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5490F3A4-9EB2-481C-B44A-8F11EC15C5B2}" xr6:coauthVersionLast="45" xr6:coauthVersionMax="45" xr10:uidLastSave="{00000000-0000-0000-0000-000000000000}"/>
  <bookViews>
    <workbookView xWindow="-110" yWindow="-110" windowWidth="19420" windowHeight="1042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65" i="22" l="1"/>
  <c r="J74" i="22" l="1"/>
  <c r="BO74" i="22"/>
  <c r="BO21" i="22" l="1"/>
  <c r="BO18" i="22" l="1"/>
  <c r="BO167" i="22"/>
  <c r="BO150" i="22" l="1"/>
  <c r="BO75" i="22"/>
  <c r="BO152" i="22" l="1"/>
  <c r="BO72" i="22" l="1"/>
  <c r="BO64" i="22"/>
  <c r="BO66" i="22"/>
  <c r="BO67" i="22"/>
  <c r="BO68" i="22"/>
  <c r="BO69" i="22"/>
  <c r="BO70" i="22"/>
  <c r="BO71" i="22"/>
  <c r="BO73" i="22"/>
  <c r="BO404" i="22" l="1"/>
  <c r="BO63" i="22"/>
  <c r="BO61" i="22"/>
  <c r="BO58" i="22" l="1"/>
  <c r="BO56" i="22"/>
  <c r="BO12" i="22"/>
  <c r="BO11" i="22"/>
  <c r="BO254" i="22" l="1"/>
  <c r="BO244" i="22"/>
  <c r="BO403" i="22"/>
  <c r="BO253" i="22"/>
  <c r="BO252" i="22"/>
  <c r="BO251" i="22"/>
  <c r="BO250" i="22"/>
  <c r="BO249" i="22"/>
  <c r="BO248" i="22"/>
  <c r="BO247" i="22"/>
  <c r="BO246" i="22"/>
  <c r="BO245" i="22"/>
  <c r="BO243" i="22"/>
  <c r="BO242"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J358" i="22" l="1"/>
  <c r="J356" i="22"/>
  <c r="J354" i="22"/>
  <c r="J352" i="22"/>
  <c r="J350" i="22"/>
  <c r="J349" i="22"/>
  <c r="J169" i="22"/>
  <c r="J170" i="22"/>
  <c r="J176" i="22"/>
  <c r="J153" i="22"/>
  <c r="J151" i="22"/>
  <c r="BO364" i="22"/>
  <c r="BO363" i="22"/>
  <c r="BO366" i="22"/>
  <c r="BO365" i="22"/>
  <c r="BO402" i="22"/>
  <c r="BO401" i="22"/>
  <c r="BO400" i="22"/>
  <c r="BO399" i="22"/>
  <c r="BO398" i="22"/>
  <c r="BO397" i="22"/>
  <c r="BO396" i="22"/>
  <c r="BO395" i="22"/>
  <c r="BO394" i="22"/>
  <c r="BO393" i="22"/>
  <c r="BO392" i="22"/>
  <c r="BO391" i="22"/>
  <c r="BO390" i="22"/>
  <c r="BO389" i="22"/>
  <c r="BO362" i="22"/>
  <c r="BO361" i="22"/>
  <c r="BO360" i="22"/>
  <c r="BO359" i="22"/>
  <c r="BO347" i="22"/>
  <c r="BO346"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J261" i="22"/>
  <c r="BO260" i="22"/>
  <c r="BO259" i="22"/>
  <c r="BO258" i="22"/>
  <c r="J258" i="22"/>
  <c r="BO257" i="22"/>
  <c r="BO256" i="22"/>
  <c r="A256" i="22"/>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BO255" i="22"/>
  <c r="BO367" i="22"/>
  <c r="BO358" i="22"/>
  <c r="BO357" i="22"/>
  <c r="BO356" i="22"/>
  <c r="BO355" i="22"/>
  <c r="BO354" i="22"/>
  <c r="BO353" i="22"/>
  <c r="BO352" i="22"/>
  <c r="BO351" i="22"/>
  <c r="BO350" i="22"/>
  <c r="BO349" i="22"/>
  <c r="BO348" i="22"/>
  <c r="BO379" i="22"/>
  <c r="BO378" i="22"/>
  <c r="BO377" i="22"/>
  <c r="BO376" i="22"/>
  <c r="BO375" i="22"/>
  <c r="BO374" i="22"/>
  <c r="BO373" i="22"/>
  <c r="BO372" i="22"/>
  <c r="BO371" i="22"/>
  <c r="BO370" i="22"/>
  <c r="BO369" i="22"/>
  <c r="BO368" i="22"/>
  <c r="BO217" i="22"/>
  <c r="BO216" i="22"/>
  <c r="BO215" i="22"/>
  <c r="BO214" i="22"/>
  <c r="BO213" i="22"/>
  <c r="BO212" i="22"/>
  <c r="BO211" i="22"/>
  <c r="BO220" i="22"/>
  <c r="BO210" i="22"/>
  <c r="BO209" i="22"/>
  <c r="BO208" i="22"/>
  <c r="BO219" i="22"/>
  <c r="BO207" i="22"/>
  <c r="BO206" i="22"/>
  <c r="BO205" i="22"/>
  <c r="BO204" i="22"/>
  <c r="BO203" i="22"/>
  <c r="BO218" i="22"/>
  <c r="BO202" i="22"/>
  <c r="BO201" i="22"/>
  <c r="BO200" i="22"/>
  <c r="BO199" i="22"/>
  <c r="BO198" i="22"/>
  <c r="J198" i="22"/>
  <c r="BO197" i="22"/>
  <c r="J197" i="22"/>
  <c r="BO141" i="22"/>
  <c r="BO140" i="22"/>
  <c r="BO139" i="22"/>
  <c r="BO138" i="22"/>
  <c r="BO137" i="22"/>
  <c r="BO136" i="22"/>
  <c r="BO135" i="22"/>
  <c r="BO134" i="22"/>
  <c r="BO133" i="22"/>
  <c r="BO132" i="22"/>
  <c r="BO131" i="22"/>
  <c r="BO130" i="22"/>
  <c r="BO129" i="22"/>
  <c r="BO192" i="22"/>
  <c r="BO191" i="22"/>
  <c r="BO190" i="22"/>
  <c r="BO189" i="22"/>
  <c r="BO188" i="22"/>
  <c r="BO187" i="22"/>
  <c r="BO186" i="22"/>
  <c r="BO185" i="22"/>
  <c r="BO184" i="22"/>
  <c r="BO183" i="22"/>
  <c r="BO182" i="22"/>
  <c r="BO181" i="22"/>
  <c r="BO180" i="22"/>
  <c r="BO179" i="22"/>
  <c r="BO178" i="22"/>
  <c r="BO177" i="22"/>
  <c r="BO175" i="22"/>
  <c r="BO174" i="22"/>
  <c r="BO173" i="22"/>
  <c r="BO172" i="22"/>
  <c r="BO171" i="22"/>
  <c r="BO176" i="22"/>
  <c r="BO170" i="22"/>
  <c r="BO169" i="22"/>
  <c r="BO195" i="22"/>
  <c r="J195" i="22"/>
  <c r="BO194" i="22"/>
  <c r="J194" i="22"/>
  <c r="BO168" i="22"/>
  <c r="J168" i="22"/>
  <c r="BO166" i="22"/>
  <c r="J166" i="22"/>
  <c r="BO165" i="22"/>
  <c r="J165" i="22"/>
  <c r="BO164" i="22"/>
  <c r="BO163" i="22"/>
  <c r="BO162" i="22"/>
  <c r="BO161" i="22"/>
  <c r="BO160" i="22"/>
  <c r="BO159" i="22"/>
  <c r="BO158" i="22"/>
  <c r="BO157" i="22"/>
  <c r="BO156" i="22"/>
  <c r="BO155" i="22"/>
  <c r="BO154" i="22"/>
  <c r="BO153" i="22"/>
  <c r="BO151" i="22"/>
  <c r="J128" i="22"/>
  <c r="BO127" i="22"/>
  <c r="BO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J104" i="22"/>
  <c r="BO103" i="22"/>
  <c r="J103" i="22"/>
  <c r="BO102" i="22"/>
  <c r="J102" i="22"/>
  <c r="BO101" i="22"/>
  <c r="J101" i="22"/>
  <c r="BO148" i="22"/>
  <c r="BO147" i="22"/>
  <c r="BO146" i="22"/>
  <c r="BO145" i="22"/>
  <c r="J145" i="22"/>
  <c r="BO144" i="22"/>
  <c r="BO143" i="22"/>
  <c r="BO142" i="22"/>
  <c r="J142" i="22"/>
  <c r="BO99" i="22"/>
  <c r="BO98" i="22"/>
  <c r="BO97" i="22"/>
  <c r="BO96" i="22"/>
  <c r="BO95" i="22"/>
  <c r="BO94" i="22"/>
  <c r="BO93" i="22"/>
  <c r="BO92" i="22"/>
  <c r="BO91" i="22"/>
  <c r="BO90" i="22"/>
  <c r="BO89" i="22"/>
  <c r="BO88" i="22"/>
  <c r="BO87" i="22"/>
  <c r="BO86" i="22"/>
  <c r="BO85" i="22"/>
  <c r="BO84" i="22"/>
  <c r="BO81" i="22"/>
  <c r="J81" i="22"/>
  <c r="BO80" i="22"/>
  <c r="J80" i="22"/>
  <c r="BO79" i="22"/>
  <c r="J79" i="22"/>
  <c r="BO78" i="22"/>
  <c r="J78" i="22"/>
  <c r="BO77" i="22"/>
  <c r="J77" i="22"/>
  <c r="BO76" i="22"/>
  <c r="J76" i="22"/>
  <c r="BO388" i="22"/>
  <c r="BO387" i="22"/>
  <c r="BO386" i="22"/>
  <c r="BO385" i="22"/>
  <c r="BO384" i="22"/>
  <c r="BO383" i="22"/>
  <c r="BO382" i="22"/>
  <c r="BO381" i="22"/>
  <c r="BO380" i="22"/>
  <c r="BO62" i="22"/>
  <c r="BO54" i="22"/>
  <c r="BO55" i="22"/>
  <c r="J55" i="22"/>
  <c r="BO60" i="22"/>
  <c r="J60" i="22"/>
  <c r="BO14" i="22"/>
  <c r="J14" i="22"/>
  <c r="J53" i="22"/>
  <c r="BO35" i="22"/>
  <c r="BO34" i="22"/>
  <c r="BO33" i="22"/>
  <c r="BO32" i="22"/>
  <c r="BO30" i="22"/>
  <c r="BO29" i="22"/>
  <c r="BO28" i="22"/>
  <c r="BO27" i="22"/>
  <c r="BO26" i="22"/>
  <c r="BO25" i="22"/>
  <c r="BO20" i="22"/>
  <c r="J20" i="22"/>
  <c r="BO17" i="22"/>
  <c r="J17" i="22"/>
  <c r="BO16" i="22"/>
  <c r="J16" i="22"/>
  <c r="BO15" i="22"/>
  <c r="J15" i="22"/>
  <c r="BO52" i="22"/>
  <c r="J52" i="22"/>
  <c r="BO31" i="22"/>
  <c r="BO51" i="22"/>
  <c r="BO50" i="22"/>
  <c r="BO49" i="22"/>
  <c r="BO48" i="22"/>
  <c r="BO47" i="22"/>
  <c r="BO46" i="22"/>
  <c r="BO45" i="22"/>
  <c r="BO44" i="22"/>
  <c r="BO43" i="22"/>
  <c r="BO42" i="22"/>
  <c r="BO41" i="22"/>
  <c r="BO40" i="22"/>
  <c r="BO39" i="22"/>
  <c r="BO38" i="22"/>
  <c r="BO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<sst xmlns="http://schemas.openxmlformats.org/spreadsheetml/2006/main" count="13371" uniqueCount="2567">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</sst>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21">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4" totalsRowShown="0" headerRowDxfId="137" dataDxfId="136">
  <autoFilter ref="A1:BO404" xr:uid="{88778D7E-F500-4673-A468-6E63AD502680}">
    <filterColumn colId="2">
      <filters>
        <filter val="Record Level"/>
        <filter val="RecordLevel"/>
      </filters>
    </filterColumn>
  </autoFilter>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66" t="s">
        <v>71</v>
      </c>
      <c r="B7" s="669" t="s">
        <v>114</v>
      </c>
      <c r="C7" s="669" t="s">
        <v>115</v>
      </c>
      <c r="D7" s="91" t="s">
        <v>1326</v>
      </c>
      <c r="E7" s="671" t="s">
        <v>117</v>
      </c>
      <c r="F7" s="156">
        <f>MATCH(C7,Archive_Master_crosswalk!BA:BA,0)</f>
        <v>11</v>
      </c>
    </row>
    <row r="8" spans="1:6" ht="15.75" hidden="1" customHeight="1">
      <c r="A8" s="667"/>
      <c r="B8" s="667"/>
      <c r="C8" s="667"/>
      <c r="D8" s="91" t="s">
        <v>1327</v>
      </c>
      <c r="E8" s="667"/>
      <c r="F8" s="156" t="e">
        <f>MATCH(C8,Archive_Master_crosswalk!BA:BA,0)</f>
        <v>#N/A</v>
      </c>
    </row>
    <row r="9" spans="1:6" ht="15.75" hidden="1" customHeight="1">
      <c r="A9" s="667"/>
      <c r="B9" s="667"/>
      <c r="C9" s="667"/>
      <c r="D9" s="91" t="s">
        <v>1328</v>
      </c>
      <c r="E9" s="667"/>
      <c r="F9" s="156" t="e">
        <f>MATCH(C9,Archive_Master_crosswalk!BA:BA,0)</f>
        <v>#N/A</v>
      </c>
    </row>
    <row r="10" spans="1:6" ht="15.75" hidden="1" customHeight="1">
      <c r="A10" s="668"/>
      <c r="B10" s="668"/>
      <c r="C10" s="668"/>
      <c r="D10" s="91" t="s">
        <v>1329</v>
      </c>
      <c r="E10" s="668"/>
      <c r="F10" s="156" t="e">
        <f>MATCH(C10,Archive_Master_crosswalk!BA:BA,0)</f>
        <v>#N/A</v>
      </c>
    </row>
    <row r="11" spans="1:6" ht="15.75" hidden="1" customHeight="1">
      <c r="A11" s="666" t="s">
        <v>71</v>
      </c>
      <c r="B11" s="669" t="s">
        <v>119</v>
      </c>
      <c r="C11" s="669" t="s">
        <v>120</v>
      </c>
      <c r="D11" s="91" t="s">
        <v>1331</v>
      </c>
      <c r="E11" s="671" t="s">
        <v>122</v>
      </c>
      <c r="F11" s="156">
        <f>MATCH(C11,Archive_Master_crosswalk!BA:BA,0)</f>
        <v>12</v>
      </c>
    </row>
    <row r="12" spans="1:6" ht="15.75" hidden="1" customHeight="1">
      <c r="A12" s="667"/>
      <c r="B12" s="667"/>
      <c r="C12" s="667"/>
      <c r="D12" s="91" t="s">
        <v>1332</v>
      </c>
      <c r="E12" s="667"/>
      <c r="F12" s="156" t="e">
        <f>MATCH(C12,Archive_Master_crosswalk!BA:BA,0)</f>
        <v>#N/A</v>
      </c>
    </row>
    <row r="13" spans="1:6" ht="15.75" hidden="1" customHeight="1">
      <c r="A13" s="667"/>
      <c r="B13" s="667"/>
      <c r="C13" s="667"/>
      <c r="D13" s="91" t="s">
        <v>1334</v>
      </c>
      <c r="E13" s="667"/>
      <c r="F13" s="156" t="e">
        <f>MATCH(C13,Archive_Master_crosswalk!BA:BA,0)</f>
        <v>#N/A</v>
      </c>
    </row>
    <row r="14" spans="1:6" ht="15.75" hidden="1" customHeight="1">
      <c r="A14" s="667"/>
      <c r="B14" s="667"/>
      <c r="C14" s="667"/>
      <c r="D14" s="91" t="s">
        <v>1335</v>
      </c>
      <c r="E14" s="667"/>
      <c r="F14" s="156" t="e">
        <f>MATCH(C14,Archive_Master_crosswalk!BA:BA,0)</f>
        <v>#N/A</v>
      </c>
    </row>
    <row r="15" spans="1:6" ht="15.75" hidden="1" customHeight="1">
      <c r="A15" s="667"/>
      <c r="B15" s="667"/>
      <c r="C15" s="667"/>
      <c r="D15" s="91" t="s">
        <v>1337</v>
      </c>
      <c r="E15" s="668"/>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70" t="s">
        <v>183</v>
      </c>
      <c r="E25" s="671" t="s">
        <v>184</v>
      </c>
      <c r="F25" s="156">
        <f>MATCH(C25,Archive_Master_crosswalk!BA:BA,0)</f>
        <v>29</v>
      </c>
    </row>
    <row r="26" spans="1:6" ht="15.75" hidden="1" customHeight="1">
      <c r="A26" s="98" t="s">
        <v>172</v>
      </c>
      <c r="B26" s="90" t="s">
        <v>185</v>
      </c>
      <c r="C26" s="90" t="s">
        <v>191</v>
      </c>
      <c r="D26" s="668"/>
      <c r="E26" s="668"/>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70" t="s">
        <v>571</v>
      </c>
      <c r="E43" s="671" t="s">
        <v>248</v>
      </c>
      <c r="F43" s="156">
        <f>MATCH(C43,Archive_Master_crosswalk!BA:BA,0)</f>
        <v>144</v>
      </c>
    </row>
    <row r="44" spans="1:6" ht="12.5" hidden="1">
      <c r="A44" s="106" t="s">
        <v>566</v>
      </c>
      <c r="B44" s="90" t="s">
        <v>567</v>
      </c>
      <c r="C44" s="90" t="s">
        <v>568</v>
      </c>
      <c r="D44" s="667"/>
      <c r="E44" s="667"/>
      <c r="F44" s="156">
        <f>MATCH(C44,Archive_Master_crosswalk!BA:BA,0)</f>
        <v>139</v>
      </c>
    </row>
    <row r="45" spans="1:6" ht="12.5" hidden="1">
      <c r="A45" s="106" t="s">
        <v>566</v>
      </c>
      <c r="B45" s="90" t="s">
        <v>596</v>
      </c>
      <c r="C45" s="90" t="s">
        <v>597</v>
      </c>
      <c r="D45" s="668"/>
      <c r="E45" s="668"/>
      <c r="F45" s="156">
        <f>MATCH(C45,Archive_Master_crosswalk!BA:BA,0)</f>
        <v>145</v>
      </c>
    </row>
    <row r="46" spans="1:6" ht="12.5" hidden="1">
      <c r="A46" s="106" t="s">
        <v>566</v>
      </c>
      <c r="B46" s="90" t="s">
        <v>572</v>
      </c>
      <c r="C46" s="184" t="s">
        <v>1569</v>
      </c>
      <c r="D46" s="670" t="s">
        <v>577</v>
      </c>
      <c r="E46" s="671" t="s">
        <v>283</v>
      </c>
      <c r="F46" s="156">
        <f>MATCH(C46,Archive_Master_crosswalk!BA:BA,0)</f>
        <v>142</v>
      </c>
    </row>
    <row r="47" spans="1:6" ht="12.5" hidden="1">
      <c r="A47" s="106" t="s">
        <v>566</v>
      </c>
      <c r="B47" s="90" t="s">
        <v>599</v>
      </c>
      <c r="C47" s="184" t="s">
        <v>1570</v>
      </c>
      <c r="D47" s="668"/>
      <c r="E47" s="668"/>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66" t="s">
        <v>71</v>
      </c>
      <c r="B6" s="669" t="s">
        <v>115</v>
      </c>
      <c r="C6" s="676" t="s">
        <v>114</v>
      </c>
      <c r="D6" s="113" t="s">
        <v>1326</v>
      </c>
      <c r="E6" s="669" t="s">
        <v>117</v>
      </c>
      <c r="F6" s="155">
        <f>MATCH(B6,Archive_Master_crosswalk!BA:BA,0)</f>
        <v>11</v>
      </c>
    </row>
    <row r="7" spans="1:6" ht="15.75" customHeight="1">
      <c r="A7" s="667"/>
      <c r="B7" s="667"/>
      <c r="C7" s="667"/>
      <c r="D7" s="113" t="s">
        <v>1327</v>
      </c>
      <c r="E7" s="667"/>
      <c r="F7" s="155" t="e">
        <f>MATCH(B7,Archive_Master_crosswalk!BA:BA,0)</f>
        <v>#N/A</v>
      </c>
    </row>
    <row r="8" spans="1:6" ht="15.75" customHeight="1">
      <c r="A8" s="667"/>
      <c r="B8" s="667"/>
      <c r="C8" s="667"/>
      <c r="D8" s="113" t="s">
        <v>1328</v>
      </c>
      <c r="E8" s="667"/>
      <c r="F8" s="155" t="e">
        <f>MATCH(B8,Archive_Master_crosswalk!BA:BA,0)</f>
        <v>#N/A</v>
      </c>
    </row>
    <row r="9" spans="1:6" ht="15.75" customHeight="1">
      <c r="A9" s="668"/>
      <c r="B9" s="668"/>
      <c r="C9" s="668"/>
      <c r="D9" s="113" t="s">
        <v>1329</v>
      </c>
      <c r="E9" s="668"/>
      <c r="F9" s="155" t="e">
        <f>MATCH(B9,Archive_Master_crosswalk!BA:BA,0)</f>
        <v>#N/A</v>
      </c>
    </row>
    <row r="10" spans="1:6" ht="15.75" customHeight="1">
      <c r="A10" s="666" t="s">
        <v>71</v>
      </c>
      <c r="B10" s="669" t="s">
        <v>120</v>
      </c>
      <c r="C10" s="676" t="s">
        <v>119</v>
      </c>
      <c r="D10" s="113" t="s">
        <v>1331</v>
      </c>
      <c r="E10" s="669" t="s">
        <v>122</v>
      </c>
      <c r="F10" s="155">
        <f>MATCH(B10,Archive_Master_crosswalk!BA:BA,0)</f>
        <v>12</v>
      </c>
    </row>
    <row r="11" spans="1:6" ht="15.75" customHeight="1">
      <c r="A11" s="667"/>
      <c r="B11" s="667"/>
      <c r="C11" s="667"/>
      <c r="D11" s="113" t="s">
        <v>1332</v>
      </c>
      <c r="E11" s="667"/>
      <c r="F11" s="155" t="e">
        <f>MATCH(B11,Archive_Master_crosswalk!BA:BA,0)</f>
        <v>#N/A</v>
      </c>
    </row>
    <row r="12" spans="1:6" ht="15.75" customHeight="1">
      <c r="A12" s="667"/>
      <c r="B12" s="667"/>
      <c r="C12" s="667"/>
      <c r="D12" s="113" t="s">
        <v>1334</v>
      </c>
      <c r="E12" s="667"/>
      <c r="F12" s="155" t="e">
        <f>MATCH(B12,Archive_Master_crosswalk!BA:BA,0)</f>
        <v>#N/A</v>
      </c>
    </row>
    <row r="13" spans="1:6" ht="15.75" customHeight="1">
      <c r="A13" s="667"/>
      <c r="B13" s="667"/>
      <c r="C13" s="667"/>
      <c r="D13" s="113" t="s">
        <v>1335</v>
      </c>
      <c r="E13" s="667"/>
      <c r="F13" s="155" t="e">
        <f>MATCH(B13,Archive_Master_crosswalk!BA:BA,0)</f>
        <v>#N/A</v>
      </c>
    </row>
    <row r="14" spans="1:6" ht="15.75" customHeight="1">
      <c r="A14" s="667"/>
      <c r="B14" s="667"/>
      <c r="C14" s="667"/>
      <c r="D14" s="113" t="s">
        <v>1337</v>
      </c>
      <c r="E14" s="667"/>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75" t="s">
        <v>1441</v>
      </c>
      <c r="E24" s="669" t="s">
        <v>184</v>
      </c>
      <c r="F24" s="155">
        <f>MATCH(B24,Archive_Master_crosswalk!BA:BA,0)</f>
        <v>29</v>
      </c>
    </row>
    <row r="25" spans="1:6" ht="15.75" customHeight="1">
      <c r="A25" s="98" t="s">
        <v>172</v>
      </c>
      <c r="B25" s="90" t="s">
        <v>191</v>
      </c>
      <c r="C25" s="112" t="s">
        <v>185</v>
      </c>
      <c r="D25" s="668"/>
      <c r="E25" s="668"/>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72" t="s">
        <v>1526</v>
      </c>
      <c r="B41" s="673"/>
      <c r="C41" s="673"/>
      <c r="D41" s="673"/>
      <c r="E41" s="673"/>
    </row>
    <row r="42" spans="1:6" ht="15.75" customHeight="1">
      <c r="A42" s="673"/>
      <c r="B42" s="673"/>
      <c r="C42" s="673"/>
      <c r="D42" s="673"/>
      <c r="E42" s="673"/>
    </row>
    <row r="43" spans="1:6" ht="12.5">
      <c r="A43" s="674" t="s">
        <v>1527</v>
      </c>
      <c r="B43" s="673"/>
      <c r="C43" s="673"/>
      <c r="D43" s="673"/>
      <c r="E43" s="673"/>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81" t="s">
        <v>71</v>
      </c>
      <c r="B6" s="679" t="s">
        <v>115</v>
      </c>
      <c r="C6" s="679" t="s">
        <v>114</v>
      </c>
      <c r="D6" s="451" t="s">
        <v>1326</v>
      </c>
      <c r="E6" s="679" t="s">
        <v>117</v>
      </c>
    </row>
    <row r="7" spans="1:5" ht="37.5">
      <c r="A7" s="682"/>
      <c r="B7" s="684"/>
      <c r="C7" s="684"/>
      <c r="D7" s="451" t="s">
        <v>1327</v>
      </c>
      <c r="E7" s="684"/>
    </row>
    <row r="8" spans="1:5" ht="25">
      <c r="A8" s="682"/>
      <c r="B8" s="684"/>
      <c r="C8" s="684"/>
      <c r="D8" s="451" t="s">
        <v>1328</v>
      </c>
      <c r="E8" s="684"/>
    </row>
    <row r="9" spans="1:5" ht="25">
      <c r="A9" s="683"/>
      <c r="B9" s="680"/>
      <c r="C9" s="680"/>
      <c r="D9" s="451" t="s">
        <v>1329</v>
      </c>
      <c r="E9" s="680"/>
    </row>
    <row r="10" spans="1:5" ht="37.5">
      <c r="A10" s="681" t="s">
        <v>71</v>
      </c>
      <c r="B10" s="679" t="s">
        <v>120</v>
      </c>
      <c r="C10" s="679" t="s">
        <v>119</v>
      </c>
      <c r="D10" s="451" t="s">
        <v>1331</v>
      </c>
      <c r="E10" s="679" t="s">
        <v>2021</v>
      </c>
    </row>
    <row r="11" spans="1:5" ht="100">
      <c r="A11" s="682"/>
      <c r="B11" s="684"/>
      <c r="C11" s="684"/>
      <c r="D11" s="451" t="s">
        <v>1332</v>
      </c>
      <c r="E11" s="684"/>
    </row>
    <row r="12" spans="1:5" ht="25">
      <c r="A12" s="682"/>
      <c r="B12" s="684"/>
      <c r="C12" s="684"/>
      <c r="D12" s="451" t="s">
        <v>2022</v>
      </c>
      <c r="E12" s="684"/>
    </row>
    <row r="13" spans="1:5" ht="37.5">
      <c r="A13" s="682"/>
      <c r="B13" s="684"/>
      <c r="C13" s="684"/>
      <c r="D13" s="451" t="s">
        <v>2023</v>
      </c>
      <c r="E13" s="684"/>
    </row>
    <row r="14" spans="1:5" ht="75">
      <c r="A14" s="682"/>
      <c r="B14" s="684"/>
      <c r="C14" s="684"/>
      <c r="D14" s="451" t="s">
        <v>1337</v>
      </c>
      <c r="E14" s="684"/>
    </row>
    <row r="15" spans="1:5" ht="25">
      <c r="A15" s="682"/>
      <c r="B15" s="684"/>
      <c r="C15" s="684"/>
      <c r="D15" s="451" t="s">
        <v>2024</v>
      </c>
      <c r="E15" s="684"/>
    </row>
    <row r="16" spans="1:5" ht="50">
      <c r="A16" s="682"/>
      <c r="B16" s="684"/>
      <c r="C16" s="684"/>
      <c r="D16" s="451" t="s">
        <v>2025</v>
      </c>
      <c r="E16" s="684"/>
    </row>
    <row r="17" spans="1:5" ht="150">
      <c r="A17" s="682"/>
      <c r="B17" s="684"/>
      <c r="C17" s="684"/>
      <c r="D17" s="451" t="s">
        <v>2026</v>
      </c>
      <c r="E17" s="684"/>
    </row>
    <row r="18" spans="1:5" ht="62.5">
      <c r="A18" s="683"/>
      <c r="B18" s="680"/>
      <c r="C18" s="680"/>
      <c r="D18" s="451" t="s">
        <v>2027</v>
      </c>
      <c r="E18" s="680"/>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77" t="s">
        <v>2032</v>
      </c>
      <c r="E28" s="679" t="s">
        <v>184</v>
      </c>
    </row>
    <row r="29" spans="1:5">
      <c r="A29" s="455" t="s">
        <v>172</v>
      </c>
      <c r="B29" s="450" t="s">
        <v>191</v>
      </c>
      <c r="C29" s="450" t="s">
        <v>185</v>
      </c>
      <c r="D29" s="678"/>
      <c r="E29" s="680"/>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85" t="s">
        <v>545</v>
      </c>
      <c r="D2" s="673"/>
      <c r="E2" s="673"/>
      <c r="F2" s="97">
        <f>MATCH(A2,Archive_Master_crosswalk!AL:AL,0)</f>
        <v>131</v>
      </c>
      <c r="G2" s="83"/>
    </row>
    <row r="3" spans="1:7" ht="14.5">
      <c r="A3" s="96" t="s">
        <v>534</v>
      </c>
      <c r="B3" s="685" t="s">
        <v>524</v>
      </c>
      <c r="C3" s="673"/>
      <c r="D3" s="685" t="s">
        <v>535</v>
      </c>
      <c r="E3" s="673"/>
      <c r="F3" s="97">
        <f>MATCH(A3,Archive_Master_crosswalk!AL:AL,0)</f>
        <v>128</v>
      </c>
      <c r="G3" s="83"/>
    </row>
    <row r="4" spans="1:7" ht="14.5">
      <c r="A4" s="96" t="s">
        <v>537</v>
      </c>
      <c r="B4" s="685" t="s">
        <v>524</v>
      </c>
      <c r="C4" s="673"/>
      <c r="D4" s="685" t="s">
        <v>538</v>
      </c>
      <c r="E4" s="673"/>
      <c r="F4" s="97">
        <f>MATCH(A4,Archive_Master_crosswalk!AL:AL,0)</f>
        <v>129</v>
      </c>
      <c r="G4" s="83"/>
    </row>
    <row r="5" spans="1:7" ht="14.5">
      <c r="A5" s="96" t="s">
        <v>523</v>
      </c>
      <c r="B5" s="685" t="s">
        <v>524</v>
      </c>
      <c r="C5" s="673"/>
      <c r="D5" s="685" t="s">
        <v>525</v>
      </c>
      <c r="E5" s="673"/>
      <c r="F5" s="97">
        <f>MATCH(A5,Archive_Master_crosswalk!AL:AL,0)</f>
        <v>126</v>
      </c>
      <c r="G5" s="83"/>
    </row>
    <row r="6" spans="1:7" ht="14.5">
      <c r="A6" s="96" t="s">
        <v>541</v>
      </c>
      <c r="B6" s="685" t="s">
        <v>524</v>
      </c>
      <c r="C6" s="673"/>
      <c r="D6" s="685" t="s">
        <v>542</v>
      </c>
      <c r="E6" s="673"/>
      <c r="F6" s="97">
        <f>MATCH(A6,Archive_Master_crosswalk!AL:AL,0)</f>
        <v>130</v>
      </c>
      <c r="G6" s="83"/>
    </row>
    <row r="7" spans="1:7" ht="14.5">
      <c r="A7" s="96" t="s">
        <v>674</v>
      </c>
      <c r="B7" s="96" t="s">
        <v>672</v>
      </c>
      <c r="C7" s="96" t="s">
        <v>1330</v>
      </c>
      <c r="D7" s="685" t="s">
        <v>1330</v>
      </c>
      <c r="E7" s="673"/>
      <c r="F7" s="97">
        <f>MATCH(A7,Archive_Master_crosswalk!AL:AL,0)</f>
        <v>170</v>
      </c>
      <c r="G7" s="83"/>
    </row>
    <row r="8" spans="1:7" ht="29">
      <c r="A8" s="96" t="s">
        <v>677</v>
      </c>
      <c r="B8" s="96" t="s">
        <v>672</v>
      </c>
      <c r="C8" s="96" t="s">
        <v>1333</v>
      </c>
      <c r="D8" s="685" t="s">
        <v>1333</v>
      </c>
      <c r="E8" s="673"/>
      <c r="F8" s="97">
        <f>MATCH(A8,Archive_Master_crosswalk!AL:AL,0)</f>
        <v>171</v>
      </c>
      <c r="G8" s="83"/>
    </row>
    <row r="9" spans="1:7" ht="14.5">
      <c r="A9" s="96" t="s">
        <v>679</v>
      </c>
      <c r="B9" s="96" t="s">
        <v>672</v>
      </c>
      <c r="C9" s="96" t="s">
        <v>1336</v>
      </c>
      <c r="D9" s="685" t="s">
        <v>1336</v>
      </c>
      <c r="E9" s="673"/>
      <c r="F9" s="97">
        <f>MATCH(A9,Archive_Master_crosswalk!AL:AL,0)</f>
        <v>172</v>
      </c>
      <c r="G9" s="83"/>
    </row>
    <row r="10" spans="1:7" ht="29">
      <c r="A10" s="96" t="s">
        <v>682</v>
      </c>
      <c r="B10" s="96" t="s">
        <v>672</v>
      </c>
      <c r="C10" s="96" t="s">
        <v>683</v>
      </c>
      <c r="D10" s="685" t="s">
        <v>683</v>
      </c>
      <c r="E10" s="673"/>
      <c r="F10" s="97">
        <f>MATCH(A10,Archive_Master_crosswalk!AL:AL,0)</f>
        <v>173</v>
      </c>
      <c r="G10" s="83"/>
    </row>
    <row r="11" spans="1:7" ht="14.5">
      <c r="A11" s="96" t="s">
        <v>686</v>
      </c>
      <c r="B11" s="96" t="s">
        <v>672</v>
      </c>
      <c r="C11" s="96" t="s">
        <v>687</v>
      </c>
      <c r="D11" s="685" t="s">
        <v>687</v>
      </c>
      <c r="E11" s="673"/>
      <c r="F11" s="97">
        <f>MATCH(A11,Archive_Master_crosswalk!AL:AL,0)</f>
        <v>174</v>
      </c>
      <c r="G11" s="83"/>
    </row>
    <row r="12" spans="1:7" ht="14.5">
      <c r="A12" s="96" t="s">
        <v>690</v>
      </c>
      <c r="B12" s="96" t="s">
        <v>672</v>
      </c>
      <c r="C12" s="96" t="s">
        <v>689</v>
      </c>
      <c r="D12" s="685" t="s">
        <v>689</v>
      </c>
      <c r="E12" s="673"/>
      <c r="F12" s="97">
        <f>MATCH(A12,Archive_Master_crosswalk!AL:AL,0)</f>
        <v>175</v>
      </c>
      <c r="G12" s="83"/>
    </row>
    <row r="13" spans="1:7" ht="14.5">
      <c r="A13" s="96" t="s">
        <v>692</v>
      </c>
      <c r="B13" s="96" t="s">
        <v>672</v>
      </c>
      <c r="C13" s="96" t="s">
        <v>691</v>
      </c>
      <c r="D13" s="685" t="s">
        <v>691</v>
      </c>
      <c r="E13" s="673"/>
      <c r="F13" s="97">
        <f>MATCH(A13,Archive_Master_crosswalk!AL:AL,0)</f>
        <v>176</v>
      </c>
      <c r="G13" s="83"/>
    </row>
    <row r="14" spans="1:7" ht="14.5">
      <c r="A14" s="96" t="s">
        <v>694</v>
      </c>
      <c r="B14" s="96" t="s">
        <v>672</v>
      </c>
      <c r="C14" s="96" t="s">
        <v>693</v>
      </c>
      <c r="D14" s="685" t="s">
        <v>693</v>
      </c>
      <c r="E14" s="673"/>
      <c r="F14" s="97">
        <f>MATCH(A14,Archive_Master_crosswalk!AL:AL,0)</f>
        <v>177</v>
      </c>
      <c r="G14" s="83"/>
    </row>
    <row r="15" spans="1:7" ht="14.5">
      <c r="A15" s="96" t="s">
        <v>696</v>
      </c>
      <c r="B15" s="96" t="s">
        <v>672</v>
      </c>
      <c r="C15" s="96" t="s">
        <v>695</v>
      </c>
      <c r="D15" s="685" t="s">
        <v>697</v>
      </c>
      <c r="E15" s="673"/>
      <c r="F15" s="97">
        <f>MATCH(A15,Archive_Master_crosswalk!AL:AL,0)</f>
        <v>178</v>
      </c>
      <c r="G15" s="83"/>
    </row>
    <row r="16" spans="1:7" ht="14.5">
      <c r="A16" s="96" t="s">
        <v>699</v>
      </c>
      <c r="B16" s="96" t="s">
        <v>672</v>
      </c>
      <c r="C16" s="96" t="s">
        <v>1338</v>
      </c>
      <c r="D16" s="685" t="s">
        <v>1338</v>
      </c>
      <c r="E16" s="673"/>
      <c r="F16" s="97">
        <f>MATCH(A16,Archive_Master_crosswalk!AL:AL,0)</f>
        <v>179</v>
      </c>
      <c r="G16" s="83"/>
    </row>
    <row r="17" spans="1:7" ht="14.5">
      <c r="A17" s="96" t="s">
        <v>702</v>
      </c>
      <c r="B17" s="96" t="s">
        <v>672</v>
      </c>
      <c r="C17" s="96" t="s">
        <v>1339</v>
      </c>
      <c r="D17" s="685" t="s">
        <v>1339</v>
      </c>
      <c r="E17" s="673"/>
      <c r="F17" s="97">
        <f>MATCH(A17,Archive_Master_crosswalk!AL:AL,0)</f>
        <v>180</v>
      </c>
      <c r="G17" s="83"/>
    </row>
    <row r="18" spans="1:7" ht="29">
      <c r="A18" s="96" t="s">
        <v>706</v>
      </c>
      <c r="B18" s="96" t="s">
        <v>672</v>
      </c>
      <c r="C18" s="96" t="s">
        <v>707</v>
      </c>
      <c r="D18" s="685" t="s">
        <v>707</v>
      </c>
      <c r="E18" s="673"/>
      <c r="F18" s="97">
        <f>MATCH(A18,Archive_Master_crosswalk!AL:AL,0)</f>
        <v>181</v>
      </c>
      <c r="G18" s="83"/>
    </row>
    <row r="19" spans="1:7" ht="14.5">
      <c r="A19" s="96" t="s">
        <v>709</v>
      </c>
      <c r="B19" s="96" t="s">
        <v>672</v>
      </c>
      <c r="C19" s="96" t="s">
        <v>1340</v>
      </c>
      <c r="D19" s="685" t="s">
        <v>1340</v>
      </c>
      <c r="E19" s="673"/>
      <c r="F19" s="97">
        <f>MATCH(A19,Archive_Master_crosswalk!AL:AL,0)</f>
        <v>182</v>
      </c>
      <c r="G19" s="83"/>
    </row>
    <row r="20" spans="1:7" ht="14.5">
      <c r="A20" s="96" t="s">
        <v>1095</v>
      </c>
      <c r="B20" s="96" t="s">
        <v>1096</v>
      </c>
      <c r="C20" s="96" t="s">
        <v>1097</v>
      </c>
      <c r="D20" s="685" t="s">
        <v>1097</v>
      </c>
      <c r="E20" s="673"/>
      <c r="F20" s="97">
        <f>MATCH(A20,Archive_Master_crosswalk!AL:AL,0)</f>
        <v>326</v>
      </c>
      <c r="G20" s="83"/>
    </row>
    <row r="21" spans="1:7" ht="14.5">
      <c r="A21" s="96" t="s">
        <v>1100</v>
      </c>
      <c r="B21" s="96" t="s">
        <v>1096</v>
      </c>
      <c r="C21" s="96" t="s">
        <v>1101</v>
      </c>
      <c r="D21" s="685" t="s">
        <v>1101</v>
      </c>
      <c r="E21" s="673"/>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85" t="s">
        <v>455</v>
      </c>
      <c r="E23" s="673"/>
      <c r="F23" s="97">
        <f>MATCH(A23,Archive_Master_crosswalk!AL:AL,0)</f>
        <v>103</v>
      </c>
      <c r="G23" s="83"/>
    </row>
    <row r="24" spans="1:7" ht="14.5">
      <c r="A24" s="96" t="s">
        <v>458</v>
      </c>
      <c r="B24" s="96" t="s">
        <v>425</v>
      </c>
      <c r="C24" s="96" t="s">
        <v>457</v>
      </c>
      <c r="D24" s="685" t="s">
        <v>457</v>
      </c>
      <c r="E24" s="673"/>
      <c r="F24" s="97">
        <f>MATCH(A24,Archive_Master_crosswalk!AL:AL,0)</f>
        <v>104</v>
      </c>
      <c r="G24" s="83"/>
    </row>
    <row r="25" spans="1:7" ht="29">
      <c r="A25" s="96" t="s">
        <v>460</v>
      </c>
      <c r="B25" s="96" t="s">
        <v>425</v>
      </c>
      <c r="C25" s="96" t="s">
        <v>459</v>
      </c>
      <c r="D25" s="685" t="s">
        <v>459</v>
      </c>
      <c r="E25" s="673"/>
      <c r="F25" s="97">
        <f>MATCH(A25,Archive_Master_crosswalk!AL:AL,0)</f>
        <v>105</v>
      </c>
      <c r="G25" s="83"/>
    </row>
    <row r="26" spans="1:7" ht="14.5">
      <c r="A26" s="96" t="s">
        <v>462</v>
      </c>
      <c r="B26" s="96" t="s">
        <v>425</v>
      </c>
      <c r="C26" s="96" t="s">
        <v>463</v>
      </c>
      <c r="D26" s="685" t="s">
        <v>463</v>
      </c>
      <c r="E26" s="673"/>
      <c r="F26" s="97">
        <f>MATCH(A26,Archive_Master_crosswalk!AL:AL,0)</f>
        <v>106</v>
      </c>
      <c r="G26" s="83"/>
    </row>
    <row r="27" spans="1:7" ht="14.5">
      <c r="A27" s="96" t="s">
        <v>465</v>
      </c>
      <c r="B27" s="96" t="s">
        <v>425</v>
      </c>
      <c r="C27" s="96" t="s">
        <v>466</v>
      </c>
      <c r="D27" s="685" t="s">
        <v>466</v>
      </c>
      <c r="E27" s="673"/>
      <c r="F27" s="97">
        <f>MATCH(A27,Archive_Master_crosswalk!AL:AL,0)</f>
        <v>107</v>
      </c>
      <c r="G27" s="83"/>
    </row>
    <row r="28" spans="1:7" ht="14.5">
      <c r="A28" s="96" t="s">
        <v>468</v>
      </c>
      <c r="B28" s="96" t="s">
        <v>425</v>
      </c>
      <c r="C28" s="96" t="s">
        <v>469</v>
      </c>
      <c r="D28" s="685" t="s">
        <v>469</v>
      </c>
      <c r="E28" s="673"/>
      <c r="F28" s="97">
        <f>MATCH(A28,Archive_Master_crosswalk!AL:AL,0)</f>
        <v>108</v>
      </c>
      <c r="G28" s="83"/>
    </row>
    <row r="29" spans="1:7" ht="14.5" hidden="1">
      <c r="A29" s="96" t="s">
        <v>471</v>
      </c>
      <c r="B29" s="96" t="s">
        <v>425</v>
      </c>
      <c r="C29" s="685" t="s">
        <v>472</v>
      </c>
      <c r="D29" s="673"/>
      <c r="E29" s="673"/>
      <c r="F29" s="97">
        <f>MATCH(A29,Archive_Master_crosswalk!AL:AL,0)</f>
        <v>109</v>
      </c>
      <c r="G29" s="83"/>
    </row>
    <row r="30" spans="1:7" ht="14.5" hidden="1">
      <c r="A30" s="96" t="s">
        <v>474</v>
      </c>
      <c r="B30" s="96" t="s">
        <v>425</v>
      </c>
      <c r="C30" s="685" t="s">
        <v>475</v>
      </c>
      <c r="D30" s="673"/>
      <c r="E30" s="673"/>
      <c r="F30" s="97">
        <f>MATCH(A30,Archive_Master_crosswalk!AL:AL,0)</f>
        <v>110</v>
      </c>
      <c r="G30" s="83"/>
    </row>
    <row r="31" spans="1:7" ht="14.5">
      <c r="A31" s="96" t="s">
        <v>453</v>
      </c>
      <c r="B31" s="96" t="s">
        <v>403</v>
      </c>
      <c r="C31" s="96" t="s">
        <v>454</v>
      </c>
      <c r="D31" s="685" t="s">
        <v>454</v>
      </c>
      <c r="E31" s="673"/>
      <c r="F31" s="97">
        <f>MATCH(A31,Archive_Master_crosswalk!AL:AL,0)</f>
        <v>102</v>
      </c>
      <c r="G31" s="83"/>
    </row>
    <row r="32" spans="1:7" ht="14.5">
      <c r="A32" s="96" t="s">
        <v>477</v>
      </c>
      <c r="B32" s="96" t="s">
        <v>403</v>
      </c>
      <c r="C32" s="96" t="s">
        <v>478</v>
      </c>
      <c r="D32" s="685" t="s">
        <v>478</v>
      </c>
      <c r="E32" s="673"/>
      <c r="F32" s="97">
        <f>MATCH(A32,Archive_Master_crosswalk!AL:AL,0)</f>
        <v>112</v>
      </c>
      <c r="G32" s="83"/>
    </row>
    <row r="33" spans="1:7" ht="14.5">
      <c r="A33" s="96" t="s">
        <v>480</v>
      </c>
      <c r="B33" s="96" t="s">
        <v>403</v>
      </c>
      <c r="C33" s="96" t="s">
        <v>479</v>
      </c>
      <c r="D33" s="685" t="s">
        <v>479</v>
      </c>
      <c r="E33" s="673"/>
      <c r="F33" s="97">
        <f>MATCH(A33,Archive_Master_crosswalk!AL:AL,0)</f>
        <v>113</v>
      </c>
      <c r="G33" s="83"/>
    </row>
    <row r="34" spans="1:7" ht="14.5">
      <c r="A34" s="96" t="s">
        <v>482</v>
      </c>
      <c r="B34" s="96" t="s">
        <v>403</v>
      </c>
      <c r="C34" s="96" t="s">
        <v>481</v>
      </c>
      <c r="D34" s="685" t="s">
        <v>481</v>
      </c>
      <c r="E34" s="673"/>
      <c r="F34" s="97">
        <f>MATCH(A34,Archive_Master_crosswalk!AL:AL,0)</f>
        <v>114</v>
      </c>
      <c r="G34" s="83"/>
    </row>
    <row r="35" spans="1:7" ht="14.5">
      <c r="A35" s="96" t="s">
        <v>402</v>
      </c>
      <c r="B35" s="96" t="s">
        <v>403</v>
      </c>
      <c r="C35" s="96" t="s">
        <v>404</v>
      </c>
      <c r="D35" s="685" t="s">
        <v>404</v>
      </c>
      <c r="E35" s="673"/>
      <c r="F35" s="97">
        <f>MATCH(A35,Archive_Master_crosswalk!AL:AL,0)</f>
        <v>93</v>
      </c>
      <c r="G35" s="83"/>
    </row>
    <row r="36" spans="1:7" ht="14.5">
      <c r="A36" s="96" t="s">
        <v>484</v>
      </c>
      <c r="B36" s="96" t="s">
        <v>403</v>
      </c>
      <c r="C36" s="96" t="s">
        <v>485</v>
      </c>
      <c r="D36" s="685" t="s">
        <v>485</v>
      </c>
      <c r="E36" s="673"/>
      <c r="F36" s="97">
        <f>MATCH(A36,Archive_Master_crosswalk!AL:AL,0)</f>
        <v>115</v>
      </c>
      <c r="G36" s="83"/>
    </row>
    <row r="37" spans="1:7" ht="14.5">
      <c r="A37" s="96" t="s">
        <v>296</v>
      </c>
      <c r="B37" s="96" t="s">
        <v>268</v>
      </c>
      <c r="C37" s="96" t="s">
        <v>297</v>
      </c>
      <c r="D37" s="685" t="s">
        <v>297</v>
      </c>
      <c r="E37" s="673"/>
      <c r="F37" s="97">
        <f>MATCH(A37,Archive_Master_crosswalk!AL:AL,0)</f>
        <v>68</v>
      </c>
      <c r="G37" s="83"/>
    </row>
    <row r="38" spans="1:7" ht="14.5">
      <c r="A38" s="96" t="s">
        <v>344</v>
      </c>
      <c r="B38" s="96" t="s">
        <v>268</v>
      </c>
      <c r="C38" s="96" t="s">
        <v>345</v>
      </c>
      <c r="D38" s="685" t="s">
        <v>345</v>
      </c>
      <c r="E38" s="673"/>
      <c r="F38" s="97">
        <f>MATCH(A38,Archive_Master_crosswalk!AL:AL,0)</f>
        <v>78</v>
      </c>
      <c r="G38" s="83"/>
    </row>
    <row r="39" spans="1:7" ht="14.5">
      <c r="A39" s="96" t="s">
        <v>347</v>
      </c>
      <c r="B39" s="96" t="s">
        <v>268</v>
      </c>
      <c r="C39" s="96" t="s">
        <v>346</v>
      </c>
      <c r="D39" s="685" t="s">
        <v>346</v>
      </c>
      <c r="E39" s="673"/>
      <c r="F39" s="97">
        <f>MATCH(A39,Archive_Master_crosswalk!AL:AL,0)</f>
        <v>79</v>
      </c>
      <c r="G39" s="83"/>
    </row>
    <row r="40" spans="1:7" ht="14.5">
      <c r="A40" s="96" t="s">
        <v>351</v>
      </c>
      <c r="B40" s="96" t="s">
        <v>268</v>
      </c>
      <c r="C40" s="96" t="s">
        <v>1345</v>
      </c>
      <c r="D40" s="685" t="s">
        <v>1345</v>
      </c>
      <c r="E40" s="673"/>
      <c r="F40" s="97">
        <f>MATCH(A40,Archive_Master_crosswalk!AL:AL,0)</f>
        <v>80</v>
      </c>
      <c r="G40" s="83"/>
    </row>
    <row r="41" spans="1:7" ht="14.5">
      <c r="A41" s="96" t="s">
        <v>353</v>
      </c>
      <c r="B41" s="96" t="s">
        <v>268</v>
      </c>
      <c r="C41" s="96" t="s">
        <v>1346</v>
      </c>
      <c r="D41" s="685" t="s">
        <v>1346</v>
      </c>
      <c r="E41" s="673"/>
      <c r="F41" s="97">
        <f>MATCH(A41,Archive_Master_crosswalk!AL:AL,0)</f>
        <v>81</v>
      </c>
      <c r="G41" s="83"/>
    </row>
    <row r="42" spans="1:7" ht="14.5">
      <c r="A42" s="96" t="s">
        <v>308</v>
      </c>
      <c r="B42" s="96" t="s">
        <v>268</v>
      </c>
      <c r="C42" s="96" t="s">
        <v>309</v>
      </c>
      <c r="D42" s="685" t="s">
        <v>309</v>
      </c>
      <c r="E42" s="673"/>
      <c r="F42" s="97">
        <f>MATCH(A42,Archive_Master_crosswalk!AL:AL,0)</f>
        <v>69</v>
      </c>
      <c r="G42" s="83"/>
    </row>
    <row r="43" spans="1:7" ht="88.5">
      <c r="A43" s="101" t="s">
        <v>267</v>
      </c>
      <c r="B43" s="101" t="s">
        <v>268</v>
      </c>
      <c r="C43" s="101" t="s">
        <v>269</v>
      </c>
      <c r="D43" s="686" t="s">
        <v>269</v>
      </c>
      <c r="E43" s="673"/>
      <c r="F43" s="97">
        <f>MATCH(A43,Archive_Master_crosswalk!AL:AL,0)</f>
        <v>65</v>
      </c>
      <c r="G43" s="107" t="s">
        <v>1343</v>
      </c>
    </row>
    <row r="44" spans="1:7" ht="14.5">
      <c r="A44" s="96" t="s">
        <v>362</v>
      </c>
      <c r="B44" s="96" t="s">
        <v>268</v>
      </c>
      <c r="C44" s="96" t="s">
        <v>363</v>
      </c>
      <c r="D44" s="685" t="s">
        <v>363</v>
      </c>
      <c r="E44" s="673"/>
      <c r="F44" s="97">
        <f>MATCH(A44,Archive_Master_crosswalk!AL:AL,0)</f>
        <v>86</v>
      </c>
      <c r="G44" s="83"/>
    </row>
    <row r="45" spans="1:7" ht="14.5">
      <c r="A45" s="96" t="s">
        <v>318</v>
      </c>
      <c r="B45" s="96" t="s">
        <v>268</v>
      </c>
      <c r="C45" s="96" t="s">
        <v>319</v>
      </c>
      <c r="D45" s="685" t="s">
        <v>319</v>
      </c>
      <c r="E45" s="673"/>
      <c r="F45" s="97">
        <f>MATCH(A45,Archive_Master_crosswalk!AL:AL,0)</f>
        <v>71</v>
      </c>
      <c r="G45" s="83"/>
    </row>
    <row r="46" spans="1:7" ht="14.5">
      <c r="A46" s="96" t="s">
        <v>314</v>
      </c>
      <c r="B46" s="96" t="s">
        <v>268</v>
      </c>
      <c r="C46" s="96" t="s">
        <v>315</v>
      </c>
      <c r="D46" s="685" t="s">
        <v>315</v>
      </c>
      <c r="E46" s="673"/>
      <c r="F46" s="97">
        <f>MATCH(A46,Archive_Master_crosswalk!AL:AL,0)</f>
        <v>70</v>
      </c>
      <c r="G46" s="83"/>
    </row>
    <row r="47" spans="1:7" ht="14.5">
      <c r="A47" s="96" t="s">
        <v>341</v>
      </c>
      <c r="B47" s="96" t="s">
        <v>268</v>
      </c>
      <c r="C47" s="96" t="s">
        <v>342</v>
      </c>
      <c r="D47" s="685" t="s">
        <v>342</v>
      </c>
      <c r="E47" s="673"/>
      <c r="F47" s="97">
        <f>MATCH(A47,Archive_Master_crosswalk!AL:AL,0)</f>
        <v>77</v>
      </c>
      <c r="G47" s="83"/>
    </row>
    <row r="48" spans="1:7" ht="14.5">
      <c r="A48" s="96" t="s">
        <v>776</v>
      </c>
      <c r="B48" s="96" t="s">
        <v>774</v>
      </c>
      <c r="C48" s="96" t="s">
        <v>775</v>
      </c>
      <c r="D48" s="685" t="s">
        <v>775</v>
      </c>
      <c r="E48" s="673"/>
      <c r="F48" s="97">
        <f>MATCH(A48,Archive_Master_crosswalk!AL:AL,0)</f>
        <v>207</v>
      </c>
      <c r="G48" s="83"/>
    </row>
    <row r="49" spans="1:7" ht="14.5">
      <c r="A49" s="96" t="s">
        <v>778</v>
      </c>
      <c r="B49" s="96" t="s">
        <v>774</v>
      </c>
      <c r="C49" s="96" t="s">
        <v>779</v>
      </c>
      <c r="D49" s="685" t="s">
        <v>780</v>
      </c>
      <c r="E49" s="673"/>
      <c r="F49" s="97">
        <f>MATCH(A49,Archive_Master_crosswalk!AL:AL,0)</f>
        <v>208</v>
      </c>
      <c r="G49" s="83"/>
    </row>
    <row r="50" spans="1:7" ht="14.5">
      <c r="A50" s="96" t="s">
        <v>782</v>
      </c>
      <c r="B50" s="96" t="s">
        <v>774</v>
      </c>
      <c r="C50" s="96" t="s">
        <v>781</v>
      </c>
      <c r="D50" s="685" t="s">
        <v>781</v>
      </c>
      <c r="E50" s="673"/>
      <c r="F50" s="97">
        <f>MATCH(A50,Archive_Master_crosswalk!AL:AL,0)</f>
        <v>209</v>
      </c>
      <c r="G50" s="83"/>
    </row>
    <row r="51" spans="1:7" ht="14.5">
      <c r="A51" s="96" t="s">
        <v>784</v>
      </c>
      <c r="B51" s="96" t="s">
        <v>774</v>
      </c>
      <c r="C51" s="96" t="s">
        <v>785</v>
      </c>
      <c r="D51" s="685" t="s">
        <v>786</v>
      </c>
      <c r="E51" s="673"/>
      <c r="F51" s="97">
        <f>MATCH(A51,Archive_Master_crosswalk!AL:AL,0)</f>
        <v>210</v>
      </c>
      <c r="G51" s="83"/>
    </row>
    <row r="52" spans="1:7" ht="14.5">
      <c r="A52" s="96" t="s">
        <v>789</v>
      </c>
      <c r="B52" s="96" t="s">
        <v>774</v>
      </c>
      <c r="C52" s="96" t="s">
        <v>790</v>
      </c>
      <c r="D52" s="685" t="s">
        <v>788</v>
      </c>
      <c r="E52" s="673"/>
      <c r="F52" s="97">
        <f>MATCH(A52,Archive_Master_crosswalk!AL:AL,0)</f>
        <v>211</v>
      </c>
      <c r="G52" s="83"/>
    </row>
    <row r="53" spans="1:7" ht="88.5">
      <c r="A53" s="101" t="s">
        <v>792</v>
      </c>
      <c r="B53" s="101" t="s">
        <v>774</v>
      </c>
      <c r="C53" s="101" t="s">
        <v>793</v>
      </c>
      <c r="D53" s="686" t="s">
        <v>794</v>
      </c>
      <c r="E53" s="673"/>
      <c r="F53" s="97">
        <f>MATCH(A53,Archive_Master_crosswalk!AL:AL,0)</f>
        <v>212</v>
      </c>
      <c r="G53" s="107" t="s">
        <v>1347</v>
      </c>
    </row>
    <row r="54" spans="1:7" ht="88.5">
      <c r="A54" s="101" t="s">
        <v>795</v>
      </c>
      <c r="B54" s="101" t="s">
        <v>774</v>
      </c>
      <c r="C54" s="101" t="s">
        <v>794</v>
      </c>
      <c r="D54" s="686" t="s">
        <v>794</v>
      </c>
      <c r="E54" s="673"/>
      <c r="F54" s="97">
        <f>MATCH(A54,Archive_Master_crosswalk!AL:AL,0)</f>
        <v>213</v>
      </c>
      <c r="G54" s="107" t="s">
        <v>1347</v>
      </c>
    </row>
    <row r="55" spans="1:7" ht="14.5">
      <c r="A55" s="96" t="s">
        <v>797</v>
      </c>
      <c r="B55" s="96" t="s">
        <v>774</v>
      </c>
      <c r="C55" s="96" t="s">
        <v>796</v>
      </c>
      <c r="D55" s="685" t="s">
        <v>796</v>
      </c>
      <c r="E55" s="673"/>
      <c r="F55" s="97">
        <f>MATCH(A55,Archive_Master_crosswalk!AL:AL,0)</f>
        <v>214</v>
      </c>
      <c r="G55" s="83"/>
    </row>
    <row r="56" spans="1:7" ht="14.5">
      <c r="A56" s="96" t="s">
        <v>799</v>
      </c>
      <c r="B56" s="96" t="s">
        <v>774</v>
      </c>
      <c r="C56" s="96" t="s">
        <v>800</v>
      </c>
      <c r="D56" s="685" t="s">
        <v>800</v>
      </c>
      <c r="E56" s="673"/>
      <c r="F56" s="97">
        <f>MATCH(A56,Archive_Master_crosswalk!AL:AL,0)</f>
        <v>215</v>
      </c>
      <c r="G56" s="83"/>
    </row>
    <row r="57" spans="1:7" ht="14.5">
      <c r="A57" s="96" t="s">
        <v>802</v>
      </c>
      <c r="B57" s="96" t="s">
        <v>774</v>
      </c>
      <c r="C57" s="96" t="s">
        <v>803</v>
      </c>
      <c r="D57" s="685" t="s">
        <v>804</v>
      </c>
      <c r="E57" s="673"/>
      <c r="F57" s="97">
        <f>MATCH(A57,Archive_Master_crosswalk!AL:AL,0)</f>
        <v>216</v>
      </c>
      <c r="G57" s="83"/>
    </row>
    <row r="58" spans="1:7" ht="14.5">
      <c r="A58" s="96" t="s">
        <v>806</v>
      </c>
      <c r="B58" s="96" t="s">
        <v>774</v>
      </c>
      <c r="C58" s="96" t="s">
        <v>807</v>
      </c>
      <c r="D58" s="685" t="s">
        <v>808</v>
      </c>
      <c r="E58" s="673"/>
      <c r="F58" s="97">
        <f>MATCH(A58,Archive_Master_crosswalk!AL:AL,0)</f>
        <v>217</v>
      </c>
      <c r="G58" s="83"/>
    </row>
    <row r="59" spans="1:7" ht="14.5">
      <c r="A59" s="96" t="s">
        <v>810</v>
      </c>
      <c r="B59" s="96" t="s">
        <v>774</v>
      </c>
      <c r="C59" s="96" t="s">
        <v>811</v>
      </c>
      <c r="D59" s="685" t="s">
        <v>812</v>
      </c>
      <c r="E59" s="673"/>
      <c r="F59" s="97">
        <f>MATCH(A59,Archive_Master_crosswalk!AL:AL,0)</f>
        <v>218</v>
      </c>
      <c r="G59" s="83"/>
    </row>
    <row r="60" spans="1:7" ht="14.5">
      <c r="A60" s="96" t="s">
        <v>497</v>
      </c>
      <c r="B60" s="96" t="s">
        <v>290</v>
      </c>
      <c r="C60" s="96" t="s">
        <v>498</v>
      </c>
      <c r="D60" s="685" t="s">
        <v>498</v>
      </c>
      <c r="E60" s="673"/>
      <c r="F60" s="97">
        <f>MATCH(A60,Archive_Master_crosswalk!AL:AL,0)</f>
        <v>119</v>
      </c>
      <c r="G60" s="83"/>
    </row>
    <row r="61" spans="1:7" ht="14.5">
      <c r="A61" s="96" t="s">
        <v>289</v>
      </c>
      <c r="B61" s="96" t="s">
        <v>290</v>
      </c>
      <c r="C61" s="96" t="s">
        <v>291</v>
      </c>
      <c r="D61" s="685" t="s">
        <v>291</v>
      </c>
      <c r="E61" s="673"/>
      <c r="F61" s="97">
        <f>MATCH(A61,Archive_Master_crosswalk!AL:AL,0)</f>
        <v>67</v>
      </c>
      <c r="G61" s="83"/>
    </row>
    <row r="62" spans="1:7" ht="29">
      <c r="A62" s="96" t="s">
        <v>1104</v>
      </c>
      <c r="B62" s="96" t="s">
        <v>1102</v>
      </c>
      <c r="C62" s="96" t="s">
        <v>1105</v>
      </c>
      <c r="D62" s="685" t="s">
        <v>1105</v>
      </c>
      <c r="E62" s="673"/>
      <c r="F62" s="97">
        <f>MATCH(A62,Archive_Master_crosswalk!AL:AL,0)</f>
        <v>328</v>
      </c>
      <c r="G62" s="83"/>
    </row>
    <row r="63" spans="1:7" ht="29">
      <c r="A63" s="96" t="s">
        <v>1107</v>
      </c>
      <c r="B63" s="96" t="s">
        <v>1102</v>
      </c>
      <c r="C63" s="96" t="s">
        <v>1108</v>
      </c>
      <c r="D63" s="685" t="s">
        <v>1108</v>
      </c>
      <c r="E63" s="673"/>
      <c r="F63" s="97">
        <f>MATCH(A63,Archive_Master_crosswalk!AL:AL,0)</f>
        <v>329</v>
      </c>
      <c r="G63" s="83"/>
    </row>
    <row r="64" spans="1:7" ht="29">
      <c r="A64" s="96" t="s">
        <v>1110</v>
      </c>
      <c r="B64" s="96" t="s">
        <v>1102</v>
      </c>
      <c r="C64" s="96" t="s">
        <v>1111</v>
      </c>
      <c r="D64" s="685" t="s">
        <v>1111</v>
      </c>
      <c r="E64" s="673"/>
      <c r="F64" s="97">
        <f>MATCH(A64,Archive_Master_crosswalk!AL:AL,0)</f>
        <v>330</v>
      </c>
      <c r="G64" s="83"/>
    </row>
    <row r="65" spans="1:7" ht="14.5">
      <c r="A65" s="96" t="s">
        <v>1113</v>
      </c>
      <c r="B65" s="96" t="s">
        <v>1102</v>
      </c>
      <c r="C65" s="96" t="s">
        <v>1114</v>
      </c>
      <c r="D65" s="685" t="s">
        <v>1114</v>
      </c>
      <c r="E65" s="673"/>
      <c r="F65" s="97">
        <f>MATCH(A65,Archive_Master_crosswalk!AL:AL,0)</f>
        <v>331</v>
      </c>
      <c r="G65" s="83"/>
    </row>
    <row r="66" spans="1:7" ht="29">
      <c r="A66" s="96" t="s">
        <v>1116</v>
      </c>
      <c r="B66" s="96" t="s">
        <v>1102</v>
      </c>
      <c r="C66" s="96" t="s">
        <v>1117</v>
      </c>
      <c r="D66" s="685" t="s">
        <v>1117</v>
      </c>
      <c r="E66" s="673"/>
      <c r="F66" s="97">
        <f>MATCH(A66,Archive_Master_crosswalk!AL:AL,0)</f>
        <v>332</v>
      </c>
      <c r="G66" s="83"/>
    </row>
    <row r="67" spans="1:7" ht="14.5">
      <c r="A67" s="96" t="s">
        <v>1119</v>
      </c>
      <c r="B67" s="96" t="s">
        <v>1102</v>
      </c>
      <c r="C67" s="96" t="s">
        <v>1120</v>
      </c>
      <c r="D67" s="685" t="s">
        <v>1120</v>
      </c>
      <c r="E67" s="673"/>
      <c r="F67" s="97">
        <f>MATCH(A67,Archive_Master_crosswalk!AL:AL,0)</f>
        <v>333</v>
      </c>
      <c r="G67" s="83"/>
    </row>
    <row r="68" spans="1:7" ht="14.5">
      <c r="A68" s="96" t="s">
        <v>1122</v>
      </c>
      <c r="B68" s="96" t="s">
        <v>1102</v>
      </c>
      <c r="C68" s="96" t="s">
        <v>1123</v>
      </c>
      <c r="D68" s="685" t="s">
        <v>1123</v>
      </c>
      <c r="E68" s="673"/>
      <c r="F68" s="97">
        <f>MATCH(A68,Archive_Master_crosswalk!AL:AL,0)</f>
        <v>334</v>
      </c>
      <c r="G68" s="83"/>
    </row>
    <row r="69" spans="1:7" ht="14.5">
      <c r="A69" s="96" t="s">
        <v>1125</v>
      </c>
      <c r="B69" s="96" t="s">
        <v>1102</v>
      </c>
      <c r="C69" s="96" t="s">
        <v>1126</v>
      </c>
      <c r="D69" s="685" t="s">
        <v>1126</v>
      </c>
      <c r="E69" s="673"/>
      <c r="F69" s="97">
        <f>MATCH(A69,Archive_Master_crosswalk!AL:AL,0)</f>
        <v>335</v>
      </c>
      <c r="G69" s="83"/>
    </row>
    <row r="70" spans="1:7" ht="14.5">
      <c r="A70" s="96" t="s">
        <v>1128</v>
      </c>
      <c r="B70" s="96" t="s">
        <v>1102</v>
      </c>
      <c r="C70" s="96" t="s">
        <v>1129</v>
      </c>
      <c r="D70" s="685" t="s">
        <v>1129</v>
      </c>
      <c r="E70" s="673"/>
      <c r="F70" s="97">
        <f>MATCH(A70,Archive_Master_crosswalk!AL:AL,0)</f>
        <v>336</v>
      </c>
      <c r="G70" s="83"/>
    </row>
    <row r="71" spans="1:7" ht="14.5">
      <c r="A71" s="96" t="s">
        <v>1131</v>
      </c>
      <c r="B71" s="96" t="s">
        <v>1102</v>
      </c>
      <c r="C71" s="96" t="s">
        <v>1132</v>
      </c>
      <c r="D71" s="685" t="s">
        <v>1132</v>
      </c>
      <c r="E71" s="673"/>
      <c r="F71" s="97">
        <f>MATCH(A71,Archive_Master_crosswalk!AL:AL,0)</f>
        <v>337</v>
      </c>
      <c r="G71" s="83"/>
    </row>
    <row r="72" spans="1:7" ht="14.5">
      <c r="A72" s="96" t="s">
        <v>1134</v>
      </c>
      <c r="B72" s="96" t="s">
        <v>1102</v>
      </c>
      <c r="C72" s="96" t="s">
        <v>1135</v>
      </c>
      <c r="D72" s="685" t="s">
        <v>1135</v>
      </c>
      <c r="E72" s="673"/>
      <c r="F72" s="97">
        <f>MATCH(A72,Archive_Master_crosswalk!AL:AL,0)</f>
        <v>338</v>
      </c>
      <c r="G72" s="83"/>
    </row>
    <row r="73" spans="1:7" ht="14.5">
      <c r="A73" s="96" t="s">
        <v>1137</v>
      </c>
      <c r="B73" s="96" t="s">
        <v>1102</v>
      </c>
      <c r="C73" s="96" t="s">
        <v>1138</v>
      </c>
      <c r="D73" s="685" t="s">
        <v>1138</v>
      </c>
      <c r="E73" s="673"/>
      <c r="F73" s="97">
        <f>MATCH(A73,Archive_Master_crosswalk!AL:AL,0)</f>
        <v>339</v>
      </c>
      <c r="G73" s="83"/>
    </row>
    <row r="74" spans="1:7" ht="14.5">
      <c r="A74" s="96" t="s">
        <v>1140</v>
      </c>
      <c r="B74" s="96" t="s">
        <v>1102</v>
      </c>
      <c r="C74" s="96" t="s">
        <v>1141</v>
      </c>
      <c r="D74" s="685" t="s">
        <v>1141</v>
      </c>
      <c r="E74" s="673"/>
      <c r="F74" s="97">
        <f>MATCH(A74,Archive_Master_crosswalk!AL:AL,0)</f>
        <v>340</v>
      </c>
      <c r="G74" s="83"/>
    </row>
    <row r="75" spans="1:7" ht="29">
      <c r="A75" s="96" t="s">
        <v>1142</v>
      </c>
      <c r="B75" s="96" t="s">
        <v>1102</v>
      </c>
      <c r="C75" s="96" t="s">
        <v>1143</v>
      </c>
      <c r="D75" s="685" t="s">
        <v>1143</v>
      </c>
      <c r="E75" s="673"/>
      <c r="F75" s="97">
        <f>MATCH(A75,Archive_Master_crosswalk!AL:AL,0)</f>
        <v>341</v>
      </c>
      <c r="G75" s="83"/>
    </row>
    <row r="76" spans="1:7" ht="14.5">
      <c r="A76" s="96" t="s">
        <v>370</v>
      </c>
      <c r="B76" s="96" t="s">
        <v>325</v>
      </c>
      <c r="C76" s="96" t="s">
        <v>371</v>
      </c>
      <c r="D76" s="685" t="s">
        <v>371</v>
      </c>
      <c r="E76" s="673"/>
      <c r="F76" s="97">
        <f>MATCH(A76,Archive_Master_crosswalk!AL:AL,0)</f>
        <v>88</v>
      </c>
      <c r="G76" s="110" t="s">
        <v>1348</v>
      </c>
    </row>
    <row r="77" spans="1:7" ht="14.5">
      <c r="A77" s="96" t="s">
        <v>324</v>
      </c>
      <c r="B77" s="96" t="s">
        <v>325</v>
      </c>
      <c r="C77" s="96" t="s">
        <v>326</v>
      </c>
      <c r="D77" s="685" t="s">
        <v>326</v>
      </c>
      <c r="E77" s="673"/>
      <c r="F77" s="97">
        <f>MATCH(A77,Archive_Master_crosswalk!AL:AL,0)</f>
        <v>72</v>
      </c>
      <c r="G77" s="83"/>
    </row>
    <row r="78" spans="1:7" ht="14.5">
      <c r="A78" s="96" t="s">
        <v>1349</v>
      </c>
      <c r="B78" s="96" t="s">
        <v>325</v>
      </c>
      <c r="C78" s="96" t="s">
        <v>1350</v>
      </c>
      <c r="D78" s="685" t="s">
        <v>1350</v>
      </c>
      <c r="E78" s="673"/>
      <c r="F78" s="97" t="e">
        <f>MATCH(A78,Archive_Master_crosswalk!AL:AL,0)</f>
        <v>#N/A</v>
      </c>
      <c r="G78" s="83"/>
    </row>
    <row r="79" spans="1:7" ht="29">
      <c r="A79" s="96" t="s">
        <v>1352</v>
      </c>
      <c r="B79" s="96" t="s">
        <v>325</v>
      </c>
      <c r="C79" s="96" t="s">
        <v>1353</v>
      </c>
      <c r="D79" s="685" t="s">
        <v>1353</v>
      </c>
      <c r="E79" s="673"/>
      <c r="F79" s="97" t="e">
        <f>MATCH(A79,Archive_Master_crosswalk!AL:AL,0)</f>
        <v>#N/A</v>
      </c>
      <c r="G79" s="83"/>
    </row>
    <row r="80" spans="1:7" ht="14.5">
      <c r="A80" s="96" t="s">
        <v>1354</v>
      </c>
      <c r="B80" s="96" t="s">
        <v>325</v>
      </c>
      <c r="C80" s="96" t="s">
        <v>1355</v>
      </c>
      <c r="D80" s="685" t="s">
        <v>1355</v>
      </c>
      <c r="E80" s="673"/>
      <c r="F80" s="97" t="e">
        <f>MATCH(A80,Archive_Master_crosswalk!AL:AL,0)</f>
        <v>#N/A</v>
      </c>
      <c r="G80" s="83"/>
    </row>
    <row r="81" spans="1:7" ht="14.5">
      <c r="A81" s="96" t="s">
        <v>1356</v>
      </c>
      <c r="B81" s="96" t="s">
        <v>325</v>
      </c>
      <c r="C81" s="96" t="s">
        <v>1357</v>
      </c>
      <c r="D81" s="685" t="s">
        <v>1357</v>
      </c>
      <c r="E81" s="673"/>
      <c r="F81" s="97" t="e">
        <f>MATCH(A81,Archive_Master_crosswalk!AL:AL,0)</f>
        <v>#N/A</v>
      </c>
      <c r="G81" s="83"/>
    </row>
    <row r="82" spans="1:7" ht="14.5">
      <c r="A82" s="96" t="s">
        <v>1358</v>
      </c>
      <c r="B82" s="96" t="s">
        <v>325</v>
      </c>
      <c r="C82" s="96" t="s">
        <v>1359</v>
      </c>
      <c r="D82" s="685" t="s">
        <v>1359</v>
      </c>
      <c r="E82" s="673"/>
      <c r="F82" s="97" t="e">
        <f>MATCH(A82,Archive_Master_crosswalk!AL:AL,0)</f>
        <v>#N/A</v>
      </c>
      <c r="G82" s="83"/>
    </row>
    <row r="83" spans="1:7" ht="29">
      <c r="A83" s="96" t="s">
        <v>1361</v>
      </c>
      <c r="B83" s="96" t="s">
        <v>325</v>
      </c>
      <c r="C83" s="96" t="s">
        <v>1362</v>
      </c>
      <c r="D83" s="685" t="s">
        <v>1362</v>
      </c>
      <c r="E83" s="673"/>
      <c r="F83" s="97" t="e">
        <f>MATCH(A83,Archive_Master_crosswalk!AL:AL,0)</f>
        <v>#N/A</v>
      </c>
      <c r="G83" s="83"/>
    </row>
    <row r="84" spans="1:7" ht="14.5">
      <c r="A84" s="96" t="s">
        <v>1363</v>
      </c>
      <c r="B84" s="96" t="s">
        <v>325</v>
      </c>
      <c r="C84" s="96" t="s">
        <v>1364</v>
      </c>
      <c r="D84" s="685" t="s">
        <v>1364</v>
      </c>
      <c r="E84" s="673"/>
      <c r="F84" s="97" t="e">
        <f>MATCH(A84,Archive_Master_crosswalk!AL:AL,0)</f>
        <v>#N/A</v>
      </c>
      <c r="G84" s="83"/>
    </row>
    <row r="85" spans="1:7" ht="14.5">
      <c r="A85" s="96" t="s">
        <v>1365</v>
      </c>
      <c r="B85" s="96" t="s">
        <v>325</v>
      </c>
      <c r="C85" s="96" t="s">
        <v>1366</v>
      </c>
      <c r="D85" s="685" t="s">
        <v>1366</v>
      </c>
      <c r="E85" s="673"/>
      <c r="F85" s="97" t="e">
        <f>MATCH(A85,Archive_Master_crosswalk!AL:AL,0)</f>
        <v>#N/A</v>
      </c>
      <c r="G85" s="83"/>
    </row>
    <row r="86" spans="1:7" ht="14.5" hidden="1">
      <c r="A86" s="96" t="s">
        <v>1367</v>
      </c>
      <c r="B86" s="96" t="s">
        <v>325</v>
      </c>
      <c r="C86" s="685" t="s">
        <v>1368</v>
      </c>
      <c r="D86" s="673"/>
      <c r="E86" s="673"/>
      <c r="F86" s="97" t="e">
        <f>MATCH(A86,Archive_Master_crosswalk!AL:AL,0)</f>
        <v>#N/A</v>
      </c>
      <c r="G86" s="83"/>
    </row>
    <row r="87" spans="1:7" ht="14.5" hidden="1">
      <c r="A87" s="96" t="s">
        <v>1369</v>
      </c>
      <c r="B87" s="96" t="s">
        <v>325</v>
      </c>
      <c r="C87" s="685" t="s">
        <v>1370</v>
      </c>
      <c r="D87" s="673"/>
      <c r="E87" s="673"/>
      <c r="F87" s="97" t="e">
        <f>MATCH(A87,Archive_Master_crosswalk!AL:AL,0)</f>
        <v>#N/A</v>
      </c>
      <c r="G87" s="83"/>
    </row>
    <row r="88" spans="1:7" ht="14.5" hidden="1">
      <c r="A88" s="96" t="s">
        <v>1371</v>
      </c>
      <c r="B88" s="96" t="s">
        <v>325</v>
      </c>
      <c r="C88" s="685" t="s">
        <v>1372</v>
      </c>
      <c r="D88" s="673"/>
      <c r="E88" s="673"/>
      <c r="F88" s="97" t="e">
        <f>MATCH(A88,Archive_Master_crosswalk!AL:AL,0)</f>
        <v>#N/A</v>
      </c>
      <c r="G88" s="83"/>
    </row>
    <row r="89" spans="1:7" ht="14.5" hidden="1">
      <c r="A89" s="96" t="s">
        <v>1373</v>
      </c>
      <c r="B89" s="96" t="s">
        <v>325</v>
      </c>
      <c r="C89" s="685" t="s">
        <v>1374</v>
      </c>
      <c r="D89" s="673"/>
      <c r="E89" s="673"/>
      <c r="F89" s="97" t="e">
        <f>MATCH(A89,Archive_Master_crosswalk!AL:AL,0)</f>
        <v>#N/A</v>
      </c>
      <c r="G89" s="83"/>
    </row>
    <row r="90" spans="1:7" ht="14.5" hidden="1">
      <c r="A90" s="96" t="s">
        <v>1376</v>
      </c>
      <c r="B90" s="96" t="s">
        <v>325</v>
      </c>
      <c r="C90" s="685" t="s">
        <v>1377</v>
      </c>
      <c r="D90" s="673"/>
      <c r="E90" s="673"/>
      <c r="F90" s="97" t="e">
        <f>MATCH(A90,Archive_Master_crosswalk!AL:AL,0)</f>
        <v>#N/A</v>
      </c>
      <c r="G90" s="83"/>
    </row>
    <row r="91" spans="1:7" ht="14.5">
      <c r="A91" s="96" t="s">
        <v>768</v>
      </c>
      <c r="B91" s="96" t="s">
        <v>325</v>
      </c>
      <c r="C91" s="96" t="s">
        <v>767</v>
      </c>
      <c r="D91" s="685" t="s">
        <v>769</v>
      </c>
      <c r="E91" s="673"/>
      <c r="F91" s="97">
        <f>MATCH(A91,Archive_Master_crosswalk!AL:AL,0)</f>
        <v>195</v>
      </c>
      <c r="G91" s="83"/>
    </row>
    <row r="92" spans="1:7" ht="14.5">
      <c r="A92" s="96" t="s">
        <v>771</v>
      </c>
      <c r="B92" s="96" t="s">
        <v>325</v>
      </c>
      <c r="C92" s="96" t="s">
        <v>772</v>
      </c>
      <c r="D92" s="685" t="s">
        <v>772</v>
      </c>
      <c r="E92" s="673"/>
      <c r="F92" s="97">
        <f>MATCH(A92,Archive_Master_crosswalk!AL:AL,0)</f>
        <v>196</v>
      </c>
      <c r="G92" s="83"/>
    </row>
    <row r="93" spans="1:7" ht="14.5">
      <c r="A93" s="96" t="s">
        <v>622</v>
      </c>
      <c r="B93" s="96" t="s">
        <v>325</v>
      </c>
      <c r="C93" s="96" t="s">
        <v>1379</v>
      </c>
      <c r="D93" s="685" t="s">
        <v>1379</v>
      </c>
      <c r="E93" s="673"/>
      <c r="F93" s="97">
        <f>MATCH(A93,Archive_Master_crosswalk!AL:AL,0)</f>
        <v>152</v>
      </c>
      <c r="G93" s="83"/>
    </row>
    <row r="94" spans="1:7" ht="14.5">
      <c r="A94" s="96" t="s">
        <v>438</v>
      </c>
      <c r="B94" s="96" t="s">
        <v>325</v>
      </c>
      <c r="C94" s="96" t="s">
        <v>439</v>
      </c>
      <c r="D94" s="685" t="s">
        <v>439</v>
      </c>
      <c r="E94" s="673"/>
      <c r="F94" s="97">
        <f>MATCH(A94,Archive_Master_crosswalk!AL:AL,0)</f>
        <v>99</v>
      </c>
      <c r="G94" s="83"/>
    </row>
    <row r="95" spans="1:7" ht="29">
      <c r="A95" s="96" t="s">
        <v>669</v>
      </c>
      <c r="B95" s="96" t="s">
        <v>325</v>
      </c>
      <c r="C95" s="96" t="s">
        <v>670</v>
      </c>
      <c r="D95" s="685" t="s">
        <v>671</v>
      </c>
      <c r="E95" s="673"/>
      <c r="F95" s="97">
        <f>MATCH(A95,Archive_Master_crosswalk!AL:AL,0)</f>
        <v>168</v>
      </c>
      <c r="G95" s="83"/>
    </row>
    <row r="96" spans="1:7" ht="29">
      <c r="A96" s="96" t="s">
        <v>1381</v>
      </c>
      <c r="B96" s="96" t="s">
        <v>325</v>
      </c>
      <c r="C96" s="96" t="s">
        <v>1382</v>
      </c>
      <c r="D96" s="685" t="s">
        <v>1382</v>
      </c>
      <c r="E96" s="673"/>
      <c r="F96" s="97" t="e">
        <f>MATCH(A96,Archive_Master_crosswalk!AL:AL,0)</f>
        <v>#N/A</v>
      </c>
      <c r="G96" s="83"/>
    </row>
    <row r="97" spans="1:7" ht="14.5">
      <c r="A97" s="96" t="s">
        <v>1383</v>
      </c>
      <c r="B97" s="96" t="s">
        <v>325</v>
      </c>
      <c r="C97" s="96" t="s">
        <v>1384</v>
      </c>
      <c r="D97" s="685" t="s">
        <v>1384</v>
      </c>
      <c r="E97" s="673"/>
      <c r="F97" s="97" t="e">
        <f>MATCH(A97,Archive_Master_crosswalk!AL:AL,0)</f>
        <v>#N/A</v>
      </c>
      <c r="G97" s="83"/>
    </row>
    <row r="98" spans="1:7" ht="14.5">
      <c r="A98" s="96" t="s">
        <v>1386</v>
      </c>
      <c r="B98" s="96" t="s">
        <v>325</v>
      </c>
      <c r="C98" s="96" t="s">
        <v>1387</v>
      </c>
      <c r="D98" s="685" t="s">
        <v>1387</v>
      </c>
      <c r="E98" s="673"/>
      <c r="F98" s="97" t="e">
        <f>MATCH(A98,Archive_Master_crosswalk!AL:AL,0)</f>
        <v>#N/A</v>
      </c>
      <c r="G98" s="83"/>
    </row>
    <row r="99" spans="1:7" ht="29">
      <c r="A99" s="96" t="s">
        <v>1389</v>
      </c>
      <c r="B99" s="96" t="s">
        <v>325</v>
      </c>
      <c r="C99" s="96" t="s">
        <v>1390</v>
      </c>
      <c r="D99" s="685" t="s">
        <v>1390</v>
      </c>
      <c r="E99" s="673"/>
      <c r="F99" s="97" t="e">
        <f>MATCH(A99,Archive_Master_crosswalk!AL:AL,0)</f>
        <v>#N/A</v>
      </c>
      <c r="G99" s="83"/>
    </row>
    <row r="100" spans="1:7" ht="14.5">
      <c r="A100" s="96" t="s">
        <v>1393</v>
      </c>
      <c r="B100" s="96" t="s">
        <v>325</v>
      </c>
      <c r="C100" s="96" t="s">
        <v>1394</v>
      </c>
      <c r="D100" s="685" t="s">
        <v>1394</v>
      </c>
      <c r="E100" s="673"/>
      <c r="F100" s="97" t="e">
        <f>MATCH(A100,Archive_Master_crosswalk!AL:AL,0)</f>
        <v>#N/A</v>
      </c>
      <c r="G100" s="83"/>
    </row>
    <row r="101" spans="1:7" ht="29">
      <c r="A101" s="96" t="s">
        <v>392</v>
      </c>
      <c r="B101" s="96" t="s">
        <v>325</v>
      </c>
      <c r="C101" s="96" t="s">
        <v>393</v>
      </c>
      <c r="D101" s="685" t="s">
        <v>394</v>
      </c>
      <c r="E101" s="673"/>
      <c r="F101" s="97">
        <f>MATCH(A101,Archive_Master_crosswalk!AL:AL,0)</f>
        <v>91</v>
      </c>
      <c r="G101" s="83"/>
    </row>
    <row r="102" spans="1:7" ht="14.5">
      <c r="A102" s="96" t="s">
        <v>423</v>
      </c>
      <c r="B102" s="96" t="s">
        <v>325</v>
      </c>
      <c r="C102" s="96" t="s">
        <v>424</v>
      </c>
      <c r="D102" s="685" t="s">
        <v>424</v>
      </c>
      <c r="E102" s="673"/>
      <c r="F102" s="97">
        <f>MATCH(A102,Archive_Master_crosswalk!AL:AL,0)</f>
        <v>97</v>
      </c>
      <c r="G102" s="83"/>
    </row>
    <row r="103" spans="1:7" ht="29">
      <c r="A103" s="96" t="s">
        <v>396</v>
      </c>
      <c r="B103" s="96" t="s">
        <v>325</v>
      </c>
      <c r="C103" s="96" t="s">
        <v>397</v>
      </c>
      <c r="D103" s="685" t="s">
        <v>398</v>
      </c>
      <c r="E103" s="673"/>
      <c r="F103" s="97">
        <f>MATCH(A103,Archive_Master_crosswalk!AL:AL,0)</f>
        <v>92</v>
      </c>
      <c r="G103" s="110"/>
    </row>
    <row r="104" spans="1:7" ht="29">
      <c r="A104" s="96" t="s">
        <v>1398</v>
      </c>
      <c r="B104" s="96" t="s">
        <v>325</v>
      </c>
      <c r="C104" s="96" t="s">
        <v>1399</v>
      </c>
      <c r="D104" s="685" t="s">
        <v>1400</v>
      </c>
      <c r="E104" s="673"/>
      <c r="F104" s="97" t="e">
        <f>MATCH(A104,Archive_Master_crosswalk!AL:AL,0)</f>
        <v>#N/A</v>
      </c>
      <c r="G104" s="83"/>
    </row>
    <row r="105" spans="1:7" ht="14.5">
      <c r="A105" s="96" t="s">
        <v>376</v>
      </c>
      <c r="B105" s="96" t="s">
        <v>325</v>
      </c>
      <c r="C105" s="96" t="s">
        <v>377</v>
      </c>
      <c r="D105" s="685" t="s">
        <v>378</v>
      </c>
      <c r="E105" s="673"/>
      <c r="F105" s="97">
        <f>MATCH(A105,Archive_Master_crosswalk!AL:AL,0)</f>
        <v>89</v>
      </c>
      <c r="G105" s="83"/>
    </row>
    <row r="106" spans="1:7" ht="14.5">
      <c r="A106" s="96" t="s">
        <v>1402</v>
      </c>
      <c r="B106" s="96" t="s">
        <v>325</v>
      </c>
      <c r="C106" s="96" t="s">
        <v>1403</v>
      </c>
      <c r="D106" s="685" t="s">
        <v>1403</v>
      </c>
      <c r="E106" s="673"/>
      <c r="F106" s="97" t="e">
        <f>MATCH(A106,Archive_Master_crosswalk!AL:AL,0)</f>
        <v>#N/A</v>
      </c>
      <c r="G106" s="83"/>
    </row>
    <row r="107" spans="1:7" ht="14.5" hidden="1">
      <c r="A107" s="96" t="s">
        <v>1405</v>
      </c>
      <c r="B107" s="685" t="s">
        <v>1406</v>
      </c>
      <c r="C107" s="673"/>
      <c r="D107" s="76"/>
      <c r="E107" s="74"/>
      <c r="F107" s="97" t="e">
        <f>MATCH(A107,Archive_Master_crosswalk!AL:AL,0)</f>
        <v>#N/A</v>
      </c>
      <c r="G107" s="83"/>
    </row>
    <row r="108" spans="1:7" ht="14.5">
      <c r="A108" s="96" t="s">
        <v>1407</v>
      </c>
      <c r="B108" s="96" t="s">
        <v>1406</v>
      </c>
      <c r="C108" s="96" t="s">
        <v>1408</v>
      </c>
      <c r="D108" s="685" t="s">
        <v>1408</v>
      </c>
      <c r="E108" s="673"/>
      <c r="F108" s="97" t="e">
        <f>MATCH(A108,Archive_Master_crosswalk!AL:AL,0)</f>
        <v>#N/A</v>
      </c>
      <c r="G108" s="83"/>
    </row>
    <row r="109" spans="1:7" ht="14.5">
      <c r="A109" s="96" t="s">
        <v>733</v>
      </c>
      <c r="B109" s="96" t="s">
        <v>717</v>
      </c>
      <c r="C109" s="96" t="s">
        <v>734</v>
      </c>
      <c r="D109" s="685" t="s">
        <v>735</v>
      </c>
      <c r="E109" s="673"/>
      <c r="F109" s="97">
        <f>MATCH(A109,Archive_Master_crosswalk!AL:AL,0)</f>
        <v>185</v>
      </c>
      <c r="G109" s="83"/>
    </row>
    <row r="110" spans="1:7" ht="14.5">
      <c r="A110" s="96" t="s">
        <v>716</v>
      </c>
      <c r="B110" s="96" t="s">
        <v>717</v>
      </c>
      <c r="C110" s="96" t="s">
        <v>718</v>
      </c>
      <c r="D110" s="685" t="s">
        <v>718</v>
      </c>
      <c r="E110" s="673"/>
      <c r="F110" s="97">
        <f>MATCH(A110,Archive_Master_crosswalk!AL:AL,0)</f>
        <v>183</v>
      </c>
      <c r="G110" s="83"/>
    </row>
    <row r="111" spans="1:7" ht="14.5">
      <c r="A111" s="96" t="s">
        <v>737</v>
      </c>
      <c r="B111" s="96" t="s">
        <v>717</v>
      </c>
      <c r="C111" s="96" t="s">
        <v>738</v>
      </c>
      <c r="D111" s="685" t="s">
        <v>739</v>
      </c>
      <c r="E111" s="673"/>
      <c r="F111" s="97">
        <f>MATCH(A111,Archive_Master_crosswalk!AL:AL,0)</f>
        <v>186</v>
      </c>
      <c r="G111" s="83"/>
    </row>
    <row r="112" spans="1:7" ht="14.5">
      <c r="A112" s="96" t="s">
        <v>741</v>
      </c>
      <c r="B112" s="96" t="s">
        <v>717</v>
      </c>
      <c r="C112" s="96" t="s">
        <v>742</v>
      </c>
      <c r="D112" s="685" t="s">
        <v>743</v>
      </c>
      <c r="E112" s="673"/>
      <c r="F112" s="97">
        <f>MATCH(A112,Archive_Master_crosswalk!AL:AL,0)</f>
        <v>187</v>
      </c>
      <c r="G112" s="83"/>
    </row>
    <row r="113" spans="1:7" ht="14.5">
      <c r="A113" s="96" t="s">
        <v>745</v>
      </c>
      <c r="B113" s="96" t="s">
        <v>717</v>
      </c>
      <c r="C113" s="96" t="s">
        <v>746</v>
      </c>
      <c r="D113" s="685" t="s">
        <v>747</v>
      </c>
      <c r="E113" s="673"/>
      <c r="F113" s="97">
        <f>MATCH(A113,Archive_Master_crosswalk!AL:AL,0)</f>
        <v>188</v>
      </c>
      <c r="G113" s="83"/>
    </row>
    <row r="114" spans="1:7" ht="14.5">
      <c r="A114" s="96" t="s">
        <v>749</v>
      </c>
      <c r="B114" s="96" t="s">
        <v>717</v>
      </c>
      <c r="C114" s="96" t="s">
        <v>750</v>
      </c>
      <c r="D114" s="685" t="s">
        <v>751</v>
      </c>
      <c r="E114" s="673"/>
      <c r="F114" s="97">
        <f>MATCH(A114,Archive_Master_crosswalk!AL:AL,0)</f>
        <v>189</v>
      </c>
      <c r="G114" s="83"/>
    </row>
    <row r="115" spans="1:7" ht="14.5">
      <c r="A115" s="96" t="s">
        <v>753</v>
      </c>
      <c r="B115" s="96" t="s">
        <v>717</v>
      </c>
      <c r="C115" s="96" t="s">
        <v>752</v>
      </c>
      <c r="D115" s="685" t="s">
        <v>752</v>
      </c>
      <c r="E115" s="673"/>
      <c r="F115" s="97">
        <f>MATCH(A115,Archive_Master_crosswalk!AL:AL,0)</f>
        <v>190</v>
      </c>
      <c r="G115" s="83"/>
    </row>
    <row r="116" spans="1:7" ht="14.5">
      <c r="A116" s="96" t="s">
        <v>726</v>
      </c>
      <c r="B116" s="96" t="s">
        <v>717</v>
      </c>
      <c r="C116" s="96" t="s">
        <v>727</v>
      </c>
      <c r="D116" s="685" t="s">
        <v>727</v>
      </c>
      <c r="E116" s="673"/>
      <c r="F116" s="97">
        <f>MATCH(A116,Archive_Master_crosswalk!AL:AL,0)</f>
        <v>184</v>
      </c>
      <c r="G116" s="83"/>
    </row>
    <row r="117" spans="1:7" ht="14.5">
      <c r="A117" s="96" t="s">
        <v>756</v>
      </c>
      <c r="B117" s="96" t="s">
        <v>717</v>
      </c>
      <c r="C117" s="96" t="s">
        <v>755</v>
      </c>
      <c r="D117" s="685" t="s">
        <v>757</v>
      </c>
      <c r="E117" s="673"/>
      <c r="F117" s="97">
        <f>MATCH(A117,Archive_Master_crosswalk!AL:AL,0)</f>
        <v>191</v>
      </c>
      <c r="G117" s="83"/>
    </row>
    <row r="118" spans="1:7" ht="14.5">
      <c r="A118" s="96" t="s">
        <v>759</v>
      </c>
      <c r="B118" s="96" t="s">
        <v>717</v>
      </c>
      <c r="C118" s="96" t="s">
        <v>758</v>
      </c>
      <c r="D118" s="685" t="s">
        <v>760</v>
      </c>
      <c r="E118" s="673"/>
      <c r="F118" s="97">
        <f>MATCH(A118,Archive_Master_crosswalk!AL:AL,0)</f>
        <v>192</v>
      </c>
      <c r="G118" s="83"/>
    </row>
    <row r="119" spans="1:7" ht="14.5">
      <c r="A119" s="96" t="s">
        <v>761</v>
      </c>
      <c r="B119" s="96" t="s">
        <v>717</v>
      </c>
      <c r="C119" s="96" t="s">
        <v>762</v>
      </c>
      <c r="D119" s="685" t="s">
        <v>763</v>
      </c>
      <c r="E119" s="673"/>
      <c r="F119" s="97">
        <f>MATCH(A119,Archive_Master_crosswalk!AL:AL,0)</f>
        <v>193</v>
      </c>
      <c r="G119" s="83"/>
    </row>
    <row r="120" spans="1:7" ht="14.5">
      <c r="A120" s="96" t="s">
        <v>765</v>
      </c>
      <c r="B120" s="96" t="s">
        <v>717</v>
      </c>
      <c r="C120" s="96" t="s">
        <v>764</v>
      </c>
      <c r="D120" s="685" t="s">
        <v>766</v>
      </c>
      <c r="E120" s="673"/>
      <c r="F120" s="97">
        <f>MATCH(A120,Archive_Master_crosswalk!AL:AL,0)</f>
        <v>194</v>
      </c>
      <c r="G120" s="83"/>
    </row>
    <row r="121" spans="1:7" ht="14.5" hidden="1">
      <c r="A121" s="96" t="s">
        <v>1425</v>
      </c>
      <c r="B121" s="685" t="s">
        <v>1426</v>
      </c>
      <c r="C121" s="673"/>
      <c r="D121" s="76"/>
      <c r="E121" s="74"/>
      <c r="F121" s="97" t="e">
        <f>MATCH(A121,Archive_Master_crosswalk!AL:AL,0)</f>
        <v>#N/A</v>
      </c>
      <c r="G121" s="83"/>
    </row>
    <row r="122" spans="1:7" ht="14.5" hidden="1">
      <c r="A122" s="96" t="s">
        <v>1428</v>
      </c>
      <c r="B122" s="685" t="s">
        <v>1426</v>
      </c>
      <c r="C122" s="673"/>
      <c r="D122" s="76"/>
      <c r="E122" s="74"/>
      <c r="F122" s="97" t="e">
        <f>MATCH(A122,Archive_Master_crosswalk!AL:AL,0)</f>
        <v>#N/A</v>
      </c>
      <c r="G122" s="83"/>
    </row>
    <row r="123" spans="1:7" ht="14.5" hidden="1">
      <c r="A123" s="96" t="s">
        <v>1430</v>
      </c>
      <c r="B123" s="685" t="s">
        <v>1426</v>
      </c>
      <c r="C123" s="673"/>
      <c r="D123" s="76"/>
      <c r="E123" s="74"/>
      <c r="F123" s="97" t="e">
        <f>MATCH(A123,Archive_Master_crosswalk!AL:AL,0)</f>
        <v>#N/A</v>
      </c>
      <c r="G123" s="83"/>
    </row>
    <row r="124" spans="1:7" ht="14.5" hidden="1">
      <c r="A124" s="96" t="s">
        <v>1433</v>
      </c>
      <c r="B124" s="685" t="s">
        <v>1426</v>
      </c>
      <c r="C124" s="673"/>
      <c r="D124" s="76"/>
      <c r="E124" s="74"/>
      <c r="F124" s="97" t="e">
        <f>MATCH(A124,Archive_Master_crosswalk!AL:AL,0)</f>
        <v>#N/A</v>
      </c>
      <c r="G124" s="83"/>
    </row>
    <row r="125" spans="1:7" ht="14.5" hidden="1">
      <c r="A125" s="96" t="s">
        <v>1436</v>
      </c>
      <c r="B125" s="685" t="s">
        <v>1426</v>
      </c>
      <c r="C125" s="673"/>
      <c r="D125" s="76"/>
      <c r="E125" s="74"/>
      <c r="F125" s="97" t="e">
        <f>MATCH(A125,Archive_Master_crosswalk!AL:AL,0)</f>
        <v>#N/A</v>
      </c>
      <c r="G125" s="83"/>
    </row>
    <row r="126" spans="1:7" ht="14.5">
      <c r="A126" s="96" t="s">
        <v>1438</v>
      </c>
      <c r="B126" s="96" t="s">
        <v>1426</v>
      </c>
      <c r="C126" s="96" t="s">
        <v>1439</v>
      </c>
      <c r="D126" s="685" t="s">
        <v>1439</v>
      </c>
      <c r="E126" s="673"/>
      <c r="F126" s="97" t="e">
        <f>MATCH(A126,Archive_Master_crosswalk!AL:AL,0)</f>
        <v>#N/A</v>
      </c>
      <c r="G126" s="83"/>
    </row>
    <row r="127" spans="1:7" ht="14.5">
      <c r="A127" s="96" t="s">
        <v>1442</v>
      </c>
      <c r="B127" s="96" t="s">
        <v>1426</v>
      </c>
      <c r="C127" s="96" t="s">
        <v>1443</v>
      </c>
      <c r="D127" s="685" t="s">
        <v>1443</v>
      </c>
      <c r="E127" s="673"/>
      <c r="F127" s="97" t="e">
        <f>MATCH(A127,Archive_Master_crosswalk!AL:AL,0)</f>
        <v>#N/A</v>
      </c>
      <c r="G127" s="83"/>
    </row>
    <row r="128" spans="1:7" ht="14.5" hidden="1">
      <c r="A128" s="96" t="s">
        <v>1444</v>
      </c>
      <c r="B128" s="685" t="s">
        <v>1426</v>
      </c>
      <c r="C128" s="673"/>
      <c r="D128" s="76"/>
      <c r="E128" s="74"/>
      <c r="F128" s="97" t="e">
        <f>MATCH(A128,Archive_Master_crosswalk!AL:AL,0)</f>
        <v>#N/A</v>
      </c>
      <c r="G128" s="83"/>
    </row>
    <row r="129" spans="1:7" ht="14.5">
      <c r="A129" s="96" t="s">
        <v>387</v>
      </c>
      <c r="B129" s="96" t="s">
        <v>388</v>
      </c>
      <c r="C129" s="96" t="s">
        <v>389</v>
      </c>
      <c r="D129" s="685" t="s">
        <v>389</v>
      </c>
      <c r="E129" s="673"/>
      <c r="F129" s="97">
        <f>MATCH(A129,Archive_Master_crosswalk!AL:AL,0)</f>
        <v>90</v>
      </c>
      <c r="G129" s="83"/>
    </row>
    <row r="130" spans="1:7" ht="14.5">
      <c r="A130" s="96" t="s">
        <v>416</v>
      </c>
      <c r="B130" s="96" t="s">
        <v>388</v>
      </c>
      <c r="C130" s="96" t="s">
        <v>417</v>
      </c>
      <c r="D130" s="685" t="s">
        <v>417</v>
      </c>
      <c r="E130" s="673"/>
      <c r="F130" s="97">
        <f>MATCH(A130,Archive_Master_crosswalk!AL:AL,0)</f>
        <v>95</v>
      </c>
      <c r="G130" s="83"/>
    </row>
    <row r="131" spans="1:7" ht="14.5">
      <c r="A131" s="96" t="s">
        <v>420</v>
      </c>
      <c r="B131" s="96" t="s">
        <v>388</v>
      </c>
      <c r="C131" s="96" t="s">
        <v>421</v>
      </c>
      <c r="D131" s="685" t="s">
        <v>421</v>
      </c>
      <c r="E131" s="673"/>
      <c r="F131" s="97">
        <f>MATCH(A131,Archive_Master_crosswalk!AL:AL,0)</f>
        <v>96</v>
      </c>
      <c r="G131" s="83"/>
    </row>
    <row r="132" spans="1:7" ht="14.5">
      <c r="A132" s="96" t="s">
        <v>1446</v>
      </c>
      <c r="B132" s="96" t="s">
        <v>1447</v>
      </c>
      <c r="C132" s="96" t="s">
        <v>1448</v>
      </c>
      <c r="D132" s="685" t="s">
        <v>1448</v>
      </c>
      <c r="E132" s="673"/>
      <c r="F132" s="97" t="e">
        <f>MATCH(A132,Archive_Master_crosswalk!AL:AL,0)</f>
        <v>#N/A</v>
      </c>
      <c r="G132" s="83"/>
    </row>
    <row r="133" spans="1:7" ht="14.5">
      <c r="A133" s="96" t="s">
        <v>1449</v>
      </c>
      <c r="B133" s="96" t="s">
        <v>1447</v>
      </c>
      <c r="C133" s="96" t="s">
        <v>1450</v>
      </c>
      <c r="D133" s="685" t="s">
        <v>1450</v>
      </c>
      <c r="E133" s="673"/>
      <c r="F133" s="97" t="e">
        <f>MATCH(A133,Archive_Master_crosswalk!AL:AL,0)</f>
        <v>#N/A</v>
      </c>
      <c r="G133" s="83"/>
    </row>
    <row r="134" spans="1:7" ht="14.5">
      <c r="A134" s="96" t="s">
        <v>1452</v>
      </c>
      <c r="B134" s="96" t="s">
        <v>1447</v>
      </c>
      <c r="C134" s="96" t="s">
        <v>1453</v>
      </c>
      <c r="D134" s="685" t="s">
        <v>1453</v>
      </c>
      <c r="E134" s="673"/>
      <c r="F134" s="97" t="e">
        <f>MATCH(A134,Archive_Master_crosswalk!AL:AL,0)</f>
        <v>#N/A</v>
      </c>
      <c r="G134" s="83"/>
    </row>
    <row r="135" spans="1:7" ht="14.5">
      <c r="A135" s="96" t="s">
        <v>1454</v>
      </c>
      <c r="B135" s="96" t="s">
        <v>1447</v>
      </c>
      <c r="C135" s="96" t="s">
        <v>1455</v>
      </c>
      <c r="D135" s="685" t="s">
        <v>1455</v>
      </c>
      <c r="E135" s="673"/>
      <c r="F135" s="97" t="e">
        <f>MATCH(A135,Archive_Master_crosswalk!AL:AL,0)</f>
        <v>#N/A</v>
      </c>
      <c r="G135" s="83"/>
    </row>
    <row r="136" spans="1:7" ht="14.5">
      <c r="A136" s="96" t="s">
        <v>1456</v>
      </c>
      <c r="B136" s="96" t="s">
        <v>1447</v>
      </c>
      <c r="C136" s="96" t="s">
        <v>1457</v>
      </c>
      <c r="D136" s="685" t="s">
        <v>1457</v>
      </c>
      <c r="E136" s="673"/>
      <c r="F136" s="97" t="e">
        <f>MATCH(A136,Archive_Master_crosswalk!AL:AL,0)</f>
        <v>#N/A</v>
      </c>
      <c r="G136" s="83"/>
    </row>
    <row r="137" spans="1:7" ht="14.5">
      <c r="A137" s="96" t="s">
        <v>1459</v>
      </c>
      <c r="B137" s="96" t="s">
        <v>1447</v>
      </c>
      <c r="C137" s="96" t="s">
        <v>1460</v>
      </c>
      <c r="D137" s="685" t="s">
        <v>1460</v>
      </c>
      <c r="E137" s="673"/>
      <c r="F137" s="97" t="e">
        <f>MATCH(A137,Archive_Master_crosswalk!AL:AL,0)</f>
        <v>#N/A</v>
      </c>
      <c r="G137" s="83"/>
    </row>
    <row r="138" spans="1:7" ht="29">
      <c r="A138" s="96" t="s">
        <v>1462</v>
      </c>
      <c r="B138" s="96" t="s">
        <v>1447</v>
      </c>
      <c r="C138" s="96" t="s">
        <v>1463</v>
      </c>
      <c r="D138" s="685" t="s">
        <v>1463</v>
      </c>
      <c r="E138" s="673"/>
      <c r="F138" s="97" t="e">
        <f>MATCH(A138,Archive_Master_crosswalk!AL:AL,0)</f>
        <v>#N/A</v>
      </c>
      <c r="G138" s="83"/>
    </row>
    <row r="139" spans="1:7" ht="14.5">
      <c r="A139" s="96" t="s">
        <v>1465</v>
      </c>
      <c r="B139" s="96" t="s">
        <v>1447</v>
      </c>
      <c r="C139" s="96" t="s">
        <v>1466</v>
      </c>
      <c r="D139" s="685" t="s">
        <v>1466</v>
      </c>
      <c r="E139" s="673"/>
      <c r="F139" s="97" t="e">
        <f>MATCH(A139,Archive_Master_crosswalk!AL:AL,0)</f>
        <v>#N/A</v>
      </c>
      <c r="G139" s="83"/>
    </row>
    <row r="140" spans="1:7" ht="14.5">
      <c r="A140" s="96" t="s">
        <v>1470</v>
      </c>
      <c r="B140" s="96" t="s">
        <v>1447</v>
      </c>
      <c r="C140" s="96" t="s">
        <v>1472</v>
      </c>
      <c r="D140" s="685" t="s">
        <v>1472</v>
      </c>
      <c r="E140" s="673"/>
      <c r="F140" s="97" t="e">
        <f>MATCH(A140,Archive_Master_crosswalk!AL:AL,0)</f>
        <v>#N/A</v>
      </c>
      <c r="G140" s="83"/>
    </row>
    <row r="141" spans="1:7" ht="29">
      <c r="A141" s="96" t="s">
        <v>1474</v>
      </c>
      <c r="B141" s="96" t="s">
        <v>1447</v>
      </c>
      <c r="C141" s="96" t="s">
        <v>1475</v>
      </c>
      <c r="D141" s="685" t="s">
        <v>1475</v>
      </c>
      <c r="E141" s="673"/>
      <c r="F141" s="97" t="e">
        <f>MATCH(A141,Archive_Master_crosswalk!AL:AL,0)</f>
        <v>#N/A</v>
      </c>
      <c r="G141" s="83"/>
    </row>
    <row r="142" spans="1:7" ht="14.5">
      <c r="A142" s="96" t="s">
        <v>1477</v>
      </c>
      <c r="B142" s="96" t="s">
        <v>1447</v>
      </c>
      <c r="C142" s="96" t="s">
        <v>1478</v>
      </c>
      <c r="D142" s="685" t="s">
        <v>1478</v>
      </c>
      <c r="E142" s="673"/>
      <c r="F142" s="97" t="e">
        <f>MATCH(A142,Archive_Master_crosswalk!AL:AL,0)</f>
        <v>#N/A</v>
      </c>
      <c r="G142" s="83"/>
    </row>
    <row r="143" spans="1:7" ht="14.5">
      <c r="A143" s="96" t="s">
        <v>1481</v>
      </c>
      <c r="B143" s="96" t="s">
        <v>1447</v>
      </c>
      <c r="C143" s="96" t="s">
        <v>1482</v>
      </c>
      <c r="D143" s="685" t="s">
        <v>1482</v>
      </c>
      <c r="E143" s="673"/>
      <c r="F143" s="97" t="e">
        <f>MATCH(A143,Archive_Master_crosswalk!AL:AL,0)</f>
        <v>#N/A</v>
      </c>
      <c r="G143" s="83"/>
    </row>
    <row r="144" spans="1:7" ht="14.5">
      <c r="A144" s="96" t="s">
        <v>1489</v>
      </c>
      <c r="B144" s="96" t="s">
        <v>1447</v>
      </c>
      <c r="C144" s="96" t="s">
        <v>1490</v>
      </c>
      <c r="D144" s="685" t="s">
        <v>1490</v>
      </c>
      <c r="E144" s="673"/>
      <c r="F144" s="97" t="e">
        <f>MATCH(A144,Archive_Master_crosswalk!AL:AL,0)</f>
        <v>#N/A</v>
      </c>
      <c r="G144" s="83"/>
    </row>
    <row r="145" spans="1:7" ht="14.5">
      <c r="A145" s="96" t="s">
        <v>1491</v>
      </c>
      <c r="B145" s="96" t="s">
        <v>1447</v>
      </c>
      <c r="C145" s="96" t="s">
        <v>1492</v>
      </c>
      <c r="D145" s="685" t="s">
        <v>1492</v>
      </c>
      <c r="E145" s="673"/>
      <c r="F145" s="97" t="e">
        <f>MATCH(A145,Archive_Master_crosswalk!AL:AL,0)</f>
        <v>#N/A</v>
      </c>
      <c r="G145" s="83"/>
    </row>
    <row r="146" spans="1:7" ht="14.5">
      <c r="A146" s="96" t="s">
        <v>1493</v>
      </c>
      <c r="B146" s="96" t="s">
        <v>1447</v>
      </c>
      <c r="C146" s="96" t="s">
        <v>1494</v>
      </c>
      <c r="D146" s="685" t="s">
        <v>1494</v>
      </c>
      <c r="E146" s="673"/>
      <c r="F146" s="97" t="e">
        <f>MATCH(A146,Archive_Master_crosswalk!AL:AL,0)</f>
        <v>#N/A</v>
      </c>
      <c r="G146" s="83"/>
    </row>
    <row r="147" spans="1:7" ht="14.5">
      <c r="A147" s="96" t="s">
        <v>1495</v>
      </c>
      <c r="B147" s="96" t="s">
        <v>1447</v>
      </c>
      <c r="C147" s="96" t="s">
        <v>1496</v>
      </c>
      <c r="D147" s="685" t="s">
        <v>1496</v>
      </c>
      <c r="E147" s="673"/>
      <c r="F147" s="97" t="e">
        <f>MATCH(A147,Archive_Master_crosswalk!AL:AL,0)</f>
        <v>#N/A</v>
      </c>
      <c r="G147" s="83"/>
    </row>
    <row r="148" spans="1:7" ht="14.5">
      <c r="A148" s="96" t="s">
        <v>1497</v>
      </c>
      <c r="B148" s="96" t="s">
        <v>1447</v>
      </c>
      <c r="C148" s="96" t="s">
        <v>1498</v>
      </c>
      <c r="D148" s="685" t="s">
        <v>1498</v>
      </c>
      <c r="E148" s="673"/>
      <c r="F148" s="97" t="e">
        <f>MATCH(A148,Archive_Master_crosswalk!AL:AL,0)</f>
        <v>#N/A</v>
      </c>
      <c r="G148" s="83"/>
    </row>
    <row r="149" spans="1:7" ht="14.5">
      <c r="A149" s="96" t="s">
        <v>1500</v>
      </c>
      <c r="B149" s="96" t="s">
        <v>1447</v>
      </c>
      <c r="C149" s="96" t="s">
        <v>1501</v>
      </c>
      <c r="D149" s="685" t="s">
        <v>1501</v>
      </c>
      <c r="E149" s="673"/>
      <c r="F149" s="97" t="e">
        <f>MATCH(A149,Archive_Master_crosswalk!AL:AL,0)</f>
        <v>#N/A</v>
      </c>
      <c r="G149" s="83"/>
    </row>
    <row r="150" spans="1:7" ht="14.5">
      <c r="A150" s="96" t="s">
        <v>1502</v>
      </c>
      <c r="B150" s="96" t="s">
        <v>1447</v>
      </c>
      <c r="C150" s="96" t="s">
        <v>1503</v>
      </c>
      <c r="D150" s="685" t="s">
        <v>1503</v>
      </c>
      <c r="E150" s="673"/>
      <c r="F150" s="97" t="e">
        <f>MATCH(A150,Archive_Master_crosswalk!AL:AL,0)</f>
        <v>#N/A</v>
      </c>
      <c r="G150" s="83"/>
    </row>
    <row r="151" spans="1:7" ht="14.5">
      <c r="A151" s="96" t="s">
        <v>1504</v>
      </c>
      <c r="B151" s="96" t="s">
        <v>1447</v>
      </c>
      <c r="C151" s="96" t="s">
        <v>1505</v>
      </c>
      <c r="D151" s="685" t="s">
        <v>1505</v>
      </c>
      <c r="E151" s="673"/>
      <c r="F151" s="97" t="e">
        <f>MATCH(A151,Archive_Master_crosswalk!AL:AL,0)</f>
        <v>#N/A</v>
      </c>
      <c r="G151" s="83"/>
    </row>
    <row r="152" spans="1:7" ht="14.5">
      <c r="A152" s="96" t="s">
        <v>1506</v>
      </c>
      <c r="B152" s="96" t="s">
        <v>1447</v>
      </c>
      <c r="C152" s="96" t="s">
        <v>1507</v>
      </c>
      <c r="D152" s="685" t="s">
        <v>1507</v>
      </c>
      <c r="E152" s="673"/>
      <c r="F152" s="97" t="e">
        <f>MATCH(A152,Archive_Master_crosswalk!AL:AL,0)</f>
        <v>#N/A</v>
      </c>
      <c r="G152" s="83"/>
    </row>
    <row r="153" spans="1:7" ht="14.5">
      <c r="A153" s="96" t="s">
        <v>1508</v>
      </c>
      <c r="B153" s="96" t="s">
        <v>1447</v>
      </c>
      <c r="C153" s="96" t="s">
        <v>1510</v>
      </c>
      <c r="D153" s="685" t="s">
        <v>1510</v>
      </c>
      <c r="E153" s="673"/>
      <c r="F153" s="97" t="e">
        <f>MATCH(A153,Archive_Master_crosswalk!AL:AL,0)</f>
        <v>#N/A</v>
      </c>
      <c r="G153" s="83"/>
    </row>
    <row r="154" spans="1:7" ht="11" customHeight="1">
      <c r="A154" s="96" t="s">
        <v>1511</v>
      </c>
      <c r="B154" s="96" t="s">
        <v>1447</v>
      </c>
      <c r="C154" s="96" t="s">
        <v>1512</v>
      </c>
      <c r="D154" s="685" t="s">
        <v>1512</v>
      </c>
      <c r="E154" s="673"/>
      <c r="F154" s="97" t="e">
        <f>MATCH(A154,Archive_Master_crosswalk!AL:AL,0)</f>
        <v>#N/A</v>
      </c>
      <c r="G154" s="83"/>
    </row>
    <row r="155" spans="1:7" ht="14.5">
      <c r="A155" s="96" t="s">
        <v>1513</v>
      </c>
      <c r="B155" s="96" t="s">
        <v>1447</v>
      </c>
      <c r="C155" s="96" t="s">
        <v>1514</v>
      </c>
      <c r="D155" s="685" t="s">
        <v>1514</v>
      </c>
      <c r="E155" s="673"/>
      <c r="F155" s="97" t="e">
        <f>MATCH(A155,Archive_Master_crosswalk!AL:AL,0)</f>
        <v>#N/A</v>
      </c>
      <c r="G155" s="83"/>
    </row>
    <row r="156" spans="1:7" ht="14.5">
      <c r="A156" s="96" t="s">
        <v>327</v>
      </c>
      <c r="B156" s="96" t="s">
        <v>280</v>
      </c>
      <c r="C156" s="96" t="s">
        <v>328</v>
      </c>
      <c r="D156" s="685" t="s">
        <v>328</v>
      </c>
      <c r="E156" s="673"/>
      <c r="F156" s="97">
        <f>MATCH(A156,Archive_Master_crosswalk!AL:AL,0)</f>
        <v>73</v>
      </c>
      <c r="G156" s="83"/>
    </row>
    <row r="157" spans="1:7" ht="14.5">
      <c r="A157" s="96" t="s">
        <v>430</v>
      </c>
      <c r="B157" s="96" t="s">
        <v>280</v>
      </c>
      <c r="C157" s="96" t="s">
        <v>431</v>
      </c>
      <c r="D157" s="685" t="s">
        <v>431</v>
      </c>
      <c r="E157" s="673"/>
      <c r="F157" s="97">
        <f>MATCH(A157,Archive_Master_crosswalk!AL:AL,0)</f>
        <v>98</v>
      </c>
      <c r="G157" s="83"/>
    </row>
    <row r="158" spans="1:7" ht="14.5">
      <c r="A158" s="96" t="s">
        <v>331</v>
      </c>
      <c r="B158" s="96" t="s">
        <v>280</v>
      </c>
      <c r="C158" s="96" t="s">
        <v>332</v>
      </c>
      <c r="D158" s="685" t="s">
        <v>332</v>
      </c>
      <c r="E158" s="673"/>
      <c r="F158" s="97">
        <f>MATCH(A158,Archive_Master_crosswalk!AL:AL,0)</f>
        <v>74</v>
      </c>
      <c r="G158" s="83"/>
    </row>
    <row r="159" spans="1:7" ht="14.5">
      <c r="A159" s="96" t="s">
        <v>279</v>
      </c>
      <c r="B159" s="96" t="s">
        <v>280</v>
      </c>
      <c r="C159" s="96" t="s">
        <v>281</v>
      </c>
      <c r="D159" s="685" t="s">
        <v>281</v>
      </c>
      <c r="E159" s="673"/>
      <c r="F159" s="97">
        <f>MATCH(A159,Archive_Master_crosswalk!AL:AL,0)</f>
        <v>66</v>
      </c>
      <c r="G159" s="83"/>
    </row>
    <row r="160" spans="1:7" ht="29">
      <c r="A160" s="96" t="s">
        <v>335</v>
      </c>
      <c r="B160" s="96" t="s">
        <v>280</v>
      </c>
      <c r="C160" s="96" t="s">
        <v>336</v>
      </c>
      <c r="D160" s="685" t="s">
        <v>336</v>
      </c>
      <c r="E160" s="673"/>
      <c r="F160" s="97">
        <f>MATCH(A160,Archive_Master_crosswalk!AL:AL,0)</f>
        <v>75</v>
      </c>
      <c r="G160" s="83"/>
    </row>
    <row r="161" spans="1:7" ht="29">
      <c r="A161" s="96" t="s">
        <v>338</v>
      </c>
      <c r="B161" s="96" t="s">
        <v>280</v>
      </c>
      <c r="C161" s="96" t="s">
        <v>339</v>
      </c>
      <c r="D161" s="685" t="s">
        <v>339</v>
      </c>
      <c r="E161" s="673"/>
      <c r="F161" s="97">
        <f>MATCH(A161,Archive_Master_crosswalk!AL:AL,0)</f>
        <v>76</v>
      </c>
      <c r="G161" s="83"/>
    </row>
    <row r="162" spans="1:7" ht="29">
      <c r="A162" s="96" t="s">
        <v>605</v>
      </c>
      <c r="B162" s="96" t="s">
        <v>585</v>
      </c>
      <c r="C162" s="96" t="s">
        <v>606</v>
      </c>
      <c r="D162" s="685" t="s">
        <v>606</v>
      </c>
      <c r="E162" s="673"/>
      <c r="F162" s="97">
        <f>MATCH(A162,Archive_Master_crosswalk!AL:AL,0)</f>
        <v>148</v>
      </c>
      <c r="G162" s="83"/>
    </row>
    <row r="163" spans="1:7" ht="29">
      <c r="A163" s="96" t="s">
        <v>609</v>
      </c>
      <c r="B163" s="96" t="s">
        <v>585</v>
      </c>
      <c r="C163" s="96" t="s">
        <v>610</v>
      </c>
      <c r="D163" s="685" t="s">
        <v>610</v>
      </c>
      <c r="E163" s="673"/>
      <c r="F163" s="97">
        <f>MATCH(A163,Archive_Master_crosswalk!AL:AL,0)</f>
        <v>149</v>
      </c>
      <c r="G163" s="83"/>
    </row>
    <row r="164" spans="1:7" ht="29">
      <c r="A164" s="96" t="s">
        <v>612</v>
      </c>
      <c r="B164" s="96" t="s">
        <v>585</v>
      </c>
      <c r="C164" s="96" t="s">
        <v>611</v>
      </c>
      <c r="D164" s="685" t="s">
        <v>611</v>
      </c>
      <c r="E164" s="673"/>
      <c r="F164" s="97">
        <f>MATCH(A164,Archive_Master_crosswalk!AL:AL,0)</f>
        <v>150</v>
      </c>
      <c r="G164" s="83"/>
    </row>
    <row r="165" spans="1:7" ht="14.5">
      <c r="A165" s="96" t="s">
        <v>613</v>
      </c>
      <c r="B165" s="96" t="s">
        <v>585</v>
      </c>
      <c r="C165" s="96" t="s">
        <v>614</v>
      </c>
      <c r="D165" s="685" t="s">
        <v>615</v>
      </c>
      <c r="E165" s="673"/>
      <c r="F165" s="97">
        <f>MATCH(A165,Archive_Master_crosswalk!AL:AL,0)</f>
        <v>151</v>
      </c>
      <c r="G165" s="83"/>
    </row>
    <row r="166" spans="1:7" ht="14.5">
      <c r="A166" s="96" t="s">
        <v>619</v>
      </c>
      <c r="B166" s="96" t="s">
        <v>585</v>
      </c>
      <c r="C166" s="96" t="s">
        <v>620</v>
      </c>
      <c r="D166" s="685" t="s">
        <v>620</v>
      </c>
      <c r="E166" s="673"/>
      <c r="F166" s="97">
        <f>MATCH(A166,Archive_Master_crosswalk!AL:AL,0)</f>
        <v>146</v>
      </c>
      <c r="G166" s="83"/>
    </row>
    <row r="167" spans="1:7" ht="14.5">
      <c r="A167" s="96" t="s">
        <v>622</v>
      </c>
      <c r="B167" s="96" t="s">
        <v>585</v>
      </c>
      <c r="C167" s="96" t="s">
        <v>1379</v>
      </c>
      <c r="D167" s="685" t="s">
        <v>1379</v>
      </c>
      <c r="E167" s="673"/>
      <c r="F167" s="97">
        <f>MATCH(A167,Archive_Master_crosswalk!AL:AL,0)</f>
        <v>152</v>
      </c>
      <c r="G167" s="83"/>
    </row>
    <row r="168" spans="1:7" ht="14.5">
      <c r="A168" s="96" t="s">
        <v>625</v>
      </c>
      <c r="B168" s="96" t="s">
        <v>585</v>
      </c>
      <c r="C168" s="96" t="s">
        <v>1524</v>
      </c>
      <c r="D168" s="685" t="s">
        <v>1524</v>
      </c>
      <c r="E168" s="673"/>
      <c r="F168" s="97">
        <f>MATCH(A168,Archive_Master_crosswalk!AL:AL,0)</f>
        <v>153</v>
      </c>
      <c r="G168" s="83"/>
    </row>
    <row r="169" spans="1:7" ht="14.5">
      <c r="A169" s="96" t="s">
        <v>591</v>
      </c>
      <c r="B169" s="96" t="s">
        <v>585</v>
      </c>
      <c r="C169" s="96" t="s">
        <v>592</v>
      </c>
      <c r="D169" s="685" t="s">
        <v>592</v>
      </c>
      <c r="E169" s="673"/>
      <c r="F169" s="97">
        <f>MATCH(A169,Archive_Master_crosswalk!AL:AL,0)</f>
        <v>141</v>
      </c>
      <c r="G169" s="83"/>
    </row>
    <row r="170" spans="1:7" ht="14.5">
      <c r="A170" s="96" t="s">
        <v>627</v>
      </c>
      <c r="B170" s="96" t="s">
        <v>585</v>
      </c>
      <c r="C170" s="96" t="s">
        <v>1525</v>
      </c>
      <c r="D170" s="685" t="s">
        <v>1525</v>
      </c>
      <c r="E170" s="673"/>
      <c r="F170" s="97">
        <f>MATCH(A170,Archive_Master_crosswalk!AL:AL,0)</f>
        <v>154</v>
      </c>
      <c r="G170" s="83"/>
    </row>
    <row r="171" spans="1:7" ht="14.5">
      <c r="A171" s="96" t="s">
        <v>630</v>
      </c>
      <c r="B171" s="96" t="s">
        <v>585</v>
      </c>
      <c r="C171" s="96" t="s">
        <v>631</v>
      </c>
      <c r="D171" s="685" t="s">
        <v>631</v>
      </c>
      <c r="E171" s="673"/>
      <c r="F171" s="97">
        <f>MATCH(A171,Archive_Master_crosswalk!AL:AL,0)</f>
        <v>155</v>
      </c>
      <c r="G171" s="83"/>
    </row>
    <row r="172" spans="1:7" ht="14.5" hidden="1">
      <c r="A172" s="96" t="s">
        <v>633</v>
      </c>
      <c r="B172" s="96" t="s">
        <v>585</v>
      </c>
      <c r="C172" s="685" t="s">
        <v>1528</v>
      </c>
      <c r="D172" s="673"/>
      <c r="E172" s="673"/>
      <c r="F172" s="97">
        <f>MATCH(A172,Archive_Master_crosswalk!AL:AL,0)</f>
        <v>156</v>
      </c>
      <c r="G172" s="83"/>
    </row>
    <row r="173" spans="1:7" ht="14.5" hidden="1">
      <c r="A173" s="96" t="s">
        <v>636</v>
      </c>
      <c r="B173" s="96" t="s">
        <v>585</v>
      </c>
      <c r="C173" s="685" t="s">
        <v>1530</v>
      </c>
      <c r="D173" s="673"/>
      <c r="E173" s="673"/>
      <c r="F173" s="97">
        <f>MATCH(A173,Archive_Master_crosswalk!AL:AL,0)</f>
        <v>157</v>
      </c>
      <c r="G173" s="83"/>
    </row>
    <row r="174" spans="1:7" ht="14.5">
      <c r="A174" s="96" t="s">
        <v>638</v>
      </c>
      <c r="B174" s="96" t="s">
        <v>585</v>
      </c>
      <c r="C174" s="96" t="s">
        <v>1531</v>
      </c>
      <c r="D174" s="685" t="s">
        <v>1531</v>
      </c>
      <c r="E174" s="673"/>
      <c r="F174" s="97">
        <f>MATCH(A174,Archive_Master_crosswalk!AL:AL,0)</f>
        <v>158</v>
      </c>
      <c r="G174" s="83"/>
    </row>
    <row r="175" spans="1:7" ht="14.5">
      <c r="A175" s="96" t="s">
        <v>641</v>
      </c>
      <c r="B175" s="96" t="s">
        <v>585</v>
      </c>
      <c r="C175" s="96" t="s">
        <v>1533</v>
      </c>
      <c r="D175" s="685" t="s">
        <v>1533</v>
      </c>
      <c r="E175" s="673"/>
      <c r="F175" s="97">
        <f>MATCH(A175,Archive_Master_crosswalk!AL:AL,0)</f>
        <v>159</v>
      </c>
      <c r="G175" s="83"/>
    </row>
    <row r="176" spans="1:7" ht="14.5">
      <c r="A176" s="96" t="s">
        <v>644</v>
      </c>
      <c r="B176" s="96" t="s">
        <v>585</v>
      </c>
      <c r="C176" s="96" t="s">
        <v>645</v>
      </c>
      <c r="D176" s="685" t="s">
        <v>646</v>
      </c>
      <c r="E176" s="673"/>
      <c r="F176" s="97">
        <f>MATCH(A176,Archive_Master_crosswalk!AL:AL,0)</f>
        <v>160</v>
      </c>
      <c r="G176" s="83"/>
    </row>
    <row r="177" spans="1:7" ht="14.5">
      <c r="A177" s="96" t="s">
        <v>648</v>
      </c>
      <c r="B177" s="96" t="s">
        <v>585</v>
      </c>
      <c r="C177" s="96" t="s">
        <v>649</v>
      </c>
      <c r="D177" s="685" t="s">
        <v>649</v>
      </c>
      <c r="E177" s="673"/>
      <c r="F177" s="97">
        <f>MATCH(A177,Archive_Master_crosswalk!AL:AL,0)</f>
        <v>161</v>
      </c>
      <c r="G177" s="83"/>
    </row>
    <row r="178" spans="1:7" ht="14.5">
      <c r="A178" s="96" t="s">
        <v>651</v>
      </c>
      <c r="B178" s="96" t="s">
        <v>585</v>
      </c>
      <c r="C178" s="96" t="s">
        <v>652</v>
      </c>
      <c r="D178" s="685" t="s">
        <v>653</v>
      </c>
      <c r="E178" s="673"/>
      <c r="F178" s="97">
        <f>MATCH(A178,Archive_Master_crosswalk!AL:AL,0)</f>
        <v>162</v>
      </c>
      <c r="G178" s="83"/>
    </row>
    <row r="179" spans="1:7" ht="14.5">
      <c r="A179" s="96" t="s">
        <v>584</v>
      </c>
      <c r="B179" s="96" t="s">
        <v>585</v>
      </c>
      <c r="C179" s="96" t="s">
        <v>586</v>
      </c>
      <c r="D179" s="685" t="s">
        <v>586</v>
      </c>
      <c r="E179" s="673"/>
      <c r="F179" s="97">
        <f>MATCH(A179,Archive_Master_crosswalk!AL:AL,0)</f>
        <v>140</v>
      </c>
      <c r="G179" s="83"/>
    </row>
    <row r="180" spans="1:7" ht="14.5">
      <c r="A180" s="96" t="s">
        <v>655</v>
      </c>
      <c r="B180" s="96" t="s">
        <v>585</v>
      </c>
      <c r="C180" s="96" t="s">
        <v>654</v>
      </c>
      <c r="D180" s="685" t="s">
        <v>654</v>
      </c>
      <c r="E180" s="673"/>
      <c r="F180" s="97">
        <f>MATCH(A180,Archive_Master_crosswalk!AL:AL,0)</f>
        <v>163</v>
      </c>
      <c r="G180" s="83"/>
    </row>
    <row r="181" spans="1:7" ht="14.5">
      <c r="A181" s="96" t="s">
        <v>657</v>
      </c>
      <c r="B181" s="96" t="s">
        <v>585</v>
      </c>
      <c r="C181" s="96" t="s">
        <v>658</v>
      </c>
      <c r="D181" s="685" t="s">
        <v>658</v>
      </c>
      <c r="E181" s="673"/>
      <c r="F181" s="97">
        <f>MATCH(A181,Archive_Master_crosswalk!AL:AL,0)</f>
        <v>164</v>
      </c>
      <c r="G181" s="83"/>
    </row>
    <row r="182" spans="1:7" ht="14.5">
      <c r="A182" s="96" t="s">
        <v>660</v>
      </c>
      <c r="B182" s="96" t="s">
        <v>661</v>
      </c>
      <c r="C182" s="96" t="s">
        <v>662</v>
      </c>
      <c r="D182" s="685" t="s">
        <v>662</v>
      </c>
      <c r="E182" s="673"/>
      <c r="F182" s="97">
        <f>MATCH(A182,Archive_Master_crosswalk!AL:AL,0)</f>
        <v>165</v>
      </c>
      <c r="G182" s="83"/>
    </row>
    <row r="183" spans="1:7" ht="14.5">
      <c r="A183" s="96" t="s">
        <v>664</v>
      </c>
      <c r="B183" s="96" t="s">
        <v>661</v>
      </c>
      <c r="C183" s="96" t="s">
        <v>665</v>
      </c>
      <c r="D183" s="685" t="s">
        <v>665</v>
      </c>
      <c r="E183" s="673"/>
      <c r="F183" s="97">
        <f>MATCH(A183,Archive_Master_crosswalk!AL:AL,0)</f>
        <v>166</v>
      </c>
      <c r="G183" s="83"/>
    </row>
    <row r="184" spans="1:7" ht="14.5">
      <c r="A184" s="96" t="s">
        <v>94</v>
      </c>
      <c r="B184" s="76"/>
      <c r="C184" s="96" t="s">
        <v>95</v>
      </c>
      <c r="D184" s="685" t="s">
        <v>95</v>
      </c>
      <c r="E184" s="673"/>
      <c r="F184" s="97">
        <f>MATCH(A184,Archive_Master_crosswalk!AL:AL,0)</f>
        <v>49</v>
      </c>
      <c r="G184" s="83"/>
    </row>
    <row r="185" spans="1:7" ht="14.5">
      <c r="A185" s="96" t="s">
        <v>111</v>
      </c>
      <c r="B185" s="76"/>
      <c r="C185" s="96" t="s">
        <v>112</v>
      </c>
      <c r="D185" s="685" t="s">
        <v>112</v>
      </c>
      <c r="E185" s="673"/>
      <c r="F185" s="97">
        <f>MATCH(A185,Archive_Master_crosswalk!AL:AL,0)</f>
        <v>52</v>
      </c>
      <c r="G185" s="83"/>
    </row>
    <row r="186" spans="1:7" ht="14.5">
      <c r="A186" s="96" t="s">
        <v>138</v>
      </c>
      <c r="B186" s="76"/>
      <c r="C186" s="96" t="s">
        <v>139</v>
      </c>
      <c r="D186" s="685" t="s">
        <v>139</v>
      </c>
      <c r="E186" s="673"/>
      <c r="F186" s="97">
        <f>MATCH(A186,Archive_Master_crosswalk!AL:AL,0)</f>
        <v>18</v>
      </c>
      <c r="G186" s="83"/>
    </row>
    <row r="187" spans="1:7" ht="14.5">
      <c r="A187" s="96" t="s">
        <v>179</v>
      </c>
      <c r="B187" s="76"/>
      <c r="C187" s="96" t="s">
        <v>180</v>
      </c>
      <c r="D187" s="685" t="s">
        <v>180</v>
      </c>
      <c r="E187" s="673"/>
      <c r="F187" s="97" t="e">
        <f>MATCH(A187,Archive_Master_crosswalk!AL:AL,0)</f>
        <v>#N/A</v>
      </c>
      <c r="G187" s="83"/>
    </row>
    <row r="188" spans="1:7" ht="14.5">
      <c r="A188" s="96" t="s">
        <v>189</v>
      </c>
      <c r="B188" s="76"/>
      <c r="C188" s="96" t="s">
        <v>190</v>
      </c>
      <c r="D188" s="685" t="s">
        <v>190</v>
      </c>
      <c r="E188" s="673"/>
      <c r="F188" s="97" t="e">
        <f>MATCH(A188,Archive_Master_crosswalk!AL:AL,0)</f>
        <v>#N/A</v>
      </c>
      <c r="G188" s="83"/>
    </row>
    <row r="189" spans="1:7" ht="14.5">
      <c r="A189" s="96" t="s">
        <v>127</v>
      </c>
      <c r="B189" s="76"/>
      <c r="C189" s="96" t="s">
        <v>128</v>
      </c>
      <c r="D189" s="685" t="s">
        <v>128</v>
      </c>
      <c r="E189" s="673"/>
      <c r="F189" s="97">
        <f>MATCH(A189,Archive_Master_crosswalk!AL:AL,0)</f>
        <v>14</v>
      </c>
      <c r="G189" s="83"/>
    </row>
    <row r="190" spans="1:7" ht="14.5">
      <c r="A190" s="96" t="s">
        <v>130</v>
      </c>
      <c r="B190" s="76"/>
      <c r="C190" s="96" t="s">
        <v>131</v>
      </c>
      <c r="D190" s="685" t="s">
        <v>131</v>
      </c>
      <c r="E190" s="673"/>
      <c r="F190" s="97">
        <f>MATCH(A190,Archive_Master_crosswalk!AL:AL,0)</f>
        <v>15</v>
      </c>
      <c r="G190" s="83"/>
    </row>
    <row r="191" spans="1:7" ht="14.5">
      <c r="A191" s="96" t="s">
        <v>133</v>
      </c>
      <c r="B191" s="76"/>
      <c r="C191" s="96" t="s">
        <v>132</v>
      </c>
      <c r="D191" s="685" t="s">
        <v>132</v>
      </c>
      <c r="E191" s="673"/>
      <c r="F191" s="97">
        <f>MATCH(A191,Archive_Master_crosswalk!AL:AL,0)</f>
        <v>16</v>
      </c>
      <c r="G191" s="83"/>
    </row>
    <row r="192" spans="1:7" ht="14.5">
      <c r="A192" s="96" t="s">
        <v>216</v>
      </c>
      <c r="B192" s="76"/>
      <c r="C192" s="96" t="s">
        <v>215</v>
      </c>
      <c r="D192" s="685" t="s">
        <v>215</v>
      </c>
      <c r="E192" s="673"/>
      <c r="F192" s="97">
        <f>MATCH(A192,Archive_Master_crosswalk!AL:AL,0)</f>
        <v>29</v>
      </c>
      <c r="G192" s="83"/>
    </row>
    <row r="193" spans="1:7" ht="14.5">
      <c r="A193" s="96" t="s">
        <v>218</v>
      </c>
      <c r="B193" s="76"/>
      <c r="C193" s="96" t="s">
        <v>217</v>
      </c>
      <c r="D193" s="685" t="s">
        <v>217</v>
      </c>
      <c r="E193" s="673"/>
      <c r="F193" s="97">
        <f>MATCH(A193,Archive_Master_crosswalk!AL:AL,0)</f>
        <v>30</v>
      </c>
      <c r="G193" s="83"/>
    </row>
    <row r="194" spans="1:7" ht="14.5">
      <c r="A194" s="96" t="s">
        <v>451</v>
      </c>
      <c r="B194" s="76"/>
      <c r="C194" s="96" t="s">
        <v>452</v>
      </c>
      <c r="D194" s="685" t="s">
        <v>452</v>
      </c>
      <c r="E194" s="673"/>
      <c r="F194" s="97">
        <f>MATCH(A194,Archive_Master_crosswalk!AL:AL,0)</f>
        <v>101</v>
      </c>
      <c r="G194" s="83"/>
    </row>
    <row r="195" spans="1:7" ht="14.5">
      <c r="A195" s="96" t="s">
        <v>101</v>
      </c>
      <c r="B195" s="76"/>
      <c r="C195" s="96" t="s">
        <v>102</v>
      </c>
      <c r="D195" s="685" t="s">
        <v>102</v>
      </c>
      <c r="E195" s="673"/>
      <c r="F195" s="97">
        <f>MATCH(A195,Archive_Master_crosswalk!AL:AL,0)</f>
        <v>50</v>
      </c>
      <c r="G195" s="83"/>
    </row>
    <row r="196" spans="1:7" ht="43.5">
      <c r="A196" s="96" t="s">
        <v>238</v>
      </c>
      <c r="B196" s="76"/>
      <c r="C196" s="96" t="s">
        <v>237</v>
      </c>
      <c r="D196" s="685" t="s">
        <v>237</v>
      </c>
      <c r="E196" s="673"/>
      <c r="F196" s="97">
        <f>MATCH(A196,Archive_Master_crosswalk!AL:AL,0)</f>
        <v>56</v>
      </c>
      <c r="G196" s="83"/>
    </row>
    <row r="197" spans="1:7" ht="14.5">
      <c r="A197" s="96" t="s">
        <v>240</v>
      </c>
      <c r="B197" s="76"/>
      <c r="C197" s="96" t="s">
        <v>239</v>
      </c>
      <c r="D197" s="685" t="s">
        <v>239</v>
      </c>
      <c r="E197" s="673"/>
      <c r="F197" s="97">
        <f>MATCH(A197,Archive_Master_crosswalk!AL:AL,0)</f>
        <v>57</v>
      </c>
      <c r="G197" s="83"/>
    </row>
    <row r="198" spans="1:7" ht="14.5">
      <c r="A198" s="96" t="s">
        <v>135</v>
      </c>
      <c r="B198" s="76"/>
      <c r="C198" s="96" t="s">
        <v>136</v>
      </c>
      <c r="D198" s="685" t="s">
        <v>136</v>
      </c>
      <c r="E198" s="673"/>
      <c r="F198" s="97">
        <f>MATCH(A198,Archive_Master_crosswalk!AL:AL,0)</f>
        <v>17</v>
      </c>
      <c r="G198" s="83"/>
    </row>
    <row r="199" spans="1:7" ht="14.5">
      <c r="A199" s="96" t="s">
        <v>76</v>
      </c>
      <c r="B199" s="76"/>
      <c r="C199" s="96" t="s">
        <v>82</v>
      </c>
      <c r="D199" s="685" t="s">
        <v>82</v>
      </c>
      <c r="E199" s="673"/>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94"/>
      <c r="B2" s="695"/>
      <c r="C2" s="695"/>
      <c r="D2" s="695"/>
      <c r="E2" s="695"/>
      <c r="F2" s="695"/>
      <c r="G2" s="695"/>
      <c r="H2" s="695"/>
      <c r="I2" s="695"/>
      <c r="J2" s="695"/>
      <c r="K2" s="695"/>
      <c r="L2" s="696"/>
      <c r="M2" s="74"/>
      <c r="N2" s="74"/>
      <c r="O2" s="74"/>
      <c r="P2" s="74"/>
      <c r="Q2" s="74"/>
      <c r="R2" s="74"/>
      <c r="S2" s="74"/>
      <c r="T2" s="74"/>
      <c r="U2" s="74"/>
      <c r="V2" s="74"/>
      <c r="W2" s="74"/>
    </row>
    <row r="3" spans="1:23" ht="14.5">
      <c r="A3" s="708" t="s">
        <v>1375</v>
      </c>
      <c r="B3" s="688"/>
      <c r="C3" s="688"/>
      <c r="D3" s="688"/>
      <c r="E3" s="688"/>
      <c r="F3" s="688"/>
      <c r="G3" s="688"/>
      <c r="H3" s="688"/>
      <c r="I3" s="688"/>
      <c r="J3" s="688"/>
      <c r="K3" s="688"/>
      <c r="L3" s="703"/>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12" t="s">
        <v>1380</v>
      </c>
      <c r="B5" s="695"/>
      <c r="C5" s="695"/>
      <c r="D5" s="695"/>
      <c r="E5" s="695"/>
      <c r="F5" s="695"/>
      <c r="G5" s="695"/>
      <c r="H5" s="695"/>
      <c r="I5" s="695"/>
      <c r="J5" s="695"/>
      <c r="K5" s="695"/>
      <c r="L5" s="696"/>
      <c r="M5" s="74"/>
      <c r="N5" s="74"/>
      <c r="O5" s="74"/>
      <c r="P5" s="74"/>
      <c r="Q5" s="74"/>
      <c r="R5" s="74"/>
      <c r="S5" s="74"/>
      <c r="T5" s="74"/>
      <c r="U5" s="74"/>
      <c r="V5" s="74"/>
      <c r="W5" s="74"/>
    </row>
    <row r="6" spans="1:23" ht="14.5">
      <c r="A6" s="719" t="s">
        <v>1385</v>
      </c>
      <c r="B6" s="703"/>
      <c r="C6" s="120" t="s">
        <v>1388</v>
      </c>
      <c r="D6" s="120" t="s">
        <v>1391</v>
      </c>
      <c r="E6" s="711" t="s">
        <v>1392</v>
      </c>
      <c r="F6" s="688"/>
      <c r="G6" s="688"/>
      <c r="H6" s="688"/>
      <c r="I6" s="703"/>
      <c r="J6" s="711" t="s">
        <v>1395</v>
      </c>
      <c r="K6" s="688"/>
      <c r="L6" s="703"/>
      <c r="M6" s="74"/>
      <c r="N6" s="74"/>
      <c r="O6" s="74"/>
      <c r="P6" s="74"/>
      <c r="Q6" s="74"/>
      <c r="R6" s="74"/>
      <c r="S6" s="74"/>
      <c r="T6" s="74"/>
      <c r="U6" s="74"/>
      <c r="V6" s="74"/>
      <c r="W6" s="74"/>
    </row>
    <row r="7" spans="1:23" ht="14.5">
      <c r="A7" s="709" t="s">
        <v>1396</v>
      </c>
      <c r="B7" s="695"/>
      <c r="C7" s="695"/>
      <c r="D7" s="695"/>
      <c r="E7" s="695"/>
      <c r="F7" s="695"/>
      <c r="G7" s="695"/>
      <c r="H7" s="695"/>
      <c r="I7" s="695"/>
      <c r="J7" s="695"/>
      <c r="K7" s="695"/>
      <c r="L7" s="696"/>
      <c r="M7" s="74"/>
      <c r="N7" s="74"/>
      <c r="O7" s="74"/>
      <c r="P7" s="74"/>
      <c r="Q7" s="74"/>
      <c r="R7" s="74"/>
      <c r="S7" s="74"/>
      <c r="T7" s="74"/>
      <c r="U7" s="74"/>
      <c r="V7" s="74"/>
      <c r="W7" s="74"/>
    </row>
    <row r="8" spans="1:23" ht="14.5">
      <c r="A8" s="701" t="s">
        <v>1397</v>
      </c>
      <c r="B8" s="702"/>
      <c r="C8" s="121" t="s">
        <v>827</v>
      </c>
      <c r="D8" s="122" t="s">
        <v>1401</v>
      </c>
      <c r="E8" s="705" t="s">
        <v>1404</v>
      </c>
      <c r="F8" s="695"/>
      <c r="G8" s="695"/>
      <c r="H8" s="695"/>
      <c r="I8" s="696"/>
      <c r="J8" s="701" t="s">
        <v>1409</v>
      </c>
      <c r="K8" s="692"/>
      <c r="L8" s="702"/>
      <c r="M8" s="74"/>
      <c r="N8" s="74"/>
      <c r="O8" s="74"/>
      <c r="P8" s="74"/>
      <c r="Q8" s="74"/>
      <c r="R8" s="74"/>
      <c r="S8" s="74"/>
      <c r="T8" s="74"/>
      <c r="U8" s="74"/>
      <c r="V8" s="74"/>
      <c r="W8" s="74"/>
    </row>
    <row r="9" spans="1:23" ht="14.5">
      <c r="A9" s="690"/>
      <c r="B9" s="710"/>
      <c r="C9" s="123" t="s">
        <v>834</v>
      </c>
      <c r="D9" s="122" t="s">
        <v>1401</v>
      </c>
      <c r="E9" s="705" t="s">
        <v>1410</v>
      </c>
      <c r="F9" s="695"/>
      <c r="G9" s="695"/>
      <c r="H9" s="695"/>
      <c r="I9" s="696"/>
      <c r="J9" s="690"/>
      <c r="K9" s="673"/>
      <c r="L9" s="710"/>
      <c r="M9" s="74"/>
      <c r="N9" s="74"/>
      <c r="O9" s="74"/>
      <c r="P9" s="74"/>
      <c r="Q9" s="74"/>
      <c r="R9" s="74"/>
      <c r="S9" s="74"/>
      <c r="T9" s="74"/>
      <c r="U9" s="74"/>
      <c r="V9" s="74"/>
      <c r="W9" s="74"/>
    </row>
    <row r="10" spans="1:23" ht="14.5">
      <c r="A10" s="690"/>
      <c r="B10" s="710"/>
      <c r="C10" s="123" t="s">
        <v>840</v>
      </c>
      <c r="D10" s="122" t="s">
        <v>1412</v>
      </c>
      <c r="E10" s="705" t="s">
        <v>1413</v>
      </c>
      <c r="F10" s="695"/>
      <c r="G10" s="695"/>
      <c r="H10" s="695"/>
      <c r="I10" s="696"/>
      <c r="J10" s="693"/>
      <c r="K10" s="688"/>
      <c r="L10" s="703"/>
      <c r="M10" s="74"/>
      <c r="N10" s="74"/>
      <c r="O10" s="74"/>
      <c r="P10" s="74"/>
      <c r="Q10" s="74"/>
      <c r="R10" s="74"/>
      <c r="S10" s="74"/>
      <c r="T10" s="74"/>
      <c r="U10" s="74"/>
      <c r="V10" s="74"/>
      <c r="W10" s="74"/>
    </row>
    <row r="11" spans="1:23" ht="81" customHeight="1">
      <c r="A11" s="693"/>
      <c r="B11" s="703"/>
      <c r="C11" s="121" t="s">
        <v>872</v>
      </c>
      <c r="D11" s="124"/>
      <c r="E11" s="705" t="s">
        <v>1414</v>
      </c>
      <c r="F11" s="695"/>
      <c r="G11" s="695"/>
      <c r="H11" s="695"/>
      <c r="I11" s="696"/>
      <c r="J11" s="700" t="s">
        <v>1415</v>
      </c>
      <c r="K11" s="695"/>
      <c r="L11" s="696"/>
      <c r="M11" s="74"/>
      <c r="N11" s="74"/>
      <c r="O11" s="74"/>
      <c r="P11" s="74"/>
      <c r="Q11" s="74"/>
      <c r="R11" s="74"/>
      <c r="S11" s="74"/>
      <c r="T11" s="74"/>
      <c r="U11" s="74"/>
      <c r="V11" s="74"/>
      <c r="W11" s="74"/>
    </row>
    <row r="12" spans="1:23" ht="14.5">
      <c r="A12" s="709" t="s">
        <v>1417</v>
      </c>
      <c r="B12" s="695"/>
      <c r="C12" s="695"/>
      <c r="D12" s="695"/>
      <c r="E12" s="695"/>
      <c r="F12" s="695"/>
      <c r="G12" s="695"/>
      <c r="H12" s="695"/>
      <c r="I12" s="695"/>
      <c r="J12" s="695"/>
      <c r="K12" s="695"/>
      <c r="L12" s="696"/>
      <c r="M12" s="74"/>
      <c r="N12" s="74"/>
      <c r="O12" s="74"/>
      <c r="P12" s="74"/>
      <c r="Q12" s="74"/>
      <c r="R12" s="74"/>
      <c r="S12" s="74"/>
      <c r="T12" s="74"/>
      <c r="U12" s="74"/>
      <c r="V12" s="74"/>
      <c r="W12" s="74"/>
    </row>
    <row r="13" spans="1:23" ht="14.5">
      <c r="A13" s="701" t="s">
        <v>1418</v>
      </c>
      <c r="B13" s="702"/>
      <c r="C13" s="122" t="s">
        <v>1419</v>
      </c>
      <c r="D13" s="122" t="s">
        <v>1420</v>
      </c>
      <c r="E13" s="705" t="s">
        <v>1421</v>
      </c>
      <c r="F13" s="695"/>
      <c r="G13" s="695"/>
      <c r="H13" s="695"/>
      <c r="I13" s="696"/>
      <c r="J13" s="701" t="s">
        <v>1422</v>
      </c>
      <c r="K13" s="692"/>
      <c r="L13" s="702"/>
      <c r="M13" s="74"/>
      <c r="N13" s="74"/>
      <c r="O13" s="74"/>
      <c r="P13" s="74"/>
      <c r="Q13" s="74"/>
      <c r="R13" s="74"/>
      <c r="S13" s="74"/>
      <c r="T13" s="74"/>
      <c r="U13" s="74"/>
      <c r="V13" s="74"/>
      <c r="W13" s="74"/>
    </row>
    <row r="14" spans="1:23" ht="84" customHeight="1">
      <c r="A14" s="693"/>
      <c r="B14" s="703"/>
      <c r="C14" s="122" t="s">
        <v>1423</v>
      </c>
      <c r="D14" s="122" t="s">
        <v>1420</v>
      </c>
      <c r="E14" s="705" t="s">
        <v>1424</v>
      </c>
      <c r="F14" s="695"/>
      <c r="G14" s="695"/>
      <c r="H14" s="695"/>
      <c r="I14" s="696"/>
      <c r="J14" s="693"/>
      <c r="K14" s="688"/>
      <c r="L14" s="703"/>
      <c r="M14" s="74"/>
      <c r="N14" s="74"/>
      <c r="O14" s="74"/>
      <c r="P14" s="74"/>
      <c r="Q14" s="74"/>
      <c r="R14" s="74"/>
      <c r="S14" s="74"/>
      <c r="T14" s="74"/>
      <c r="U14" s="74"/>
      <c r="V14" s="74"/>
      <c r="W14" s="74"/>
    </row>
    <row r="15" spans="1:23" ht="14.5">
      <c r="A15" s="704" t="s">
        <v>1427</v>
      </c>
      <c r="B15" s="692"/>
      <c r="C15" s="692"/>
      <c r="D15" s="692"/>
      <c r="E15" s="692"/>
      <c r="F15" s="692"/>
      <c r="G15" s="692"/>
      <c r="H15" s="692"/>
      <c r="I15" s="692"/>
      <c r="J15" s="692"/>
      <c r="K15" s="692"/>
      <c r="L15" s="702"/>
      <c r="M15" s="76"/>
      <c r="N15" s="74"/>
      <c r="O15" s="74"/>
      <c r="P15" s="74"/>
      <c r="Q15" s="74"/>
      <c r="R15" s="74"/>
      <c r="S15" s="74"/>
      <c r="T15" s="74"/>
      <c r="U15" s="74"/>
      <c r="V15" s="74"/>
      <c r="W15" s="74"/>
    </row>
    <row r="16" spans="1:23" ht="14.5">
      <c r="A16" s="701" t="s">
        <v>1429</v>
      </c>
      <c r="B16" s="702"/>
      <c r="C16" s="121" t="s">
        <v>876</v>
      </c>
      <c r="D16" s="124"/>
      <c r="E16" s="705" t="s">
        <v>1431</v>
      </c>
      <c r="F16" s="695"/>
      <c r="G16" s="695"/>
      <c r="H16" s="695"/>
      <c r="I16" s="696"/>
      <c r="J16" s="700" t="s">
        <v>1432</v>
      </c>
      <c r="K16" s="695"/>
      <c r="L16" s="696"/>
      <c r="M16" s="74"/>
      <c r="N16" s="74"/>
      <c r="O16" s="74"/>
      <c r="P16" s="74"/>
      <c r="Q16" s="74"/>
      <c r="R16" s="74"/>
      <c r="S16" s="74"/>
      <c r="T16" s="74"/>
      <c r="U16" s="74"/>
      <c r="V16" s="74"/>
      <c r="W16" s="74"/>
    </row>
    <row r="17" spans="1:23" ht="14.5">
      <c r="A17" s="690"/>
      <c r="B17" s="710"/>
      <c r="C17" s="121" t="s">
        <v>847</v>
      </c>
      <c r="D17" s="67" t="s">
        <v>1434</v>
      </c>
      <c r="E17" s="705" t="s">
        <v>1435</v>
      </c>
      <c r="F17" s="695"/>
      <c r="G17" s="695"/>
      <c r="H17" s="695"/>
      <c r="I17" s="696"/>
      <c r="J17" s="700" t="s">
        <v>1437</v>
      </c>
      <c r="K17" s="695"/>
      <c r="L17" s="696"/>
      <c r="M17" s="74"/>
      <c r="N17" s="74"/>
      <c r="O17" s="74"/>
      <c r="P17" s="74"/>
      <c r="Q17" s="74"/>
      <c r="R17" s="74"/>
      <c r="S17" s="74"/>
      <c r="T17" s="74"/>
      <c r="U17" s="74"/>
      <c r="V17" s="74"/>
      <c r="W17" s="74"/>
    </row>
    <row r="18" spans="1:23" ht="50.25" customHeight="1">
      <c r="A18" s="693"/>
      <c r="B18" s="703"/>
      <c r="C18" s="125" t="s">
        <v>1440</v>
      </c>
      <c r="D18" s="126"/>
      <c r="E18" s="706" t="s">
        <v>1445</v>
      </c>
      <c r="F18" s="695"/>
      <c r="G18" s="695"/>
      <c r="H18" s="695"/>
      <c r="I18" s="696"/>
      <c r="J18" s="713" t="s">
        <v>1422</v>
      </c>
      <c r="K18" s="695"/>
      <c r="L18" s="696"/>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94" t="s">
        <v>1451</v>
      </c>
      <c r="B20" s="695"/>
      <c r="C20" s="695"/>
      <c r="D20" s="695"/>
      <c r="E20" s="695"/>
      <c r="F20" s="695"/>
      <c r="G20" s="695"/>
      <c r="H20" s="695"/>
      <c r="I20" s="695"/>
      <c r="J20" s="695"/>
      <c r="K20" s="695"/>
      <c r="L20" s="695"/>
      <c r="M20" s="695"/>
      <c r="N20" s="695"/>
      <c r="O20" s="695"/>
      <c r="P20" s="695"/>
      <c r="Q20" s="695"/>
      <c r="R20" s="695"/>
      <c r="S20" s="695"/>
      <c r="T20" s="695"/>
      <c r="U20" s="695"/>
      <c r="V20" s="695"/>
      <c r="W20" s="696"/>
    </row>
    <row r="21" spans="1:23" ht="14.5">
      <c r="A21" s="127"/>
      <c r="B21" s="74"/>
      <c r="C21" s="74"/>
      <c r="D21" s="74"/>
      <c r="E21" s="128"/>
      <c r="F21" s="697" t="s">
        <v>1461</v>
      </c>
      <c r="G21" s="688"/>
      <c r="H21" s="697" t="s">
        <v>1464</v>
      </c>
      <c r="I21" s="688"/>
      <c r="J21" s="697" t="s">
        <v>1467</v>
      </c>
      <c r="K21" s="688"/>
      <c r="L21" s="697" t="s">
        <v>1468</v>
      </c>
      <c r="M21" s="688"/>
      <c r="N21" s="697" t="s">
        <v>1469</v>
      </c>
      <c r="O21" s="688"/>
      <c r="P21" s="697" t="s">
        <v>1471</v>
      </c>
      <c r="Q21" s="688"/>
      <c r="R21" s="707" t="s">
        <v>1473</v>
      </c>
      <c r="S21" s="688"/>
      <c r="T21" s="707" t="s">
        <v>1476</v>
      </c>
      <c r="U21" s="688"/>
      <c r="V21" s="707" t="s">
        <v>1479</v>
      </c>
      <c r="W21" s="703"/>
    </row>
    <row r="22" spans="1:23" ht="14.5">
      <c r="A22" s="698" t="s">
        <v>1480</v>
      </c>
      <c r="B22" s="688"/>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91" t="s">
        <v>1089</v>
      </c>
      <c r="B23" s="692"/>
      <c r="C23" s="687"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90"/>
      <c r="B24" s="673"/>
      <c r="C24" s="673"/>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89" t="s">
        <v>1092</v>
      </c>
      <c r="B25" s="673"/>
      <c r="C25" s="687"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90"/>
      <c r="B26" s="673"/>
      <c r="C26" s="673"/>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89" t="s">
        <v>1246</v>
      </c>
      <c r="B27" s="673"/>
      <c r="C27" s="687"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90"/>
      <c r="B28" s="673"/>
      <c r="C28" s="673"/>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89" t="s">
        <v>1518</v>
      </c>
      <c r="B29" s="673"/>
      <c r="C29" s="687"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90"/>
      <c r="B30" s="673"/>
      <c r="C30" s="673"/>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89" t="s">
        <v>1522</v>
      </c>
      <c r="B31" s="673"/>
      <c r="C31" s="687"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90"/>
      <c r="B32" s="673"/>
      <c r="C32" s="673"/>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89" t="s">
        <v>713</v>
      </c>
      <c r="B33" s="673"/>
      <c r="C33" s="687"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90"/>
      <c r="B34" s="673"/>
      <c r="C34" s="673"/>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89" t="s">
        <v>486</v>
      </c>
      <c r="B35" s="673"/>
      <c r="C35" s="687"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93"/>
      <c r="B36" s="688"/>
      <c r="C36" s="688"/>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94" t="s">
        <v>1529</v>
      </c>
      <c r="B38" s="695"/>
      <c r="C38" s="695"/>
      <c r="D38" s="695"/>
      <c r="E38" s="695"/>
      <c r="F38" s="695"/>
      <c r="G38" s="695"/>
      <c r="H38" s="695"/>
      <c r="I38" s="695"/>
      <c r="J38" s="695"/>
      <c r="K38" s="695"/>
      <c r="L38" s="696"/>
      <c r="M38" s="147"/>
      <c r="N38" s="147"/>
      <c r="O38" s="147"/>
      <c r="P38" s="147"/>
      <c r="Q38" s="147"/>
      <c r="R38" s="147"/>
      <c r="S38" s="147"/>
      <c r="T38" s="147"/>
      <c r="U38" s="147"/>
      <c r="V38" s="147"/>
      <c r="W38" s="147"/>
    </row>
    <row r="39" spans="1:23" ht="14.5">
      <c r="A39" s="698" t="s">
        <v>1480</v>
      </c>
      <c r="B39" s="688"/>
      <c r="C39" s="129" t="s">
        <v>1483</v>
      </c>
      <c r="D39" s="129" t="s">
        <v>1484</v>
      </c>
      <c r="E39" s="129" t="s">
        <v>1485</v>
      </c>
      <c r="F39" s="697" t="s">
        <v>1532</v>
      </c>
      <c r="G39" s="688"/>
      <c r="H39" s="697" t="s">
        <v>1534</v>
      </c>
      <c r="I39" s="688"/>
      <c r="J39" s="130" t="s">
        <v>1535</v>
      </c>
      <c r="K39" s="130" t="s">
        <v>1476</v>
      </c>
      <c r="L39" s="148" t="s">
        <v>1479</v>
      </c>
      <c r="M39" s="147"/>
      <c r="N39" s="147"/>
      <c r="O39" s="147"/>
      <c r="P39" s="147"/>
      <c r="Q39" s="147"/>
      <c r="R39" s="147"/>
      <c r="S39" s="147"/>
      <c r="T39" s="147"/>
      <c r="U39" s="147"/>
      <c r="V39" s="147"/>
      <c r="W39" s="147"/>
    </row>
    <row r="40" spans="1:23" ht="14.5">
      <c r="A40" s="691" t="s">
        <v>1089</v>
      </c>
      <c r="B40" s="692"/>
      <c r="C40" s="687" t="s">
        <v>1499</v>
      </c>
      <c r="D40" s="137" t="s">
        <v>1509</v>
      </c>
      <c r="E40" s="137" t="s">
        <v>1515</v>
      </c>
      <c r="F40" s="699" t="s">
        <v>78</v>
      </c>
      <c r="G40" s="692"/>
      <c r="H40" s="699" t="s">
        <v>78</v>
      </c>
      <c r="I40" s="692"/>
      <c r="J40" s="137" t="s">
        <v>78</v>
      </c>
      <c r="K40" s="137" t="s">
        <v>78</v>
      </c>
      <c r="L40" s="149" t="s">
        <v>78</v>
      </c>
      <c r="M40" s="147"/>
      <c r="N40" s="147"/>
      <c r="O40" s="147"/>
      <c r="P40" s="147"/>
      <c r="Q40" s="147"/>
      <c r="R40" s="147"/>
      <c r="S40" s="147"/>
      <c r="T40" s="147"/>
      <c r="U40" s="147"/>
      <c r="V40" s="147"/>
      <c r="W40" s="147"/>
    </row>
    <row r="41" spans="1:23" ht="14.5">
      <c r="A41" s="690"/>
      <c r="B41" s="673"/>
      <c r="C41" s="673"/>
      <c r="D41" s="137" t="s">
        <v>1516</v>
      </c>
      <c r="E41" s="137" t="s">
        <v>1517</v>
      </c>
      <c r="F41" s="687" t="s">
        <v>78</v>
      </c>
      <c r="G41" s="673"/>
      <c r="H41" s="687" t="s">
        <v>78</v>
      </c>
      <c r="I41" s="673"/>
      <c r="J41" s="137" t="s">
        <v>78</v>
      </c>
      <c r="K41" s="137" t="s">
        <v>78</v>
      </c>
      <c r="L41" s="149" t="s">
        <v>78</v>
      </c>
      <c r="M41" s="147"/>
      <c r="N41" s="147"/>
      <c r="O41" s="147"/>
      <c r="P41" s="147"/>
      <c r="Q41" s="147"/>
      <c r="R41" s="147"/>
      <c r="S41" s="147"/>
      <c r="T41" s="147"/>
      <c r="U41" s="147"/>
      <c r="V41" s="147"/>
      <c r="W41" s="147"/>
    </row>
    <row r="42" spans="1:23" ht="14.5">
      <c r="A42" s="689" t="s">
        <v>1092</v>
      </c>
      <c r="B42" s="673"/>
      <c r="C42" s="687" t="s">
        <v>1499</v>
      </c>
      <c r="D42" s="137" t="s">
        <v>1509</v>
      </c>
      <c r="E42" s="137" t="s">
        <v>1515</v>
      </c>
      <c r="F42" s="687">
        <v>14.9</v>
      </c>
      <c r="G42" s="673"/>
      <c r="H42" s="687">
        <v>10.1</v>
      </c>
      <c r="I42" s="673"/>
      <c r="J42" s="137">
        <v>16.600000000000001</v>
      </c>
      <c r="K42" s="137">
        <v>19</v>
      </c>
      <c r="L42" s="149">
        <v>7.8</v>
      </c>
      <c r="M42" s="147"/>
      <c r="N42" s="147"/>
      <c r="O42" s="147"/>
      <c r="P42" s="147"/>
      <c r="Q42" s="147"/>
      <c r="R42" s="147"/>
      <c r="S42" s="147"/>
      <c r="T42" s="147"/>
      <c r="U42" s="147"/>
      <c r="V42" s="147"/>
      <c r="W42" s="147"/>
    </row>
    <row r="43" spans="1:23" ht="14.5">
      <c r="A43" s="690"/>
      <c r="B43" s="673"/>
      <c r="C43" s="673"/>
      <c r="D43" s="137" t="s">
        <v>1516</v>
      </c>
      <c r="E43" s="137" t="s">
        <v>1517</v>
      </c>
      <c r="F43" s="687">
        <v>4.3</v>
      </c>
      <c r="G43" s="673"/>
      <c r="H43" s="687">
        <v>3.5</v>
      </c>
      <c r="I43" s="673"/>
      <c r="J43" s="137">
        <v>6.6</v>
      </c>
      <c r="K43" s="137">
        <v>4.9000000000000004</v>
      </c>
      <c r="L43" s="149">
        <v>1</v>
      </c>
      <c r="M43" s="147"/>
      <c r="N43" s="147"/>
      <c r="O43" s="147"/>
      <c r="P43" s="147"/>
      <c r="Q43" s="147"/>
      <c r="R43" s="147"/>
      <c r="S43" s="147"/>
      <c r="T43" s="147"/>
      <c r="U43" s="147"/>
      <c r="V43" s="147"/>
      <c r="W43" s="147"/>
    </row>
    <row r="44" spans="1:23" ht="14.5">
      <c r="A44" s="689" t="s">
        <v>1246</v>
      </c>
      <c r="B44" s="673"/>
      <c r="C44" s="687" t="s">
        <v>1499</v>
      </c>
      <c r="D44" s="137" t="s">
        <v>1509</v>
      </c>
      <c r="E44" s="137" t="s">
        <v>1515</v>
      </c>
      <c r="F44" s="687">
        <v>0.72</v>
      </c>
      <c r="G44" s="673"/>
      <c r="H44" s="687">
        <v>0.78</v>
      </c>
      <c r="I44" s="673"/>
      <c r="J44" s="137">
        <v>1.17</v>
      </c>
      <c r="K44" s="137">
        <v>1.1299999999999999</v>
      </c>
      <c r="L44" s="149">
        <v>0.67</v>
      </c>
      <c r="M44" s="147"/>
      <c r="N44" s="147"/>
      <c r="O44" s="147"/>
      <c r="P44" s="147"/>
      <c r="Q44" s="147"/>
      <c r="R44" s="147"/>
      <c r="S44" s="147"/>
      <c r="T44" s="147"/>
      <c r="U44" s="147"/>
      <c r="V44" s="147"/>
      <c r="W44" s="147"/>
    </row>
    <row r="45" spans="1:23" ht="14.5">
      <c r="A45" s="690"/>
      <c r="B45" s="673"/>
      <c r="C45" s="673"/>
      <c r="D45" s="137" t="s">
        <v>1516</v>
      </c>
      <c r="E45" s="137" t="s">
        <v>1517</v>
      </c>
      <c r="F45" s="687">
        <v>0.54</v>
      </c>
      <c r="G45" s="673"/>
      <c r="H45" s="687">
        <v>0.63</v>
      </c>
      <c r="I45" s="673"/>
      <c r="J45" s="137">
        <v>0.54</v>
      </c>
      <c r="K45" s="137">
        <v>0.72</v>
      </c>
      <c r="L45" s="149">
        <v>0.49</v>
      </c>
      <c r="M45" s="147"/>
      <c r="N45" s="147"/>
      <c r="O45" s="147"/>
      <c r="P45" s="147"/>
      <c r="Q45" s="147"/>
      <c r="R45" s="147"/>
      <c r="S45" s="147"/>
      <c r="T45" s="147"/>
      <c r="U45" s="147"/>
      <c r="V45" s="147"/>
      <c r="W45" s="147"/>
    </row>
    <row r="46" spans="1:23" ht="14.5">
      <c r="A46" s="689" t="s">
        <v>1518</v>
      </c>
      <c r="B46" s="673"/>
      <c r="C46" s="687" t="s">
        <v>1519</v>
      </c>
      <c r="D46" s="137" t="s">
        <v>1509</v>
      </c>
      <c r="E46" s="137" t="s">
        <v>1520</v>
      </c>
      <c r="F46" s="687">
        <v>40</v>
      </c>
      <c r="G46" s="673"/>
      <c r="H46" s="687">
        <v>3</v>
      </c>
      <c r="I46" s="673"/>
      <c r="J46" s="137">
        <v>14</v>
      </c>
      <c r="K46" s="137">
        <v>93</v>
      </c>
      <c r="L46" s="149">
        <v>69</v>
      </c>
      <c r="M46" s="147"/>
      <c r="N46" s="147"/>
      <c r="O46" s="147"/>
      <c r="P46" s="147"/>
      <c r="Q46" s="147"/>
      <c r="R46" s="147"/>
      <c r="S46" s="147"/>
      <c r="T46" s="147"/>
      <c r="U46" s="147"/>
      <c r="V46" s="147"/>
      <c r="W46" s="147"/>
    </row>
    <row r="47" spans="1:23" ht="14.5">
      <c r="A47" s="690"/>
      <c r="B47" s="673"/>
      <c r="C47" s="673"/>
      <c r="D47" s="137" t="s">
        <v>1516</v>
      </c>
      <c r="E47" s="137" t="s">
        <v>1521</v>
      </c>
      <c r="F47" s="687">
        <v>97</v>
      </c>
      <c r="G47" s="673"/>
      <c r="H47" s="687">
        <v>35</v>
      </c>
      <c r="I47" s="673"/>
      <c r="J47" s="137">
        <v>98</v>
      </c>
      <c r="K47" s="137">
        <v>100</v>
      </c>
      <c r="L47" s="149">
        <v>99</v>
      </c>
      <c r="M47" s="147"/>
      <c r="N47" s="147"/>
      <c r="O47" s="147"/>
      <c r="P47" s="147"/>
      <c r="Q47" s="147"/>
      <c r="R47" s="147"/>
      <c r="S47" s="147"/>
      <c r="T47" s="147"/>
      <c r="U47" s="147"/>
      <c r="V47" s="147"/>
      <c r="W47" s="147"/>
    </row>
    <row r="48" spans="1:23" ht="14.5">
      <c r="A48" s="689" t="s">
        <v>1522</v>
      </c>
      <c r="B48" s="673"/>
      <c r="C48" s="687" t="s">
        <v>1523</v>
      </c>
      <c r="D48" s="137" t="s">
        <v>1509</v>
      </c>
      <c r="E48" s="137" t="s">
        <v>1515</v>
      </c>
      <c r="F48" s="687">
        <v>0.13</v>
      </c>
      <c r="G48" s="673"/>
      <c r="H48" s="687">
        <v>0.14000000000000001</v>
      </c>
      <c r="I48" s="673"/>
      <c r="J48" s="137">
        <v>0.14000000000000001</v>
      </c>
      <c r="K48" s="137">
        <v>0.09</v>
      </c>
      <c r="L48" s="149">
        <v>0.1</v>
      </c>
      <c r="M48" s="147"/>
      <c r="N48" s="147"/>
      <c r="O48" s="147"/>
      <c r="P48" s="147"/>
      <c r="Q48" s="147"/>
      <c r="R48" s="147"/>
      <c r="S48" s="147"/>
      <c r="T48" s="147"/>
      <c r="U48" s="147"/>
      <c r="V48" s="147"/>
      <c r="W48" s="147"/>
    </row>
    <row r="49" spans="1:23" ht="14.5">
      <c r="A49" s="690"/>
      <c r="B49" s="673"/>
      <c r="C49" s="673"/>
      <c r="D49" s="137" t="s">
        <v>1516</v>
      </c>
      <c r="E49" s="137" t="s">
        <v>1517</v>
      </c>
      <c r="F49" s="687">
        <v>0.08</v>
      </c>
      <c r="G49" s="673"/>
      <c r="H49" s="687">
        <v>7.0000000000000007E-2</v>
      </c>
      <c r="I49" s="673"/>
      <c r="J49" s="137">
        <v>0.06</v>
      </c>
      <c r="K49" s="137">
        <v>0.06</v>
      </c>
      <c r="L49" s="149">
        <v>0.05</v>
      </c>
      <c r="M49" s="147"/>
      <c r="N49" s="147"/>
      <c r="O49" s="147"/>
      <c r="P49" s="147"/>
      <c r="Q49" s="147"/>
      <c r="R49" s="147"/>
      <c r="S49" s="147"/>
      <c r="T49" s="147"/>
      <c r="U49" s="147"/>
      <c r="V49" s="147"/>
      <c r="W49" s="147"/>
    </row>
    <row r="50" spans="1:23" ht="15.5">
      <c r="A50" s="689" t="s">
        <v>713</v>
      </c>
      <c r="B50" s="673"/>
      <c r="C50" s="687" t="s">
        <v>1499</v>
      </c>
      <c r="D50" s="137" t="s">
        <v>1509</v>
      </c>
      <c r="E50" s="137" t="s">
        <v>1515</v>
      </c>
      <c r="F50" s="687">
        <v>1.34</v>
      </c>
      <c r="G50" s="673"/>
      <c r="H50" s="687">
        <v>0</v>
      </c>
      <c r="I50" s="673"/>
      <c r="J50" s="137">
        <v>3.58</v>
      </c>
      <c r="K50" s="137">
        <v>3.89</v>
      </c>
      <c r="L50" s="149">
        <v>1.05</v>
      </c>
      <c r="M50" s="150"/>
      <c r="N50" s="150"/>
      <c r="O50" s="150"/>
      <c r="P50" s="150"/>
      <c r="Q50" s="150"/>
      <c r="R50" s="150"/>
      <c r="S50" s="150"/>
      <c r="T50" s="74"/>
      <c r="U50" s="74"/>
      <c r="V50" s="74"/>
      <c r="W50" s="74"/>
    </row>
    <row r="51" spans="1:23" ht="15.5">
      <c r="A51" s="690"/>
      <c r="B51" s="673"/>
      <c r="C51" s="673"/>
      <c r="D51" s="137" t="s">
        <v>1516</v>
      </c>
      <c r="E51" s="137" t="s">
        <v>1517</v>
      </c>
      <c r="F51" s="687">
        <v>0</v>
      </c>
      <c r="G51" s="673"/>
      <c r="H51" s="687">
        <v>0</v>
      </c>
      <c r="I51" s="673"/>
      <c r="J51" s="137">
        <v>0</v>
      </c>
      <c r="K51" s="137">
        <v>0.13</v>
      </c>
      <c r="L51" s="149">
        <v>0</v>
      </c>
      <c r="M51" s="150"/>
      <c r="N51" s="150"/>
      <c r="O51" s="150"/>
      <c r="P51" s="150"/>
      <c r="Q51" s="150"/>
      <c r="R51" s="150"/>
      <c r="S51" s="150"/>
      <c r="T51" s="74"/>
      <c r="U51" s="74"/>
      <c r="V51" s="74"/>
      <c r="W51" s="74"/>
    </row>
    <row r="52" spans="1:23" ht="15.5">
      <c r="A52" s="689" t="s">
        <v>1536</v>
      </c>
      <c r="B52" s="673"/>
      <c r="C52" s="687" t="s">
        <v>1519</v>
      </c>
      <c r="D52" s="137" t="s">
        <v>1509</v>
      </c>
      <c r="E52" s="137" t="s">
        <v>1520</v>
      </c>
      <c r="F52" s="687">
        <v>0.22</v>
      </c>
      <c r="G52" s="673"/>
      <c r="H52" s="687">
        <v>0.22</v>
      </c>
      <c r="I52" s="673"/>
      <c r="J52" s="137">
        <v>0.22</v>
      </c>
      <c r="K52" s="137">
        <v>0.22</v>
      </c>
      <c r="L52" s="149">
        <v>0.22</v>
      </c>
      <c r="M52" s="150"/>
      <c r="N52" s="150"/>
      <c r="O52" s="150"/>
      <c r="P52" s="150"/>
      <c r="Q52" s="150"/>
      <c r="R52" s="150"/>
      <c r="S52" s="150"/>
      <c r="T52" s="74"/>
      <c r="U52" s="74"/>
      <c r="V52" s="74"/>
      <c r="W52" s="74"/>
    </row>
    <row r="53" spans="1:23" ht="15.5">
      <c r="A53" s="693"/>
      <c r="B53" s="688"/>
      <c r="C53" s="688"/>
      <c r="D53" s="129" t="s">
        <v>1516</v>
      </c>
      <c r="E53" s="129" t="s">
        <v>1521</v>
      </c>
      <c r="F53" s="697">
        <v>0.4</v>
      </c>
      <c r="G53" s="688"/>
      <c r="H53" s="697">
        <v>0.4</v>
      </c>
      <c r="I53" s="688"/>
      <c r="J53" s="129">
        <v>0.4</v>
      </c>
      <c r="K53" s="129">
        <v>0.4</v>
      </c>
      <c r="L53" s="151">
        <v>0.4</v>
      </c>
      <c r="M53" s="150"/>
      <c r="N53" s="150"/>
      <c r="O53" s="150"/>
      <c r="P53" s="150"/>
      <c r="Q53" s="150"/>
      <c r="R53" s="150"/>
      <c r="S53" s="150"/>
      <c r="T53" s="74"/>
      <c r="U53" s="74"/>
      <c r="V53" s="74"/>
      <c r="W53" s="74"/>
    </row>
    <row r="54" spans="1:23" ht="15.5">
      <c r="A54" s="718" t="s">
        <v>1537</v>
      </c>
      <c r="B54" s="673"/>
      <c r="C54" s="673"/>
      <c r="D54" s="673"/>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17" t="s">
        <v>1538</v>
      </c>
      <c r="B56" s="695"/>
      <c r="C56" s="695"/>
      <c r="D56" s="695"/>
      <c r="E56" s="695"/>
      <c r="F56" s="695"/>
      <c r="G56" s="695"/>
      <c r="H56" s="695"/>
      <c r="I56" s="695"/>
      <c r="J56" s="695"/>
      <c r="K56" s="695"/>
      <c r="L56" s="696"/>
      <c r="M56" s="74"/>
      <c r="N56" s="74"/>
      <c r="O56" s="74"/>
      <c r="P56" s="74"/>
      <c r="Q56" s="152"/>
      <c r="R56" s="74"/>
      <c r="S56" s="74"/>
      <c r="T56" s="74"/>
      <c r="U56" s="74"/>
      <c r="V56" s="74"/>
      <c r="W56" s="74"/>
    </row>
    <row r="57" spans="1:23" ht="14.5">
      <c r="A57" s="714" t="s">
        <v>1539</v>
      </c>
      <c r="B57" s="673"/>
      <c r="C57" s="673"/>
      <c r="D57" s="673"/>
      <c r="E57" s="673"/>
      <c r="F57" s="673"/>
      <c r="G57" s="673"/>
      <c r="H57" s="673"/>
      <c r="I57" s="673"/>
      <c r="J57" s="673"/>
      <c r="K57" s="673"/>
      <c r="L57" s="710"/>
      <c r="M57" s="74"/>
      <c r="N57" s="74"/>
      <c r="O57" s="74"/>
      <c r="P57" s="74"/>
      <c r="Q57" s="152"/>
      <c r="R57" s="152"/>
      <c r="S57" s="152"/>
      <c r="T57" s="152"/>
      <c r="U57" s="152"/>
      <c r="V57" s="152"/>
      <c r="W57" s="152"/>
    </row>
    <row r="58" spans="1:23" ht="14.5">
      <c r="A58" s="715" t="s">
        <v>1540</v>
      </c>
      <c r="B58" s="673"/>
      <c r="C58" s="673"/>
      <c r="D58" s="673"/>
      <c r="E58" s="673"/>
      <c r="F58" s="673"/>
      <c r="G58" s="673"/>
      <c r="H58" s="673"/>
      <c r="I58" s="673"/>
      <c r="J58" s="673"/>
      <c r="K58" s="673"/>
      <c r="L58" s="710"/>
      <c r="M58" s="74"/>
      <c r="N58" s="74"/>
      <c r="O58" s="74"/>
      <c r="P58" s="74"/>
      <c r="Q58" s="74"/>
      <c r="R58" s="74"/>
      <c r="S58" s="74"/>
      <c r="T58" s="74"/>
      <c r="U58" s="74"/>
      <c r="V58" s="74"/>
      <c r="W58" s="74"/>
    </row>
    <row r="59" spans="1:23" ht="14.5">
      <c r="A59" s="714" t="s">
        <v>1541</v>
      </c>
      <c r="B59" s="673"/>
      <c r="C59" s="673"/>
      <c r="D59" s="673"/>
      <c r="E59" s="673"/>
      <c r="F59" s="673"/>
      <c r="G59" s="673"/>
      <c r="H59" s="673"/>
      <c r="I59" s="673"/>
      <c r="J59" s="673"/>
      <c r="K59" s="673"/>
      <c r="L59" s="710"/>
      <c r="M59" s="152"/>
      <c r="N59" s="152"/>
      <c r="O59" s="152"/>
      <c r="P59" s="152"/>
      <c r="Q59" s="152"/>
      <c r="R59" s="74"/>
      <c r="S59" s="74"/>
      <c r="T59" s="74"/>
      <c r="U59" s="74"/>
      <c r="V59" s="74"/>
      <c r="W59" s="74"/>
    </row>
    <row r="60" spans="1:23" ht="14.5">
      <c r="A60" s="714" t="s">
        <v>1542</v>
      </c>
      <c r="B60" s="673"/>
      <c r="C60" s="673"/>
      <c r="D60" s="673"/>
      <c r="E60" s="673"/>
      <c r="F60" s="673"/>
      <c r="G60" s="673"/>
      <c r="H60" s="673"/>
      <c r="I60" s="673"/>
      <c r="J60" s="673"/>
      <c r="K60" s="673"/>
      <c r="L60" s="710"/>
      <c r="M60" s="152"/>
      <c r="N60" s="152"/>
      <c r="O60" s="152"/>
      <c r="P60" s="152"/>
      <c r="Q60" s="74"/>
      <c r="R60" s="74"/>
      <c r="S60" s="74"/>
      <c r="T60" s="74"/>
      <c r="U60" s="74"/>
      <c r="V60" s="74"/>
      <c r="W60" s="74"/>
    </row>
    <row r="61" spans="1:23" ht="14.5">
      <c r="A61" s="715" t="s">
        <v>1543</v>
      </c>
      <c r="B61" s="673"/>
      <c r="C61" s="673"/>
      <c r="D61" s="673"/>
      <c r="E61" s="673"/>
      <c r="F61" s="673"/>
      <c r="G61" s="673"/>
      <c r="H61" s="673"/>
      <c r="I61" s="673"/>
      <c r="J61" s="673"/>
      <c r="K61" s="673"/>
      <c r="L61" s="710"/>
      <c r="M61" s="74"/>
      <c r="N61" s="74"/>
      <c r="O61" s="74"/>
      <c r="P61" s="74"/>
      <c r="Q61" s="74"/>
      <c r="R61" s="74"/>
      <c r="S61" s="74"/>
      <c r="T61" s="74"/>
      <c r="U61" s="74"/>
      <c r="V61" s="74"/>
      <c r="W61" s="74"/>
    </row>
    <row r="62" spans="1:23" ht="14.5">
      <c r="A62" s="716" t="s">
        <v>1544</v>
      </c>
      <c r="B62" s="688"/>
      <c r="C62" s="688"/>
      <c r="D62" s="688"/>
      <c r="E62" s="688"/>
      <c r="F62" s="688"/>
      <c r="G62" s="688"/>
      <c r="H62" s="688"/>
      <c r="I62" s="688"/>
      <c r="J62" s="688"/>
      <c r="K62" s="688"/>
      <c r="L62" s="703"/>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20" t="s">
        <v>524</v>
      </c>
      <c r="Y22" s="695"/>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EZ404"/>
  <sheetViews>
    <sheetView tabSelected="1" topLeftCell="A3" zoomScale="50" zoomScaleNormal="50" workbookViewId="0">
      <pane xSplit="3" topLeftCell="D1" activePane="topRight" state="frozen"/>
      <selection pane="topRight" activeCell="C2" sqref="C2:C12"/>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2418</v>
      </c>
      <c r="B1" s="595" t="s">
        <v>1901</v>
      </c>
      <c r="C1" s="595" t="s">
        <v>51</v>
      </c>
      <c r="D1" s="596" t="s">
        <v>2393</v>
      </c>
      <c r="E1" s="596" t="s">
        <v>2390</v>
      </c>
      <c r="F1" s="596" t="s">
        <v>1928</v>
      </c>
      <c r="G1" s="596" t="s">
        <v>1912</v>
      </c>
      <c r="H1" s="596" t="s">
        <v>2340</v>
      </c>
      <c r="I1" s="595" t="s">
        <v>1833</v>
      </c>
      <c r="J1" s="342" t="s">
        <v>1890</v>
      </c>
      <c r="K1" s="595" t="s">
        <v>2354</v>
      </c>
      <c r="L1" s="596" t="s">
        <v>1905</v>
      </c>
      <c r="M1" s="596" t="s">
        <v>2355</v>
      </c>
      <c r="N1" s="595" t="s">
        <v>1906</v>
      </c>
      <c r="O1" s="595" t="s">
        <v>2417</v>
      </c>
      <c r="P1" s="597" t="s">
        <v>2495</v>
      </c>
      <c r="Q1" s="343" t="s">
        <v>1995</v>
      </c>
      <c r="R1" s="598" t="s">
        <v>1555</v>
      </c>
      <c r="S1" s="343" t="s">
        <v>2019</v>
      </c>
      <c r="T1" s="343" t="s">
        <v>1914</v>
      </c>
      <c r="U1" s="343" t="s">
        <v>1907</v>
      </c>
      <c r="V1" s="343" t="s">
        <v>2494</v>
      </c>
      <c r="W1" s="343" t="s">
        <v>2009</v>
      </c>
      <c r="X1" s="343" t="s">
        <v>2493</v>
      </c>
      <c r="Y1" s="598" t="s">
        <v>2479</v>
      </c>
      <c r="Z1" s="443" t="s">
        <v>2449</v>
      </c>
      <c r="AA1" s="599" t="s">
        <v>2483</v>
      </c>
      <c r="AB1" s="600" t="s">
        <v>2531</v>
      </c>
      <c r="AC1" s="600" t="s">
        <v>2450</v>
      </c>
      <c r="AD1" s="600" t="s">
        <v>2451</v>
      </c>
      <c r="AE1" s="600" t="s">
        <v>2452</v>
      </c>
      <c r="AF1" s="345" t="s">
        <v>59</v>
      </c>
      <c r="AG1" s="345" t="s">
        <v>2453</v>
      </c>
      <c r="AH1" s="345" t="s">
        <v>60</v>
      </c>
      <c r="AI1" s="345" t="s">
        <v>61</v>
      </c>
      <c r="AJ1" s="345" t="s">
        <v>2454</v>
      </c>
      <c r="AK1" s="345" t="s">
        <v>2455</v>
      </c>
      <c r="AL1" s="345" t="s">
        <v>2484</v>
      </c>
      <c r="AM1" s="345" t="s">
        <v>2456</v>
      </c>
      <c r="AN1" s="345" t="s">
        <v>2485</v>
      </c>
      <c r="AO1" s="345" t="s">
        <v>2480</v>
      </c>
      <c r="AP1" s="601" t="s">
        <v>2486</v>
      </c>
      <c r="AQ1" s="602" t="s">
        <v>2446</v>
      </c>
      <c r="AR1" s="602" t="s">
        <v>2343</v>
      </c>
      <c r="AS1" s="601" t="s">
        <v>2344</v>
      </c>
      <c r="AT1" s="602" t="s">
        <v>2457</v>
      </c>
      <c r="AU1" s="602" t="s">
        <v>2458</v>
      </c>
      <c r="AV1" s="602" t="s">
        <v>63</v>
      </c>
      <c r="AW1" s="602" t="s">
        <v>64</v>
      </c>
      <c r="AX1" s="602" t="s">
        <v>2459</v>
      </c>
      <c r="AY1" s="346" t="s">
        <v>2460</v>
      </c>
      <c r="AZ1" s="346" t="s">
        <v>65</v>
      </c>
      <c r="BA1" s="346" t="s">
        <v>2487</v>
      </c>
      <c r="BB1" s="346" t="s">
        <v>2461</v>
      </c>
      <c r="BC1" s="346" t="s">
        <v>2488</v>
      </c>
      <c r="BD1" s="346" t="s">
        <v>2481</v>
      </c>
      <c r="BE1" s="347" t="s">
        <v>66</v>
      </c>
      <c r="BF1" s="603" t="s">
        <v>2489</v>
      </c>
      <c r="BG1" s="348" t="s">
        <v>1999</v>
      </c>
      <c r="BH1" s="348" t="s">
        <v>1927</v>
      </c>
      <c r="BI1" s="604" t="s">
        <v>2490</v>
      </c>
      <c r="BJ1" s="604" t="s">
        <v>1547</v>
      </c>
      <c r="BK1" s="604" t="s">
        <v>2491</v>
      </c>
      <c r="BL1" s="604" t="s">
        <v>2012</v>
      </c>
      <c r="BM1" s="604" t="s">
        <v>2492</v>
      </c>
      <c r="BN1" s="604" t="s">
        <v>2482</v>
      </c>
      <c r="BO1" s="605" t="s">
        <v>1559</v>
      </c>
      <c r="BP1" s="606" t="s">
        <v>2423</v>
      </c>
      <c r="BQ1" s="607" t="s">
        <v>2424</v>
      </c>
    </row>
    <row r="2" spans="1:69" s="218" customFormat="1" ht="56">
      <c r="A2" s="332">
        <v>1</v>
      </c>
      <c r="B2" s="332">
        <v>1</v>
      </c>
      <c r="C2" s="332" t="s">
        <v>2566</v>
      </c>
      <c r="D2" s="332"/>
      <c r="E2" s="332"/>
      <c r="F2" s="332" t="s">
        <v>1622</v>
      </c>
      <c r="G2" s="332"/>
      <c r="H2" s="289" t="s">
        <v>1622</v>
      </c>
      <c r="I2" s="332" t="s">
        <v>1788</v>
      </c>
      <c r="J2" s="334" t="str">
        <f>_xlfn.CONCAT("'&lt;br&gt;','&lt;b&gt;','",I2, ": ','&lt;/b&gt;',",O2, ",'&lt;/br&gt;',")</f>
        <v>'&lt;br&gt;','&lt;b&gt;','datasetID : ','&lt;/b&gt;',datasetID ,'&lt;/br&gt;',</v>
      </c>
      <c r="K2" s="334" t="s">
        <v>1789</v>
      </c>
      <c r="L2" s="289" t="s">
        <v>2445</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28">
      <c r="A3" s="289">
        <v>2</v>
      </c>
      <c r="B3" s="332">
        <v>1</v>
      </c>
      <c r="C3" s="332" t="s">
        <v>2566</v>
      </c>
      <c r="D3" s="332"/>
      <c r="E3" s="332"/>
      <c r="F3" s="289" t="s">
        <v>1622</v>
      </c>
      <c r="G3" s="289"/>
      <c r="H3" s="289" t="s">
        <v>1622</v>
      </c>
      <c r="I3" s="289" t="s">
        <v>1782</v>
      </c>
      <c r="J3" s="235" t="str">
        <f>_xlfn.CONCAT("'&lt;br&gt;','&lt;b&gt;','",I3, ": ','&lt;/b&gt;',",O3, ",'&lt;/br&gt;',")</f>
        <v>'&lt;br&gt;','&lt;b&gt;','type : ','&lt;/b&gt;',type,'&lt;/br&gt;',</v>
      </c>
      <c r="K3" s="235" t="s">
        <v>1992</v>
      </c>
      <c r="L3" s="289" t="s">
        <v>2348</v>
      </c>
      <c r="M3" s="235" t="s">
        <v>2342</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c r="A4" s="289">
        <v>3</v>
      </c>
      <c r="B4" s="332">
        <v>1</v>
      </c>
      <c r="C4" s="332" t="s">
        <v>2566</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c r="A5" s="289">
        <v>4</v>
      </c>
      <c r="B5" s="332">
        <v>1</v>
      </c>
      <c r="C5" s="332" t="s">
        <v>2566</v>
      </c>
      <c r="D5" s="332"/>
      <c r="E5" s="332"/>
      <c r="F5" s="289" t="s">
        <v>1622</v>
      </c>
      <c r="G5" s="289"/>
      <c r="H5" s="289" t="s">
        <v>1622</v>
      </c>
      <c r="I5" s="289" t="s">
        <v>1835</v>
      </c>
      <c r="J5" s="235"/>
      <c r="K5" s="235" t="s">
        <v>1836</v>
      </c>
      <c r="L5" s="289" t="s">
        <v>2348</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c r="A6" s="289">
        <v>5</v>
      </c>
      <c r="B6" s="332">
        <v>1</v>
      </c>
      <c r="C6" s="332" t="s">
        <v>2566</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2348</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c r="A7" s="289">
        <v>6</v>
      </c>
      <c r="B7" s="332">
        <v>1</v>
      </c>
      <c r="C7" s="332" t="s">
        <v>2566</v>
      </c>
      <c r="D7" s="332"/>
      <c r="E7" s="332"/>
      <c r="F7" s="289" t="s">
        <v>1622</v>
      </c>
      <c r="G7" s="289"/>
      <c r="H7" s="289" t="s">
        <v>1622</v>
      </c>
      <c r="I7" s="289" t="s">
        <v>1841</v>
      </c>
      <c r="J7" s="235"/>
      <c r="K7" s="235" t="s">
        <v>1842</v>
      </c>
      <c r="L7" s="289" t="s">
        <v>2348</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c r="A8" s="289">
        <v>7</v>
      </c>
      <c r="B8" s="332">
        <v>1</v>
      </c>
      <c r="C8" s="332" t="s">
        <v>2566</v>
      </c>
      <c r="D8" s="332"/>
      <c r="E8" s="332"/>
      <c r="F8" s="289" t="s">
        <v>1622</v>
      </c>
      <c r="G8" s="289"/>
      <c r="H8" s="289" t="s">
        <v>1622</v>
      </c>
      <c r="I8" s="289" t="s">
        <v>1786</v>
      </c>
      <c r="J8" s="235" t="str">
        <f>_xlfn.CONCAT("'&lt;br&gt;','&lt;b&gt;','",I8, ": ','&lt;/b&gt;',",O8, ",'&lt;/br&gt;',")</f>
        <v>'&lt;br&gt;','&lt;b&gt;','CollectionID : ','&lt;/b&gt;',CollectionID ,'&lt;/br&gt;',</v>
      </c>
      <c r="K8" s="235" t="s">
        <v>1787</v>
      </c>
      <c r="L8" s="289" t="s">
        <v>2348</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c r="A9" s="289">
        <v>8</v>
      </c>
      <c r="B9" s="332">
        <v>1</v>
      </c>
      <c r="C9" s="332" t="s">
        <v>2566</v>
      </c>
      <c r="D9" s="332"/>
      <c r="E9" s="332"/>
      <c r="F9" s="289" t="s">
        <v>1622</v>
      </c>
      <c r="G9" s="289"/>
      <c r="H9" s="289" t="s">
        <v>1622</v>
      </c>
      <c r="I9" s="289" t="s">
        <v>1863</v>
      </c>
      <c r="J9" s="235"/>
      <c r="K9" s="235" t="s">
        <v>1848</v>
      </c>
      <c r="L9" s="289" t="s">
        <v>2348</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c r="A10" s="289">
        <v>9</v>
      </c>
      <c r="B10" s="332">
        <v>1</v>
      </c>
      <c r="C10" s="332" t="s">
        <v>2566</v>
      </c>
      <c r="D10" s="332"/>
      <c r="E10" s="332"/>
      <c r="F10" s="289" t="s">
        <v>1622</v>
      </c>
      <c r="G10" s="289"/>
      <c r="H10" s="289" t="s">
        <v>1622</v>
      </c>
      <c r="I10" s="289" t="s">
        <v>1861</v>
      </c>
      <c r="J10" s="235" t="str">
        <f>_xlfn.CONCAT("'&lt;br&gt;','&lt;b&gt;','",I10, ": ','&lt;/b&gt;',",O10, ",'&lt;/br&gt;',")</f>
        <v>'&lt;br&gt;','&lt;b&gt;','Institution Code: ','&lt;/b&gt;',institutionCode,'&lt;/br&gt;',</v>
      </c>
      <c r="K10" s="235" t="s">
        <v>1790</v>
      </c>
      <c r="L10" s="289" t="s">
        <v>2348</v>
      </c>
      <c r="M10" s="235" t="s">
        <v>1878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c r="A11" s="289"/>
      <c r="B11" s="332">
        <v>1</v>
      </c>
      <c r="C11" s="332" t="s">
        <v>2566</v>
      </c>
      <c r="D11" s="332"/>
      <c r="E11" s="332"/>
      <c r="F11" s="289"/>
      <c r="G11" s="289"/>
      <c r="H11" s="500"/>
      <c r="I11" s="289" t="s">
        <v>2345</v>
      </c>
      <c r="J11" s="235"/>
      <c r="K11" s="235" t="s">
        <v>2351</v>
      </c>
      <c r="L11" s="289" t="s">
        <v>2348</v>
      </c>
      <c r="M11" s="235" t="s">
        <v>2352</v>
      </c>
      <c r="N11" s="235"/>
      <c r="O11" s="501" t="s">
        <v>2346</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70">
      <c r="A12" s="289"/>
      <c r="B12" s="332">
        <v>1</v>
      </c>
      <c r="C12" s="332" t="s">
        <v>2566</v>
      </c>
      <c r="D12" s="332"/>
      <c r="E12" s="332"/>
      <c r="F12" s="289"/>
      <c r="G12" s="289"/>
      <c r="H12" s="500"/>
      <c r="I12" s="289" t="s">
        <v>2425</v>
      </c>
      <c r="J12" s="235"/>
      <c r="K12" s="235" t="s">
        <v>2347</v>
      </c>
      <c r="L12" s="289" t="s">
        <v>2348</v>
      </c>
      <c r="M12" s="235" t="s">
        <v>2349</v>
      </c>
      <c r="N12" s="235"/>
      <c r="O12" s="501" t="s">
        <v>2350</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hidden="1">
      <c r="A13" s="14">
        <v>2</v>
      </c>
      <c r="B13" s="14">
        <v>2</v>
      </c>
      <c r="C13" s="14" t="s">
        <v>172</v>
      </c>
      <c r="D13" s="14"/>
      <c r="E13" s="14"/>
      <c r="F13" s="14" t="s">
        <v>1622</v>
      </c>
      <c r="G13" s="14"/>
      <c r="H13" s="14" t="s">
        <v>1622</v>
      </c>
      <c r="I13" s="14" t="s">
        <v>1978</v>
      </c>
      <c r="J13" s="204"/>
      <c r="K13" s="204" t="s">
        <v>2544</v>
      </c>
      <c r="L13" s="14" t="s">
        <v>2445</v>
      </c>
      <c r="M13" s="204" t="s">
        <v>2545</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2550</v>
      </c>
      <c r="L14" s="14" t="s">
        <v>2445</v>
      </c>
      <c r="M14" s="219" t="s">
        <v>2549</v>
      </c>
      <c r="N14" s="219"/>
      <c r="O14" s="204" t="s">
        <v>2008</v>
      </c>
      <c r="P14" s="374" t="s">
        <v>2496</v>
      </c>
      <c r="Q14" s="374"/>
      <c r="R14" s="9"/>
      <c r="S14" s="9"/>
      <c r="T14" s="9"/>
      <c r="U14" s="9"/>
      <c r="V14" s="9"/>
      <c r="W14" s="9"/>
      <c r="X14" s="166"/>
      <c r="Y14" s="9"/>
      <c r="Z14" s="13" t="s">
        <v>92</v>
      </c>
      <c r="AA14" s="13" t="s">
        <v>1567</v>
      </c>
      <c r="AB14" s="13" t="s">
        <v>2551</v>
      </c>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2444</v>
      </c>
      <c r="M15" s="204" t="s">
        <v>1892</v>
      </c>
      <c r="N15" s="204"/>
      <c r="O15" s="204" t="s">
        <v>1808</v>
      </c>
      <c r="P15" s="236" t="s">
        <v>176</v>
      </c>
      <c r="Q15" s="236"/>
      <c r="R15" s="13"/>
      <c r="S15" s="13"/>
      <c r="T15" s="13"/>
      <c r="U15" s="13"/>
      <c r="V15" s="13"/>
      <c r="W15" s="13"/>
      <c r="X15" s="167"/>
      <c r="Y15" s="13"/>
      <c r="Z15" s="13" t="s">
        <v>174</v>
      </c>
      <c r="AA15" s="497" t="s">
        <v>1562</v>
      </c>
      <c r="AB15" s="665" t="s">
        <v>2556</v>
      </c>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2444</v>
      </c>
      <c r="M16" s="204" t="s">
        <v>1892</v>
      </c>
      <c r="N16" s="204"/>
      <c r="O16" s="204" t="s">
        <v>1809</v>
      </c>
      <c r="P16" s="236" t="s">
        <v>187</v>
      </c>
      <c r="Q16" s="236"/>
      <c r="R16" s="13"/>
      <c r="S16" s="13"/>
      <c r="T16" s="13"/>
      <c r="U16" s="13"/>
      <c r="V16" s="13"/>
      <c r="W16" s="13"/>
      <c r="X16" s="167"/>
      <c r="Y16" s="13"/>
      <c r="Z16" s="13" t="s">
        <v>186</v>
      </c>
      <c r="AA16" s="311" t="s">
        <v>1568</v>
      </c>
      <c r="AB16" s="665" t="s">
        <v>2557</v>
      </c>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2445</v>
      </c>
      <c r="M17" s="204" t="s">
        <v>1894</v>
      </c>
      <c r="N17" s="540"/>
      <c r="O17" s="204" t="s">
        <v>1839</v>
      </c>
      <c r="P17" s="236"/>
      <c r="Q17" s="236"/>
      <c r="R17" s="13"/>
      <c r="S17" s="13"/>
      <c r="T17" s="13"/>
      <c r="U17" s="13"/>
      <c r="V17" s="13"/>
      <c r="W17" s="13"/>
      <c r="X17" s="167"/>
      <c r="Y17" s="13"/>
      <c r="Z17" s="13" t="s">
        <v>193</v>
      </c>
      <c r="AA17" s="13" t="s">
        <v>1735</v>
      </c>
      <c r="AB17" s="665" t="s">
        <v>193</v>
      </c>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99" hidden="1" customHeight="1">
      <c r="A18" s="14">
        <v>5</v>
      </c>
      <c r="B18" s="14">
        <v>2</v>
      </c>
      <c r="C18" s="14" t="s">
        <v>172</v>
      </c>
      <c r="D18" s="14"/>
      <c r="E18" s="14"/>
      <c r="F18" s="14" t="s">
        <v>1622</v>
      </c>
      <c r="G18" s="14"/>
      <c r="H18" s="663" t="s">
        <v>1622</v>
      </c>
      <c r="I18" s="14" t="s">
        <v>2546</v>
      </c>
      <c r="J18" s="204"/>
      <c r="K18" s="204" t="s">
        <v>2548</v>
      </c>
      <c r="L18" s="14" t="s">
        <v>2348</v>
      </c>
      <c r="M18" s="204"/>
      <c r="N18" s="540"/>
      <c r="O18" s="662" t="s">
        <v>2547</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138.5" hidden="1" customHeight="1">
      <c r="A19" s="14">
        <v>6</v>
      </c>
      <c r="B19" s="14">
        <v>2</v>
      </c>
      <c r="C19" s="14" t="s">
        <v>172</v>
      </c>
      <c r="D19" s="14"/>
      <c r="E19" s="14"/>
      <c r="F19" s="14"/>
      <c r="G19" s="14"/>
      <c r="H19" s="14"/>
      <c r="I19" s="14" t="s">
        <v>1856</v>
      </c>
      <c r="J19" s="204"/>
      <c r="K19" s="204" t="s">
        <v>1812</v>
      </c>
      <c r="L19" s="14" t="s">
        <v>2348</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hidden="1">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2348</v>
      </c>
      <c r="M20" s="204"/>
      <c r="N20" s="204"/>
      <c r="O20" s="204" t="s">
        <v>1895</v>
      </c>
      <c r="P20" s="13" t="s">
        <v>1749</v>
      </c>
      <c r="Q20" s="13"/>
      <c r="R20" s="13"/>
      <c r="S20" s="13"/>
      <c r="T20" s="13"/>
      <c r="U20" s="13"/>
      <c r="V20" s="13"/>
      <c r="W20" s="13"/>
      <c r="X20" s="167"/>
      <c r="Y20" s="13"/>
      <c r="Z20" s="13"/>
      <c r="AA20" s="13"/>
      <c r="AB20" s="13"/>
      <c r="AC20" s="665"/>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30.5" hidden="1">
      <c r="A21" s="204"/>
      <c r="B21" s="204">
        <v>2</v>
      </c>
      <c r="C21" s="14" t="s">
        <v>2559</v>
      </c>
      <c r="D21" s="204"/>
      <c r="E21" s="204"/>
      <c r="F21" s="204"/>
      <c r="G21" s="204"/>
      <c r="H21" s="204"/>
      <c r="I21" s="204" t="s">
        <v>2558</v>
      </c>
      <c r="J21" s="204"/>
      <c r="K21" s="204"/>
      <c r="L21" s="204"/>
      <c r="M21" s="204"/>
      <c r="N21" s="204"/>
      <c r="O21" s="662"/>
      <c r="P21" s="195"/>
      <c r="Q21" s="36"/>
      <c r="R21" s="36"/>
      <c r="S21" s="36"/>
      <c r="T21" s="36"/>
      <c r="U21" s="36"/>
      <c r="V21" s="36"/>
      <c r="W21" s="36"/>
      <c r="X21" s="350"/>
      <c r="Y21" s="36"/>
      <c r="Z21" s="36"/>
      <c r="AA21" s="665" t="s">
        <v>1888</v>
      </c>
      <c r="AB21" s="665" t="s">
        <v>2560</v>
      </c>
      <c r="AC21" s="665" t="s">
        <v>2552</v>
      </c>
      <c r="AD21" s="36"/>
      <c r="AE21" s="36"/>
      <c r="AF21" s="13"/>
      <c r="AG21" s="13"/>
      <c r="AH21" s="13"/>
      <c r="AI21" s="13"/>
      <c r="AJ21" s="13"/>
      <c r="AK21" s="13"/>
      <c r="AL21" s="13"/>
      <c r="AM21" s="13"/>
      <c r="AN21" s="350"/>
      <c r="AO21" s="36"/>
      <c r="AP21" s="195"/>
      <c r="AQ21" s="302"/>
      <c r="AR21" s="36"/>
      <c r="AS21" s="36"/>
      <c r="AT21" s="36"/>
      <c r="AU21" s="36"/>
      <c r="AV21" s="36"/>
      <c r="AW21" s="36"/>
      <c r="AX21" s="36"/>
      <c r="AY21" s="36"/>
      <c r="AZ21" s="36"/>
      <c r="BA21" s="36"/>
      <c r="BB21" s="36"/>
      <c r="BC21" s="350"/>
      <c r="BD21" s="36"/>
      <c r="BE21" s="195"/>
      <c r="BF21" s="36"/>
      <c r="BG21" s="36"/>
      <c r="BH21" s="36"/>
      <c r="BI21" s="36"/>
      <c r="BJ21" s="36"/>
      <c r="BK21" s="36"/>
      <c r="BL21" s="36"/>
      <c r="BM21" s="36"/>
      <c r="BN21" s="36"/>
      <c r="BO21" s="351">
        <f>COUNTIF(P21,"*")+COUNTIF(Z21,"*")+COUNTIF(AP21,"*")+COUNTIF(BE21,"*")</f>
        <v>0</v>
      </c>
      <c r="BP21" s="211"/>
    </row>
    <row r="22" spans="1:68" s="159" customFormat="1" ht="112" hidden="1">
      <c r="A22" s="14">
        <v>8</v>
      </c>
      <c r="B22" s="14">
        <v>2</v>
      </c>
      <c r="C22" s="14" t="s">
        <v>172</v>
      </c>
      <c r="D22" s="14"/>
      <c r="E22" s="14"/>
      <c r="F22" s="14" t="s">
        <v>1622</v>
      </c>
      <c r="G22" s="14"/>
      <c r="H22" s="14" t="s">
        <v>1622</v>
      </c>
      <c r="I22" s="14" t="s">
        <v>1859</v>
      </c>
      <c r="J22" s="204"/>
      <c r="K22" s="204" t="s">
        <v>1803</v>
      </c>
      <c r="L22" s="14" t="s">
        <v>2444</v>
      </c>
      <c r="M22" s="204"/>
      <c r="N22" s="204"/>
      <c r="O22" s="204" t="s">
        <v>1802</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row>
    <row r="23" spans="1:68" s="159" customFormat="1" ht="112" hidden="1">
      <c r="A23" s="14">
        <v>9</v>
      </c>
      <c r="B23" s="14">
        <v>2</v>
      </c>
      <c r="C23" s="14" t="s">
        <v>172</v>
      </c>
      <c r="D23" s="14"/>
      <c r="E23" s="14"/>
      <c r="F23" s="14" t="s">
        <v>1622</v>
      </c>
      <c r="G23" s="14"/>
      <c r="H23" s="14" t="s">
        <v>1622</v>
      </c>
      <c r="I23" s="14" t="s">
        <v>1858</v>
      </c>
      <c r="J23" s="204"/>
      <c r="K23" s="204" t="s">
        <v>1804</v>
      </c>
      <c r="L23" s="14" t="s">
        <v>2444</v>
      </c>
      <c r="M23" s="204"/>
      <c r="N23" s="204"/>
      <c r="O23" s="204" t="s">
        <v>1805</v>
      </c>
      <c r="P23" s="236"/>
      <c r="Q23" s="236"/>
      <c r="R23" s="13"/>
      <c r="S23" s="13"/>
      <c r="T23" s="13"/>
      <c r="U23" s="13"/>
      <c r="V23" s="13"/>
      <c r="W23" s="13"/>
      <c r="X23" s="167"/>
      <c r="Y23" s="13"/>
      <c r="Z23" s="13"/>
      <c r="AA23" s="497"/>
      <c r="AB23" s="576"/>
      <c r="AC23" s="497"/>
      <c r="AD23" s="497"/>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70" hidden="1">
      <c r="A24" s="14">
        <v>10</v>
      </c>
      <c r="B24" s="14">
        <v>2</v>
      </c>
      <c r="C24" s="14" t="s">
        <v>172</v>
      </c>
      <c r="D24" s="14"/>
      <c r="E24" s="14"/>
      <c r="F24" s="14" t="s">
        <v>1622</v>
      </c>
      <c r="G24" s="14"/>
      <c r="H24" s="14" t="s">
        <v>1622</v>
      </c>
      <c r="I24" s="14" t="s">
        <v>1806</v>
      </c>
      <c r="J24" s="204"/>
      <c r="K24" s="204" t="s">
        <v>1807</v>
      </c>
      <c r="L24" s="14" t="s">
        <v>2445</v>
      </c>
      <c r="M24" s="204"/>
      <c r="N24" s="204"/>
      <c r="O24" s="204" t="s">
        <v>1806</v>
      </c>
      <c r="P24" s="236"/>
      <c r="Q24" s="236"/>
      <c r="R24" s="13"/>
      <c r="S24" s="13"/>
      <c r="T24" s="13"/>
      <c r="U24" s="13"/>
      <c r="V24" s="13"/>
      <c r="W24" s="13"/>
      <c r="X24" s="167"/>
      <c r="Y24" s="13"/>
      <c r="Z24" s="13"/>
      <c r="AA24" s="311"/>
      <c r="AB24" s="311"/>
      <c r="AC24" s="311"/>
      <c r="AD24" s="311"/>
      <c r="AE24" s="13"/>
      <c r="AF24" s="497"/>
      <c r="AG24" s="497"/>
      <c r="AH24" s="497"/>
      <c r="AI24" s="497"/>
      <c r="AJ24" s="497"/>
      <c r="AK24" s="497"/>
      <c r="AL24" s="497"/>
      <c r="AM24" s="497"/>
      <c r="AN24" s="167"/>
      <c r="AO24" s="13"/>
      <c r="AP24" s="282"/>
      <c r="AQ24" s="282"/>
      <c r="AR24" s="264"/>
      <c r="AS24" s="264"/>
      <c r="AT24" s="264"/>
      <c r="AU24" s="264"/>
      <c r="AV24" s="13"/>
      <c r="AW24" s="17"/>
      <c r="AX24" s="497"/>
      <c r="AY24" s="497"/>
      <c r="AZ24" s="17"/>
      <c r="BA24" s="497"/>
      <c r="BB24" s="497"/>
      <c r="BC24" s="13"/>
      <c r="BD24" s="13"/>
      <c r="BE24" s="12"/>
      <c r="BF24" s="236"/>
      <c r="BG24" s="236"/>
      <c r="BH24" s="236"/>
      <c r="BI24" s="13"/>
      <c r="BJ24" s="497"/>
      <c r="BK24" s="497"/>
      <c r="BL24" s="497"/>
      <c r="BM24" s="497"/>
      <c r="BN24" s="497"/>
      <c r="BO24" s="5"/>
      <c r="BP24" s="211" t="s">
        <v>1754</v>
      </c>
    </row>
    <row r="25" spans="1:68" s="159" customFormat="1" ht="28" hidden="1">
      <c r="A25" s="14">
        <v>11</v>
      </c>
      <c r="B25" s="14">
        <v>2</v>
      </c>
      <c r="C25" s="14" t="s">
        <v>172</v>
      </c>
      <c r="D25" s="14"/>
      <c r="E25" s="14"/>
      <c r="F25" s="14"/>
      <c r="G25" s="14"/>
      <c r="H25" s="14"/>
      <c r="I25" s="14" t="s">
        <v>196</v>
      </c>
      <c r="J25" s="204"/>
      <c r="K25" s="204"/>
      <c r="L25" s="14" t="s">
        <v>2348</v>
      </c>
      <c r="M25" s="204"/>
      <c r="N25" s="204"/>
      <c r="O25" s="204" t="s">
        <v>197</v>
      </c>
      <c r="P25" s="13" t="s">
        <v>1749</v>
      </c>
      <c r="Q25" s="13"/>
      <c r="R25" s="13"/>
      <c r="S25" s="13"/>
      <c r="T25" s="13"/>
      <c r="U25" s="13"/>
      <c r="V25" s="13"/>
      <c r="W25" s="13"/>
      <c r="X25" s="167"/>
      <c r="Y25" s="13"/>
      <c r="Z25" s="13" t="s">
        <v>198</v>
      </c>
      <c r="AA25" s="13" t="s">
        <v>198</v>
      </c>
      <c r="AB25" s="13"/>
      <c r="AC25" s="13"/>
      <c r="AD25" s="13"/>
      <c r="AE25" s="13" t="s">
        <v>199</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196</v>
      </c>
      <c r="BF25" s="13" t="s">
        <v>200</v>
      </c>
      <c r="BG25" s="13"/>
      <c r="BH25" s="13"/>
      <c r="BI25" s="13" t="s">
        <v>201</v>
      </c>
      <c r="BJ25" s="13" t="s">
        <v>78</v>
      </c>
      <c r="BK25" s="13"/>
      <c r="BL25" s="13"/>
      <c r="BM25" s="13"/>
      <c r="BN25" s="13"/>
      <c r="BO25" s="5">
        <f t="shared" ref="BO25:BO35" si="0">COUNTIF(P25,"*")+COUNTIF(Z25,"*")+COUNTIF(AP25,"*")+COUNTIF(BE25,"*")</f>
        <v>3</v>
      </c>
      <c r="BP25" s="211" t="s">
        <v>1754</v>
      </c>
    </row>
    <row r="26" spans="1:68" s="159" customFormat="1" ht="25" hidden="1">
      <c r="A26" s="14">
        <v>12</v>
      </c>
      <c r="B26" s="14">
        <v>2</v>
      </c>
      <c r="C26" s="14" t="s">
        <v>172</v>
      </c>
      <c r="D26" s="14"/>
      <c r="E26" s="14"/>
      <c r="F26" s="14"/>
      <c r="G26" s="14"/>
      <c r="H26" s="14"/>
      <c r="I26" s="14" t="s">
        <v>202</v>
      </c>
      <c r="J26" s="204"/>
      <c r="K26" s="204"/>
      <c r="L26" s="14" t="s">
        <v>2348</v>
      </c>
      <c r="M26" s="204"/>
      <c r="N26" s="204"/>
      <c r="O26" s="204" t="s">
        <v>203</v>
      </c>
      <c r="P26" s="12"/>
      <c r="Q26" s="13"/>
      <c r="R26" s="13"/>
      <c r="S26" s="13"/>
      <c r="T26" s="13"/>
      <c r="U26" s="13"/>
      <c r="V26" s="13"/>
      <c r="W26" s="13"/>
      <c r="X26" s="167"/>
      <c r="Y26" s="13"/>
      <c r="Z26" s="13" t="s">
        <v>204</v>
      </c>
      <c r="AA26" s="13" t="s">
        <v>204</v>
      </c>
      <c r="AB26" s="13"/>
      <c r="AC26" s="13"/>
      <c r="AD26" s="13"/>
      <c r="AE26" s="13" t="s">
        <v>205</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202</v>
      </c>
      <c r="BF26" s="13" t="s">
        <v>206</v>
      </c>
      <c r="BG26" s="13"/>
      <c r="BH26" s="13"/>
      <c r="BI26" s="13" t="s">
        <v>207</v>
      </c>
      <c r="BJ26" s="13" t="s">
        <v>78</v>
      </c>
      <c r="BK26" s="13"/>
      <c r="BL26" s="13"/>
      <c r="BM26" s="13"/>
      <c r="BN26" s="13"/>
      <c r="BO26" s="5">
        <f t="shared" si="0"/>
        <v>2</v>
      </c>
      <c r="BP26" s="211" t="s">
        <v>1754</v>
      </c>
    </row>
    <row r="27" spans="1:68" s="159" customFormat="1" ht="28" hidden="1">
      <c r="A27" s="14">
        <v>13</v>
      </c>
      <c r="B27" s="14">
        <v>2</v>
      </c>
      <c r="C27" s="14" t="s">
        <v>172</v>
      </c>
      <c r="D27" s="14"/>
      <c r="E27" s="14"/>
      <c r="F27" s="14"/>
      <c r="G27" s="14"/>
      <c r="H27" s="14"/>
      <c r="I27" s="14" t="s">
        <v>208</v>
      </c>
      <c r="J27" s="204"/>
      <c r="K27" s="204"/>
      <c r="L27" s="14" t="s">
        <v>2348</v>
      </c>
      <c r="M27" s="204"/>
      <c r="N27" s="204"/>
      <c r="O27" s="204" t="s">
        <v>209</v>
      </c>
      <c r="P27" s="12"/>
      <c r="Q27" s="13"/>
      <c r="R27" s="13"/>
      <c r="S27" s="13"/>
      <c r="T27" s="13"/>
      <c r="U27" s="13"/>
      <c r="V27" s="13"/>
      <c r="W27" s="13"/>
      <c r="X27" s="167"/>
      <c r="Y27" s="13"/>
      <c r="Z27" s="13" t="s">
        <v>210</v>
      </c>
      <c r="AA27" s="13" t="s">
        <v>210</v>
      </c>
      <c r="AB27" s="13"/>
      <c r="AC27" s="13"/>
      <c r="AD27" s="13"/>
      <c r="AE27" s="13" t="s">
        <v>211</v>
      </c>
      <c r="AF27" s="497" t="s">
        <v>78</v>
      </c>
      <c r="AG27" s="497" t="s">
        <v>78</v>
      </c>
      <c r="AH27" s="497" t="s">
        <v>78</v>
      </c>
      <c r="AI27" s="497" t="s">
        <v>78</v>
      </c>
      <c r="AJ27" s="497" t="s">
        <v>78</v>
      </c>
      <c r="AK27" s="497"/>
      <c r="AL27" s="497"/>
      <c r="AM27" s="497"/>
      <c r="AN27" s="167"/>
      <c r="AO27" s="13"/>
      <c r="AP27" s="12"/>
      <c r="AQ27" s="12"/>
      <c r="AR27" s="13"/>
      <c r="AS27" s="13"/>
      <c r="AT27" s="13"/>
      <c r="AU27" s="13"/>
      <c r="AV27" s="13"/>
      <c r="AW27" s="12"/>
      <c r="AX27" s="13"/>
      <c r="AY27" s="13"/>
      <c r="AZ27" s="12"/>
      <c r="BA27" s="13"/>
      <c r="BB27" s="13"/>
      <c r="BC27" s="13"/>
      <c r="BD27" s="13"/>
      <c r="BE27" s="12" t="s">
        <v>208</v>
      </c>
      <c r="BF27" s="13" t="s">
        <v>204</v>
      </c>
      <c r="BG27" s="13"/>
      <c r="BH27" s="13"/>
      <c r="BI27" s="13" t="s">
        <v>212</v>
      </c>
      <c r="BJ27" s="13" t="s">
        <v>78</v>
      </c>
      <c r="BK27" s="13"/>
      <c r="BL27" s="13"/>
      <c r="BM27" s="13"/>
      <c r="BN27" s="13"/>
      <c r="BO27" s="5">
        <f t="shared" si="0"/>
        <v>2</v>
      </c>
      <c r="BP27" s="211" t="s">
        <v>1754</v>
      </c>
    </row>
    <row r="28" spans="1:68" s="159" customFormat="1" ht="28" hidden="1">
      <c r="A28" s="14">
        <v>14</v>
      </c>
      <c r="B28" s="14">
        <v>2</v>
      </c>
      <c r="C28" s="14" t="s">
        <v>172</v>
      </c>
      <c r="D28" s="14"/>
      <c r="E28" s="14"/>
      <c r="F28" s="14"/>
      <c r="G28" s="14"/>
      <c r="H28" s="14"/>
      <c r="I28" s="14" t="s">
        <v>215</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216</v>
      </c>
      <c r="AQ28" s="17" t="s">
        <v>216</v>
      </c>
      <c r="AR28" s="497"/>
      <c r="AS28" s="497"/>
      <c r="AT28" s="497"/>
      <c r="AU28" s="497"/>
      <c r="AV28" s="11"/>
      <c r="AW28" s="17" t="s">
        <v>215</v>
      </c>
      <c r="AX28" s="497" t="s">
        <v>215</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8" hidden="1">
      <c r="A29" s="14">
        <v>15</v>
      </c>
      <c r="B29" s="14">
        <v>2</v>
      </c>
      <c r="C29" s="14" t="s">
        <v>172</v>
      </c>
      <c r="D29" s="14"/>
      <c r="E29" s="14"/>
      <c r="F29" s="14"/>
      <c r="G29" s="14"/>
      <c r="H29" s="14"/>
      <c r="I29" s="14" t="s">
        <v>217</v>
      </c>
      <c r="J29" s="204"/>
      <c r="K29" s="204"/>
      <c r="L29" s="14"/>
      <c r="M29" s="204"/>
      <c r="N29" s="204"/>
      <c r="O29" s="204"/>
      <c r="P29" s="12"/>
      <c r="Q29" s="13"/>
      <c r="R29" s="13"/>
      <c r="S29" s="13"/>
      <c r="T29" s="13"/>
      <c r="U29" s="13"/>
      <c r="V29" s="13"/>
      <c r="W29" s="13"/>
      <c r="X29" s="167"/>
      <c r="Y29" s="13"/>
      <c r="Z29" s="13"/>
      <c r="AA29" s="13"/>
      <c r="AB29" s="13"/>
      <c r="AC29" s="13"/>
      <c r="AD29" s="13"/>
      <c r="AE29" s="13"/>
      <c r="AF29" s="497"/>
      <c r="AG29" s="497"/>
      <c r="AH29" s="497"/>
      <c r="AI29" s="497"/>
      <c r="AJ29" s="497"/>
      <c r="AK29" s="497"/>
      <c r="AL29" s="497"/>
      <c r="AM29" s="497"/>
      <c r="AN29" s="167"/>
      <c r="AO29" s="13"/>
      <c r="AP29" s="17" t="s">
        <v>218</v>
      </c>
      <c r="AQ29" s="17" t="s">
        <v>218</v>
      </c>
      <c r="AR29" s="497"/>
      <c r="AS29" s="497"/>
      <c r="AT29" s="497"/>
      <c r="AU29" s="497"/>
      <c r="AV29" s="11"/>
      <c r="AW29" s="17" t="s">
        <v>217</v>
      </c>
      <c r="AX29" s="497" t="s">
        <v>217</v>
      </c>
      <c r="AY29" s="497" t="s">
        <v>181</v>
      </c>
      <c r="AZ29" s="17"/>
      <c r="BA29" s="497"/>
      <c r="BB29" s="497"/>
      <c r="BC29" s="13"/>
      <c r="BD29" s="13"/>
      <c r="BE29" s="12"/>
      <c r="BF29" s="13"/>
      <c r="BG29" s="13"/>
      <c r="BH29" s="13"/>
      <c r="BI29" s="13"/>
      <c r="BJ29" s="497"/>
      <c r="BK29" s="497"/>
      <c r="BL29" s="497"/>
      <c r="BM29" s="497"/>
      <c r="BN29" s="497"/>
      <c r="BO29" s="5">
        <f t="shared" si="0"/>
        <v>1</v>
      </c>
      <c r="BP29" s="211" t="s">
        <v>1754</v>
      </c>
    </row>
    <row r="30" spans="1:68" s="159" customFormat="1" ht="25" hidden="1">
      <c r="A30" s="14">
        <v>16</v>
      </c>
      <c r="B30" s="14">
        <v>2</v>
      </c>
      <c r="C30" s="14" t="s">
        <v>172</v>
      </c>
      <c r="D30" s="14"/>
      <c r="E30" s="14"/>
      <c r="F30" s="14"/>
      <c r="G30" s="14"/>
      <c r="H30" s="14"/>
      <c r="I30" s="14" t="s">
        <v>219</v>
      </c>
      <c r="J30" s="204"/>
      <c r="K30" s="204"/>
      <c r="L30" s="14"/>
      <c r="M30" s="204"/>
      <c r="N30" s="204"/>
      <c r="O30" s="204"/>
      <c r="P30" s="17" t="s">
        <v>220</v>
      </c>
      <c r="Q30" s="497"/>
      <c r="R30" s="21"/>
      <c r="S30" s="21"/>
      <c r="T30" s="21"/>
      <c r="U30" s="21"/>
      <c r="V30" s="21"/>
      <c r="W30" s="21"/>
      <c r="X30" s="168"/>
      <c r="Y30" s="21"/>
      <c r="Z30" s="13"/>
      <c r="AA30" s="13"/>
      <c r="AB30" s="13"/>
      <c r="AC30" s="13"/>
      <c r="AD30" s="13"/>
      <c r="AE30" s="13"/>
      <c r="AF30" s="13"/>
      <c r="AG30" s="13"/>
      <c r="AH30" s="13"/>
      <c r="AI30" s="13"/>
      <c r="AJ30" s="13"/>
      <c r="AK30" s="13"/>
      <c r="AL30" s="13"/>
      <c r="AM30" s="13"/>
      <c r="AN30" s="168"/>
      <c r="AO30" s="21"/>
      <c r="AP30" s="17"/>
      <c r="AQ30" s="17"/>
      <c r="AR30" s="497"/>
      <c r="AS30" s="497"/>
      <c r="AT30" s="497"/>
      <c r="AU30" s="497"/>
      <c r="AV30" s="13"/>
      <c r="AW30" s="17"/>
      <c r="AX30" s="497"/>
      <c r="AY30" s="497"/>
      <c r="AZ30" s="17"/>
      <c r="BA30" s="497"/>
      <c r="BB30" s="497"/>
      <c r="BC30" s="21"/>
      <c r="BD30" s="21"/>
      <c r="BE30" s="12"/>
      <c r="BF30" s="13"/>
      <c r="BG30" s="13"/>
      <c r="BH30" s="13"/>
      <c r="BI30" s="13"/>
      <c r="BJ30" s="13"/>
      <c r="BK30" s="13"/>
      <c r="BL30" s="13"/>
      <c r="BM30" s="13"/>
      <c r="BN30" s="13"/>
      <c r="BO30" s="5">
        <f t="shared" si="0"/>
        <v>1</v>
      </c>
      <c r="BP30" s="211" t="s">
        <v>1754</v>
      </c>
    </row>
    <row r="31" spans="1:68" s="159" customFormat="1" ht="56" hidden="1">
      <c r="A31" s="14">
        <v>16</v>
      </c>
      <c r="B31" s="14">
        <v>2</v>
      </c>
      <c r="C31" s="14" t="s">
        <v>71</v>
      </c>
      <c r="D31" s="14"/>
      <c r="E31" s="14"/>
      <c r="F31" s="14"/>
      <c r="G31" s="14"/>
      <c r="H31" s="14"/>
      <c r="I31" s="14" t="s">
        <v>165</v>
      </c>
      <c r="J31" s="14"/>
      <c r="K31" s="14"/>
      <c r="L31" s="14"/>
      <c r="M31" s="14"/>
      <c r="N31" s="14"/>
      <c r="O31" s="14"/>
      <c r="P31" s="13"/>
      <c r="Q31" s="13"/>
      <c r="R31" s="13"/>
      <c r="S31" s="13"/>
      <c r="T31" s="13"/>
      <c r="U31" s="13"/>
      <c r="V31" s="153"/>
      <c r="W31" s="13"/>
      <c r="X31" s="153"/>
      <c r="Y31" s="153"/>
      <c r="Z31" s="13" t="s">
        <v>166</v>
      </c>
      <c r="AA31" s="13" t="s">
        <v>166</v>
      </c>
      <c r="AB31" s="13"/>
      <c r="AC31" s="13"/>
      <c r="AD31" s="13"/>
      <c r="AE31" s="13" t="s">
        <v>167</v>
      </c>
      <c r="AF31" s="497" t="s">
        <v>78</v>
      </c>
      <c r="AG31" s="497" t="s">
        <v>78</v>
      </c>
      <c r="AH31" s="497" t="s">
        <v>166</v>
      </c>
      <c r="AI31" s="497" t="s">
        <v>168</v>
      </c>
      <c r="AJ31" s="497" t="s">
        <v>78</v>
      </c>
      <c r="AK31" s="497"/>
      <c r="AL31" s="497"/>
      <c r="AM31" s="497"/>
      <c r="AN31" s="167"/>
      <c r="AO31" s="13"/>
      <c r="AP31" s="12"/>
      <c r="AQ31" s="12"/>
      <c r="AR31" s="13"/>
      <c r="AS31" s="13"/>
      <c r="AT31" s="13"/>
      <c r="AU31" s="13"/>
      <c r="AV31" s="13"/>
      <c r="AW31" s="12"/>
      <c r="AX31" s="13"/>
      <c r="AY31" s="13"/>
      <c r="AZ31" s="12"/>
      <c r="BA31" s="13"/>
      <c r="BB31" s="13"/>
      <c r="BC31" s="13"/>
      <c r="BD31" s="13"/>
      <c r="BE31" s="12"/>
      <c r="BF31" s="13"/>
      <c r="BG31" s="13"/>
      <c r="BH31" s="13"/>
      <c r="BI31" s="13"/>
      <c r="BJ31" s="13"/>
      <c r="BK31" s="13"/>
      <c r="BL31" s="13"/>
      <c r="BM31" s="13"/>
      <c r="BN31" s="13"/>
      <c r="BO31" s="5">
        <f t="shared" si="0"/>
        <v>1</v>
      </c>
      <c r="BP31" s="211" t="s">
        <v>1750</v>
      </c>
    </row>
    <row r="32" spans="1:68" s="159" customFormat="1" ht="28" hidden="1">
      <c r="A32" s="14">
        <v>17</v>
      </c>
      <c r="B32" s="14">
        <v>2</v>
      </c>
      <c r="C32" s="14" t="s">
        <v>172</v>
      </c>
      <c r="D32" s="14"/>
      <c r="E32" s="14"/>
      <c r="F32" s="14"/>
      <c r="G32" s="14"/>
      <c r="H32" s="14"/>
      <c r="I32" s="14" t="s">
        <v>221</v>
      </c>
      <c r="J32" s="204"/>
      <c r="K32" s="204"/>
      <c r="L32" s="14"/>
      <c r="M32" s="204"/>
      <c r="N32" s="204"/>
      <c r="O32" s="204"/>
      <c r="P32" s="12"/>
      <c r="Q32" s="13"/>
      <c r="R32" s="13"/>
      <c r="S32" s="13"/>
      <c r="T32" s="13"/>
      <c r="U32" s="13"/>
      <c r="V32" s="13"/>
      <c r="W32" s="13"/>
      <c r="X32" s="167"/>
      <c r="Y32" s="13"/>
      <c r="Z32" s="13" t="s">
        <v>222</v>
      </c>
      <c r="AA32" s="13" t="s">
        <v>222</v>
      </c>
      <c r="AB32" s="13"/>
      <c r="AC32" s="13"/>
      <c r="AD32" s="13"/>
      <c r="AE32" s="13" t="s">
        <v>223</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row>
    <row r="33" spans="1:68" s="159" customFormat="1" ht="50" hidden="1">
      <c r="A33" s="14">
        <v>18</v>
      </c>
      <c r="B33" s="14">
        <v>2</v>
      </c>
      <c r="C33" s="14" t="s">
        <v>172</v>
      </c>
      <c r="D33" s="14"/>
      <c r="E33" s="14"/>
      <c r="F33" s="14"/>
      <c r="G33" s="14"/>
      <c r="H33" s="14"/>
      <c r="I33" s="14" t="s">
        <v>224</v>
      </c>
      <c r="J33" s="204"/>
      <c r="K33" s="204"/>
      <c r="L33" s="14"/>
      <c r="M33" s="204"/>
      <c r="N33" s="204"/>
      <c r="O33" s="204"/>
      <c r="P33" s="12"/>
      <c r="Q33" s="13"/>
      <c r="R33" s="13"/>
      <c r="S33" s="13"/>
      <c r="T33" s="13"/>
      <c r="U33" s="13"/>
      <c r="V33" s="13"/>
      <c r="W33" s="13"/>
      <c r="X33" s="167"/>
      <c r="Y33" s="13"/>
      <c r="Z33" s="13" t="s">
        <v>225</v>
      </c>
      <c r="AA33" s="13" t="s">
        <v>225</v>
      </c>
      <c r="AB33" s="13"/>
      <c r="AC33" s="13"/>
      <c r="AD33" s="13"/>
      <c r="AE33" s="13" t="s">
        <v>226</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50" hidden="1">
      <c r="A34" s="14">
        <v>19</v>
      </c>
      <c r="B34" s="14">
        <v>2</v>
      </c>
      <c r="C34" s="14" t="s">
        <v>172</v>
      </c>
      <c r="D34" s="14"/>
      <c r="E34" s="14"/>
      <c r="F34" s="14"/>
      <c r="G34" s="14"/>
      <c r="H34" s="14"/>
      <c r="I34" s="14" t="s">
        <v>227</v>
      </c>
      <c r="J34" s="204"/>
      <c r="K34" s="204"/>
      <c r="L34" s="14"/>
      <c r="M34" s="204"/>
      <c r="N34" s="204"/>
      <c r="O34" s="204"/>
      <c r="P34" s="12"/>
      <c r="Q34" s="13"/>
      <c r="R34" s="13"/>
      <c r="S34" s="13"/>
      <c r="T34" s="13"/>
      <c r="U34" s="13"/>
      <c r="V34" s="13"/>
      <c r="W34" s="13"/>
      <c r="X34" s="167"/>
      <c r="Y34" s="13"/>
      <c r="Z34" s="13" t="s">
        <v>228</v>
      </c>
      <c r="AA34" s="13" t="s">
        <v>228</v>
      </c>
      <c r="AB34" s="13"/>
      <c r="AC34" s="13"/>
      <c r="AD34" s="13"/>
      <c r="AE34" s="13" t="s">
        <v>229</v>
      </c>
      <c r="AF34" s="497" t="s">
        <v>78</v>
      </c>
      <c r="AG34" s="497" t="s">
        <v>178</v>
      </c>
      <c r="AH34" s="497" t="s">
        <v>78</v>
      </c>
      <c r="AI34" s="497" t="s">
        <v>78</v>
      </c>
      <c r="AJ34" s="497" t="s">
        <v>78</v>
      </c>
      <c r="AK34" s="497"/>
      <c r="AL34" s="497"/>
      <c r="AM34" s="497"/>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1752</v>
      </c>
    </row>
    <row r="35" spans="1:68" s="159" customFormat="1" ht="25" hidden="1">
      <c r="A35" s="14">
        <v>20</v>
      </c>
      <c r="B35" s="14">
        <v>2</v>
      </c>
      <c r="C35" s="14" t="s">
        <v>172</v>
      </c>
      <c r="D35" s="14"/>
      <c r="E35" s="14"/>
      <c r="F35" s="14"/>
      <c r="G35" s="14"/>
      <c r="H35" s="14"/>
      <c r="I35" s="14" t="s">
        <v>230</v>
      </c>
      <c r="J35" s="204"/>
      <c r="K35" s="204"/>
      <c r="L35" s="14"/>
      <c r="M35" s="204"/>
      <c r="N35" s="204"/>
      <c r="O35" s="204"/>
      <c r="P35" s="12"/>
      <c r="Q35" s="13"/>
      <c r="R35" s="13"/>
      <c r="S35" s="13"/>
      <c r="T35" s="13"/>
      <c r="U35" s="13"/>
      <c r="V35" s="13"/>
      <c r="W35" s="13"/>
      <c r="X35" s="167"/>
      <c r="Y35" s="13"/>
      <c r="Z35" s="13" t="s">
        <v>231</v>
      </c>
      <c r="AA35" s="13" t="s">
        <v>231</v>
      </c>
      <c r="AB35" s="13"/>
      <c r="AC35" s="13"/>
      <c r="AD35" s="13"/>
      <c r="AE35" s="13" t="s">
        <v>232</v>
      </c>
      <c r="AF35" s="468" t="s">
        <v>78</v>
      </c>
      <c r="AG35" s="468" t="s">
        <v>178</v>
      </c>
      <c r="AH35" s="468" t="s">
        <v>78</v>
      </c>
      <c r="AI35" s="468" t="s">
        <v>78</v>
      </c>
      <c r="AJ35" s="468" t="s">
        <v>78</v>
      </c>
      <c r="AK35" s="468"/>
      <c r="AL35" s="468"/>
      <c r="AM35" s="468"/>
      <c r="AN35" s="167"/>
      <c r="AO35" s="13"/>
      <c r="AP35" s="12"/>
      <c r="AQ35" s="12"/>
      <c r="AR35" s="13"/>
      <c r="AS35" s="13"/>
      <c r="AT35" s="13"/>
      <c r="AU35" s="13"/>
      <c r="AV35" s="13"/>
      <c r="AW35" s="13"/>
      <c r="AX35" s="13"/>
      <c r="AY35" s="13"/>
      <c r="AZ35" s="13"/>
      <c r="BA35" s="13"/>
      <c r="BB35" s="13"/>
      <c r="BC35" s="167"/>
      <c r="BD35" s="13"/>
      <c r="BE35" s="12"/>
      <c r="BF35" s="13"/>
      <c r="BG35" s="13"/>
      <c r="BH35" s="13"/>
      <c r="BI35" s="13"/>
      <c r="BJ35" s="497"/>
      <c r="BK35" s="497"/>
      <c r="BL35" s="497"/>
      <c r="BM35" s="497"/>
      <c r="BN35" s="497"/>
      <c r="BO35" s="5">
        <f t="shared" si="0"/>
        <v>1</v>
      </c>
      <c r="BP35" s="211" t="s">
        <v>1753</v>
      </c>
    </row>
    <row r="36" spans="1:68" s="159" customFormat="1" ht="42" hidden="1">
      <c r="A36" s="14">
        <v>21</v>
      </c>
      <c r="B36" s="14">
        <v>2</v>
      </c>
      <c r="C36" s="14" t="s">
        <v>172</v>
      </c>
      <c r="D36" s="14"/>
      <c r="E36" s="14"/>
      <c r="F36" s="14"/>
      <c r="G36" s="14"/>
      <c r="H36" s="14"/>
      <c r="I36" s="14" t="s">
        <v>1840</v>
      </c>
      <c r="J36" s="204"/>
      <c r="K36" s="204" t="s">
        <v>1868</v>
      </c>
      <c r="L36" s="14" t="s">
        <v>2348</v>
      </c>
      <c r="M36" s="204"/>
      <c r="N36" s="204"/>
      <c r="O36" s="204" t="s">
        <v>1840</v>
      </c>
      <c r="P36" s="269"/>
      <c r="Q36" s="236"/>
      <c r="R36" s="13"/>
      <c r="S36" s="13"/>
      <c r="T36" s="13"/>
      <c r="U36" s="13"/>
      <c r="V36" s="13"/>
      <c r="W36" s="13"/>
      <c r="X36" s="167"/>
      <c r="Y36" s="13"/>
      <c r="Z36" s="13"/>
      <c r="AA36" s="311"/>
      <c r="AB36" s="311"/>
      <c r="AC36" s="311"/>
      <c r="AD36" s="311"/>
      <c r="AE36" s="13"/>
      <c r="AF36" s="497"/>
      <c r="AG36" s="497"/>
      <c r="AH36" s="497"/>
      <c r="AI36" s="497"/>
      <c r="AJ36" s="497"/>
      <c r="AK36" s="497"/>
      <c r="AL36" s="497"/>
      <c r="AM36" s="497"/>
      <c r="AN36" s="167"/>
      <c r="AO36" s="13"/>
      <c r="AP36" s="282"/>
      <c r="AQ36" s="282"/>
      <c r="AR36" s="264"/>
      <c r="AS36" s="264"/>
      <c r="AT36" s="264"/>
      <c r="AU36" s="264"/>
      <c r="AV36" s="13"/>
      <c r="AW36" s="497"/>
      <c r="AX36" s="497"/>
      <c r="AY36" s="497"/>
      <c r="AZ36" s="497"/>
      <c r="BA36" s="497"/>
      <c r="BB36" s="497"/>
      <c r="BC36" s="167"/>
      <c r="BD36" s="13"/>
      <c r="BE36" s="12"/>
      <c r="BF36" s="236"/>
      <c r="BG36" s="236"/>
      <c r="BH36" s="236"/>
      <c r="BI36" s="13"/>
      <c r="BJ36" s="497"/>
      <c r="BK36" s="497"/>
      <c r="BL36" s="497"/>
      <c r="BM36" s="497"/>
      <c r="BN36" s="497"/>
      <c r="BO36" s="5"/>
      <c r="BP36" s="211" t="s">
        <v>1753</v>
      </c>
    </row>
    <row r="37" spans="1:68" s="159" customFormat="1" ht="112" hidden="1">
      <c r="A37" s="14"/>
      <c r="B37" s="14">
        <v>2</v>
      </c>
      <c r="C37" s="14" t="s">
        <v>71</v>
      </c>
      <c r="D37" s="14"/>
      <c r="E37" s="14"/>
      <c r="F37" s="14"/>
      <c r="G37" s="14"/>
      <c r="H37" s="14"/>
      <c r="I37" s="14" t="s">
        <v>113</v>
      </c>
      <c r="J37" s="14"/>
      <c r="K37" s="14"/>
      <c r="L37" s="14"/>
      <c r="M37" s="14"/>
      <c r="N37" s="14"/>
      <c r="O37" s="14"/>
      <c r="P37" s="12"/>
      <c r="Q37" s="13"/>
      <c r="R37" s="13"/>
      <c r="S37" s="13"/>
      <c r="T37" s="13"/>
      <c r="U37" s="13"/>
      <c r="V37" s="13"/>
      <c r="W37" s="13"/>
      <c r="X37" s="167"/>
      <c r="Y37" s="13"/>
      <c r="Z37" s="13"/>
      <c r="AA37" s="13"/>
      <c r="AB37" s="13"/>
      <c r="AC37" s="13"/>
      <c r="AD37" s="13"/>
      <c r="AE37" s="13"/>
      <c r="AF37" s="13"/>
      <c r="AG37" s="13"/>
      <c r="AH37" s="13"/>
      <c r="AI37" s="497"/>
      <c r="AJ37" s="497"/>
      <c r="AK37" s="497"/>
      <c r="AL37" s="497"/>
      <c r="AM37" s="497"/>
      <c r="AN37" s="167"/>
      <c r="AO37" s="13"/>
      <c r="AP37" s="12"/>
      <c r="AQ37" s="12"/>
      <c r="AR37" s="13"/>
      <c r="AS37" s="13"/>
      <c r="AT37" s="13"/>
      <c r="AU37" s="13"/>
      <c r="AV37" s="13"/>
      <c r="AW37" s="13"/>
      <c r="AX37" s="13"/>
      <c r="AY37" s="13"/>
      <c r="AZ37" s="13"/>
      <c r="BA37" s="13"/>
      <c r="BB37" s="13"/>
      <c r="BC37" s="167"/>
      <c r="BD37" s="13"/>
      <c r="BE37" s="12" t="s">
        <v>114</v>
      </c>
      <c r="BF37" s="13" t="s">
        <v>115</v>
      </c>
      <c r="BG37" s="13"/>
      <c r="BH37" s="13"/>
      <c r="BI37" s="13" t="s">
        <v>116</v>
      </c>
      <c r="BJ37" s="497" t="s">
        <v>117</v>
      </c>
      <c r="BK37" s="497"/>
      <c r="BL37" s="497"/>
      <c r="BM37" s="497"/>
      <c r="BN37" s="497"/>
      <c r="BO37" s="5">
        <f t="shared" ref="BO37:BO51" si="1">COUNTIF(P37,"*")+COUNTIF(Z37,"*")+COUNTIF(AP37,"*")+COUNTIF(BE37,"*")</f>
        <v>1</v>
      </c>
      <c r="BP37" s="211"/>
    </row>
    <row r="38" spans="1:68" s="159" customFormat="1" ht="63.5" hidden="1" customHeight="1">
      <c r="A38" s="14"/>
      <c r="B38" s="14">
        <v>2</v>
      </c>
      <c r="C38" s="14" t="s">
        <v>71</v>
      </c>
      <c r="D38" s="14"/>
      <c r="E38" s="14"/>
      <c r="F38" s="14"/>
      <c r="G38" s="14"/>
      <c r="H38" s="14"/>
      <c r="I38" s="14" t="s">
        <v>118</v>
      </c>
      <c r="J38" s="14"/>
      <c r="K38" s="14"/>
      <c r="L38" s="14"/>
      <c r="M38" s="14"/>
      <c r="N38" s="14"/>
      <c r="O38" s="14"/>
      <c r="P38" s="195"/>
      <c r="Q38" s="36"/>
      <c r="R38" s="13"/>
      <c r="S38" s="13"/>
      <c r="T38" s="13"/>
      <c r="U38" s="13"/>
      <c r="V38" s="13"/>
      <c r="W38" s="13"/>
      <c r="X38" s="167"/>
      <c r="Y38" s="13"/>
      <c r="Z38" s="13"/>
      <c r="AA38" s="36"/>
      <c r="AB38" s="36"/>
      <c r="AC38" s="36"/>
      <c r="AD38" s="36"/>
      <c r="AE38" s="13"/>
      <c r="AF38" s="497"/>
      <c r="AG38" s="497"/>
      <c r="AH38" s="497"/>
      <c r="AI38" s="497"/>
      <c r="AJ38" s="497"/>
      <c r="AK38" s="497"/>
      <c r="AL38" s="497"/>
      <c r="AM38" s="497"/>
      <c r="AN38" s="167"/>
      <c r="AO38" s="36"/>
      <c r="AP38" s="195"/>
      <c r="AQ38" s="195"/>
      <c r="AR38" s="36"/>
      <c r="AS38" s="36"/>
      <c r="AT38" s="36"/>
      <c r="AU38" s="36"/>
      <c r="AV38" s="13"/>
      <c r="AW38" s="13"/>
      <c r="AX38" s="13"/>
      <c r="AY38" s="13"/>
      <c r="AZ38" s="13"/>
      <c r="BA38" s="13"/>
      <c r="BB38" s="13"/>
      <c r="BC38" s="167"/>
      <c r="BD38" s="13"/>
      <c r="BE38" s="12" t="s">
        <v>119</v>
      </c>
      <c r="BF38" s="36" t="s">
        <v>120</v>
      </c>
      <c r="BG38" s="36"/>
      <c r="BH38" s="36"/>
      <c r="BI38" s="13" t="s">
        <v>121</v>
      </c>
      <c r="BJ38" s="497" t="s">
        <v>122</v>
      </c>
      <c r="BK38" s="497"/>
      <c r="BL38" s="497"/>
      <c r="BM38" s="497"/>
      <c r="BN38" s="497"/>
      <c r="BO38" s="5">
        <f t="shared" si="1"/>
        <v>1</v>
      </c>
      <c r="BP38" s="211"/>
    </row>
    <row r="39" spans="1:68" s="159" customFormat="1" ht="42" hidden="1">
      <c r="A39" s="14"/>
      <c r="B39" s="14">
        <v>2</v>
      </c>
      <c r="C39" s="14" t="s">
        <v>71</v>
      </c>
      <c r="D39" s="14"/>
      <c r="E39" s="14"/>
      <c r="F39" s="14"/>
      <c r="G39" s="14"/>
      <c r="H39" s="14"/>
      <c r="I39" s="14" t="s">
        <v>123</v>
      </c>
      <c r="J39" s="14"/>
      <c r="K39" s="14"/>
      <c r="L39" s="14"/>
      <c r="M39" s="14"/>
      <c r="N39" s="14"/>
      <c r="O39" s="14"/>
      <c r="P39" s="526"/>
      <c r="Q39" s="163"/>
      <c r="R39" s="13"/>
      <c r="S39" s="13"/>
      <c r="T39" s="13"/>
      <c r="U39" s="13"/>
      <c r="V39" s="13"/>
      <c r="W39" s="13"/>
      <c r="X39" s="167"/>
      <c r="Y39" s="13"/>
      <c r="Z39" s="13"/>
      <c r="AA39" s="526"/>
      <c r="AB39" s="163"/>
      <c r="AC39" s="163"/>
      <c r="AD39" s="163"/>
      <c r="AE39" s="13"/>
      <c r="AF39" s="13"/>
      <c r="AG39" s="13"/>
      <c r="AH39" s="13"/>
      <c r="AI39" s="13"/>
      <c r="AJ39" s="13"/>
      <c r="AK39" s="13"/>
      <c r="AL39" s="13"/>
      <c r="AM39" s="13"/>
      <c r="AN39" s="167"/>
      <c r="AO39" s="379"/>
      <c r="AP39" s="526"/>
      <c r="AQ39" s="526"/>
      <c r="AR39" s="163"/>
      <c r="AS39" s="163"/>
      <c r="AT39" s="163"/>
      <c r="AU39" s="163"/>
      <c r="AV39" s="13"/>
      <c r="AW39" s="13"/>
      <c r="AX39" s="13"/>
      <c r="AY39" s="13"/>
      <c r="AZ39" s="13"/>
      <c r="BA39" s="13"/>
      <c r="BB39" s="13"/>
      <c r="BC39" s="167"/>
      <c r="BD39" s="13"/>
      <c r="BE39" s="12" t="s">
        <v>123</v>
      </c>
      <c r="BF39" s="526" t="s">
        <v>124</v>
      </c>
      <c r="BG39" s="163"/>
      <c r="BH39" s="163"/>
      <c r="BI39" s="13" t="s">
        <v>125</v>
      </c>
      <c r="BJ39" s="13" t="s">
        <v>87</v>
      </c>
      <c r="BK39" s="13"/>
      <c r="BL39" s="13"/>
      <c r="BM39" s="13"/>
      <c r="BN39" s="13"/>
      <c r="BO39" s="5">
        <f t="shared" si="1"/>
        <v>1</v>
      </c>
      <c r="BP39" s="211"/>
    </row>
    <row r="40" spans="1:68" s="159" customFormat="1" ht="28" hidden="1">
      <c r="A40" s="14"/>
      <c r="B40" s="14">
        <v>2</v>
      </c>
      <c r="C40" s="14" t="s">
        <v>71</v>
      </c>
      <c r="D40" s="14"/>
      <c r="E40" s="14"/>
      <c r="F40" s="14"/>
      <c r="G40" s="14"/>
      <c r="H40" s="14"/>
      <c r="I40" s="14" t="s">
        <v>126</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127</v>
      </c>
      <c r="AQ40" s="272" t="s">
        <v>127</v>
      </c>
      <c r="AR40" s="163"/>
      <c r="AS40" s="163"/>
      <c r="AT40" s="163"/>
      <c r="AU40" s="163"/>
      <c r="AV40" s="13"/>
      <c r="AW40" s="13" t="s">
        <v>128</v>
      </c>
      <c r="AX40" s="13" t="s">
        <v>128</v>
      </c>
      <c r="AY40" s="13"/>
      <c r="AZ40" s="13"/>
      <c r="BA40" s="13"/>
      <c r="BB40" s="13"/>
      <c r="BC40" s="167"/>
      <c r="BD40" s="13"/>
      <c r="BE40" s="12"/>
      <c r="BF40" s="272"/>
      <c r="BG40" s="163"/>
      <c r="BH40" s="163"/>
      <c r="BI40" s="13"/>
      <c r="BJ40" s="13"/>
      <c r="BK40" s="13"/>
      <c r="BL40" s="13"/>
      <c r="BM40" s="13"/>
      <c r="BN40" s="13"/>
      <c r="BO40" s="5">
        <f t="shared" si="1"/>
        <v>1</v>
      </c>
      <c r="BP40" s="211"/>
    </row>
    <row r="41" spans="1:68" s="159" customFormat="1" ht="28" hidden="1">
      <c r="A41" s="14"/>
      <c r="B41" s="14">
        <v>2</v>
      </c>
      <c r="C41" s="14" t="s">
        <v>71</v>
      </c>
      <c r="D41" s="14"/>
      <c r="E41" s="14"/>
      <c r="F41" s="14"/>
      <c r="G41" s="14"/>
      <c r="H41" s="14"/>
      <c r="I41" s="14" t="s">
        <v>129</v>
      </c>
      <c r="J41" s="14"/>
      <c r="K41" s="14"/>
      <c r="L41" s="14"/>
      <c r="M41" s="14"/>
      <c r="N41" s="14"/>
      <c r="O41" s="14"/>
      <c r="P41" s="272"/>
      <c r="Q41" s="16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379"/>
      <c r="AP41" s="272" t="s">
        <v>130</v>
      </c>
      <c r="AQ41" s="272" t="s">
        <v>130</v>
      </c>
      <c r="AR41" s="163"/>
      <c r="AS41" s="163"/>
      <c r="AT41" s="163"/>
      <c r="AU41" s="163"/>
      <c r="AV41" s="13"/>
      <c r="AW41" s="13" t="s">
        <v>131</v>
      </c>
      <c r="AX41" s="13" t="s">
        <v>131</v>
      </c>
      <c r="AY41" s="13"/>
      <c r="AZ41" s="13"/>
      <c r="BA41" s="13"/>
      <c r="BB41" s="13"/>
      <c r="BC41" s="167"/>
      <c r="BD41" s="13"/>
      <c r="BE41" s="12"/>
      <c r="BF41" s="272"/>
      <c r="BG41" s="163"/>
      <c r="BH41" s="163"/>
      <c r="BI41" s="13"/>
      <c r="BJ41" s="13"/>
      <c r="BK41" s="13"/>
      <c r="BL41" s="13"/>
      <c r="BM41" s="13"/>
      <c r="BN41" s="13"/>
      <c r="BO41" s="5">
        <f t="shared" si="1"/>
        <v>1</v>
      </c>
      <c r="BP41" s="211" t="s">
        <v>1753</v>
      </c>
    </row>
    <row r="42" spans="1:68" s="159" customFormat="1" ht="28" hidden="1">
      <c r="A42" s="14"/>
      <c r="B42" s="14">
        <v>2</v>
      </c>
      <c r="C42" s="14" t="s">
        <v>71</v>
      </c>
      <c r="D42" s="14"/>
      <c r="E42" s="14"/>
      <c r="F42" s="14"/>
      <c r="G42" s="14"/>
      <c r="H42" s="14"/>
      <c r="I42" s="14" t="s">
        <v>132</v>
      </c>
      <c r="J42" s="14"/>
      <c r="K42" s="14"/>
      <c r="L42" s="14"/>
      <c r="M42" s="14"/>
      <c r="N42" s="14"/>
      <c r="O42" s="14"/>
      <c r="P42" s="276"/>
      <c r="Q42" s="13"/>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167"/>
      <c r="AP42" s="276" t="s">
        <v>133</v>
      </c>
      <c r="AQ42" s="276" t="s">
        <v>133</v>
      </c>
      <c r="AR42" s="13"/>
      <c r="AS42" s="13"/>
      <c r="AT42" s="13"/>
      <c r="AU42" s="13"/>
      <c r="AV42" s="13"/>
      <c r="AW42" s="13" t="s">
        <v>132</v>
      </c>
      <c r="AX42" s="13" t="s">
        <v>132</v>
      </c>
      <c r="AY42" s="13"/>
      <c r="AZ42" s="13"/>
      <c r="BA42" s="13"/>
      <c r="BB42" s="13"/>
      <c r="BC42" s="167"/>
      <c r="BD42" s="13"/>
      <c r="BE42" s="12"/>
      <c r="BF42" s="276"/>
      <c r="BG42" s="13"/>
      <c r="BH42" s="13"/>
      <c r="BI42" s="13"/>
      <c r="BJ42" s="13"/>
      <c r="BK42" s="13"/>
      <c r="BL42" s="13"/>
      <c r="BM42" s="13"/>
      <c r="BN42" s="13"/>
      <c r="BO42" s="5">
        <f t="shared" si="1"/>
        <v>1</v>
      </c>
      <c r="BP42" s="211" t="s">
        <v>1753</v>
      </c>
    </row>
    <row r="43" spans="1:68" s="159" customFormat="1" ht="14" hidden="1">
      <c r="A43" s="14"/>
      <c r="B43" s="14">
        <v>2</v>
      </c>
      <c r="C43" s="14" t="s">
        <v>71</v>
      </c>
      <c r="D43" s="14"/>
      <c r="E43" s="14"/>
      <c r="F43" s="14"/>
      <c r="G43" s="14"/>
      <c r="H43" s="14"/>
      <c r="I43" s="14" t="s">
        <v>134</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135</v>
      </c>
      <c r="AQ43" s="270" t="s">
        <v>135</v>
      </c>
      <c r="AR43" s="36"/>
      <c r="AS43" s="36"/>
      <c r="AT43" s="36"/>
      <c r="AU43" s="36"/>
      <c r="AV43" s="13"/>
      <c r="AW43" s="13" t="s">
        <v>136</v>
      </c>
      <c r="AX43" s="13" t="s">
        <v>136</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hidden="1">
      <c r="A44" s="14"/>
      <c r="B44" s="14">
        <v>2</v>
      </c>
      <c r="C44" s="14" t="s">
        <v>71</v>
      </c>
      <c r="D44" s="14"/>
      <c r="E44" s="14"/>
      <c r="F44" s="14"/>
      <c r="G44" s="14"/>
      <c r="H44" s="14"/>
      <c r="I44" s="14" t="s">
        <v>137</v>
      </c>
      <c r="J44" s="14"/>
      <c r="K44" s="14"/>
      <c r="L44" s="14"/>
      <c r="M44" s="14"/>
      <c r="N44" s="14"/>
      <c r="O44" s="14"/>
      <c r="P44" s="270"/>
      <c r="Q44" s="36"/>
      <c r="R44" s="13"/>
      <c r="S44" s="13"/>
      <c r="T44" s="13"/>
      <c r="U44" s="13"/>
      <c r="V44" s="13"/>
      <c r="W44" s="13"/>
      <c r="X44" s="167"/>
      <c r="Y44" s="13"/>
      <c r="Z44" s="13"/>
      <c r="AA44" s="271"/>
      <c r="AB44" s="153"/>
      <c r="AC44" s="153"/>
      <c r="AD44" s="153"/>
      <c r="AE44" s="13"/>
      <c r="AF44" s="497"/>
      <c r="AG44" s="497"/>
      <c r="AH44" s="497"/>
      <c r="AI44" s="497"/>
      <c r="AJ44" s="497"/>
      <c r="AK44" s="497"/>
      <c r="AL44" s="497"/>
      <c r="AM44" s="497"/>
      <c r="AN44" s="167"/>
      <c r="AO44" s="350"/>
      <c r="AP44" s="270" t="s">
        <v>138</v>
      </c>
      <c r="AQ44" s="270" t="s">
        <v>138</v>
      </c>
      <c r="AR44" s="36"/>
      <c r="AS44" s="36"/>
      <c r="AT44" s="36"/>
      <c r="AU44" s="36"/>
      <c r="AV44" s="13"/>
      <c r="AW44" s="13" t="s">
        <v>139</v>
      </c>
      <c r="AX44" s="13" t="s">
        <v>139</v>
      </c>
      <c r="AY44" s="13"/>
      <c r="AZ44" s="13"/>
      <c r="BA44" s="13"/>
      <c r="BB44" s="13"/>
      <c r="BC44" s="167"/>
      <c r="BD44" s="13"/>
      <c r="BE44" s="12"/>
      <c r="BF44" s="270"/>
      <c r="BG44" s="36"/>
      <c r="BH44" s="36"/>
      <c r="BI44" s="13"/>
      <c r="BJ44" s="13"/>
      <c r="BK44" s="13"/>
      <c r="BL44" s="13"/>
      <c r="BM44" s="13"/>
      <c r="BN44" s="13"/>
      <c r="BO44" s="5">
        <f t="shared" si="1"/>
        <v>1</v>
      </c>
      <c r="BP44" s="211"/>
    </row>
    <row r="45" spans="1:68" s="159" customFormat="1" ht="14" hidden="1">
      <c r="A45" s="14"/>
      <c r="B45" s="14">
        <v>2</v>
      </c>
      <c r="C45" s="14" t="s">
        <v>71</v>
      </c>
      <c r="D45" s="14"/>
      <c r="E45" s="14"/>
      <c r="F45" s="14"/>
      <c r="G45" s="14"/>
      <c r="H45" s="14"/>
      <c r="I45" s="14" t="s">
        <v>140</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140</v>
      </c>
      <c r="BF45" s="270" t="s">
        <v>141</v>
      </c>
      <c r="BG45" s="36"/>
      <c r="BH45" s="36"/>
      <c r="BI45" s="13" t="s">
        <v>142</v>
      </c>
      <c r="BJ45" s="13" t="s">
        <v>78</v>
      </c>
      <c r="BK45" s="13"/>
      <c r="BL45" s="13"/>
      <c r="BM45" s="13"/>
      <c r="BN45" s="13"/>
      <c r="BO45" s="5">
        <f t="shared" si="1"/>
        <v>1</v>
      </c>
      <c r="BP45" s="211" t="s">
        <v>1751</v>
      </c>
    </row>
    <row r="46" spans="1:68" s="159" customFormat="1" ht="42" hidden="1">
      <c r="A46" s="14"/>
      <c r="B46" s="14">
        <v>2</v>
      </c>
      <c r="C46" s="14" t="s">
        <v>71</v>
      </c>
      <c r="D46" s="14"/>
      <c r="E46" s="14"/>
      <c r="F46" s="14"/>
      <c r="G46" s="14"/>
      <c r="H46" s="14"/>
      <c r="I46" s="14" t="s">
        <v>143</v>
      </c>
      <c r="J46" s="14"/>
      <c r="K46" s="14"/>
      <c r="L46" s="14"/>
      <c r="M46" s="14"/>
      <c r="N46" s="14"/>
      <c r="O46" s="14"/>
      <c r="P46" s="270"/>
      <c r="Q46" s="36"/>
      <c r="R46" s="13"/>
      <c r="S46" s="13"/>
      <c r="T46" s="13"/>
      <c r="U46" s="13"/>
      <c r="V46" s="13"/>
      <c r="W46" s="13"/>
      <c r="X46" s="167"/>
      <c r="Y46" s="13"/>
      <c r="Z46" s="13"/>
      <c r="AA46" s="271"/>
      <c r="AB46" s="153"/>
      <c r="AC46" s="153"/>
      <c r="AD46" s="153"/>
      <c r="AE46" s="13"/>
      <c r="AF46" s="13"/>
      <c r="AG46" s="13"/>
      <c r="AH46" s="13"/>
      <c r="AI46" s="13"/>
      <c r="AJ46" s="13"/>
      <c r="AK46" s="13"/>
      <c r="AL46" s="13"/>
      <c r="AM46" s="13"/>
      <c r="AN46" s="167"/>
      <c r="AO46" s="350"/>
      <c r="AP46" s="270"/>
      <c r="AQ46" s="270"/>
      <c r="AR46" s="36"/>
      <c r="AS46" s="36"/>
      <c r="AT46" s="36"/>
      <c r="AU46" s="36"/>
      <c r="AV46" s="13"/>
      <c r="AW46" s="13"/>
      <c r="AX46" s="13"/>
      <c r="AY46" s="13"/>
      <c r="AZ46" s="13"/>
      <c r="BA46" s="13"/>
      <c r="BB46" s="13"/>
      <c r="BC46" s="167"/>
      <c r="BD46" s="13"/>
      <c r="BE46" s="12" t="s">
        <v>144</v>
      </c>
      <c r="BF46" s="270" t="s">
        <v>144</v>
      </c>
      <c r="BG46" s="36"/>
      <c r="BH46" s="36"/>
      <c r="BI46" s="13" t="s">
        <v>145</v>
      </c>
      <c r="BJ46" s="13" t="s">
        <v>87</v>
      </c>
      <c r="BK46" s="13"/>
      <c r="BL46" s="13"/>
      <c r="BM46" s="13"/>
      <c r="BN46" s="13"/>
      <c r="BO46" s="5">
        <f t="shared" si="1"/>
        <v>1</v>
      </c>
      <c r="BP46" s="211" t="s">
        <v>1755</v>
      </c>
    </row>
    <row r="47" spans="1:68" s="159" customFormat="1" ht="28" hidden="1">
      <c r="A47" s="14"/>
      <c r="B47" s="14">
        <v>2</v>
      </c>
      <c r="C47" s="14" t="s">
        <v>71</v>
      </c>
      <c r="D47" s="14"/>
      <c r="E47" s="14"/>
      <c r="F47" s="14"/>
      <c r="G47" s="14"/>
      <c r="H47" s="14"/>
      <c r="I47" s="14" t="s">
        <v>146</v>
      </c>
      <c r="J47" s="14"/>
      <c r="K47" s="14"/>
      <c r="L47" s="14"/>
      <c r="M47" s="14"/>
      <c r="N47" s="14"/>
      <c r="O47" s="14"/>
      <c r="P47" s="279"/>
      <c r="Q47" s="36"/>
      <c r="R47" s="13"/>
      <c r="S47" s="13"/>
      <c r="T47" s="13"/>
      <c r="U47" s="13"/>
      <c r="V47" s="13"/>
      <c r="W47" s="13"/>
      <c r="X47" s="167"/>
      <c r="Y47" s="13"/>
      <c r="Z47" s="13"/>
      <c r="AA47" s="279"/>
      <c r="AB47" s="36"/>
      <c r="AC47" s="36"/>
      <c r="AD47" s="36"/>
      <c r="AE47" s="13"/>
      <c r="AF47" s="13"/>
      <c r="AG47" s="13"/>
      <c r="AH47" s="13"/>
      <c r="AI47" s="13"/>
      <c r="AJ47" s="13"/>
      <c r="AK47" s="13"/>
      <c r="AL47" s="13"/>
      <c r="AM47" s="13"/>
      <c r="AN47" s="167"/>
      <c r="AO47" s="350"/>
      <c r="AP47" s="279"/>
      <c r="AQ47" s="279"/>
      <c r="AR47" s="36"/>
      <c r="AS47" s="36"/>
      <c r="AT47" s="36"/>
      <c r="AU47" s="36"/>
      <c r="AV47" s="13"/>
      <c r="AW47" s="13"/>
      <c r="AX47" s="13"/>
      <c r="AY47" s="13"/>
      <c r="AZ47" s="13"/>
      <c r="BA47" s="13"/>
      <c r="BB47" s="13"/>
      <c r="BC47" s="167"/>
      <c r="BD47" s="13"/>
      <c r="BE47" s="12" t="s">
        <v>50</v>
      </c>
      <c r="BF47" s="279" t="s">
        <v>50</v>
      </c>
      <c r="BG47" s="36"/>
      <c r="BH47" s="36"/>
      <c r="BI47" s="13" t="s">
        <v>147</v>
      </c>
      <c r="BJ47" s="13" t="s">
        <v>87</v>
      </c>
      <c r="BK47" s="13"/>
      <c r="BL47" s="13"/>
      <c r="BM47" s="13"/>
      <c r="BN47" s="13"/>
      <c r="BO47" s="5">
        <f t="shared" si="1"/>
        <v>1</v>
      </c>
      <c r="BP47" s="211" t="s">
        <v>1755</v>
      </c>
    </row>
    <row r="48" spans="1:68" s="159" customFormat="1" ht="42" hidden="1">
      <c r="A48" s="14"/>
      <c r="B48" s="14">
        <v>2</v>
      </c>
      <c r="C48" s="14" t="s">
        <v>71</v>
      </c>
      <c r="D48" s="14"/>
      <c r="E48" s="14"/>
      <c r="F48" s="14"/>
      <c r="G48" s="14"/>
      <c r="H48" s="14"/>
      <c r="I48" s="14" t="s">
        <v>152</v>
      </c>
      <c r="J48" s="14"/>
      <c r="K48" s="14"/>
      <c r="L48" s="14"/>
      <c r="M48" s="14"/>
      <c r="N48" s="14"/>
      <c r="O48" s="14"/>
      <c r="P48" s="199"/>
      <c r="Q48" s="163"/>
      <c r="R48" s="13"/>
      <c r="S48" s="13"/>
      <c r="T48" s="13"/>
      <c r="U48" s="13"/>
      <c r="V48" s="13"/>
      <c r="W48" s="13"/>
      <c r="X48" s="167"/>
      <c r="Y48" s="13"/>
      <c r="Z48" s="13" t="s">
        <v>153</v>
      </c>
      <c r="AA48" s="163" t="s">
        <v>153</v>
      </c>
      <c r="AB48" s="163"/>
      <c r="AC48" s="163"/>
      <c r="AD48" s="163"/>
      <c r="AE48" s="13" t="s">
        <v>154</v>
      </c>
      <c r="AF48" s="497" t="s">
        <v>78</v>
      </c>
      <c r="AG48" s="497" t="s">
        <v>78</v>
      </c>
      <c r="AH48" s="497" t="s">
        <v>78</v>
      </c>
      <c r="AI48" s="497" t="s">
        <v>78</v>
      </c>
      <c r="AJ48" s="497" t="s">
        <v>78</v>
      </c>
      <c r="AK48" s="497"/>
      <c r="AL48" s="497"/>
      <c r="AM48" s="497"/>
      <c r="AN48" s="167"/>
      <c r="AO48" s="163"/>
      <c r="AP48" s="199"/>
      <c r="AQ48" s="199"/>
      <c r="AR48" s="163"/>
      <c r="AS48" s="163"/>
      <c r="AT48" s="163"/>
      <c r="AU48" s="163"/>
      <c r="AV48" s="13"/>
      <c r="AW48" s="13"/>
      <c r="AX48" s="13"/>
      <c r="AY48" s="13"/>
      <c r="AZ48" s="13"/>
      <c r="BA48" s="13"/>
      <c r="BB48" s="13"/>
      <c r="BC48" s="167"/>
      <c r="BD48" s="13"/>
      <c r="BE48" s="12"/>
      <c r="BF48" s="163"/>
      <c r="BG48" s="163"/>
      <c r="BH48" s="163"/>
      <c r="BI48" s="13"/>
      <c r="BJ48" s="13"/>
      <c r="BK48" s="13"/>
      <c r="BL48" s="13"/>
      <c r="BM48" s="13"/>
      <c r="BN48" s="13"/>
      <c r="BO48" s="5">
        <f t="shared" si="1"/>
        <v>1</v>
      </c>
      <c r="BP48" s="211" t="s">
        <v>1755</v>
      </c>
    </row>
    <row r="49" spans="1:68" s="159" customFormat="1" ht="28" hidden="1">
      <c r="A49" s="14"/>
      <c r="B49" s="14">
        <v>2</v>
      </c>
      <c r="C49" s="14" t="s">
        <v>71</v>
      </c>
      <c r="D49" s="14"/>
      <c r="E49" s="14"/>
      <c r="F49" s="14"/>
      <c r="G49" s="14"/>
      <c r="H49" s="14"/>
      <c r="I49" s="14" t="s">
        <v>155</v>
      </c>
      <c r="J49" s="14"/>
      <c r="K49" s="14"/>
      <c r="L49" s="14"/>
      <c r="M49" s="14"/>
      <c r="N49" s="14"/>
      <c r="O49" s="14"/>
      <c r="P49" s="12"/>
      <c r="Q49" s="13"/>
      <c r="R49" s="13"/>
      <c r="S49" s="13"/>
      <c r="T49" s="13"/>
      <c r="U49" s="13"/>
      <c r="V49" s="13"/>
      <c r="W49" s="13"/>
      <c r="X49" s="167"/>
      <c r="Y49" s="13"/>
      <c r="Z49" s="13" t="s">
        <v>156</v>
      </c>
      <c r="AA49" s="13" t="s">
        <v>156</v>
      </c>
      <c r="AB49" s="13"/>
      <c r="AC49" s="13"/>
      <c r="AD49" s="13"/>
      <c r="AE49" s="13" t="s">
        <v>157</v>
      </c>
      <c r="AF49" s="497" t="s">
        <v>78</v>
      </c>
      <c r="AG49" s="497" t="s">
        <v>158</v>
      </c>
      <c r="AH49" s="497">
        <v>1</v>
      </c>
      <c r="AI49" s="497" t="s">
        <v>159</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t="s">
        <v>1755</v>
      </c>
    </row>
    <row r="50" spans="1:68" s="159" customFormat="1" ht="14" hidden="1">
      <c r="A50" s="14"/>
      <c r="B50" s="14">
        <v>2</v>
      </c>
      <c r="C50" s="14" t="s">
        <v>71</v>
      </c>
      <c r="D50" s="14"/>
      <c r="E50" s="14"/>
      <c r="F50" s="14"/>
      <c r="G50" s="14"/>
      <c r="H50" s="14"/>
      <c r="I50" s="14" t="s">
        <v>160</v>
      </c>
      <c r="J50" s="14"/>
      <c r="K50" s="14"/>
      <c r="L50" s="14"/>
      <c r="M50" s="14"/>
      <c r="N50" s="14"/>
      <c r="O50" s="14"/>
      <c r="P50" s="12"/>
      <c r="Q50" s="13"/>
      <c r="R50" s="13"/>
      <c r="S50" s="13"/>
      <c r="T50" s="13"/>
      <c r="U50" s="13"/>
      <c r="V50" s="13"/>
      <c r="W50" s="13"/>
      <c r="X50" s="167"/>
      <c r="Y50" s="13"/>
      <c r="Z50" s="13" t="s">
        <v>115</v>
      </c>
      <c r="AA50" s="13" t="s">
        <v>115</v>
      </c>
      <c r="AB50" s="13"/>
      <c r="AC50" s="13"/>
      <c r="AD50" s="13"/>
      <c r="AE50" s="13" t="s">
        <v>161</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c r="BP50" s="211"/>
    </row>
    <row r="51" spans="1:68" s="159" customFormat="1" ht="14" hidden="1">
      <c r="A51" s="14"/>
      <c r="B51" s="14">
        <v>2</v>
      </c>
      <c r="C51" s="14" t="s">
        <v>71</v>
      </c>
      <c r="D51" s="14"/>
      <c r="E51" s="14"/>
      <c r="F51" s="14"/>
      <c r="G51" s="14"/>
      <c r="H51" s="14"/>
      <c r="I51" s="14" t="s">
        <v>162</v>
      </c>
      <c r="J51" s="14"/>
      <c r="K51" s="294"/>
      <c r="L51" s="14"/>
      <c r="M51" s="294"/>
      <c r="N51" s="294"/>
      <c r="O51" s="14"/>
      <c r="P51" s="12"/>
      <c r="Q51" s="13"/>
      <c r="R51" s="13"/>
      <c r="S51" s="13"/>
      <c r="T51" s="13"/>
      <c r="U51" s="13"/>
      <c r="V51" s="13"/>
      <c r="W51" s="13"/>
      <c r="X51" s="167"/>
      <c r="Y51" s="13"/>
      <c r="Z51" s="13" t="s">
        <v>163</v>
      </c>
      <c r="AA51" s="13" t="s">
        <v>163</v>
      </c>
      <c r="AB51" s="13"/>
      <c r="AC51" s="13"/>
      <c r="AD51" s="13"/>
      <c r="AE51" s="13" t="s">
        <v>164</v>
      </c>
      <c r="AF51" s="497" t="s">
        <v>78</v>
      </c>
      <c r="AG51" s="497" t="s">
        <v>78</v>
      </c>
      <c r="AH51" s="497" t="s">
        <v>78</v>
      </c>
      <c r="AI51" s="497" t="s">
        <v>78</v>
      </c>
      <c r="AJ51" s="497" t="s">
        <v>78</v>
      </c>
      <c r="AK51" s="497"/>
      <c r="AL51" s="497"/>
      <c r="AM51" s="497"/>
      <c r="AN51" s="167"/>
      <c r="AO51" s="13"/>
      <c r="AP51" s="12"/>
      <c r="AQ51" s="12"/>
      <c r="AR51" s="13"/>
      <c r="AS51" s="13"/>
      <c r="AT51" s="13"/>
      <c r="AU51" s="13"/>
      <c r="AV51" s="13"/>
      <c r="AW51" s="13"/>
      <c r="AX51" s="13"/>
      <c r="AY51" s="13"/>
      <c r="AZ51" s="13"/>
      <c r="BA51" s="13"/>
      <c r="BB51" s="13"/>
      <c r="BC51" s="167"/>
      <c r="BD51" s="13"/>
      <c r="BE51" s="12"/>
      <c r="BF51" s="13"/>
      <c r="BG51" s="13"/>
      <c r="BH51" s="13"/>
      <c r="BI51" s="13"/>
      <c r="BJ51" s="13"/>
      <c r="BK51" s="13"/>
      <c r="BL51" s="13"/>
      <c r="BM51" s="13"/>
      <c r="BN51" s="13"/>
      <c r="BO51" s="5">
        <f t="shared" si="1"/>
        <v>1</v>
      </c>
    </row>
    <row r="52" spans="1:68" s="159" customFormat="1" ht="112.5" hidden="1">
      <c r="A52" s="7">
        <v>1</v>
      </c>
      <c r="B52" s="7">
        <v>3</v>
      </c>
      <c r="C52" s="7" t="s">
        <v>2356</v>
      </c>
      <c r="D52" s="7"/>
      <c r="E52" s="7"/>
      <c r="F52" s="7" t="s">
        <v>1622</v>
      </c>
      <c r="G52" s="7"/>
      <c r="H52" s="7" t="s">
        <v>1622</v>
      </c>
      <c r="I52" s="7" t="s">
        <v>1870</v>
      </c>
      <c r="J52" s="203" t="str">
        <f>_xlfn.CONCAT("'&lt;br&gt;','&lt;b&gt;','",I52, ": ','&lt;/b&gt;',",O52, ",'&lt;/br&gt;',")</f>
        <v>'&lt;br&gt;','&lt;b&gt;','From the Dataset Location Identification: ','&lt;/b&gt;',verbatimEventID,'&lt;/br&gt;',</v>
      </c>
      <c r="K52" s="664" t="s">
        <v>1879</v>
      </c>
      <c r="L52" s="505" t="s">
        <v>2348</v>
      </c>
      <c r="M52" s="664" t="s">
        <v>1867</v>
      </c>
      <c r="N52" s="240"/>
      <c r="O52" s="7" t="s">
        <v>2382</v>
      </c>
      <c r="P52" s="17" t="s">
        <v>74</v>
      </c>
      <c r="Q52" s="203"/>
      <c r="R52" s="203" t="s">
        <v>74</v>
      </c>
      <c r="S52" s="203"/>
      <c r="T52" s="203"/>
      <c r="U52" s="203"/>
      <c r="V52" s="203"/>
      <c r="W52" s="7"/>
      <c r="X52" s="522"/>
      <c r="Y52" s="203"/>
      <c r="Z52" s="240" t="s">
        <v>76</v>
      </c>
      <c r="AA52" s="497" t="s">
        <v>76</v>
      </c>
      <c r="AB52" s="576" t="s">
        <v>2553</v>
      </c>
      <c r="AC52" s="497"/>
      <c r="AD52" s="497"/>
      <c r="AE52" s="13" t="s">
        <v>77</v>
      </c>
      <c r="AF52" s="497" t="s">
        <v>78</v>
      </c>
      <c r="AG52" s="497" t="s">
        <v>78</v>
      </c>
      <c r="AH52" s="497" t="s">
        <v>78</v>
      </c>
      <c r="AI52" s="497" t="s">
        <v>78</v>
      </c>
      <c r="AJ52" s="497" t="s">
        <v>78</v>
      </c>
      <c r="AK52" s="497"/>
      <c r="AL52" s="497"/>
      <c r="AM52" s="497"/>
      <c r="AN52" s="167"/>
      <c r="AO52" s="13"/>
      <c r="AP52" s="12" t="s">
        <v>76</v>
      </c>
      <c r="AQ52" s="12" t="s">
        <v>76</v>
      </c>
      <c r="AR52" s="13"/>
      <c r="AS52" s="13"/>
      <c r="AT52" s="13"/>
      <c r="AU52" s="13"/>
      <c r="AV52" s="13"/>
      <c r="AW52" s="13" t="s">
        <v>82</v>
      </c>
      <c r="AX52" s="13" t="s">
        <v>82</v>
      </c>
      <c r="AY52" s="13"/>
      <c r="AZ52" s="13"/>
      <c r="BA52" s="13"/>
      <c r="BB52" s="13"/>
      <c r="BC52" s="167"/>
      <c r="BD52" s="13"/>
      <c r="BE52" s="12" t="s">
        <v>72</v>
      </c>
      <c r="BF52" s="13" t="s">
        <v>84</v>
      </c>
      <c r="BG52" s="13"/>
      <c r="BH52" s="13"/>
      <c r="BI52" s="13" t="s">
        <v>86</v>
      </c>
      <c r="BJ52" s="497" t="s">
        <v>87</v>
      </c>
      <c r="BK52" s="497"/>
      <c r="BL52" s="497"/>
      <c r="BM52" s="497"/>
      <c r="BN52" s="497"/>
      <c r="BO52" s="5">
        <f>COUNTIF(R52,"*")+COUNTIF(Z52,"*")+COUNTIF(AP52,"*")+COUNTIF(BE52,"*")</f>
        <v>4</v>
      </c>
      <c r="BP52" s="211" t="s">
        <v>1751</v>
      </c>
    </row>
    <row r="53" spans="1:68" s="159" customFormat="1" ht="62.5" hidden="1">
      <c r="A53" s="7">
        <v>2</v>
      </c>
      <c r="B53" s="7">
        <v>3</v>
      </c>
      <c r="C53" s="7" t="s">
        <v>2356</v>
      </c>
      <c r="D53" s="7"/>
      <c r="E53" s="7"/>
      <c r="F53" s="7" t="s">
        <v>1622</v>
      </c>
      <c r="G53" s="7"/>
      <c r="H53" s="7" t="s">
        <v>1622</v>
      </c>
      <c r="I53" s="7" t="s">
        <v>1979</v>
      </c>
      <c r="J53" s="240" t="str">
        <f>_xlfn.CONCAT("'&lt;br&gt;','&lt;b&gt;','",I53, ": ','&lt;/b&gt;',",O53, ",'&lt;/br&gt;',")</f>
        <v>'&lt;br&gt;','&lt;b&gt;','Event Identification  : ','&lt;/b&gt;',eventID ,'&lt;/br&gt;',</v>
      </c>
      <c r="K53" s="664" t="s">
        <v>1793</v>
      </c>
      <c r="L53" s="505" t="s">
        <v>2348</v>
      </c>
      <c r="M53" s="664"/>
      <c r="N53" s="203"/>
      <c r="O53" s="7" t="s">
        <v>1792</v>
      </c>
      <c r="P53" s="273"/>
      <c r="Q53" s="9"/>
      <c r="R53" s="9"/>
      <c r="S53" s="9"/>
      <c r="T53" s="9"/>
      <c r="U53" s="9"/>
      <c r="V53" s="13"/>
      <c r="W53" s="13"/>
      <c r="X53" s="238"/>
      <c r="Y53" s="236"/>
      <c r="Z53" s="13"/>
      <c r="AA53" s="497"/>
      <c r="AB53" s="576"/>
      <c r="AC53" s="497"/>
      <c r="AD53" s="497"/>
      <c r="AE53" s="497"/>
      <c r="AF53" s="497"/>
      <c r="AG53" s="497"/>
      <c r="AH53" s="497"/>
      <c r="AI53" s="497"/>
      <c r="AJ53" s="497"/>
      <c r="AK53" s="9"/>
      <c r="AL53" s="264"/>
      <c r="AM53" s="264"/>
      <c r="AN53" s="238"/>
      <c r="AO53" s="236"/>
      <c r="AP53" s="283"/>
      <c r="AQ53" s="283"/>
      <c r="AR53" s="286"/>
      <c r="AS53" s="286"/>
      <c r="AT53" s="286"/>
      <c r="AU53" s="286"/>
      <c r="AV53" s="286"/>
      <c r="AW53" s="286"/>
      <c r="AX53" s="286"/>
      <c r="AY53" s="286"/>
      <c r="AZ53" s="286"/>
      <c r="BA53" s="286"/>
      <c r="BB53" s="286"/>
      <c r="BC53" s="287"/>
      <c r="BD53" s="286"/>
      <c r="BE53" s="283"/>
      <c r="BF53" s="286"/>
      <c r="BG53" s="286"/>
      <c r="BH53" s="286"/>
      <c r="BI53" s="286"/>
      <c r="BJ53" s="286"/>
      <c r="BK53" s="286"/>
      <c r="BL53" s="286"/>
      <c r="BM53" s="286"/>
      <c r="BN53" s="286"/>
      <c r="BO53" s="5"/>
      <c r="BP53" s="211" t="s">
        <v>1750</v>
      </c>
    </row>
    <row r="54" spans="1:68" s="159" customFormat="1" ht="262.5" hidden="1">
      <c r="A54" s="7">
        <v>3</v>
      </c>
      <c r="B54" s="7">
        <v>3</v>
      </c>
      <c r="C54" s="7" t="s">
        <v>2356</v>
      </c>
      <c r="D54" s="7"/>
      <c r="E54" s="7"/>
      <c r="F54" s="7" t="s">
        <v>1622</v>
      </c>
      <c r="G54" s="7"/>
      <c r="H54" s="7" t="s">
        <v>1622</v>
      </c>
      <c r="I54" s="7" t="s">
        <v>1869</v>
      </c>
      <c r="J54" s="240"/>
      <c r="K54" s="664" t="s">
        <v>2366</v>
      </c>
      <c r="L54" s="505" t="s">
        <v>1971</v>
      </c>
      <c r="M54" s="664" t="s">
        <v>2371</v>
      </c>
      <c r="N54" s="7"/>
      <c r="O54" s="7" t="s">
        <v>1852</v>
      </c>
      <c r="P54" s="13" t="s">
        <v>1169</v>
      </c>
      <c r="Q54" s="13"/>
      <c r="R54" s="13" t="s">
        <v>1169</v>
      </c>
      <c r="S54" s="13"/>
      <c r="T54" s="13"/>
      <c r="U54" s="13"/>
      <c r="V54" s="13"/>
      <c r="W54" s="13"/>
      <c r="X54" s="167"/>
      <c r="Y54" s="13"/>
      <c r="Z54" s="13" t="s">
        <v>148</v>
      </c>
      <c r="AA54" s="13" t="s">
        <v>2007</v>
      </c>
      <c r="AB54" s="13" t="s">
        <v>2554</v>
      </c>
      <c r="AC54" s="13"/>
      <c r="AD54" s="13"/>
      <c r="AE54" s="13" t="s">
        <v>149</v>
      </c>
      <c r="AF54" s="497" t="s">
        <v>78</v>
      </c>
      <c r="AG54" s="497" t="s">
        <v>78</v>
      </c>
      <c r="AH54" s="497" t="s">
        <v>150</v>
      </c>
      <c r="AI54" s="497" t="s">
        <v>151</v>
      </c>
      <c r="AJ54" s="497" t="s">
        <v>78</v>
      </c>
      <c r="AK54" s="497"/>
      <c r="AL54" s="497"/>
      <c r="AM54" s="497"/>
      <c r="AN54" s="167"/>
      <c r="AO54" s="13"/>
      <c r="AP54" s="12"/>
      <c r="AQ54" s="12"/>
      <c r="AR54" s="13"/>
      <c r="AS54" s="13"/>
      <c r="AT54" s="13"/>
      <c r="AU54" s="13"/>
      <c r="AV54" s="13"/>
      <c r="AW54" s="13"/>
      <c r="AX54" s="13"/>
      <c r="AY54" s="13"/>
      <c r="AZ54" s="13"/>
      <c r="BA54" s="13"/>
      <c r="BB54" s="13"/>
      <c r="BC54" s="167"/>
      <c r="BD54" s="13"/>
      <c r="BE54" s="12"/>
      <c r="BF54" s="13"/>
      <c r="BG54" s="13"/>
      <c r="BH54" s="13"/>
      <c r="BI54" s="13"/>
      <c r="BJ54" s="497"/>
      <c r="BK54" s="497"/>
      <c r="BL54" s="497"/>
      <c r="BM54" s="497"/>
      <c r="BN54" s="497"/>
      <c r="BO54" s="5">
        <f>COUNTIF(R54,"*")+COUNTIF(Z54,"*")+COUNTIF(AP54,"*")+COUNTIF(BE54,"*")</f>
        <v>2</v>
      </c>
      <c r="BP54" s="211"/>
    </row>
    <row r="55" spans="1:68" s="159" customFormat="1" ht="37.5" hidden="1">
      <c r="A55" s="7">
        <v>4</v>
      </c>
      <c r="B55" s="7">
        <v>3</v>
      </c>
      <c r="C55" s="7" t="s">
        <v>2356</v>
      </c>
      <c r="D55" s="7"/>
      <c r="E55" s="7"/>
      <c r="F55" s="7" t="s">
        <v>1622</v>
      </c>
      <c r="G55" s="7"/>
      <c r="H55" s="7" t="s">
        <v>1622</v>
      </c>
      <c r="I55" s="7" t="s">
        <v>105</v>
      </c>
      <c r="J55" s="240" t="str">
        <f>_xlfn.CONCAT("'&lt;br&gt;','&lt;b&gt;','",I55, ": ','&lt;/b&gt;',",O55, ",'&lt;/br&gt;',")</f>
        <v>'&lt;br&gt;','&lt;b&gt;','Sample Date : ','&lt;/b&gt;',verbatimEventDate,'&lt;/br&gt;',</v>
      </c>
      <c r="K55" s="664" t="s">
        <v>1798</v>
      </c>
      <c r="L55" s="505" t="s">
        <v>1743</v>
      </c>
      <c r="M55" s="664" t="s">
        <v>2372</v>
      </c>
      <c r="N55" s="203"/>
      <c r="O55" s="7" t="s">
        <v>1797</v>
      </c>
      <c r="P55" s="192" t="s">
        <v>108</v>
      </c>
      <c r="Q55" s="375"/>
      <c r="R55" s="192" t="s">
        <v>108</v>
      </c>
      <c r="S55" s="9"/>
      <c r="T55" s="9"/>
      <c r="U55" s="9"/>
      <c r="V55" s="9"/>
      <c r="W55" s="9"/>
      <c r="X55" s="166"/>
      <c r="Y55" s="9"/>
      <c r="Z55" s="13" t="s">
        <v>1744</v>
      </c>
      <c r="AA55" s="13" t="s">
        <v>1573</v>
      </c>
      <c r="AB55" s="665" t="s">
        <v>2555</v>
      </c>
      <c r="AC55" s="13"/>
      <c r="AD55" s="13"/>
      <c r="AE55" s="13" t="s">
        <v>109</v>
      </c>
      <c r="AF55" s="497" t="s">
        <v>78</v>
      </c>
      <c r="AG55" s="497" t="s">
        <v>110</v>
      </c>
      <c r="AH55" s="497" t="s">
        <v>78</v>
      </c>
      <c r="AI55" s="497" t="s">
        <v>78</v>
      </c>
      <c r="AJ55" s="497" t="s">
        <v>78</v>
      </c>
      <c r="AK55" s="497"/>
      <c r="AL55" s="497"/>
      <c r="AM55" s="497"/>
      <c r="AN55" s="166"/>
      <c r="AO55" s="9"/>
      <c r="AP55" s="282" t="s">
        <v>111</v>
      </c>
      <c r="AQ55" s="282" t="s">
        <v>111</v>
      </c>
      <c r="AR55" s="264"/>
      <c r="AS55" s="264"/>
      <c r="AT55" s="264"/>
      <c r="AU55" s="264"/>
      <c r="AV55" s="11"/>
      <c r="AW55" s="497" t="s">
        <v>112</v>
      </c>
      <c r="AX55" s="497" t="s">
        <v>112</v>
      </c>
      <c r="AY55" s="497"/>
      <c r="AZ55" s="497"/>
      <c r="BA55" s="497"/>
      <c r="BB55" s="497"/>
      <c r="BC55" s="166"/>
      <c r="BD55" s="9"/>
      <c r="BE55" s="12"/>
      <c r="BF55" s="236"/>
      <c r="BG55" s="236"/>
      <c r="BH55" s="236"/>
      <c r="BI55" s="13"/>
      <c r="BJ55" s="13"/>
      <c r="BK55" s="13"/>
      <c r="BL55" s="13"/>
      <c r="BM55" s="13"/>
      <c r="BN55" s="13"/>
      <c r="BO55" s="5">
        <f>COUNTIF(R55,"*")+COUNTIF(Z55,"*")+COUNTIF(AP55,"*")+COUNTIF(BE55,"*")</f>
        <v>3</v>
      </c>
      <c r="BP55" s="211"/>
    </row>
    <row r="56" spans="1:68" s="159" customFormat="1" ht="225" hidden="1">
      <c r="A56" s="7">
        <v>5</v>
      </c>
      <c r="B56" s="7">
        <v>3</v>
      </c>
      <c r="C56" s="7" t="s">
        <v>2356</v>
      </c>
      <c r="D56" s="7"/>
      <c r="E56" s="7"/>
      <c r="F56" s="7" t="s">
        <v>1622</v>
      </c>
      <c r="G56" s="7"/>
      <c r="H56" s="505" t="s">
        <v>1622</v>
      </c>
      <c r="I56" s="7"/>
      <c r="J56" s="240"/>
      <c r="K56" s="664" t="s">
        <v>2358</v>
      </c>
      <c r="L56" s="505" t="s">
        <v>1743</v>
      </c>
      <c r="M56" s="664" t="s">
        <v>2373</v>
      </c>
      <c r="N56" s="7"/>
      <c r="O56" s="513" t="s">
        <v>2387</v>
      </c>
      <c r="P56" s="271"/>
      <c r="Q56" s="13"/>
      <c r="R56" s="12"/>
      <c r="S56" s="13"/>
      <c r="T56" s="13"/>
      <c r="U56" s="13"/>
      <c r="V56" s="13"/>
      <c r="W56" s="13"/>
      <c r="X56" s="167"/>
      <c r="Y56" s="13"/>
      <c r="Z56" s="13"/>
      <c r="AA56" s="13"/>
      <c r="AB56" s="13"/>
      <c r="AC56" s="13"/>
      <c r="AD56" s="13"/>
      <c r="AE56" s="13"/>
      <c r="AF56" s="13"/>
      <c r="AG56" s="13"/>
      <c r="AH56" s="13"/>
      <c r="AI56" s="13"/>
      <c r="AJ56" s="13"/>
      <c r="AK56" s="13"/>
      <c r="AL56" s="13"/>
      <c r="AM56" s="13"/>
      <c r="AN56" s="167"/>
      <c r="AO56" s="13"/>
      <c r="AP56" s="12"/>
      <c r="AQ56" s="12"/>
      <c r="AR56" s="13"/>
      <c r="AS56" s="13"/>
      <c r="AT56" s="13"/>
      <c r="AU56" s="13"/>
      <c r="AV56" s="13"/>
      <c r="AW56" s="13"/>
      <c r="AX56" s="13"/>
      <c r="AY56" s="13"/>
      <c r="AZ56" s="13"/>
      <c r="BA56" s="13"/>
      <c r="BB56" s="13"/>
      <c r="BC56" s="167"/>
      <c r="BD56" s="13"/>
      <c r="BE56" s="12"/>
      <c r="BF56" s="13"/>
      <c r="BG56" s="13"/>
      <c r="BH56" s="13"/>
      <c r="BI56" s="13"/>
      <c r="BJ56" s="13"/>
      <c r="BK56" s="13"/>
      <c r="BL56" s="13"/>
      <c r="BM56" s="13"/>
      <c r="BN56" s="13"/>
      <c r="BO56" s="5">
        <f>COUNTIF(P56,"*")+COUNTIF(Z56,"*")+COUNTIF(AP56,"*")+COUNTIF(BE56,"*")</f>
        <v>0</v>
      </c>
      <c r="BP56" s="211" t="s">
        <v>1754</v>
      </c>
    </row>
    <row r="57" spans="1:68" s="159" customFormat="1" ht="50" hidden="1">
      <c r="A57" s="7">
        <v>6</v>
      </c>
      <c r="B57" s="7">
        <v>3</v>
      </c>
      <c r="C57" s="7" t="s">
        <v>2356</v>
      </c>
      <c r="D57" s="7"/>
      <c r="E57" s="7"/>
      <c r="F57" s="7"/>
      <c r="G57" s="7"/>
      <c r="H57" s="7"/>
      <c r="I57" s="7" t="s">
        <v>1851</v>
      </c>
      <c r="J57" s="240"/>
      <c r="K57" s="664" t="s">
        <v>2367</v>
      </c>
      <c r="L57" s="505" t="s">
        <v>1743</v>
      </c>
      <c r="M57" s="505" t="s">
        <v>2374</v>
      </c>
      <c r="N57" s="203"/>
      <c r="O57" s="7" t="s">
        <v>2386</v>
      </c>
      <c r="P57" s="269"/>
      <c r="Q57" s="236"/>
      <c r="R57" s="13"/>
      <c r="S57" s="13"/>
      <c r="T57" s="13"/>
      <c r="U57" s="13"/>
      <c r="V57" s="13"/>
      <c r="W57" s="13"/>
      <c r="X57" s="167"/>
      <c r="Y57" s="13"/>
      <c r="Z57" s="13"/>
      <c r="AA57" s="13"/>
      <c r="AB57" s="13"/>
      <c r="AC57" s="13"/>
      <c r="AD57" s="13"/>
      <c r="AE57" s="13"/>
      <c r="AF57" s="13"/>
      <c r="AG57" s="13"/>
      <c r="AH57" s="13"/>
      <c r="AI57" s="13"/>
      <c r="AJ57" s="13"/>
      <c r="AK57" s="13"/>
      <c r="AL57" s="13"/>
      <c r="AM57" s="13"/>
      <c r="AN57" s="167"/>
      <c r="AO57" s="13"/>
      <c r="AP57" s="282"/>
      <c r="AQ57" s="282"/>
      <c r="AR57" s="264"/>
      <c r="AS57" s="264"/>
      <c r="AT57" s="264"/>
      <c r="AU57" s="264"/>
      <c r="AV57" s="13"/>
      <c r="AW57" s="497"/>
      <c r="AX57" s="497"/>
      <c r="AY57" s="497"/>
      <c r="AZ57" s="497"/>
      <c r="BA57" s="497"/>
      <c r="BB57" s="497"/>
      <c r="BC57" s="167"/>
      <c r="BD57" s="13"/>
      <c r="BE57" s="12"/>
      <c r="BF57" s="236"/>
      <c r="BG57" s="236"/>
      <c r="BH57" s="236"/>
      <c r="BI57" s="13"/>
      <c r="BJ57" s="13"/>
      <c r="BK57" s="13"/>
      <c r="BL57" s="13"/>
      <c r="BM57" s="13"/>
      <c r="BN57" s="13"/>
      <c r="BO57" s="5"/>
      <c r="BP57" s="211" t="s">
        <v>1754</v>
      </c>
    </row>
    <row r="58" spans="1:68" s="159" customFormat="1" ht="25" hidden="1">
      <c r="A58" s="7">
        <v>7</v>
      </c>
      <c r="B58" s="7">
        <v>3</v>
      </c>
      <c r="C58" s="7" t="s">
        <v>2356</v>
      </c>
      <c r="D58" s="7"/>
      <c r="E58" s="7"/>
      <c r="F58" s="7" t="s">
        <v>1622</v>
      </c>
      <c r="G58" s="7"/>
      <c r="H58" s="505"/>
      <c r="I58" s="7"/>
      <c r="J58" s="240"/>
      <c r="K58" s="664" t="s">
        <v>2368</v>
      </c>
      <c r="L58" s="505" t="s">
        <v>1743</v>
      </c>
      <c r="M58" s="664" t="s">
        <v>2375</v>
      </c>
      <c r="N58" s="7"/>
      <c r="O58" s="513" t="s">
        <v>2359</v>
      </c>
      <c r="P58" s="195"/>
      <c r="Q58" s="36"/>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195"/>
      <c r="AQ58" s="195"/>
      <c r="AR58" s="36"/>
      <c r="AS58" s="36"/>
      <c r="AT58" s="36"/>
      <c r="AU58" s="36"/>
      <c r="AV58" s="36"/>
      <c r="AW58" s="36"/>
      <c r="AX58" s="36"/>
      <c r="AY58" s="36"/>
      <c r="AZ58" s="36"/>
      <c r="BA58" s="36"/>
      <c r="BB58" s="36"/>
      <c r="BC58" s="350"/>
      <c r="BD58" s="36"/>
      <c r="BE58" s="195"/>
      <c r="BF58" s="36"/>
      <c r="BG58" s="36"/>
      <c r="BH58" s="36"/>
      <c r="BI58" s="36"/>
      <c r="BJ58" s="36"/>
      <c r="BK58" s="36"/>
      <c r="BL58" s="36"/>
      <c r="BM58" s="36"/>
      <c r="BN58" s="36"/>
      <c r="BO58" s="351">
        <f>COUNTIF(P58,"*")+COUNTIF(Z58,"*")+COUNTIF(AP58,"*")+COUNTIF(BE58,"*")</f>
        <v>0</v>
      </c>
      <c r="BP58" s="211"/>
    </row>
    <row r="59" spans="1:68" s="159" customFormat="1" ht="25" hidden="1">
      <c r="A59" s="7">
        <v>8</v>
      </c>
      <c r="B59" s="7">
        <v>3</v>
      </c>
      <c r="C59" s="7" t="s">
        <v>2356</v>
      </c>
      <c r="D59" s="7"/>
      <c r="E59" s="7"/>
      <c r="F59" s="7" t="s">
        <v>1622</v>
      </c>
      <c r="G59" s="7"/>
      <c r="H59" s="7" t="s">
        <v>1622</v>
      </c>
      <c r="I59" s="7" t="s">
        <v>1980</v>
      </c>
      <c r="J59" s="240"/>
      <c r="K59" s="664" t="s">
        <v>2369</v>
      </c>
      <c r="L59" s="505" t="s">
        <v>1743</v>
      </c>
      <c r="M59" s="664" t="s">
        <v>2376</v>
      </c>
      <c r="N59" s="203"/>
      <c r="O59" s="7" t="s">
        <v>2360</v>
      </c>
      <c r="P59" s="277"/>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c r="AQ59" s="284"/>
      <c r="AR59" s="288"/>
      <c r="AS59" s="288"/>
      <c r="AT59" s="288"/>
      <c r="AU59" s="288"/>
      <c r="AV59" s="36"/>
      <c r="AW59" s="302"/>
      <c r="AX59" s="302"/>
      <c r="AY59" s="302"/>
      <c r="AZ59" s="302"/>
      <c r="BA59" s="302"/>
      <c r="BB59" s="302"/>
      <c r="BC59" s="350"/>
      <c r="BD59" s="36"/>
      <c r="BE59" s="195"/>
      <c r="BF59" s="281"/>
      <c r="BG59" s="281"/>
      <c r="BH59" s="281"/>
      <c r="BI59" s="36"/>
      <c r="BJ59" s="36"/>
      <c r="BK59" s="36"/>
      <c r="BL59" s="36"/>
      <c r="BM59" s="36"/>
      <c r="BN59" s="36"/>
      <c r="BO59" s="351"/>
      <c r="BP59" s="211"/>
    </row>
    <row r="60" spans="1:68" s="159" customFormat="1" ht="37.5" hidden="1">
      <c r="A60" s="7">
        <v>9</v>
      </c>
      <c r="B60" s="7">
        <v>3</v>
      </c>
      <c r="C60" s="7" t="s">
        <v>2356</v>
      </c>
      <c r="D60" s="7"/>
      <c r="E60" s="7"/>
      <c r="F60" s="7" t="s">
        <v>1622</v>
      </c>
      <c r="G60" s="7"/>
      <c r="H60" s="7" t="s">
        <v>1622</v>
      </c>
      <c r="I60" s="7" t="s">
        <v>97</v>
      </c>
      <c r="J60" s="240" t="str">
        <f>_xlfn.CONCAT("'&lt;br&gt;','&lt;b&gt;','",I60, ": ','&lt;/b&gt;',",O60, ",'&lt;/br&gt;',")</f>
        <v>'&lt;br&gt;','&lt;b&gt;','Sample Year : ','&lt;/b&gt;',year ,'&lt;/br&gt;',</v>
      </c>
      <c r="K60" s="664" t="s">
        <v>1796</v>
      </c>
      <c r="L60" s="505" t="s">
        <v>1973</v>
      </c>
      <c r="M60" s="664">
        <v>2008</v>
      </c>
      <c r="N60" s="203"/>
      <c r="O60" s="7" t="s">
        <v>2388</v>
      </c>
      <c r="P60" s="277" t="s">
        <v>100</v>
      </c>
      <c r="Q60" s="281"/>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284" t="s">
        <v>101</v>
      </c>
      <c r="AQ60" s="284" t="s">
        <v>101</v>
      </c>
      <c r="AR60" s="288"/>
      <c r="AS60" s="288" t="s">
        <v>1881</v>
      </c>
      <c r="AT60" s="288"/>
      <c r="AU60" s="288"/>
      <c r="AV60" s="36"/>
      <c r="AW60" s="302" t="s">
        <v>102</v>
      </c>
      <c r="AX60" s="302" t="s">
        <v>102</v>
      </c>
      <c r="AY60" s="302"/>
      <c r="AZ60" s="302"/>
      <c r="BA60" s="302"/>
      <c r="BB60" s="302"/>
      <c r="BC60" s="350"/>
      <c r="BD60" s="36"/>
      <c r="BE60" s="195" t="s">
        <v>103</v>
      </c>
      <c r="BF60" s="281" t="s">
        <v>104</v>
      </c>
      <c r="BG60" s="281"/>
      <c r="BH60" s="281"/>
      <c r="BI60" s="36" t="s">
        <v>78</v>
      </c>
      <c r="BJ60" s="36" t="s">
        <v>87</v>
      </c>
      <c r="BK60" s="36"/>
      <c r="BL60" s="36"/>
      <c r="BM60" s="36"/>
      <c r="BN60" s="36"/>
      <c r="BO60" s="351">
        <f t="shared" ref="BO60:BO76" si="2">COUNTIF(P60,"*")+COUNTIF(Z60,"*")+COUNTIF(AP60,"*")+COUNTIF(BE60,"*")</f>
        <v>3</v>
      </c>
      <c r="BP60" s="211"/>
    </row>
    <row r="61" spans="1:68" s="159" customFormat="1" ht="37.5" hidden="1">
      <c r="A61" s="7">
        <v>10</v>
      </c>
      <c r="B61" s="7">
        <v>3</v>
      </c>
      <c r="C61" s="7" t="s">
        <v>2356</v>
      </c>
      <c r="D61" s="7"/>
      <c r="E61" s="7"/>
      <c r="F61" s="7"/>
      <c r="G61" s="7"/>
      <c r="H61" s="505"/>
      <c r="I61" s="7"/>
      <c r="J61" s="240"/>
      <c r="K61" s="664" t="s">
        <v>2370</v>
      </c>
      <c r="L61" s="505" t="s">
        <v>2348</v>
      </c>
      <c r="M61" s="664" t="s">
        <v>2377</v>
      </c>
      <c r="N61" s="203"/>
      <c r="O61" s="513" t="s">
        <v>2365</v>
      </c>
      <c r="P61" s="195"/>
      <c r="Q61" s="36"/>
      <c r="R61" s="36"/>
      <c r="S61" s="36"/>
      <c r="T61" s="36"/>
      <c r="U61" s="36"/>
      <c r="V61" s="36"/>
      <c r="W61" s="36"/>
      <c r="X61" s="350"/>
      <c r="Y61" s="36"/>
      <c r="Z61" s="36"/>
      <c r="AA61" s="36"/>
      <c r="AB61" s="36"/>
      <c r="AC61" s="36"/>
      <c r="AD61" s="36"/>
      <c r="AE61" s="36"/>
      <c r="AF61" s="13"/>
      <c r="AG61" s="13"/>
      <c r="AH61" s="13"/>
      <c r="AI61" s="13"/>
      <c r="AJ61" s="13"/>
      <c r="AK61" s="13"/>
      <c r="AL61" s="13"/>
      <c r="AM61" s="13"/>
      <c r="AN61" s="350"/>
      <c r="AO61" s="36"/>
      <c r="AP61" s="195"/>
      <c r="AQ61" s="195"/>
      <c r="AR61" s="36"/>
      <c r="AS61" s="36"/>
      <c r="AT61" s="36"/>
      <c r="AU61" s="36"/>
      <c r="AV61" s="36"/>
      <c r="AW61" s="36"/>
      <c r="AX61" s="36"/>
      <c r="AY61" s="36"/>
      <c r="AZ61" s="36"/>
      <c r="BA61" s="36"/>
      <c r="BB61" s="36"/>
      <c r="BC61" s="350"/>
      <c r="BD61" s="36"/>
      <c r="BE61" s="195"/>
      <c r="BF61" s="36"/>
      <c r="BG61" s="36"/>
      <c r="BH61" s="36"/>
      <c r="BI61" s="36"/>
      <c r="BJ61" s="36"/>
      <c r="BK61" s="36"/>
      <c r="BL61" s="36"/>
      <c r="BM61" s="36"/>
      <c r="BN61" s="36"/>
      <c r="BO61" s="351">
        <f t="shared" si="2"/>
        <v>0</v>
      </c>
      <c r="BP61" s="211"/>
    </row>
    <row r="62" spans="1:68" s="159" customFormat="1" ht="70" hidden="1">
      <c r="A62" s="7">
        <v>11</v>
      </c>
      <c r="B62" s="7">
        <v>3</v>
      </c>
      <c r="C62" s="7" t="s">
        <v>2356</v>
      </c>
      <c r="D62" s="7"/>
      <c r="E62" s="7"/>
      <c r="F62" s="7" t="s">
        <v>1622</v>
      </c>
      <c r="G62" s="7"/>
      <c r="H62" s="7" t="s">
        <v>1622</v>
      </c>
      <c r="I62" s="7" t="s">
        <v>169</v>
      </c>
      <c r="J62" s="240"/>
      <c r="K62" s="664" t="s">
        <v>1800</v>
      </c>
      <c r="L62" s="505" t="s">
        <v>2348</v>
      </c>
      <c r="M62" s="664" t="s">
        <v>2378</v>
      </c>
      <c r="N62" s="7"/>
      <c r="O62" s="7" t="s">
        <v>1799</v>
      </c>
      <c r="P62" s="12"/>
      <c r="Q62" s="13"/>
      <c r="R62" s="13"/>
      <c r="S62" s="13"/>
      <c r="T62" s="13"/>
      <c r="U62" s="13"/>
      <c r="V62" s="13"/>
      <c r="W62" s="13"/>
      <c r="X62" s="167"/>
      <c r="Y62" s="13"/>
      <c r="Z62" s="13" t="s">
        <v>170</v>
      </c>
      <c r="AA62" s="13"/>
      <c r="AB62" s="13"/>
      <c r="AC62" s="13"/>
      <c r="AD62" s="13"/>
      <c r="AE62" s="13" t="s">
        <v>171</v>
      </c>
      <c r="AF62" s="497" t="s">
        <v>78</v>
      </c>
      <c r="AG62" s="497" t="s">
        <v>78</v>
      </c>
      <c r="AH62" s="497" t="s">
        <v>78</v>
      </c>
      <c r="AI62" s="497" t="s">
        <v>78</v>
      </c>
      <c r="AJ62" s="497" t="s">
        <v>78</v>
      </c>
      <c r="AK62" s="497"/>
      <c r="AL62" s="497"/>
      <c r="AM62" s="497"/>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1</v>
      </c>
      <c r="BP62" s="211"/>
    </row>
    <row r="63" spans="1:68" s="159" customFormat="1" ht="37.5" hidden="1">
      <c r="A63" s="7">
        <v>12</v>
      </c>
      <c r="B63" s="7">
        <v>3</v>
      </c>
      <c r="C63" s="7" t="s">
        <v>2356</v>
      </c>
      <c r="D63" s="7"/>
      <c r="E63" s="7"/>
      <c r="F63" s="7" t="s">
        <v>1622</v>
      </c>
      <c r="G63" s="7"/>
      <c r="H63" s="505" t="s">
        <v>1622</v>
      </c>
      <c r="I63" s="7"/>
      <c r="J63" s="240"/>
      <c r="K63" s="664" t="s">
        <v>2364</v>
      </c>
      <c r="L63" s="505" t="s">
        <v>2348</v>
      </c>
      <c r="M63" s="664" t="s">
        <v>2379</v>
      </c>
      <c r="N63" s="203"/>
      <c r="O63" s="513" t="s">
        <v>2389</v>
      </c>
      <c r="P63" s="12"/>
      <c r="Q63" s="13"/>
      <c r="R63" s="13"/>
      <c r="S63" s="13"/>
      <c r="T63" s="13"/>
      <c r="U63" s="13"/>
      <c r="V63" s="13"/>
      <c r="W63" s="13"/>
      <c r="X63" s="167"/>
      <c r="Y63" s="13"/>
      <c r="Z63" s="13"/>
      <c r="AA63" s="13"/>
      <c r="AB63" s="13"/>
      <c r="AC63" s="13"/>
      <c r="AD63" s="13"/>
      <c r="AE63" s="13"/>
      <c r="AF63" s="13"/>
      <c r="AG63" s="13"/>
      <c r="AH63" s="13"/>
      <c r="AI63" s="13"/>
      <c r="AJ63" s="13"/>
      <c r="AK63" s="13"/>
      <c r="AL63" s="13"/>
      <c r="AM63" s="13"/>
      <c r="AN63" s="167"/>
      <c r="AO63" s="13"/>
      <c r="AP63" s="12"/>
      <c r="AQ63" s="12"/>
      <c r="AR63" s="13"/>
      <c r="AS63" s="13"/>
      <c r="AT63" s="13"/>
      <c r="AU63" s="13"/>
      <c r="AV63" s="13"/>
      <c r="AW63" s="13"/>
      <c r="AX63" s="13"/>
      <c r="AY63" s="13"/>
      <c r="AZ63" s="13"/>
      <c r="BA63" s="13"/>
      <c r="BB63" s="13"/>
      <c r="BC63" s="167"/>
      <c r="BD63" s="13"/>
      <c r="BE63" s="12"/>
      <c r="BF63" s="13"/>
      <c r="BG63" s="13"/>
      <c r="BH63" s="13"/>
      <c r="BI63" s="13"/>
      <c r="BJ63" s="13"/>
      <c r="BK63" s="13"/>
      <c r="BL63" s="13"/>
      <c r="BM63" s="13"/>
      <c r="BN63" s="13"/>
      <c r="BO63" s="5">
        <f t="shared" si="2"/>
        <v>0</v>
      </c>
      <c r="BP63" s="211"/>
    </row>
    <row r="64" spans="1:68" s="159" customFormat="1" ht="84" hidden="1">
      <c r="A64" s="570">
        <v>1</v>
      </c>
      <c r="B64" s="571">
        <v>4</v>
      </c>
      <c r="C64" s="570" t="s">
        <v>2392</v>
      </c>
      <c r="D64" s="572"/>
      <c r="E64" s="572"/>
      <c r="F64" s="570" t="s">
        <v>1622</v>
      </c>
      <c r="G64" s="570"/>
      <c r="H64" s="573" t="s">
        <v>1622</v>
      </c>
      <c r="I64" s="570"/>
      <c r="J64" s="574"/>
      <c r="K64" s="570" t="s">
        <v>2402</v>
      </c>
      <c r="L64" s="570" t="s">
        <v>2565</v>
      </c>
      <c r="M64" s="570"/>
      <c r="N64" s="570"/>
      <c r="O64" s="575" t="s">
        <v>2393</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row>
    <row r="65" spans="1:16380" s="159" customFormat="1" ht="42" hidden="1">
      <c r="A65" s="570">
        <v>2</v>
      </c>
      <c r="B65" s="571">
        <v>4</v>
      </c>
      <c r="C65" s="570" t="s">
        <v>2392</v>
      </c>
      <c r="D65" s="572"/>
      <c r="E65" s="572"/>
      <c r="F65" s="570" t="s">
        <v>1622</v>
      </c>
      <c r="G65" s="570"/>
      <c r="H65" s="573" t="s">
        <v>1622</v>
      </c>
      <c r="I65" s="570"/>
      <c r="J65" s="570"/>
      <c r="K65" s="570" t="s">
        <v>2561</v>
      </c>
      <c r="L65" s="570" t="s">
        <v>2348</v>
      </c>
      <c r="M65" s="570" t="s">
        <v>2563</v>
      </c>
      <c r="N65" s="575"/>
      <c r="O65" s="575" t="s">
        <v>2562</v>
      </c>
      <c r="P65" s="36"/>
      <c r="Q65" s="36"/>
      <c r="R65" s="36"/>
      <c r="S65" s="36"/>
      <c r="T65" s="36"/>
      <c r="U65" s="36"/>
      <c r="V65" s="36"/>
      <c r="W65" s="195"/>
      <c r="X65" s="195"/>
      <c r="Y65" s="36"/>
      <c r="Z65" s="36"/>
      <c r="AA65" s="36"/>
      <c r="AB65" s="36"/>
      <c r="AC65" s="36"/>
      <c r="AD65" s="36"/>
      <c r="AE65" s="36"/>
      <c r="AF65" s="36"/>
      <c r="AG65" s="36"/>
      <c r="AH65" s="36"/>
      <c r="AI65" s="36"/>
      <c r="AJ65" s="36"/>
      <c r="AK65" s="36"/>
      <c r="AL65" s="36"/>
      <c r="AM65" s="351"/>
      <c r="AN65" s="570"/>
      <c r="AO65" s="571"/>
      <c r="AP65" s="570"/>
      <c r="AQ65" s="572"/>
      <c r="AR65" s="572"/>
      <c r="AS65" s="570"/>
      <c r="AT65" s="570"/>
      <c r="AU65" s="573"/>
      <c r="AV65" s="570"/>
      <c r="AW65" s="570"/>
      <c r="AX65" s="570"/>
      <c r="AY65" s="570"/>
      <c r="AZ65" s="570"/>
      <c r="BA65" s="575"/>
      <c r="BB65" s="195"/>
      <c r="BC65" s="36"/>
      <c r="BD65" s="36"/>
      <c r="BE65" s="36"/>
      <c r="BF65" s="36"/>
      <c r="BG65" s="36"/>
      <c r="BH65" s="36"/>
      <c r="BI65" s="36"/>
      <c r="BJ65" s="195"/>
      <c r="BK65" s="195"/>
      <c r="BL65" s="36"/>
      <c r="BM65" s="36"/>
      <c r="BN65" s="36"/>
      <c r="BO65" s="36">
        <f>COUNTIF(P65,"*")+COUNTIF(Z65,"*")+COUNTIF(AP65,"*")+COUNTIF(BE65,"*")</f>
        <v>0</v>
      </c>
      <c r="BP65" s="36"/>
      <c r="BQ65" s="36"/>
      <c r="BR65" s="36"/>
      <c r="BS65" s="36"/>
      <c r="BT65" s="36"/>
      <c r="BU65" s="36"/>
      <c r="BV65" s="36"/>
      <c r="BW65" s="36"/>
      <c r="BX65" s="36"/>
      <c r="BY65" s="36"/>
      <c r="BZ65" s="351"/>
      <c r="CA65" s="570"/>
      <c r="CB65" s="571"/>
      <c r="CC65" s="570"/>
      <c r="CD65" s="572"/>
      <c r="CE65" s="572"/>
      <c r="CF65" s="570"/>
      <c r="CG65" s="570"/>
      <c r="CH65" s="573"/>
      <c r="CI65" s="570"/>
      <c r="CJ65" s="570"/>
      <c r="CK65" s="570"/>
      <c r="CL65" s="570"/>
      <c r="CM65" s="570"/>
      <c r="CN65" s="575"/>
      <c r="CO65" s="195"/>
      <c r="CP65" s="36"/>
      <c r="CQ65" s="36"/>
      <c r="CR65" s="36"/>
      <c r="CS65" s="36"/>
      <c r="CT65" s="36"/>
      <c r="CU65" s="36"/>
      <c r="CV65" s="36"/>
      <c r="CW65" s="195"/>
      <c r="CX65" s="195"/>
      <c r="CY65" s="36"/>
      <c r="CZ65" s="36"/>
      <c r="DA65" s="36"/>
      <c r="DB65" s="36"/>
      <c r="DC65" s="36"/>
      <c r="DD65" s="36"/>
      <c r="DE65" s="36"/>
      <c r="DF65" s="36"/>
      <c r="DG65" s="36"/>
      <c r="DH65" s="36"/>
      <c r="DI65" s="36"/>
      <c r="DJ65" s="36"/>
      <c r="DK65" s="36"/>
      <c r="DL65" s="36"/>
      <c r="DM65" s="351"/>
      <c r="DN65" s="570"/>
      <c r="DO65" s="571"/>
      <c r="DP65" s="570"/>
      <c r="DQ65" s="572"/>
      <c r="DR65" s="572"/>
      <c r="DS65" s="570"/>
      <c r="DT65" s="570"/>
      <c r="DU65" s="573"/>
      <c r="DV65" s="570"/>
      <c r="DW65" s="570"/>
      <c r="DX65" s="570"/>
      <c r="DY65" s="570"/>
      <c r="DZ65" s="570"/>
      <c r="EA65" s="575"/>
      <c r="EB65" s="195"/>
      <c r="EC65" s="36"/>
      <c r="ED65" s="36"/>
      <c r="EE65" s="36"/>
      <c r="EF65" s="36"/>
      <c r="EG65" s="36"/>
      <c r="EH65" s="36"/>
      <c r="EI65" s="36"/>
      <c r="EJ65" s="195"/>
      <c r="EK65" s="195"/>
      <c r="EL65" s="36"/>
      <c r="EM65" s="36"/>
      <c r="EN65" s="36"/>
      <c r="EO65" s="36"/>
      <c r="EP65" s="36"/>
      <c r="EQ65" s="36"/>
      <c r="ER65" s="36"/>
      <c r="ES65" s="36"/>
      <c r="ET65" s="36"/>
      <c r="EU65" s="36"/>
      <c r="EV65" s="36"/>
      <c r="EW65" s="36"/>
      <c r="EX65" s="36"/>
      <c r="EY65" s="36"/>
      <c r="EZ65" s="351"/>
      <c r="FA65" s="570"/>
      <c r="FB65" s="571"/>
      <c r="FC65" s="570"/>
      <c r="FD65" s="572"/>
      <c r="FE65" s="572"/>
      <c r="FF65" s="570"/>
      <c r="FG65" s="570"/>
      <c r="FH65" s="573"/>
      <c r="FI65" s="570"/>
      <c r="FJ65" s="570"/>
      <c r="FK65" s="570"/>
      <c r="FL65" s="570"/>
      <c r="FM65" s="570"/>
      <c r="FN65" s="575"/>
      <c r="FO65" s="195"/>
      <c r="FP65" s="36"/>
      <c r="FQ65" s="36"/>
      <c r="FR65" s="36"/>
      <c r="FS65" s="36"/>
      <c r="FT65" s="36"/>
      <c r="FU65" s="36"/>
      <c r="FV65" s="36"/>
      <c r="FW65" s="195"/>
      <c r="FX65" s="195"/>
      <c r="FY65" s="36"/>
      <c r="FZ65" s="36"/>
      <c r="GA65" s="36"/>
      <c r="GB65" s="36"/>
      <c r="GC65" s="36"/>
      <c r="GD65" s="36"/>
      <c r="GE65" s="36"/>
      <c r="GF65" s="36"/>
      <c r="GG65" s="36"/>
      <c r="GH65" s="36"/>
      <c r="GI65" s="36"/>
      <c r="GJ65" s="36"/>
      <c r="GK65" s="36"/>
      <c r="GL65" s="36"/>
      <c r="GM65" s="351"/>
      <c r="GN65" s="570"/>
      <c r="GO65" s="571"/>
      <c r="GP65" s="570"/>
      <c r="GQ65" s="572"/>
      <c r="GR65" s="572"/>
      <c r="GS65" s="570"/>
      <c r="GT65" s="570"/>
      <c r="GU65" s="573"/>
      <c r="GV65" s="570"/>
      <c r="GW65" s="570"/>
      <c r="GX65" s="570"/>
      <c r="GY65" s="570"/>
      <c r="GZ65" s="570"/>
      <c r="HA65" s="575"/>
      <c r="HB65" s="195"/>
      <c r="HC65" s="36"/>
      <c r="HD65" s="36"/>
      <c r="HE65" s="36"/>
      <c r="HF65" s="36"/>
      <c r="HG65" s="36"/>
      <c r="HH65" s="36"/>
      <c r="HI65" s="36"/>
      <c r="HJ65" s="195"/>
      <c r="HK65" s="195"/>
      <c r="HL65" s="36"/>
      <c r="HM65" s="36"/>
      <c r="HN65" s="36"/>
      <c r="HO65" s="36"/>
      <c r="HP65" s="36"/>
      <c r="HQ65" s="36"/>
      <c r="HR65" s="36"/>
      <c r="HS65" s="36"/>
      <c r="HT65" s="36"/>
      <c r="HU65" s="36"/>
      <c r="HV65" s="36"/>
      <c r="HW65" s="36"/>
      <c r="HX65" s="36"/>
      <c r="HY65" s="36"/>
      <c r="HZ65" s="351"/>
      <c r="IA65" s="570"/>
      <c r="IB65" s="571"/>
      <c r="IC65" s="570"/>
      <c r="ID65" s="572"/>
      <c r="IE65" s="572"/>
      <c r="IF65" s="570"/>
      <c r="IG65" s="570"/>
      <c r="IH65" s="573"/>
      <c r="II65" s="570"/>
      <c r="IJ65" s="570"/>
      <c r="IK65" s="570"/>
      <c r="IL65" s="570"/>
      <c r="IM65" s="570"/>
      <c r="IN65" s="575"/>
      <c r="IO65" s="195"/>
      <c r="IP65" s="36"/>
      <c r="IQ65" s="36"/>
      <c r="IR65" s="36"/>
      <c r="IS65" s="36"/>
      <c r="IT65" s="36"/>
      <c r="IU65" s="36"/>
      <c r="IV65" s="36"/>
      <c r="IW65" s="195"/>
      <c r="IX65" s="195"/>
      <c r="IY65" s="36"/>
      <c r="IZ65" s="36"/>
      <c r="JA65" s="36"/>
      <c r="JB65" s="36"/>
      <c r="JC65" s="36"/>
      <c r="JD65" s="36"/>
      <c r="JE65" s="36"/>
      <c r="JF65" s="36"/>
      <c r="JG65" s="36"/>
      <c r="JH65" s="36"/>
      <c r="JI65" s="36"/>
      <c r="JJ65" s="36"/>
      <c r="JK65" s="36"/>
      <c r="JL65" s="36"/>
      <c r="JM65" s="351"/>
      <c r="JN65" s="570"/>
      <c r="JO65" s="571"/>
      <c r="JP65" s="570"/>
      <c r="JQ65" s="572"/>
      <c r="JR65" s="572"/>
      <c r="JS65" s="570"/>
      <c r="JT65" s="570"/>
      <c r="JU65" s="573"/>
      <c r="JV65" s="570"/>
      <c r="JW65" s="570"/>
      <c r="JX65" s="570"/>
      <c r="JY65" s="570"/>
      <c r="JZ65" s="570"/>
      <c r="KA65" s="575"/>
      <c r="KB65" s="195"/>
      <c r="KC65" s="36"/>
      <c r="KD65" s="36"/>
      <c r="KE65" s="36"/>
      <c r="KF65" s="36"/>
      <c r="KG65" s="36"/>
      <c r="KH65" s="36"/>
      <c r="KI65" s="36"/>
      <c r="KJ65" s="195"/>
      <c r="KK65" s="195"/>
      <c r="KL65" s="36"/>
      <c r="KM65" s="36"/>
      <c r="KN65" s="36"/>
      <c r="KO65" s="36"/>
      <c r="KP65" s="36"/>
      <c r="KQ65" s="36"/>
      <c r="KR65" s="36"/>
      <c r="KS65" s="36"/>
      <c r="KT65" s="36"/>
      <c r="KU65" s="36"/>
      <c r="KV65" s="36"/>
      <c r="KW65" s="36"/>
      <c r="KX65" s="36"/>
      <c r="KY65" s="36"/>
      <c r="KZ65" s="351"/>
      <c r="LA65" s="570"/>
      <c r="LB65" s="571"/>
      <c r="LC65" s="570"/>
      <c r="LD65" s="572"/>
      <c r="LE65" s="572"/>
      <c r="LF65" s="570"/>
      <c r="LG65" s="570"/>
      <c r="LH65" s="573"/>
      <c r="LI65" s="570"/>
      <c r="LJ65" s="570"/>
      <c r="LK65" s="570"/>
      <c r="LL65" s="570"/>
      <c r="LM65" s="570"/>
      <c r="LN65" s="575"/>
      <c r="LO65" s="195"/>
      <c r="LP65" s="36"/>
      <c r="LQ65" s="36"/>
      <c r="LR65" s="36"/>
      <c r="LS65" s="36"/>
      <c r="LT65" s="36"/>
      <c r="LU65" s="36"/>
      <c r="LV65" s="36"/>
      <c r="LW65" s="195"/>
      <c r="LX65" s="195"/>
      <c r="LY65" s="36"/>
      <c r="LZ65" s="36"/>
      <c r="MA65" s="36"/>
      <c r="MB65" s="36"/>
      <c r="MC65" s="36"/>
      <c r="MD65" s="36"/>
      <c r="ME65" s="36"/>
      <c r="MF65" s="36"/>
      <c r="MG65" s="36"/>
      <c r="MH65" s="36"/>
      <c r="MI65" s="36"/>
      <c r="MJ65" s="36"/>
      <c r="MK65" s="36"/>
      <c r="ML65" s="36"/>
      <c r="MM65" s="351"/>
      <c r="MN65" s="570"/>
      <c r="MO65" s="571"/>
      <c r="MP65" s="570"/>
      <c r="MQ65" s="572"/>
      <c r="MR65" s="572"/>
      <c r="MS65" s="570"/>
      <c r="MT65" s="570"/>
      <c r="MU65" s="573"/>
      <c r="MV65" s="570"/>
      <c r="MW65" s="570"/>
      <c r="MX65" s="570"/>
      <c r="MY65" s="570"/>
      <c r="MZ65" s="570"/>
      <c r="NA65" s="575"/>
      <c r="NB65" s="195"/>
      <c r="NC65" s="36"/>
      <c r="ND65" s="36"/>
      <c r="NE65" s="36"/>
      <c r="NF65" s="36"/>
      <c r="NG65" s="36"/>
      <c r="NH65" s="36"/>
      <c r="NI65" s="36"/>
      <c r="NJ65" s="195"/>
      <c r="NK65" s="195"/>
      <c r="NL65" s="36"/>
      <c r="NM65" s="36"/>
      <c r="NN65" s="36"/>
      <c r="NO65" s="36"/>
      <c r="NP65" s="36"/>
      <c r="NQ65" s="36"/>
      <c r="NR65" s="36"/>
      <c r="NS65" s="36"/>
      <c r="NT65" s="36"/>
      <c r="NU65" s="36"/>
      <c r="NV65" s="36"/>
      <c r="NW65" s="36"/>
      <c r="NX65" s="36"/>
      <c r="NY65" s="36"/>
      <c r="NZ65" s="351"/>
      <c r="OA65" s="570"/>
      <c r="OB65" s="571"/>
      <c r="OC65" s="570"/>
      <c r="OD65" s="572"/>
      <c r="OE65" s="572"/>
      <c r="OF65" s="570"/>
      <c r="OG65" s="570"/>
      <c r="OH65" s="573"/>
      <c r="OI65" s="570"/>
      <c r="OJ65" s="570"/>
      <c r="OK65" s="570"/>
      <c r="OL65" s="570"/>
      <c r="OM65" s="570"/>
      <c r="ON65" s="575"/>
      <c r="OO65" s="195"/>
      <c r="OP65" s="36"/>
      <c r="OQ65" s="36"/>
      <c r="OR65" s="36"/>
      <c r="OS65" s="36"/>
      <c r="OT65" s="36"/>
      <c r="OU65" s="36"/>
      <c r="OV65" s="36"/>
      <c r="OW65" s="195"/>
      <c r="OX65" s="195"/>
      <c r="OY65" s="36"/>
      <c r="OZ65" s="36"/>
      <c r="PA65" s="36"/>
      <c r="PB65" s="36"/>
      <c r="PC65" s="36"/>
      <c r="PD65" s="36"/>
      <c r="PE65" s="36"/>
      <c r="PF65" s="36"/>
      <c r="PG65" s="36"/>
      <c r="PH65" s="36"/>
      <c r="PI65" s="36"/>
      <c r="PJ65" s="36"/>
      <c r="PK65" s="36"/>
      <c r="PL65" s="36"/>
      <c r="PM65" s="351"/>
      <c r="PN65" s="570"/>
      <c r="PO65" s="571"/>
      <c r="PP65" s="570"/>
      <c r="PQ65" s="572"/>
      <c r="PR65" s="572"/>
      <c r="PS65" s="570"/>
      <c r="PT65" s="570"/>
      <c r="PU65" s="573"/>
      <c r="PV65" s="570"/>
      <c r="PW65" s="570"/>
      <c r="PX65" s="570"/>
      <c r="PY65" s="570"/>
      <c r="PZ65" s="570"/>
      <c r="QA65" s="575"/>
      <c r="QB65" s="195"/>
      <c r="QC65" s="36"/>
      <c r="QD65" s="36"/>
      <c r="QE65" s="36"/>
      <c r="QF65" s="36"/>
      <c r="QG65" s="36"/>
      <c r="QH65" s="36"/>
      <c r="QI65" s="36"/>
      <c r="QJ65" s="195"/>
      <c r="QK65" s="195"/>
      <c r="QL65" s="36"/>
      <c r="QM65" s="36"/>
      <c r="QN65" s="36"/>
      <c r="QO65" s="36"/>
      <c r="QP65" s="36"/>
      <c r="QQ65" s="36"/>
      <c r="QR65" s="36"/>
      <c r="QS65" s="36"/>
      <c r="QT65" s="36"/>
      <c r="QU65" s="36"/>
      <c r="QV65" s="36"/>
      <c r="QW65" s="36"/>
      <c r="QX65" s="36"/>
      <c r="QY65" s="36"/>
      <c r="QZ65" s="351"/>
      <c r="RA65" s="570"/>
      <c r="RB65" s="571"/>
      <c r="RC65" s="570"/>
      <c r="RD65" s="572"/>
      <c r="RE65" s="572"/>
      <c r="RF65" s="570"/>
      <c r="RG65" s="570"/>
      <c r="RH65" s="573"/>
      <c r="RI65" s="570"/>
      <c r="RJ65" s="570"/>
      <c r="RK65" s="570"/>
      <c r="RL65" s="570"/>
      <c r="RM65" s="570"/>
      <c r="RN65" s="575"/>
      <c r="RO65" s="195"/>
      <c r="RP65" s="36"/>
      <c r="RQ65" s="36"/>
      <c r="RR65" s="36"/>
      <c r="RS65" s="36"/>
      <c r="RT65" s="36"/>
      <c r="RU65" s="36"/>
      <c r="RV65" s="36"/>
      <c r="RW65" s="195"/>
      <c r="RX65" s="195"/>
      <c r="RY65" s="36"/>
      <c r="RZ65" s="36"/>
      <c r="SA65" s="36"/>
      <c r="SB65" s="36"/>
      <c r="SC65" s="36"/>
      <c r="SD65" s="36"/>
      <c r="SE65" s="36"/>
      <c r="SF65" s="36"/>
      <c r="SG65" s="36"/>
      <c r="SH65" s="36"/>
      <c r="SI65" s="36"/>
      <c r="SJ65" s="36"/>
      <c r="SK65" s="36"/>
      <c r="SL65" s="36"/>
      <c r="SM65" s="351"/>
      <c r="SN65" s="570"/>
      <c r="SO65" s="571"/>
      <c r="SP65" s="570"/>
      <c r="SQ65" s="572"/>
      <c r="SR65" s="572"/>
      <c r="SS65" s="570"/>
      <c r="ST65" s="570"/>
      <c r="SU65" s="573"/>
      <c r="SV65" s="570"/>
      <c r="SW65" s="570"/>
      <c r="SX65" s="570"/>
      <c r="SY65" s="570"/>
      <c r="SZ65" s="570"/>
      <c r="TA65" s="575"/>
      <c r="TB65" s="195"/>
      <c r="TC65" s="36"/>
      <c r="TD65" s="36"/>
      <c r="TE65" s="36"/>
      <c r="TF65" s="36"/>
      <c r="TG65" s="36"/>
      <c r="TH65" s="36"/>
      <c r="TI65" s="36"/>
      <c r="TJ65" s="195"/>
      <c r="TK65" s="195"/>
      <c r="TL65" s="36"/>
      <c r="TM65" s="36"/>
      <c r="TN65" s="36"/>
      <c r="TO65" s="36"/>
      <c r="TP65" s="36"/>
      <c r="TQ65" s="36"/>
      <c r="TR65" s="36"/>
      <c r="TS65" s="36"/>
      <c r="TT65" s="36"/>
      <c r="TU65" s="36"/>
      <c r="TV65" s="36"/>
      <c r="TW65" s="36"/>
      <c r="TX65" s="36"/>
      <c r="TY65" s="36"/>
      <c r="TZ65" s="351"/>
      <c r="UA65" s="570"/>
      <c r="UB65" s="571"/>
      <c r="UC65" s="570"/>
      <c r="UD65" s="572"/>
      <c r="UE65" s="572"/>
      <c r="UF65" s="570"/>
      <c r="UG65" s="570"/>
      <c r="UH65" s="573"/>
      <c r="UI65" s="570"/>
      <c r="UJ65" s="570"/>
      <c r="UK65" s="570"/>
      <c r="UL65" s="570"/>
      <c r="UM65" s="570"/>
      <c r="UN65" s="575"/>
      <c r="UO65" s="195"/>
      <c r="UP65" s="36"/>
      <c r="UQ65" s="36"/>
      <c r="UR65" s="36"/>
      <c r="US65" s="36"/>
      <c r="UT65" s="36"/>
      <c r="UU65" s="36"/>
      <c r="UV65" s="36"/>
      <c r="UW65" s="195"/>
      <c r="UX65" s="195"/>
      <c r="UY65" s="36"/>
      <c r="UZ65" s="36"/>
      <c r="VA65" s="36"/>
      <c r="VB65" s="36"/>
      <c r="VC65" s="36"/>
      <c r="VD65" s="36"/>
      <c r="VE65" s="36"/>
      <c r="VF65" s="36"/>
      <c r="VG65" s="36"/>
      <c r="VH65" s="36"/>
      <c r="VI65" s="36"/>
      <c r="VJ65" s="36"/>
      <c r="VK65" s="36"/>
      <c r="VL65" s="36"/>
      <c r="VM65" s="351"/>
      <c r="VN65" s="570"/>
      <c r="VO65" s="571"/>
      <c r="VP65" s="570"/>
      <c r="VQ65" s="572"/>
      <c r="VR65" s="572"/>
      <c r="VS65" s="570"/>
      <c r="VT65" s="570"/>
      <c r="VU65" s="573"/>
      <c r="VV65" s="570"/>
      <c r="VW65" s="570"/>
      <c r="VX65" s="570"/>
      <c r="VY65" s="570"/>
      <c r="VZ65" s="570"/>
      <c r="WA65" s="575"/>
      <c r="WB65" s="195"/>
      <c r="WC65" s="36"/>
      <c r="WD65" s="36"/>
      <c r="WE65" s="36"/>
      <c r="WF65" s="36"/>
      <c r="WG65" s="36"/>
      <c r="WH65" s="36"/>
      <c r="WI65" s="36"/>
      <c r="WJ65" s="195"/>
      <c r="WK65" s="195"/>
      <c r="WL65" s="36"/>
      <c r="WM65" s="36"/>
      <c r="WN65" s="36"/>
      <c r="WO65" s="36"/>
      <c r="WP65" s="36"/>
      <c r="WQ65" s="36"/>
      <c r="WR65" s="36"/>
      <c r="WS65" s="36"/>
      <c r="WT65" s="36"/>
      <c r="WU65" s="36"/>
      <c r="WV65" s="36"/>
      <c r="WW65" s="36"/>
      <c r="WX65" s="36"/>
      <c r="WY65" s="36"/>
      <c r="WZ65" s="351"/>
      <c r="XA65" s="570"/>
      <c r="XB65" s="571"/>
      <c r="XC65" s="570"/>
      <c r="XD65" s="572"/>
      <c r="XE65" s="572"/>
      <c r="XF65" s="570"/>
      <c r="XG65" s="570"/>
      <c r="XH65" s="573"/>
      <c r="XI65" s="570"/>
      <c r="XJ65" s="570"/>
      <c r="XK65" s="570"/>
      <c r="XL65" s="570"/>
      <c r="XM65" s="570"/>
      <c r="XN65" s="575"/>
      <c r="XO65" s="195"/>
      <c r="XP65" s="36"/>
      <c r="XQ65" s="36"/>
      <c r="XR65" s="36"/>
      <c r="XS65" s="36"/>
      <c r="XT65" s="36"/>
      <c r="XU65" s="36"/>
      <c r="XV65" s="36"/>
      <c r="XW65" s="195"/>
      <c r="XX65" s="195"/>
      <c r="XY65" s="36"/>
      <c r="XZ65" s="36"/>
      <c r="YA65" s="36"/>
      <c r="YB65" s="36"/>
      <c r="YC65" s="36"/>
      <c r="YD65" s="36"/>
      <c r="YE65" s="36"/>
      <c r="YF65" s="36"/>
      <c r="YG65" s="36"/>
      <c r="YH65" s="36"/>
      <c r="YI65" s="36"/>
      <c r="YJ65" s="36"/>
      <c r="YK65" s="36"/>
      <c r="YL65" s="36"/>
      <c r="YM65" s="351"/>
      <c r="YN65" s="570"/>
      <c r="YO65" s="571"/>
      <c r="YP65" s="570"/>
      <c r="YQ65" s="572"/>
      <c r="YR65" s="572"/>
      <c r="YS65" s="570"/>
      <c r="YT65" s="570"/>
      <c r="YU65" s="573"/>
      <c r="YV65" s="570"/>
      <c r="YW65" s="570"/>
      <c r="YX65" s="570"/>
      <c r="YY65" s="570"/>
      <c r="YZ65" s="570"/>
      <c r="ZA65" s="575"/>
      <c r="ZB65" s="195"/>
      <c r="ZC65" s="36"/>
      <c r="ZD65" s="36"/>
      <c r="ZE65" s="36"/>
      <c r="ZF65" s="36"/>
      <c r="ZG65" s="36"/>
      <c r="ZH65" s="36"/>
      <c r="ZI65" s="36"/>
      <c r="ZJ65" s="195"/>
      <c r="ZK65" s="195"/>
      <c r="ZL65" s="36"/>
      <c r="ZM65" s="36"/>
      <c r="ZN65" s="36"/>
      <c r="ZO65" s="36"/>
      <c r="ZP65" s="36"/>
      <c r="ZQ65" s="36"/>
      <c r="ZR65" s="36"/>
      <c r="ZS65" s="36"/>
      <c r="ZT65" s="36"/>
      <c r="ZU65" s="36"/>
      <c r="ZV65" s="36"/>
      <c r="ZW65" s="36"/>
      <c r="ZX65" s="36"/>
      <c r="ZY65" s="36"/>
      <c r="ZZ65" s="351"/>
      <c r="AAA65" s="570"/>
      <c r="AAB65" s="571"/>
      <c r="AAC65" s="570"/>
      <c r="AAD65" s="572"/>
      <c r="AAE65" s="572"/>
      <c r="AAF65" s="570"/>
      <c r="AAG65" s="570"/>
      <c r="AAH65" s="573"/>
      <c r="AAI65" s="570"/>
      <c r="AAJ65" s="570"/>
      <c r="AAK65" s="570"/>
      <c r="AAL65" s="570"/>
      <c r="AAM65" s="570"/>
      <c r="AAN65" s="575"/>
      <c r="AAO65" s="195"/>
      <c r="AAP65" s="36"/>
      <c r="AAQ65" s="36"/>
      <c r="AAR65" s="36"/>
      <c r="AAS65" s="36"/>
      <c r="AAT65" s="36"/>
      <c r="AAU65" s="36"/>
      <c r="AAV65" s="36"/>
      <c r="AAW65" s="195"/>
      <c r="AAX65" s="195"/>
      <c r="AAY65" s="36"/>
      <c r="AAZ65" s="36"/>
      <c r="ABA65" s="36"/>
      <c r="ABB65" s="36"/>
      <c r="ABC65" s="36"/>
      <c r="ABD65" s="36"/>
      <c r="ABE65" s="36"/>
      <c r="ABF65" s="36"/>
      <c r="ABG65" s="36"/>
      <c r="ABH65" s="36"/>
      <c r="ABI65" s="36"/>
      <c r="ABJ65" s="36"/>
      <c r="ABK65" s="36"/>
      <c r="ABL65" s="36"/>
      <c r="ABM65" s="351"/>
      <c r="ABN65" s="570"/>
      <c r="ABO65" s="571"/>
      <c r="ABP65" s="570"/>
      <c r="ABQ65" s="572"/>
      <c r="ABR65" s="572"/>
      <c r="ABS65" s="570"/>
      <c r="ABT65" s="570"/>
      <c r="ABU65" s="573"/>
      <c r="ABV65" s="570"/>
      <c r="ABW65" s="570"/>
      <c r="ABX65" s="570"/>
      <c r="ABY65" s="570"/>
      <c r="ABZ65" s="570"/>
      <c r="ACA65" s="575"/>
      <c r="ACB65" s="195"/>
      <c r="ACC65" s="36"/>
      <c r="ACD65" s="36"/>
      <c r="ACE65" s="36"/>
      <c r="ACF65" s="36"/>
      <c r="ACG65" s="36"/>
      <c r="ACH65" s="36"/>
      <c r="ACI65" s="36"/>
      <c r="ACJ65" s="195"/>
      <c r="ACK65" s="195"/>
      <c r="ACL65" s="36"/>
      <c r="ACM65" s="36"/>
      <c r="ACN65" s="36"/>
      <c r="ACO65" s="36"/>
      <c r="ACP65" s="36"/>
      <c r="ACQ65" s="36"/>
      <c r="ACR65" s="36"/>
      <c r="ACS65" s="36"/>
      <c r="ACT65" s="36"/>
      <c r="ACU65" s="36"/>
      <c r="ACV65" s="36"/>
      <c r="ACW65" s="36"/>
      <c r="ACX65" s="36"/>
      <c r="ACY65" s="36"/>
      <c r="ACZ65" s="351"/>
      <c r="ADA65" s="570"/>
      <c r="ADB65" s="571"/>
      <c r="ADC65" s="570"/>
      <c r="ADD65" s="572"/>
      <c r="ADE65" s="572"/>
      <c r="ADF65" s="570"/>
      <c r="ADG65" s="570"/>
      <c r="ADH65" s="573"/>
      <c r="ADI65" s="570"/>
      <c r="ADJ65" s="570"/>
      <c r="ADK65" s="570"/>
      <c r="ADL65" s="570"/>
      <c r="ADM65" s="570"/>
      <c r="ADN65" s="575"/>
      <c r="ADO65" s="195"/>
      <c r="ADP65" s="36"/>
      <c r="ADQ65" s="36"/>
      <c r="ADR65" s="36"/>
      <c r="ADS65" s="36"/>
      <c r="ADT65" s="36"/>
      <c r="ADU65" s="36"/>
      <c r="ADV65" s="36"/>
      <c r="ADW65" s="195"/>
      <c r="ADX65" s="195"/>
      <c r="ADY65" s="36"/>
      <c r="ADZ65" s="36"/>
      <c r="AEA65" s="36"/>
      <c r="AEB65" s="36"/>
      <c r="AEC65" s="36"/>
      <c r="AED65" s="36"/>
      <c r="AEE65" s="36"/>
      <c r="AEF65" s="36"/>
      <c r="AEG65" s="36"/>
      <c r="AEH65" s="36"/>
      <c r="AEI65" s="36"/>
      <c r="AEJ65" s="36"/>
      <c r="AEK65" s="36"/>
      <c r="AEL65" s="36"/>
      <c r="AEM65" s="351"/>
      <c r="AEN65" s="570"/>
      <c r="AEO65" s="571"/>
      <c r="AEP65" s="570"/>
      <c r="AEQ65" s="572"/>
      <c r="AER65" s="572"/>
      <c r="AES65" s="570"/>
      <c r="AET65" s="570"/>
      <c r="AEU65" s="573"/>
      <c r="AEV65" s="570"/>
      <c r="AEW65" s="570"/>
      <c r="AEX65" s="570"/>
      <c r="AEY65" s="570"/>
      <c r="AEZ65" s="570"/>
      <c r="AFA65" s="575"/>
      <c r="AFB65" s="195"/>
      <c r="AFC65" s="36"/>
      <c r="AFD65" s="36"/>
      <c r="AFE65" s="36"/>
      <c r="AFF65" s="36"/>
      <c r="AFG65" s="36"/>
      <c r="AFH65" s="36"/>
      <c r="AFI65" s="36"/>
      <c r="AFJ65" s="195"/>
      <c r="AFK65" s="195"/>
      <c r="AFL65" s="36"/>
      <c r="AFM65" s="36"/>
      <c r="AFN65" s="36"/>
      <c r="AFO65" s="36"/>
      <c r="AFP65" s="36"/>
      <c r="AFQ65" s="36"/>
      <c r="AFR65" s="36"/>
      <c r="AFS65" s="36"/>
      <c r="AFT65" s="36"/>
      <c r="AFU65" s="36"/>
      <c r="AFV65" s="36"/>
      <c r="AFW65" s="36"/>
      <c r="AFX65" s="36"/>
      <c r="AFY65" s="36"/>
      <c r="AFZ65" s="351"/>
      <c r="AGA65" s="570"/>
      <c r="AGB65" s="571"/>
      <c r="AGC65" s="570"/>
      <c r="AGD65" s="572"/>
      <c r="AGE65" s="572"/>
      <c r="AGF65" s="570"/>
      <c r="AGG65" s="570"/>
      <c r="AGH65" s="573"/>
      <c r="AGI65" s="570"/>
      <c r="AGJ65" s="570"/>
      <c r="AGK65" s="570"/>
      <c r="AGL65" s="570"/>
      <c r="AGM65" s="570"/>
      <c r="AGN65" s="575"/>
      <c r="AGO65" s="195"/>
      <c r="AGP65" s="36"/>
      <c r="AGQ65" s="36"/>
      <c r="AGR65" s="36"/>
      <c r="AGS65" s="36"/>
      <c r="AGT65" s="36"/>
      <c r="AGU65" s="36"/>
      <c r="AGV65" s="36"/>
      <c r="AGW65" s="195"/>
      <c r="AGX65" s="195"/>
      <c r="AGY65" s="36"/>
      <c r="AGZ65" s="36"/>
      <c r="AHA65" s="36"/>
      <c r="AHB65" s="36"/>
      <c r="AHC65" s="36"/>
      <c r="AHD65" s="36"/>
      <c r="AHE65" s="36"/>
      <c r="AHF65" s="36"/>
      <c r="AHG65" s="36"/>
      <c r="AHH65" s="36"/>
      <c r="AHI65" s="36"/>
      <c r="AHJ65" s="36"/>
      <c r="AHK65" s="36"/>
      <c r="AHL65" s="36"/>
      <c r="AHM65" s="351"/>
      <c r="AHN65" s="570"/>
      <c r="AHO65" s="571"/>
      <c r="AHP65" s="570"/>
      <c r="AHQ65" s="572"/>
      <c r="AHR65" s="572"/>
      <c r="AHS65" s="570"/>
      <c r="AHT65" s="570"/>
      <c r="AHU65" s="573"/>
      <c r="AHV65" s="570"/>
      <c r="AHW65" s="570"/>
      <c r="AHX65" s="570"/>
      <c r="AHY65" s="570"/>
      <c r="AHZ65" s="570"/>
      <c r="AIA65" s="575"/>
      <c r="AIB65" s="195"/>
      <c r="AIC65" s="36"/>
      <c r="AID65" s="36"/>
      <c r="AIE65" s="36"/>
      <c r="AIF65" s="36"/>
      <c r="AIG65" s="36"/>
      <c r="AIH65" s="36"/>
      <c r="AII65" s="36"/>
      <c r="AIJ65" s="195"/>
      <c r="AIK65" s="195"/>
      <c r="AIL65" s="36"/>
      <c r="AIM65" s="36"/>
      <c r="AIN65" s="36"/>
      <c r="AIO65" s="36"/>
      <c r="AIP65" s="36"/>
      <c r="AIQ65" s="36"/>
      <c r="AIR65" s="36"/>
      <c r="AIS65" s="36"/>
      <c r="AIT65" s="36"/>
      <c r="AIU65" s="36"/>
      <c r="AIV65" s="36"/>
      <c r="AIW65" s="36"/>
      <c r="AIX65" s="36"/>
      <c r="AIY65" s="36"/>
      <c r="AIZ65" s="351"/>
      <c r="AJA65" s="570"/>
      <c r="AJB65" s="571"/>
      <c r="AJC65" s="570"/>
      <c r="AJD65" s="572"/>
      <c r="AJE65" s="572"/>
      <c r="AJF65" s="570"/>
      <c r="AJG65" s="570"/>
      <c r="AJH65" s="573"/>
      <c r="AJI65" s="570"/>
      <c r="AJJ65" s="570"/>
      <c r="AJK65" s="570"/>
      <c r="AJL65" s="570"/>
      <c r="AJM65" s="570"/>
      <c r="AJN65" s="575"/>
      <c r="AJO65" s="195"/>
      <c r="AJP65" s="36"/>
      <c r="AJQ65" s="36"/>
      <c r="AJR65" s="36"/>
      <c r="AJS65" s="36"/>
      <c r="AJT65" s="36"/>
      <c r="AJU65" s="36"/>
      <c r="AJV65" s="36"/>
      <c r="AJW65" s="195"/>
      <c r="AJX65" s="195"/>
      <c r="AJY65" s="36"/>
      <c r="AJZ65" s="36"/>
      <c r="AKA65" s="36"/>
      <c r="AKB65" s="36"/>
      <c r="AKC65" s="36"/>
      <c r="AKD65" s="36"/>
      <c r="AKE65" s="36"/>
      <c r="AKF65" s="36"/>
      <c r="AKG65" s="36"/>
      <c r="AKH65" s="36"/>
      <c r="AKI65" s="36"/>
      <c r="AKJ65" s="36"/>
      <c r="AKK65" s="36"/>
      <c r="AKL65" s="36"/>
      <c r="AKM65" s="351"/>
      <c r="AKN65" s="570"/>
      <c r="AKO65" s="571"/>
      <c r="AKP65" s="570"/>
      <c r="AKQ65" s="572"/>
      <c r="AKR65" s="572"/>
      <c r="AKS65" s="570"/>
      <c r="AKT65" s="570"/>
      <c r="AKU65" s="573"/>
      <c r="AKV65" s="570"/>
      <c r="AKW65" s="570"/>
      <c r="AKX65" s="570"/>
      <c r="AKY65" s="570"/>
      <c r="AKZ65" s="570"/>
      <c r="ALA65" s="575"/>
      <c r="ALB65" s="195"/>
      <c r="ALC65" s="36"/>
      <c r="ALD65" s="36"/>
      <c r="ALE65" s="36"/>
      <c r="ALF65" s="36"/>
      <c r="ALG65" s="36"/>
      <c r="ALH65" s="36"/>
      <c r="ALI65" s="36"/>
      <c r="ALJ65" s="195"/>
      <c r="ALK65" s="195"/>
      <c r="ALL65" s="36"/>
      <c r="ALM65" s="36"/>
      <c r="ALN65" s="36"/>
      <c r="ALO65" s="36"/>
      <c r="ALP65" s="36"/>
      <c r="ALQ65" s="36"/>
      <c r="ALR65" s="36"/>
      <c r="ALS65" s="36"/>
      <c r="ALT65" s="36"/>
      <c r="ALU65" s="36"/>
      <c r="ALV65" s="36"/>
      <c r="ALW65" s="36"/>
      <c r="ALX65" s="36"/>
      <c r="ALY65" s="36"/>
      <c r="ALZ65" s="351"/>
      <c r="AMA65" s="570"/>
      <c r="AMB65" s="571"/>
      <c r="AMC65" s="570"/>
      <c r="AMD65" s="572"/>
      <c r="AME65" s="572"/>
      <c r="AMF65" s="570"/>
      <c r="AMG65" s="570"/>
      <c r="AMH65" s="573"/>
      <c r="AMI65" s="570"/>
      <c r="AMJ65" s="570"/>
      <c r="AMK65" s="570"/>
      <c r="AML65" s="570"/>
      <c r="AMM65" s="570"/>
      <c r="AMN65" s="575"/>
      <c r="AMO65" s="195"/>
      <c r="AMP65" s="36"/>
      <c r="AMQ65" s="36"/>
      <c r="AMR65" s="36"/>
      <c r="AMS65" s="36"/>
      <c r="AMT65" s="36"/>
      <c r="AMU65" s="36"/>
      <c r="AMV65" s="36"/>
      <c r="AMW65" s="195"/>
      <c r="AMX65" s="195"/>
      <c r="AMY65" s="36"/>
      <c r="AMZ65" s="36"/>
      <c r="ANA65" s="36"/>
      <c r="ANB65" s="36"/>
      <c r="ANC65" s="36"/>
      <c r="AND65" s="36"/>
      <c r="ANE65" s="36"/>
      <c r="ANF65" s="36"/>
      <c r="ANG65" s="36"/>
      <c r="ANH65" s="36"/>
      <c r="ANI65" s="36"/>
      <c r="ANJ65" s="36"/>
      <c r="ANK65" s="36"/>
      <c r="ANL65" s="36"/>
      <c r="ANM65" s="351"/>
      <c r="ANN65" s="570"/>
      <c r="ANO65" s="571"/>
      <c r="ANP65" s="570"/>
      <c r="ANQ65" s="572"/>
      <c r="ANR65" s="572"/>
      <c r="ANS65" s="570"/>
      <c r="ANT65" s="570"/>
      <c r="ANU65" s="573"/>
      <c r="ANV65" s="570"/>
      <c r="ANW65" s="570"/>
      <c r="ANX65" s="570"/>
      <c r="ANY65" s="570"/>
      <c r="ANZ65" s="570"/>
      <c r="AOA65" s="575"/>
      <c r="AOB65" s="195"/>
      <c r="AOC65" s="36"/>
      <c r="AOD65" s="36"/>
      <c r="AOE65" s="36"/>
      <c r="AOF65" s="36"/>
      <c r="AOG65" s="36"/>
      <c r="AOH65" s="36"/>
      <c r="AOI65" s="36"/>
      <c r="AOJ65" s="195"/>
      <c r="AOK65" s="195"/>
      <c r="AOL65" s="36"/>
      <c r="AOM65" s="36"/>
      <c r="AON65" s="36"/>
      <c r="AOO65" s="36"/>
      <c r="AOP65" s="36"/>
      <c r="AOQ65" s="36"/>
      <c r="AOR65" s="36"/>
      <c r="AOS65" s="36"/>
      <c r="AOT65" s="36"/>
      <c r="AOU65" s="36"/>
      <c r="AOV65" s="36"/>
      <c r="AOW65" s="36"/>
      <c r="AOX65" s="36"/>
      <c r="AOY65" s="36"/>
      <c r="AOZ65" s="351"/>
      <c r="APA65" s="570"/>
      <c r="APB65" s="571"/>
      <c r="APC65" s="570"/>
      <c r="APD65" s="572"/>
      <c r="APE65" s="572"/>
      <c r="APF65" s="570"/>
      <c r="APG65" s="570"/>
      <c r="APH65" s="573"/>
      <c r="API65" s="570"/>
      <c r="APJ65" s="570"/>
      <c r="APK65" s="570"/>
      <c r="APL65" s="570"/>
      <c r="APM65" s="570"/>
      <c r="APN65" s="575"/>
      <c r="APO65" s="195"/>
      <c r="APP65" s="36"/>
      <c r="APQ65" s="36"/>
      <c r="APR65" s="36"/>
      <c r="APS65" s="36"/>
      <c r="APT65" s="36"/>
      <c r="APU65" s="36"/>
      <c r="APV65" s="36"/>
      <c r="APW65" s="195"/>
      <c r="APX65" s="195"/>
      <c r="APY65" s="36"/>
      <c r="APZ65" s="36"/>
      <c r="AQA65" s="36"/>
      <c r="AQB65" s="36"/>
      <c r="AQC65" s="36"/>
      <c r="AQD65" s="36"/>
      <c r="AQE65" s="36"/>
      <c r="AQF65" s="36"/>
      <c r="AQG65" s="36"/>
      <c r="AQH65" s="36"/>
      <c r="AQI65" s="36"/>
      <c r="AQJ65" s="36"/>
      <c r="AQK65" s="36"/>
      <c r="AQL65" s="36"/>
      <c r="AQM65" s="351"/>
      <c r="AQN65" s="570"/>
      <c r="AQO65" s="571"/>
      <c r="AQP65" s="570"/>
      <c r="AQQ65" s="572"/>
      <c r="AQR65" s="572"/>
      <c r="AQS65" s="570"/>
      <c r="AQT65" s="570"/>
      <c r="AQU65" s="573"/>
      <c r="AQV65" s="570"/>
      <c r="AQW65" s="570"/>
      <c r="AQX65" s="570"/>
      <c r="AQY65" s="570"/>
      <c r="AQZ65" s="570"/>
      <c r="ARA65" s="575"/>
      <c r="ARB65" s="195"/>
      <c r="ARC65" s="36"/>
      <c r="ARD65" s="36"/>
      <c r="ARE65" s="36"/>
      <c r="ARF65" s="36"/>
      <c r="ARG65" s="36"/>
      <c r="ARH65" s="36"/>
      <c r="ARI65" s="36"/>
      <c r="ARJ65" s="195"/>
      <c r="ARK65" s="195"/>
      <c r="ARL65" s="36"/>
      <c r="ARM65" s="36"/>
      <c r="ARN65" s="36"/>
      <c r="ARO65" s="36"/>
      <c r="ARP65" s="36"/>
      <c r="ARQ65" s="36"/>
      <c r="ARR65" s="36"/>
      <c r="ARS65" s="36"/>
      <c r="ART65" s="36"/>
      <c r="ARU65" s="36"/>
      <c r="ARV65" s="36"/>
      <c r="ARW65" s="36"/>
      <c r="ARX65" s="36"/>
      <c r="ARY65" s="36"/>
      <c r="ARZ65" s="351"/>
      <c r="ASA65" s="570"/>
      <c r="ASB65" s="571"/>
      <c r="ASC65" s="570"/>
      <c r="ASD65" s="572"/>
      <c r="ASE65" s="572"/>
      <c r="ASF65" s="570"/>
      <c r="ASG65" s="570"/>
      <c r="ASH65" s="573"/>
      <c r="ASI65" s="570"/>
      <c r="ASJ65" s="570"/>
      <c r="ASK65" s="570"/>
      <c r="ASL65" s="570"/>
      <c r="ASM65" s="570"/>
      <c r="ASN65" s="575"/>
      <c r="ASO65" s="195"/>
      <c r="ASP65" s="36"/>
      <c r="ASQ65" s="36"/>
      <c r="ASR65" s="36"/>
      <c r="ASS65" s="36"/>
      <c r="AST65" s="36"/>
      <c r="ASU65" s="36"/>
      <c r="ASV65" s="36"/>
      <c r="ASW65" s="195"/>
      <c r="ASX65" s="195"/>
      <c r="ASY65" s="36"/>
      <c r="ASZ65" s="36"/>
      <c r="ATA65" s="36"/>
      <c r="ATB65" s="36"/>
      <c r="ATC65" s="36"/>
      <c r="ATD65" s="36"/>
      <c r="ATE65" s="36"/>
      <c r="ATF65" s="36"/>
      <c r="ATG65" s="36"/>
      <c r="ATH65" s="36"/>
      <c r="ATI65" s="36"/>
      <c r="ATJ65" s="36"/>
      <c r="ATK65" s="36"/>
      <c r="ATL65" s="36"/>
      <c r="ATM65" s="351"/>
      <c r="ATN65" s="570"/>
      <c r="ATO65" s="571"/>
      <c r="ATP65" s="570"/>
      <c r="ATQ65" s="572"/>
      <c r="ATR65" s="572"/>
      <c r="ATS65" s="570"/>
      <c r="ATT65" s="570"/>
      <c r="ATU65" s="573"/>
      <c r="ATV65" s="570"/>
      <c r="ATW65" s="570"/>
      <c r="ATX65" s="570"/>
      <c r="ATY65" s="570"/>
      <c r="ATZ65" s="570"/>
      <c r="AUA65" s="575"/>
      <c r="AUB65" s="195"/>
      <c r="AUC65" s="36"/>
      <c r="AUD65" s="36"/>
      <c r="AUE65" s="36"/>
      <c r="AUF65" s="36"/>
      <c r="AUG65" s="36"/>
      <c r="AUH65" s="36"/>
      <c r="AUI65" s="36"/>
      <c r="AUJ65" s="195"/>
      <c r="AUK65" s="195"/>
      <c r="AUL65" s="36"/>
      <c r="AUM65" s="36"/>
      <c r="AUN65" s="36"/>
      <c r="AUO65" s="36"/>
      <c r="AUP65" s="36"/>
      <c r="AUQ65" s="36"/>
      <c r="AUR65" s="36"/>
      <c r="AUS65" s="36"/>
      <c r="AUT65" s="36"/>
      <c r="AUU65" s="36"/>
      <c r="AUV65" s="36"/>
      <c r="AUW65" s="36"/>
      <c r="AUX65" s="36"/>
      <c r="AUY65" s="36"/>
      <c r="AUZ65" s="351"/>
      <c r="AVA65" s="570"/>
      <c r="AVB65" s="571"/>
      <c r="AVC65" s="570"/>
      <c r="AVD65" s="572"/>
      <c r="AVE65" s="572"/>
      <c r="AVF65" s="570"/>
      <c r="AVG65" s="570"/>
      <c r="AVH65" s="573"/>
      <c r="AVI65" s="570"/>
      <c r="AVJ65" s="570"/>
      <c r="AVK65" s="570"/>
      <c r="AVL65" s="570"/>
      <c r="AVM65" s="570"/>
      <c r="AVN65" s="575"/>
      <c r="AVO65" s="195"/>
      <c r="AVP65" s="36"/>
      <c r="AVQ65" s="36"/>
      <c r="AVR65" s="36"/>
      <c r="AVS65" s="36"/>
      <c r="AVT65" s="36"/>
      <c r="AVU65" s="36"/>
      <c r="AVV65" s="36"/>
      <c r="AVW65" s="195"/>
      <c r="AVX65" s="195"/>
      <c r="AVY65" s="36"/>
      <c r="AVZ65" s="36"/>
      <c r="AWA65" s="36"/>
      <c r="AWB65" s="36"/>
      <c r="AWC65" s="36"/>
      <c r="AWD65" s="36"/>
      <c r="AWE65" s="36"/>
      <c r="AWF65" s="36"/>
      <c r="AWG65" s="36"/>
      <c r="AWH65" s="36"/>
      <c r="AWI65" s="36"/>
      <c r="AWJ65" s="36"/>
      <c r="AWK65" s="36"/>
      <c r="AWL65" s="36"/>
      <c r="AWM65" s="351"/>
      <c r="AWN65" s="570"/>
      <c r="AWO65" s="571"/>
      <c r="AWP65" s="570"/>
      <c r="AWQ65" s="572"/>
      <c r="AWR65" s="572"/>
      <c r="AWS65" s="570"/>
      <c r="AWT65" s="570"/>
      <c r="AWU65" s="573"/>
      <c r="AWV65" s="570"/>
      <c r="AWW65" s="570"/>
      <c r="AWX65" s="570"/>
      <c r="AWY65" s="570"/>
      <c r="AWZ65" s="570"/>
      <c r="AXA65" s="575"/>
      <c r="AXB65" s="195"/>
      <c r="AXC65" s="36"/>
      <c r="AXD65" s="36"/>
      <c r="AXE65" s="36"/>
      <c r="AXF65" s="36"/>
      <c r="AXG65" s="36"/>
      <c r="AXH65" s="36"/>
      <c r="AXI65" s="36"/>
      <c r="AXJ65" s="195"/>
      <c r="AXK65" s="195"/>
      <c r="AXL65" s="36"/>
      <c r="AXM65" s="36"/>
      <c r="AXN65" s="36"/>
      <c r="AXO65" s="36"/>
      <c r="AXP65" s="36"/>
      <c r="AXQ65" s="36"/>
      <c r="AXR65" s="36"/>
      <c r="AXS65" s="36"/>
      <c r="AXT65" s="36"/>
      <c r="AXU65" s="36"/>
      <c r="AXV65" s="36"/>
      <c r="AXW65" s="36"/>
      <c r="AXX65" s="36"/>
      <c r="AXY65" s="36"/>
      <c r="AXZ65" s="351"/>
      <c r="AYA65" s="570"/>
      <c r="AYB65" s="571"/>
      <c r="AYC65" s="570"/>
      <c r="AYD65" s="572"/>
      <c r="AYE65" s="572"/>
      <c r="AYF65" s="570"/>
      <c r="AYG65" s="570"/>
      <c r="AYH65" s="573"/>
      <c r="AYI65" s="570"/>
      <c r="AYJ65" s="570"/>
      <c r="AYK65" s="570"/>
      <c r="AYL65" s="570"/>
      <c r="AYM65" s="570"/>
      <c r="AYN65" s="575"/>
      <c r="AYO65" s="195"/>
      <c r="AYP65" s="36"/>
      <c r="AYQ65" s="36"/>
      <c r="AYR65" s="36"/>
      <c r="AYS65" s="36"/>
      <c r="AYT65" s="36"/>
      <c r="AYU65" s="36"/>
      <c r="AYV65" s="36"/>
      <c r="AYW65" s="195"/>
      <c r="AYX65" s="195"/>
      <c r="AYY65" s="36"/>
      <c r="AYZ65" s="36"/>
      <c r="AZA65" s="36"/>
      <c r="AZB65" s="36"/>
      <c r="AZC65" s="36"/>
      <c r="AZD65" s="36"/>
      <c r="AZE65" s="36"/>
      <c r="AZF65" s="36"/>
      <c r="AZG65" s="36"/>
      <c r="AZH65" s="36"/>
      <c r="AZI65" s="36"/>
      <c r="AZJ65" s="36"/>
      <c r="AZK65" s="36"/>
      <c r="AZL65" s="36"/>
      <c r="AZM65" s="351"/>
      <c r="AZN65" s="570"/>
      <c r="AZO65" s="571"/>
      <c r="AZP65" s="570"/>
      <c r="AZQ65" s="572"/>
      <c r="AZR65" s="572"/>
      <c r="AZS65" s="570"/>
      <c r="AZT65" s="570"/>
      <c r="AZU65" s="573"/>
      <c r="AZV65" s="570"/>
      <c r="AZW65" s="570"/>
      <c r="AZX65" s="570"/>
      <c r="AZY65" s="570"/>
      <c r="AZZ65" s="570"/>
      <c r="BAA65" s="575"/>
      <c r="BAB65" s="195"/>
      <c r="BAC65" s="36"/>
      <c r="BAD65" s="36"/>
      <c r="BAE65" s="36"/>
      <c r="BAF65" s="36"/>
      <c r="BAG65" s="36"/>
      <c r="BAH65" s="36"/>
      <c r="BAI65" s="36"/>
      <c r="BAJ65" s="195"/>
      <c r="BAK65" s="195"/>
      <c r="BAL65" s="36"/>
      <c r="BAM65" s="36"/>
      <c r="BAN65" s="36"/>
      <c r="BAO65" s="36"/>
      <c r="BAP65" s="36"/>
      <c r="BAQ65" s="36"/>
      <c r="BAR65" s="36"/>
      <c r="BAS65" s="36"/>
      <c r="BAT65" s="36"/>
      <c r="BAU65" s="36"/>
      <c r="BAV65" s="36"/>
      <c r="BAW65" s="36"/>
      <c r="BAX65" s="36"/>
      <c r="BAY65" s="36"/>
      <c r="BAZ65" s="351"/>
      <c r="BBA65" s="570"/>
      <c r="BBB65" s="571"/>
      <c r="BBC65" s="570"/>
      <c r="BBD65" s="572"/>
      <c r="BBE65" s="572"/>
      <c r="BBF65" s="570"/>
      <c r="BBG65" s="570"/>
      <c r="BBH65" s="573"/>
      <c r="BBI65" s="570"/>
      <c r="BBJ65" s="570"/>
      <c r="BBK65" s="570"/>
      <c r="BBL65" s="570"/>
      <c r="BBM65" s="570"/>
      <c r="BBN65" s="575"/>
      <c r="BBO65" s="195"/>
      <c r="BBP65" s="36"/>
      <c r="BBQ65" s="36"/>
      <c r="BBR65" s="36"/>
      <c r="BBS65" s="36"/>
      <c r="BBT65" s="36"/>
      <c r="BBU65" s="36"/>
      <c r="BBV65" s="36"/>
      <c r="BBW65" s="195"/>
      <c r="BBX65" s="195"/>
      <c r="BBY65" s="36"/>
      <c r="BBZ65" s="36"/>
      <c r="BCA65" s="36"/>
      <c r="BCB65" s="36"/>
      <c r="BCC65" s="36"/>
      <c r="BCD65" s="36"/>
      <c r="BCE65" s="36"/>
      <c r="BCF65" s="36"/>
      <c r="BCG65" s="36"/>
      <c r="BCH65" s="36"/>
      <c r="BCI65" s="36"/>
      <c r="BCJ65" s="36"/>
      <c r="BCK65" s="36"/>
      <c r="BCL65" s="36"/>
      <c r="BCM65" s="351"/>
      <c r="BCN65" s="570"/>
      <c r="BCO65" s="571"/>
      <c r="BCP65" s="570"/>
      <c r="BCQ65" s="572"/>
      <c r="BCR65" s="572"/>
      <c r="BCS65" s="570"/>
      <c r="BCT65" s="570"/>
      <c r="BCU65" s="573"/>
      <c r="BCV65" s="570"/>
      <c r="BCW65" s="570"/>
      <c r="BCX65" s="570"/>
      <c r="BCY65" s="570"/>
      <c r="BCZ65" s="570"/>
      <c r="BDA65" s="575"/>
      <c r="BDB65" s="195"/>
      <c r="BDC65" s="36"/>
      <c r="BDD65" s="36"/>
      <c r="BDE65" s="36"/>
      <c r="BDF65" s="36"/>
      <c r="BDG65" s="36"/>
      <c r="BDH65" s="36"/>
      <c r="BDI65" s="36"/>
      <c r="BDJ65" s="195"/>
      <c r="BDK65" s="195"/>
      <c r="BDL65" s="36"/>
      <c r="BDM65" s="36"/>
      <c r="BDN65" s="36"/>
      <c r="BDO65" s="36"/>
      <c r="BDP65" s="36"/>
      <c r="BDQ65" s="36"/>
      <c r="BDR65" s="36"/>
      <c r="BDS65" s="36"/>
      <c r="BDT65" s="36"/>
      <c r="BDU65" s="36"/>
      <c r="BDV65" s="36"/>
      <c r="BDW65" s="36"/>
      <c r="BDX65" s="36"/>
      <c r="BDY65" s="36"/>
      <c r="BDZ65" s="351"/>
      <c r="BEA65" s="570"/>
      <c r="BEB65" s="571"/>
      <c r="BEC65" s="570"/>
      <c r="BED65" s="572"/>
      <c r="BEE65" s="572"/>
      <c r="BEF65" s="570"/>
      <c r="BEG65" s="570"/>
      <c r="BEH65" s="573"/>
      <c r="BEI65" s="570"/>
      <c r="BEJ65" s="570"/>
      <c r="BEK65" s="570"/>
      <c r="BEL65" s="570"/>
      <c r="BEM65" s="570"/>
      <c r="BEN65" s="575"/>
      <c r="BEO65" s="195"/>
      <c r="BEP65" s="36"/>
      <c r="BEQ65" s="36"/>
      <c r="BER65" s="36"/>
      <c r="BES65" s="36"/>
      <c r="BET65" s="36"/>
      <c r="BEU65" s="36"/>
      <c r="BEV65" s="36"/>
      <c r="BEW65" s="195"/>
      <c r="BEX65" s="195"/>
      <c r="BEY65" s="36"/>
      <c r="BEZ65" s="36"/>
      <c r="BFA65" s="36"/>
      <c r="BFB65" s="36"/>
      <c r="BFC65" s="36"/>
      <c r="BFD65" s="36"/>
      <c r="BFE65" s="36"/>
      <c r="BFF65" s="36"/>
      <c r="BFG65" s="36"/>
      <c r="BFH65" s="36"/>
      <c r="BFI65" s="36"/>
      <c r="BFJ65" s="36"/>
      <c r="BFK65" s="36"/>
      <c r="BFL65" s="36"/>
      <c r="BFM65" s="351"/>
      <c r="BFN65" s="570"/>
      <c r="BFO65" s="571"/>
      <c r="BFP65" s="570"/>
      <c r="BFQ65" s="572"/>
      <c r="BFR65" s="572"/>
      <c r="BFS65" s="570"/>
      <c r="BFT65" s="570"/>
      <c r="BFU65" s="573"/>
      <c r="BFV65" s="570"/>
      <c r="BFW65" s="570"/>
      <c r="BFX65" s="570"/>
      <c r="BFY65" s="570"/>
      <c r="BFZ65" s="570"/>
      <c r="BGA65" s="575"/>
      <c r="BGB65" s="195"/>
      <c r="BGC65" s="36"/>
      <c r="BGD65" s="36"/>
      <c r="BGE65" s="36"/>
      <c r="BGF65" s="36"/>
      <c r="BGG65" s="36"/>
      <c r="BGH65" s="36"/>
      <c r="BGI65" s="36"/>
      <c r="BGJ65" s="195"/>
      <c r="BGK65" s="195"/>
      <c r="BGL65" s="36"/>
      <c r="BGM65" s="36"/>
      <c r="BGN65" s="36"/>
      <c r="BGO65" s="36"/>
      <c r="BGP65" s="36"/>
      <c r="BGQ65" s="36"/>
      <c r="BGR65" s="36"/>
      <c r="BGS65" s="36"/>
      <c r="BGT65" s="36"/>
      <c r="BGU65" s="36"/>
      <c r="BGV65" s="36"/>
      <c r="BGW65" s="36"/>
      <c r="BGX65" s="36"/>
      <c r="BGY65" s="36"/>
      <c r="BGZ65" s="351"/>
      <c r="BHA65" s="570"/>
      <c r="BHB65" s="571"/>
      <c r="BHC65" s="570"/>
      <c r="BHD65" s="572"/>
      <c r="BHE65" s="572"/>
      <c r="BHF65" s="570"/>
      <c r="BHG65" s="570"/>
      <c r="BHH65" s="573"/>
      <c r="BHI65" s="570"/>
      <c r="BHJ65" s="570"/>
      <c r="BHK65" s="570"/>
      <c r="BHL65" s="570"/>
      <c r="BHM65" s="570"/>
      <c r="BHN65" s="575"/>
      <c r="BHO65" s="195"/>
      <c r="BHP65" s="36"/>
      <c r="BHQ65" s="36"/>
      <c r="BHR65" s="36"/>
      <c r="BHS65" s="36"/>
      <c r="BHT65" s="36"/>
      <c r="BHU65" s="36"/>
      <c r="BHV65" s="36"/>
      <c r="BHW65" s="195"/>
      <c r="BHX65" s="195"/>
      <c r="BHY65" s="36"/>
      <c r="BHZ65" s="36"/>
      <c r="BIA65" s="36"/>
      <c r="BIB65" s="36"/>
      <c r="BIC65" s="36"/>
      <c r="BID65" s="36"/>
      <c r="BIE65" s="36"/>
      <c r="BIF65" s="36"/>
      <c r="BIG65" s="36"/>
      <c r="BIH65" s="36"/>
      <c r="BII65" s="36"/>
      <c r="BIJ65" s="36"/>
      <c r="BIK65" s="36"/>
      <c r="BIL65" s="36"/>
      <c r="BIM65" s="351"/>
      <c r="BIN65" s="570"/>
      <c r="BIO65" s="571"/>
      <c r="BIP65" s="570"/>
      <c r="BIQ65" s="572"/>
      <c r="BIR65" s="572"/>
      <c r="BIS65" s="570"/>
      <c r="BIT65" s="570"/>
      <c r="BIU65" s="573"/>
      <c r="BIV65" s="570"/>
      <c r="BIW65" s="570"/>
      <c r="BIX65" s="570"/>
      <c r="BIY65" s="570"/>
      <c r="BIZ65" s="570"/>
      <c r="BJA65" s="575"/>
      <c r="BJB65" s="195"/>
      <c r="BJC65" s="36"/>
      <c r="BJD65" s="36"/>
      <c r="BJE65" s="36"/>
      <c r="BJF65" s="36"/>
      <c r="BJG65" s="36"/>
      <c r="BJH65" s="36"/>
      <c r="BJI65" s="36"/>
      <c r="BJJ65" s="195"/>
      <c r="BJK65" s="195"/>
      <c r="BJL65" s="36"/>
      <c r="BJM65" s="36"/>
      <c r="BJN65" s="36"/>
      <c r="BJO65" s="36"/>
      <c r="BJP65" s="36"/>
      <c r="BJQ65" s="36"/>
      <c r="BJR65" s="36"/>
      <c r="BJS65" s="36"/>
      <c r="BJT65" s="36"/>
      <c r="BJU65" s="36"/>
      <c r="BJV65" s="36"/>
      <c r="BJW65" s="36"/>
      <c r="BJX65" s="36"/>
      <c r="BJY65" s="36"/>
      <c r="BJZ65" s="351"/>
      <c r="BKA65" s="570"/>
      <c r="BKB65" s="571"/>
      <c r="BKC65" s="570"/>
      <c r="BKD65" s="572"/>
      <c r="BKE65" s="572"/>
      <c r="BKF65" s="570"/>
      <c r="BKG65" s="570"/>
      <c r="BKH65" s="573"/>
      <c r="BKI65" s="570"/>
      <c r="BKJ65" s="570"/>
      <c r="BKK65" s="570"/>
      <c r="BKL65" s="570"/>
      <c r="BKM65" s="570"/>
      <c r="BKN65" s="575"/>
      <c r="BKO65" s="195"/>
      <c r="BKP65" s="36"/>
      <c r="BKQ65" s="36"/>
      <c r="BKR65" s="36"/>
      <c r="BKS65" s="36"/>
      <c r="BKT65" s="36"/>
      <c r="BKU65" s="36"/>
      <c r="BKV65" s="36"/>
      <c r="BKW65" s="195"/>
      <c r="BKX65" s="195"/>
      <c r="BKY65" s="36"/>
      <c r="BKZ65" s="36"/>
      <c r="BLA65" s="36"/>
      <c r="BLB65" s="36"/>
      <c r="BLC65" s="36"/>
      <c r="BLD65" s="36"/>
      <c r="BLE65" s="36"/>
      <c r="BLF65" s="36"/>
      <c r="BLG65" s="36"/>
      <c r="BLH65" s="36"/>
      <c r="BLI65" s="36"/>
      <c r="BLJ65" s="36"/>
      <c r="BLK65" s="36"/>
      <c r="BLL65" s="36"/>
      <c r="BLM65" s="351"/>
      <c r="BLN65" s="570"/>
      <c r="BLO65" s="571"/>
      <c r="BLP65" s="570"/>
      <c r="BLQ65" s="572"/>
      <c r="BLR65" s="572"/>
      <c r="BLS65" s="570"/>
      <c r="BLT65" s="570"/>
      <c r="BLU65" s="573"/>
      <c r="BLV65" s="570"/>
      <c r="BLW65" s="570"/>
      <c r="BLX65" s="570"/>
      <c r="BLY65" s="570"/>
      <c r="BLZ65" s="570"/>
      <c r="BMA65" s="575"/>
      <c r="BMB65" s="195"/>
      <c r="BMC65" s="36"/>
      <c r="BMD65" s="36"/>
      <c r="BME65" s="36"/>
      <c r="BMF65" s="36"/>
      <c r="BMG65" s="36"/>
      <c r="BMH65" s="36"/>
      <c r="BMI65" s="36"/>
      <c r="BMJ65" s="195"/>
      <c r="BMK65" s="195"/>
      <c r="BML65" s="36"/>
      <c r="BMM65" s="36"/>
      <c r="BMN65" s="36"/>
      <c r="BMO65" s="36"/>
      <c r="BMP65" s="36"/>
      <c r="BMQ65" s="36"/>
      <c r="BMR65" s="36"/>
      <c r="BMS65" s="36"/>
      <c r="BMT65" s="36"/>
      <c r="BMU65" s="36"/>
      <c r="BMV65" s="36"/>
      <c r="BMW65" s="36"/>
      <c r="BMX65" s="36"/>
      <c r="BMY65" s="36"/>
      <c r="BMZ65" s="351"/>
      <c r="BNA65" s="570"/>
      <c r="BNB65" s="571"/>
      <c r="BNC65" s="570"/>
      <c r="BND65" s="572"/>
      <c r="BNE65" s="572"/>
      <c r="BNF65" s="570"/>
      <c r="BNG65" s="570"/>
      <c r="BNH65" s="573"/>
      <c r="BNI65" s="570"/>
      <c r="BNJ65" s="570"/>
      <c r="BNK65" s="570"/>
      <c r="BNL65" s="570"/>
      <c r="BNM65" s="570"/>
      <c r="BNN65" s="575"/>
      <c r="BNO65" s="195"/>
      <c r="BNP65" s="36"/>
      <c r="BNQ65" s="36"/>
      <c r="BNR65" s="36"/>
      <c r="BNS65" s="36"/>
      <c r="BNT65" s="36"/>
      <c r="BNU65" s="36"/>
      <c r="BNV65" s="36"/>
      <c r="BNW65" s="195"/>
      <c r="BNX65" s="195"/>
      <c r="BNY65" s="36"/>
      <c r="BNZ65" s="36"/>
      <c r="BOA65" s="36"/>
      <c r="BOB65" s="36"/>
      <c r="BOC65" s="36"/>
      <c r="BOD65" s="36"/>
      <c r="BOE65" s="36"/>
      <c r="BOF65" s="36"/>
      <c r="BOG65" s="36"/>
      <c r="BOH65" s="36"/>
      <c r="BOI65" s="36"/>
      <c r="BOJ65" s="36"/>
      <c r="BOK65" s="36"/>
      <c r="BOL65" s="36"/>
      <c r="BOM65" s="351"/>
      <c r="BON65" s="570"/>
      <c r="BOO65" s="571"/>
      <c r="BOP65" s="570"/>
      <c r="BOQ65" s="572"/>
      <c r="BOR65" s="572"/>
      <c r="BOS65" s="570"/>
      <c r="BOT65" s="570"/>
      <c r="BOU65" s="573"/>
      <c r="BOV65" s="570"/>
      <c r="BOW65" s="570"/>
      <c r="BOX65" s="570"/>
      <c r="BOY65" s="570"/>
      <c r="BOZ65" s="570"/>
      <c r="BPA65" s="575"/>
      <c r="BPB65" s="195"/>
      <c r="BPC65" s="36"/>
      <c r="BPD65" s="36"/>
      <c r="BPE65" s="36"/>
      <c r="BPF65" s="36"/>
      <c r="BPG65" s="36"/>
      <c r="BPH65" s="36"/>
      <c r="BPI65" s="36"/>
      <c r="BPJ65" s="195"/>
      <c r="BPK65" s="195"/>
      <c r="BPL65" s="36"/>
      <c r="BPM65" s="36"/>
      <c r="BPN65" s="36"/>
      <c r="BPO65" s="36"/>
      <c r="BPP65" s="36"/>
      <c r="BPQ65" s="36"/>
      <c r="BPR65" s="36"/>
      <c r="BPS65" s="36"/>
      <c r="BPT65" s="36"/>
      <c r="BPU65" s="36"/>
      <c r="BPV65" s="36"/>
      <c r="BPW65" s="36"/>
      <c r="BPX65" s="36"/>
      <c r="BPY65" s="36"/>
      <c r="BPZ65" s="351"/>
      <c r="BQA65" s="570"/>
      <c r="BQB65" s="571"/>
      <c r="BQC65" s="570"/>
      <c r="BQD65" s="572"/>
      <c r="BQE65" s="572"/>
      <c r="BQF65" s="570"/>
      <c r="BQG65" s="570"/>
      <c r="BQH65" s="573"/>
      <c r="BQI65" s="570"/>
      <c r="BQJ65" s="570"/>
      <c r="BQK65" s="570"/>
      <c r="BQL65" s="570"/>
      <c r="BQM65" s="570"/>
      <c r="BQN65" s="575"/>
      <c r="BQO65" s="195"/>
      <c r="BQP65" s="36"/>
      <c r="BQQ65" s="36"/>
      <c r="BQR65" s="36"/>
      <c r="BQS65" s="36"/>
      <c r="BQT65" s="36"/>
      <c r="BQU65" s="36"/>
      <c r="BQV65" s="36"/>
      <c r="BQW65" s="195"/>
      <c r="BQX65" s="195"/>
      <c r="BQY65" s="36"/>
      <c r="BQZ65" s="36"/>
      <c r="BRA65" s="36"/>
      <c r="BRB65" s="36"/>
      <c r="BRC65" s="36"/>
      <c r="BRD65" s="36"/>
      <c r="BRE65" s="36"/>
      <c r="BRF65" s="36"/>
      <c r="BRG65" s="36"/>
      <c r="BRH65" s="36"/>
      <c r="BRI65" s="36"/>
      <c r="BRJ65" s="36"/>
      <c r="BRK65" s="36"/>
      <c r="BRL65" s="36"/>
      <c r="BRM65" s="351"/>
      <c r="BRN65" s="570"/>
      <c r="BRO65" s="571"/>
      <c r="BRP65" s="570"/>
      <c r="BRQ65" s="572"/>
      <c r="BRR65" s="572"/>
      <c r="BRS65" s="570"/>
      <c r="BRT65" s="570"/>
      <c r="BRU65" s="573"/>
      <c r="BRV65" s="570"/>
      <c r="BRW65" s="570"/>
      <c r="BRX65" s="570"/>
      <c r="BRY65" s="570"/>
      <c r="BRZ65" s="570"/>
      <c r="BSA65" s="575"/>
      <c r="BSB65" s="195"/>
      <c r="BSC65" s="36"/>
      <c r="BSD65" s="36"/>
      <c r="BSE65" s="36"/>
      <c r="BSF65" s="36"/>
      <c r="BSG65" s="36"/>
      <c r="BSH65" s="36"/>
      <c r="BSI65" s="36"/>
      <c r="BSJ65" s="195"/>
      <c r="BSK65" s="195"/>
      <c r="BSL65" s="36"/>
      <c r="BSM65" s="36"/>
      <c r="BSN65" s="36"/>
      <c r="BSO65" s="36"/>
      <c r="BSP65" s="36"/>
      <c r="BSQ65" s="36"/>
      <c r="BSR65" s="36"/>
      <c r="BSS65" s="36"/>
      <c r="BST65" s="36"/>
      <c r="BSU65" s="36"/>
      <c r="BSV65" s="36"/>
      <c r="BSW65" s="36"/>
      <c r="BSX65" s="36"/>
      <c r="BSY65" s="36"/>
      <c r="BSZ65" s="351"/>
      <c r="BTA65" s="570"/>
      <c r="BTB65" s="571"/>
      <c r="BTC65" s="570"/>
      <c r="BTD65" s="572"/>
      <c r="BTE65" s="572"/>
      <c r="BTF65" s="570"/>
      <c r="BTG65" s="570"/>
      <c r="BTH65" s="573"/>
      <c r="BTI65" s="570"/>
      <c r="BTJ65" s="570"/>
      <c r="BTK65" s="570"/>
      <c r="BTL65" s="570"/>
      <c r="BTM65" s="570"/>
      <c r="BTN65" s="575"/>
      <c r="BTO65" s="195"/>
      <c r="BTP65" s="36"/>
      <c r="BTQ65" s="36"/>
      <c r="BTR65" s="36"/>
      <c r="BTS65" s="36"/>
      <c r="BTT65" s="36"/>
      <c r="BTU65" s="36"/>
      <c r="BTV65" s="36"/>
      <c r="BTW65" s="195"/>
      <c r="BTX65" s="195"/>
      <c r="BTY65" s="36"/>
      <c r="BTZ65" s="36"/>
      <c r="BUA65" s="36"/>
      <c r="BUB65" s="36"/>
      <c r="BUC65" s="36"/>
      <c r="BUD65" s="36"/>
      <c r="BUE65" s="36"/>
      <c r="BUF65" s="36"/>
      <c r="BUG65" s="36"/>
      <c r="BUH65" s="36"/>
      <c r="BUI65" s="36"/>
      <c r="BUJ65" s="36"/>
      <c r="BUK65" s="36"/>
      <c r="BUL65" s="36"/>
      <c r="BUM65" s="351"/>
      <c r="BUN65" s="570"/>
      <c r="BUO65" s="571"/>
      <c r="BUP65" s="570"/>
      <c r="BUQ65" s="572"/>
      <c r="BUR65" s="572"/>
      <c r="BUS65" s="570"/>
      <c r="BUT65" s="570"/>
      <c r="BUU65" s="573"/>
      <c r="BUV65" s="570"/>
      <c r="BUW65" s="570"/>
      <c r="BUX65" s="570"/>
      <c r="BUY65" s="570"/>
      <c r="BUZ65" s="570"/>
      <c r="BVA65" s="575"/>
      <c r="BVB65" s="195"/>
      <c r="BVC65" s="36"/>
      <c r="BVD65" s="36"/>
      <c r="BVE65" s="36"/>
      <c r="BVF65" s="36"/>
      <c r="BVG65" s="36"/>
      <c r="BVH65" s="36"/>
      <c r="BVI65" s="36"/>
      <c r="BVJ65" s="195"/>
      <c r="BVK65" s="195"/>
      <c r="BVL65" s="36"/>
      <c r="BVM65" s="36"/>
      <c r="BVN65" s="36"/>
      <c r="BVO65" s="36"/>
      <c r="BVP65" s="36"/>
      <c r="BVQ65" s="36"/>
      <c r="BVR65" s="36"/>
      <c r="BVS65" s="36"/>
      <c r="BVT65" s="36"/>
      <c r="BVU65" s="36"/>
      <c r="BVV65" s="36"/>
      <c r="BVW65" s="36"/>
      <c r="BVX65" s="36"/>
      <c r="BVY65" s="36"/>
      <c r="BVZ65" s="351"/>
      <c r="BWA65" s="570"/>
      <c r="BWB65" s="571"/>
      <c r="BWC65" s="570"/>
      <c r="BWD65" s="572"/>
      <c r="BWE65" s="572"/>
      <c r="BWF65" s="570"/>
      <c r="BWG65" s="570"/>
      <c r="BWH65" s="573"/>
      <c r="BWI65" s="570"/>
      <c r="BWJ65" s="570"/>
      <c r="BWK65" s="570"/>
      <c r="BWL65" s="570"/>
      <c r="BWM65" s="570"/>
      <c r="BWN65" s="575"/>
      <c r="BWO65" s="195"/>
      <c r="BWP65" s="36"/>
      <c r="BWQ65" s="36"/>
      <c r="BWR65" s="36"/>
      <c r="BWS65" s="36"/>
      <c r="BWT65" s="36"/>
      <c r="BWU65" s="36"/>
      <c r="BWV65" s="36"/>
      <c r="BWW65" s="195"/>
      <c r="BWX65" s="195"/>
      <c r="BWY65" s="36"/>
      <c r="BWZ65" s="36"/>
      <c r="BXA65" s="36"/>
      <c r="BXB65" s="36"/>
      <c r="BXC65" s="36"/>
      <c r="BXD65" s="36"/>
      <c r="BXE65" s="36"/>
      <c r="BXF65" s="36"/>
      <c r="BXG65" s="36"/>
      <c r="BXH65" s="36"/>
      <c r="BXI65" s="36"/>
      <c r="BXJ65" s="36"/>
      <c r="BXK65" s="36"/>
      <c r="BXL65" s="36"/>
      <c r="BXM65" s="351"/>
      <c r="BXN65" s="570"/>
      <c r="BXO65" s="571"/>
      <c r="BXP65" s="570"/>
      <c r="BXQ65" s="572"/>
      <c r="BXR65" s="572"/>
      <c r="BXS65" s="570"/>
      <c r="BXT65" s="570"/>
      <c r="BXU65" s="573"/>
      <c r="BXV65" s="570"/>
      <c r="BXW65" s="570"/>
      <c r="BXX65" s="570"/>
      <c r="BXY65" s="570"/>
      <c r="BXZ65" s="570"/>
      <c r="BYA65" s="575"/>
      <c r="BYB65" s="195"/>
      <c r="BYC65" s="36"/>
      <c r="BYD65" s="36"/>
      <c r="BYE65" s="36"/>
      <c r="BYF65" s="36"/>
      <c r="BYG65" s="36"/>
      <c r="BYH65" s="36"/>
      <c r="BYI65" s="36"/>
      <c r="BYJ65" s="195"/>
      <c r="BYK65" s="195"/>
      <c r="BYL65" s="36"/>
      <c r="BYM65" s="36"/>
      <c r="BYN65" s="36"/>
      <c r="BYO65" s="36"/>
      <c r="BYP65" s="36"/>
      <c r="BYQ65" s="36"/>
      <c r="BYR65" s="36"/>
      <c r="BYS65" s="36"/>
      <c r="BYT65" s="36"/>
      <c r="BYU65" s="36"/>
      <c r="BYV65" s="36"/>
      <c r="BYW65" s="36"/>
      <c r="BYX65" s="36"/>
      <c r="BYY65" s="36"/>
      <c r="BYZ65" s="351"/>
      <c r="BZA65" s="570"/>
      <c r="BZB65" s="571"/>
      <c r="BZC65" s="570"/>
      <c r="BZD65" s="572"/>
      <c r="BZE65" s="572"/>
      <c r="BZF65" s="570"/>
      <c r="BZG65" s="570"/>
      <c r="BZH65" s="573"/>
      <c r="BZI65" s="570"/>
      <c r="BZJ65" s="570"/>
      <c r="BZK65" s="570"/>
      <c r="BZL65" s="570"/>
      <c r="BZM65" s="570"/>
      <c r="BZN65" s="575"/>
      <c r="BZO65" s="195"/>
      <c r="BZP65" s="36"/>
      <c r="BZQ65" s="36"/>
      <c r="BZR65" s="36"/>
      <c r="BZS65" s="36"/>
      <c r="BZT65" s="36"/>
      <c r="BZU65" s="36"/>
      <c r="BZV65" s="36"/>
      <c r="BZW65" s="195"/>
      <c r="BZX65" s="195"/>
      <c r="BZY65" s="36"/>
      <c r="BZZ65" s="36"/>
      <c r="CAA65" s="36"/>
      <c r="CAB65" s="36"/>
      <c r="CAC65" s="36"/>
      <c r="CAD65" s="36"/>
      <c r="CAE65" s="36"/>
      <c r="CAF65" s="36"/>
      <c r="CAG65" s="36"/>
      <c r="CAH65" s="36"/>
      <c r="CAI65" s="36"/>
      <c r="CAJ65" s="36"/>
      <c r="CAK65" s="36"/>
      <c r="CAL65" s="36"/>
      <c r="CAM65" s="351"/>
      <c r="CAN65" s="570"/>
      <c r="CAO65" s="571"/>
      <c r="CAP65" s="570"/>
      <c r="CAQ65" s="572"/>
      <c r="CAR65" s="572"/>
      <c r="CAS65" s="570"/>
      <c r="CAT65" s="570"/>
      <c r="CAU65" s="573"/>
      <c r="CAV65" s="570"/>
      <c r="CAW65" s="570"/>
      <c r="CAX65" s="570"/>
      <c r="CAY65" s="570"/>
      <c r="CAZ65" s="570"/>
      <c r="CBA65" s="575"/>
      <c r="CBB65" s="195"/>
      <c r="CBC65" s="36"/>
      <c r="CBD65" s="36"/>
      <c r="CBE65" s="36"/>
      <c r="CBF65" s="36"/>
      <c r="CBG65" s="36"/>
      <c r="CBH65" s="36"/>
      <c r="CBI65" s="36"/>
      <c r="CBJ65" s="195"/>
      <c r="CBK65" s="195"/>
      <c r="CBL65" s="36"/>
      <c r="CBM65" s="36"/>
      <c r="CBN65" s="36"/>
      <c r="CBO65" s="36"/>
      <c r="CBP65" s="36"/>
      <c r="CBQ65" s="36"/>
      <c r="CBR65" s="36"/>
      <c r="CBS65" s="36"/>
      <c r="CBT65" s="36"/>
      <c r="CBU65" s="36"/>
      <c r="CBV65" s="36"/>
      <c r="CBW65" s="36"/>
      <c r="CBX65" s="36"/>
      <c r="CBY65" s="36"/>
      <c r="CBZ65" s="351"/>
      <c r="CCA65" s="570"/>
      <c r="CCB65" s="571"/>
      <c r="CCC65" s="570"/>
      <c r="CCD65" s="572"/>
      <c r="CCE65" s="572"/>
      <c r="CCF65" s="570"/>
      <c r="CCG65" s="570"/>
      <c r="CCH65" s="573"/>
      <c r="CCI65" s="570"/>
      <c r="CCJ65" s="570"/>
      <c r="CCK65" s="570"/>
      <c r="CCL65" s="570"/>
      <c r="CCM65" s="570"/>
      <c r="CCN65" s="575"/>
      <c r="CCO65" s="195"/>
      <c r="CCP65" s="36"/>
      <c r="CCQ65" s="36"/>
      <c r="CCR65" s="36"/>
      <c r="CCS65" s="36"/>
      <c r="CCT65" s="36"/>
      <c r="CCU65" s="36"/>
      <c r="CCV65" s="36"/>
      <c r="CCW65" s="195"/>
      <c r="CCX65" s="195"/>
      <c r="CCY65" s="36"/>
      <c r="CCZ65" s="36"/>
      <c r="CDA65" s="36"/>
      <c r="CDB65" s="36"/>
      <c r="CDC65" s="36"/>
      <c r="CDD65" s="36"/>
      <c r="CDE65" s="36"/>
      <c r="CDF65" s="36"/>
      <c r="CDG65" s="36"/>
      <c r="CDH65" s="36"/>
      <c r="CDI65" s="36"/>
      <c r="CDJ65" s="36"/>
      <c r="CDK65" s="36"/>
      <c r="CDL65" s="36"/>
      <c r="CDM65" s="351"/>
      <c r="CDN65" s="570"/>
      <c r="CDO65" s="571"/>
      <c r="CDP65" s="570"/>
      <c r="CDQ65" s="572"/>
      <c r="CDR65" s="572"/>
      <c r="CDS65" s="570"/>
      <c r="CDT65" s="570"/>
      <c r="CDU65" s="573"/>
      <c r="CDV65" s="570"/>
      <c r="CDW65" s="570"/>
      <c r="CDX65" s="570"/>
      <c r="CDY65" s="570"/>
      <c r="CDZ65" s="570"/>
      <c r="CEA65" s="575"/>
      <c r="CEB65" s="195"/>
      <c r="CEC65" s="36"/>
      <c r="CED65" s="36"/>
      <c r="CEE65" s="36"/>
      <c r="CEF65" s="36"/>
      <c r="CEG65" s="36"/>
      <c r="CEH65" s="36"/>
      <c r="CEI65" s="36"/>
      <c r="CEJ65" s="195"/>
      <c r="CEK65" s="195"/>
      <c r="CEL65" s="36"/>
      <c r="CEM65" s="36"/>
      <c r="CEN65" s="36"/>
      <c r="CEO65" s="36"/>
      <c r="CEP65" s="36"/>
      <c r="CEQ65" s="36"/>
      <c r="CER65" s="36"/>
      <c r="CES65" s="36"/>
      <c r="CET65" s="36"/>
      <c r="CEU65" s="36"/>
      <c r="CEV65" s="36"/>
      <c r="CEW65" s="36"/>
      <c r="CEX65" s="36"/>
      <c r="CEY65" s="36"/>
      <c r="CEZ65" s="351"/>
      <c r="CFA65" s="570"/>
      <c r="CFB65" s="571"/>
      <c r="CFC65" s="570"/>
      <c r="CFD65" s="572"/>
      <c r="CFE65" s="572"/>
      <c r="CFF65" s="570"/>
      <c r="CFG65" s="570"/>
      <c r="CFH65" s="573"/>
      <c r="CFI65" s="570"/>
      <c r="CFJ65" s="570"/>
      <c r="CFK65" s="570"/>
      <c r="CFL65" s="570"/>
      <c r="CFM65" s="570"/>
      <c r="CFN65" s="575"/>
      <c r="CFO65" s="195"/>
      <c r="CFP65" s="36"/>
      <c r="CFQ65" s="36"/>
      <c r="CFR65" s="36"/>
      <c r="CFS65" s="36"/>
      <c r="CFT65" s="36"/>
      <c r="CFU65" s="36"/>
      <c r="CFV65" s="36"/>
      <c r="CFW65" s="195"/>
      <c r="CFX65" s="195"/>
      <c r="CFY65" s="36"/>
      <c r="CFZ65" s="36"/>
      <c r="CGA65" s="36"/>
      <c r="CGB65" s="36"/>
      <c r="CGC65" s="36"/>
      <c r="CGD65" s="36"/>
      <c r="CGE65" s="36"/>
      <c r="CGF65" s="36"/>
      <c r="CGG65" s="36"/>
      <c r="CGH65" s="36"/>
      <c r="CGI65" s="36"/>
      <c r="CGJ65" s="36"/>
      <c r="CGK65" s="36"/>
      <c r="CGL65" s="36"/>
      <c r="CGM65" s="351"/>
      <c r="CGN65" s="570"/>
      <c r="CGO65" s="571"/>
      <c r="CGP65" s="570"/>
      <c r="CGQ65" s="572"/>
      <c r="CGR65" s="572"/>
      <c r="CGS65" s="570"/>
      <c r="CGT65" s="570"/>
      <c r="CGU65" s="573"/>
      <c r="CGV65" s="570"/>
      <c r="CGW65" s="570"/>
      <c r="CGX65" s="570"/>
      <c r="CGY65" s="570"/>
      <c r="CGZ65" s="570"/>
      <c r="CHA65" s="575"/>
      <c r="CHB65" s="195"/>
      <c r="CHC65" s="36"/>
      <c r="CHD65" s="36"/>
      <c r="CHE65" s="36"/>
      <c r="CHF65" s="36"/>
      <c r="CHG65" s="36"/>
      <c r="CHH65" s="36"/>
      <c r="CHI65" s="36"/>
      <c r="CHJ65" s="195"/>
      <c r="CHK65" s="195"/>
      <c r="CHL65" s="36"/>
      <c r="CHM65" s="36"/>
      <c r="CHN65" s="36"/>
      <c r="CHO65" s="36"/>
      <c r="CHP65" s="36"/>
      <c r="CHQ65" s="36"/>
      <c r="CHR65" s="36"/>
      <c r="CHS65" s="36"/>
      <c r="CHT65" s="36"/>
      <c r="CHU65" s="36"/>
      <c r="CHV65" s="36"/>
      <c r="CHW65" s="36"/>
      <c r="CHX65" s="36"/>
      <c r="CHY65" s="36"/>
      <c r="CHZ65" s="351"/>
      <c r="CIA65" s="570"/>
      <c r="CIB65" s="571"/>
      <c r="CIC65" s="570"/>
      <c r="CID65" s="572"/>
      <c r="CIE65" s="572"/>
      <c r="CIF65" s="570"/>
      <c r="CIG65" s="570"/>
      <c r="CIH65" s="573"/>
      <c r="CII65" s="570"/>
      <c r="CIJ65" s="570"/>
      <c r="CIK65" s="570"/>
      <c r="CIL65" s="570"/>
      <c r="CIM65" s="570"/>
      <c r="CIN65" s="575"/>
      <c r="CIO65" s="195"/>
      <c r="CIP65" s="36"/>
      <c r="CIQ65" s="36"/>
      <c r="CIR65" s="36"/>
      <c r="CIS65" s="36"/>
      <c r="CIT65" s="36"/>
      <c r="CIU65" s="36"/>
      <c r="CIV65" s="36"/>
      <c r="CIW65" s="195"/>
      <c r="CIX65" s="195"/>
      <c r="CIY65" s="36"/>
      <c r="CIZ65" s="36"/>
      <c r="CJA65" s="36"/>
      <c r="CJB65" s="36"/>
      <c r="CJC65" s="36"/>
      <c r="CJD65" s="36"/>
      <c r="CJE65" s="36"/>
      <c r="CJF65" s="36"/>
      <c r="CJG65" s="36"/>
      <c r="CJH65" s="36"/>
      <c r="CJI65" s="36"/>
      <c r="CJJ65" s="36"/>
      <c r="CJK65" s="36"/>
      <c r="CJL65" s="36"/>
      <c r="CJM65" s="351"/>
      <c r="CJN65" s="570"/>
      <c r="CJO65" s="571"/>
      <c r="CJP65" s="570"/>
      <c r="CJQ65" s="572"/>
      <c r="CJR65" s="572"/>
      <c r="CJS65" s="570"/>
      <c r="CJT65" s="570"/>
      <c r="CJU65" s="573"/>
      <c r="CJV65" s="570"/>
      <c r="CJW65" s="570"/>
      <c r="CJX65" s="570"/>
      <c r="CJY65" s="570"/>
      <c r="CJZ65" s="570"/>
      <c r="CKA65" s="575"/>
      <c r="CKB65" s="195"/>
      <c r="CKC65" s="36"/>
      <c r="CKD65" s="36"/>
      <c r="CKE65" s="36"/>
      <c r="CKF65" s="36"/>
      <c r="CKG65" s="36"/>
      <c r="CKH65" s="36"/>
      <c r="CKI65" s="36"/>
      <c r="CKJ65" s="195"/>
      <c r="CKK65" s="195"/>
      <c r="CKL65" s="36"/>
      <c r="CKM65" s="36"/>
      <c r="CKN65" s="36"/>
      <c r="CKO65" s="36"/>
      <c r="CKP65" s="36"/>
      <c r="CKQ65" s="36"/>
      <c r="CKR65" s="36"/>
      <c r="CKS65" s="36"/>
      <c r="CKT65" s="36"/>
      <c r="CKU65" s="36"/>
      <c r="CKV65" s="36"/>
      <c r="CKW65" s="36"/>
      <c r="CKX65" s="36"/>
      <c r="CKY65" s="36"/>
      <c r="CKZ65" s="351"/>
      <c r="CLA65" s="570"/>
      <c r="CLB65" s="571"/>
      <c r="CLC65" s="570"/>
      <c r="CLD65" s="572"/>
      <c r="CLE65" s="572"/>
      <c r="CLF65" s="570"/>
      <c r="CLG65" s="570"/>
      <c r="CLH65" s="573"/>
      <c r="CLI65" s="570"/>
      <c r="CLJ65" s="570"/>
      <c r="CLK65" s="570"/>
      <c r="CLL65" s="570"/>
      <c r="CLM65" s="570"/>
      <c r="CLN65" s="575"/>
      <c r="CLO65" s="195"/>
      <c r="CLP65" s="36"/>
      <c r="CLQ65" s="36"/>
      <c r="CLR65" s="36"/>
      <c r="CLS65" s="36"/>
      <c r="CLT65" s="36"/>
      <c r="CLU65" s="36"/>
      <c r="CLV65" s="36"/>
      <c r="CLW65" s="195"/>
      <c r="CLX65" s="195"/>
      <c r="CLY65" s="36"/>
      <c r="CLZ65" s="36"/>
      <c r="CMA65" s="36"/>
      <c r="CMB65" s="36"/>
      <c r="CMC65" s="36"/>
      <c r="CMD65" s="36"/>
      <c r="CME65" s="36"/>
      <c r="CMF65" s="36"/>
      <c r="CMG65" s="36"/>
      <c r="CMH65" s="36"/>
      <c r="CMI65" s="36"/>
      <c r="CMJ65" s="36"/>
      <c r="CMK65" s="36"/>
      <c r="CML65" s="36"/>
      <c r="CMM65" s="351"/>
      <c r="CMN65" s="570"/>
      <c r="CMO65" s="571"/>
      <c r="CMP65" s="570"/>
      <c r="CMQ65" s="572"/>
      <c r="CMR65" s="572"/>
      <c r="CMS65" s="570"/>
      <c r="CMT65" s="570"/>
      <c r="CMU65" s="573"/>
      <c r="CMV65" s="570"/>
      <c r="CMW65" s="570"/>
      <c r="CMX65" s="570"/>
      <c r="CMY65" s="570"/>
      <c r="CMZ65" s="570"/>
      <c r="CNA65" s="575"/>
      <c r="CNB65" s="195"/>
      <c r="CNC65" s="36"/>
      <c r="CND65" s="36"/>
      <c r="CNE65" s="36"/>
      <c r="CNF65" s="36"/>
      <c r="CNG65" s="36"/>
      <c r="CNH65" s="36"/>
      <c r="CNI65" s="36"/>
      <c r="CNJ65" s="195"/>
      <c r="CNK65" s="195"/>
      <c r="CNL65" s="36"/>
      <c r="CNM65" s="36"/>
      <c r="CNN65" s="36"/>
      <c r="CNO65" s="36"/>
      <c r="CNP65" s="36"/>
      <c r="CNQ65" s="36"/>
      <c r="CNR65" s="36"/>
      <c r="CNS65" s="36"/>
      <c r="CNT65" s="36"/>
      <c r="CNU65" s="36"/>
      <c r="CNV65" s="36"/>
      <c r="CNW65" s="36"/>
      <c r="CNX65" s="36"/>
      <c r="CNY65" s="36"/>
      <c r="CNZ65" s="351"/>
      <c r="COA65" s="570"/>
      <c r="COB65" s="571"/>
      <c r="COC65" s="570"/>
      <c r="COD65" s="572"/>
      <c r="COE65" s="572"/>
      <c r="COF65" s="570"/>
      <c r="COG65" s="570"/>
      <c r="COH65" s="573"/>
      <c r="COI65" s="570"/>
      <c r="COJ65" s="570"/>
      <c r="COK65" s="570"/>
      <c r="COL65" s="570"/>
      <c r="COM65" s="570"/>
      <c r="CON65" s="575"/>
      <c r="COO65" s="195"/>
      <c r="COP65" s="36"/>
      <c r="COQ65" s="36"/>
      <c r="COR65" s="36"/>
      <c r="COS65" s="36"/>
      <c r="COT65" s="36"/>
      <c r="COU65" s="36"/>
      <c r="COV65" s="36"/>
      <c r="COW65" s="195"/>
      <c r="COX65" s="195"/>
      <c r="COY65" s="36"/>
      <c r="COZ65" s="36"/>
      <c r="CPA65" s="36"/>
      <c r="CPB65" s="36"/>
      <c r="CPC65" s="36"/>
      <c r="CPD65" s="36"/>
      <c r="CPE65" s="36"/>
      <c r="CPF65" s="36"/>
      <c r="CPG65" s="36"/>
      <c r="CPH65" s="36"/>
      <c r="CPI65" s="36"/>
      <c r="CPJ65" s="36"/>
      <c r="CPK65" s="36"/>
      <c r="CPL65" s="36"/>
      <c r="CPM65" s="351"/>
      <c r="CPN65" s="570"/>
      <c r="CPO65" s="571"/>
      <c r="CPP65" s="570"/>
      <c r="CPQ65" s="572"/>
      <c r="CPR65" s="572"/>
      <c r="CPS65" s="570"/>
      <c r="CPT65" s="570"/>
      <c r="CPU65" s="573"/>
      <c r="CPV65" s="570"/>
      <c r="CPW65" s="570"/>
      <c r="CPX65" s="570"/>
      <c r="CPY65" s="570"/>
      <c r="CPZ65" s="570"/>
      <c r="CQA65" s="575"/>
      <c r="CQB65" s="195"/>
      <c r="CQC65" s="36"/>
      <c r="CQD65" s="36"/>
      <c r="CQE65" s="36"/>
      <c r="CQF65" s="36"/>
      <c r="CQG65" s="36"/>
      <c r="CQH65" s="36"/>
      <c r="CQI65" s="36"/>
      <c r="CQJ65" s="195"/>
      <c r="CQK65" s="195"/>
      <c r="CQL65" s="36"/>
      <c r="CQM65" s="36"/>
      <c r="CQN65" s="36"/>
      <c r="CQO65" s="36"/>
      <c r="CQP65" s="36"/>
      <c r="CQQ65" s="36"/>
      <c r="CQR65" s="36"/>
      <c r="CQS65" s="36"/>
      <c r="CQT65" s="36"/>
      <c r="CQU65" s="36"/>
      <c r="CQV65" s="36"/>
      <c r="CQW65" s="36"/>
      <c r="CQX65" s="36"/>
      <c r="CQY65" s="36"/>
      <c r="CQZ65" s="351"/>
      <c r="CRA65" s="570"/>
      <c r="CRB65" s="571"/>
      <c r="CRC65" s="570"/>
      <c r="CRD65" s="572"/>
      <c r="CRE65" s="572"/>
      <c r="CRF65" s="570"/>
      <c r="CRG65" s="570"/>
      <c r="CRH65" s="573"/>
      <c r="CRI65" s="570"/>
      <c r="CRJ65" s="570"/>
      <c r="CRK65" s="570"/>
      <c r="CRL65" s="570"/>
      <c r="CRM65" s="570"/>
      <c r="CRN65" s="575"/>
      <c r="CRO65" s="195"/>
      <c r="CRP65" s="36"/>
      <c r="CRQ65" s="36"/>
      <c r="CRR65" s="36"/>
      <c r="CRS65" s="36"/>
      <c r="CRT65" s="36"/>
      <c r="CRU65" s="36"/>
      <c r="CRV65" s="36"/>
      <c r="CRW65" s="195"/>
      <c r="CRX65" s="195"/>
      <c r="CRY65" s="36"/>
      <c r="CRZ65" s="36"/>
      <c r="CSA65" s="36"/>
      <c r="CSB65" s="36"/>
      <c r="CSC65" s="36"/>
      <c r="CSD65" s="36"/>
      <c r="CSE65" s="36"/>
      <c r="CSF65" s="36"/>
      <c r="CSG65" s="36"/>
      <c r="CSH65" s="36"/>
      <c r="CSI65" s="36"/>
      <c r="CSJ65" s="36"/>
      <c r="CSK65" s="36"/>
      <c r="CSL65" s="36"/>
      <c r="CSM65" s="351"/>
      <c r="CSN65" s="570"/>
      <c r="CSO65" s="571"/>
      <c r="CSP65" s="570"/>
      <c r="CSQ65" s="572"/>
      <c r="CSR65" s="572"/>
      <c r="CSS65" s="570"/>
      <c r="CST65" s="570"/>
      <c r="CSU65" s="573"/>
      <c r="CSV65" s="570"/>
      <c r="CSW65" s="570"/>
      <c r="CSX65" s="570"/>
      <c r="CSY65" s="570"/>
      <c r="CSZ65" s="570"/>
      <c r="CTA65" s="575"/>
      <c r="CTB65" s="195"/>
      <c r="CTC65" s="36"/>
      <c r="CTD65" s="36"/>
      <c r="CTE65" s="36"/>
      <c r="CTF65" s="36"/>
      <c r="CTG65" s="36"/>
      <c r="CTH65" s="36"/>
      <c r="CTI65" s="36"/>
      <c r="CTJ65" s="195"/>
      <c r="CTK65" s="195"/>
      <c r="CTL65" s="36"/>
      <c r="CTM65" s="36"/>
      <c r="CTN65" s="36"/>
      <c r="CTO65" s="36"/>
      <c r="CTP65" s="36"/>
      <c r="CTQ65" s="36"/>
      <c r="CTR65" s="36"/>
      <c r="CTS65" s="36"/>
      <c r="CTT65" s="36"/>
      <c r="CTU65" s="36"/>
      <c r="CTV65" s="36"/>
      <c r="CTW65" s="36"/>
      <c r="CTX65" s="36"/>
      <c r="CTY65" s="36"/>
      <c r="CTZ65" s="351"/>
      <c r="CUA65" s="570"/>
      <c r="CUB65" s="571"/>
      <c r="CUC65" s="570"/>
      <c r="CUD65" s="572"/>
      <c r="CUE65" s="572"/>
      <c r="CUF65" s="570"/>
      <c r="CUG65" s="570"/>
      <c r="CUH65" s="573"/>
      <c r="CUI65" s="570"/>
      <c r="CUJ65" s="570"/>
      <c r="CUK65" s="570"/>
      <c r="CUL65" s="570"/>
      <c r="CUM65" s="570"/>
      <c r="CUN65" s="575"/>
      <c r="CUO65" s="195"/>
      <c r="CUP65" s="36"/>
      <c r="CUQ65" s="36"/>
      <c r="CUR65" s="36"/>
      <c r="CUS65" s="36"/>
      <c r="CUT65" s="36"/>
      <c r="CUU65" s="36"/>
      <c r="CUV65" s="36"/>
      <c r="CUW65" s="195"/>
      <c r="CUX65" s="195"/>
      <c r="CUY65" s="36"/>
      <c r="CUZ65" s="36"/>
      <c r="CVA65" s="36"/>
      <c r="CVB65" s="36"/>
      <c r="CVC65" s="36"/>
      <c r="CVD65" s="36"/>
      <c r="CVE65" s="36"/>
      <c r="CVF65" s="36"/>
      <c r="CVG65" s="36"/>
      <c r="CVH65" s="36"/>
      <c r="CVI65" s="36"/>
      <c r="CVJ65" s="36"/>
      <c r="CVK65" s="36"/>
      <c r="CVL65" s="36"/>
      <c r="CVM65" s="351"/>
      <c r="CVN65" s="570"/>
      <c r="CVO65" s="571"/>
      <c r="CVP65" s="570"/>
      <c r="CVQ65" s="572"/>
      <c r="CVR65" s="572"/>
      <c r="CVS65" s="570"/>
      <c r="CVT65" s="570"/>
      <c r="CVU65" s="573"/>
      <c r="CVV65" s="570"/>
      <c r="CVW65" s="570"/>
      <c r="CVX65" s="570"/>
      <c r="CVY65" s="570"/>
      <c r="CVZ65" s="570"/>
      <c r="CWA65" s="575"/>
      <c r="CWB65" s="195"/>
      <c r="CWC65" s="36"/>
      <c r="CWD65" s="36"/>
      <c r="CWE65" s="36"/>
      <c r="CWF65" s="36"/>
      <c r="CWG65" s="36"/>
      <c r="CWH65" s="36"/>
      <c r="CWI65" s="36"/>
      <c r="CWJ65" s="195"/>
      <c r="CWK65" s="195"/>
      <c r="CWL65" s="36"/>
      <c r="CWM65" s="36"/>
      <c r="CWN65" s="36"/>
      <c r="CWO65" s="36"/>
      <c r="CWP65" s="36"/>
      <c r="CWQ65" s="36"/>
      <c r="CWR65" s="36"/>
      <c r="CWS65" s="36"/>
      <c r="CWT65" s="36"/>
      <c r="CWU65" s="36"/>
      <c r="CWV65" s="36"/>
      <c r="CWW65" s="36"/>
      <c r="CWX65" s="36"/>
      <c r="CWY65" s="36"/>
      <c r="CWZ65" s="351"/>
      <c r="CXA65" s="570"/>
      <c r="CXB65" s="571"/>
      <c r="CXC65" s="570"/>
      <c r="CXD65" s="572"/>
      <c r="CXE65" s="572"/>
      <c r="CXF65" s="570"/>
      <c r="CXG65" s="570"/>
      <c r="CXH65" s="573"/>
      <c r="CXI65" s="570"/>
      <c r="CXJ65" s="570"/>
      <c r="CXK65" s="570"/>
      <c r="CXL65" s="570"/>
      <c r="CXM65" s="570"/>
      <c r="CXN65" s="575"/>
      <c r="CXO65" s="195"/>
      <c r="CXP65" s="36"/>
      <c r="CXQ65" s="36"/>
      <c r="CXR65" s="36"/>
      <c r="CXS65" s="36"/>
      <c r="CXT65" s="36"/>
      <c r="CXU65" s="36"/>
      <c r="CXV65" s="36"/>
      <c r="CXW65" s="195"/>
      <c r="CXX65" s="195"/>
      <c r="CXY65" s="36"/>
      <c r="CXZ65" s="36"/>
      <c r="CYA65" s="36"/>
      <c r="CYB65" s="36"/>
      <c r="CYC65" s="36"/>
      <c r="CYD65" s="36"/>
      <c r="CYE65" s="36"/>
      <c r="CYF65" s="36"/>
      <c r="CYG65" s="36"/>
      <c r="CYH65" s="36"/>
      <c r="CYI65" s="36"/>
      <c r="CYJ65" s="36"/>
      <c r="CYK65" s="36"/>
      <c r="CYL65" s="36"/>
      <c r="CYM65" s="351"/>
      <c r="CYN65" s="570"/>
      <c r="CYO65" s="571"/>
      <c r="CYP65" s="570"/>
      <c r="CYQ65" s="572"/>
      <c r="CYR65" s="572"/>
      <c r="CYS65" s="570"/>
      <c r="CYT65" s="570"/>
      <c r="CYU65" s="573"/>
      <c r="CYV65" s="570"/>
      <c r="CYW65" s="570"/>
      <c r="CYX65" s="570"/>
      <c r="CYY65" s="570"/>
      <c r="CYZ65" s="570"/>
      <c r="CZA65" s="575"/>
      <c r="CZB65" s="195"/>
      <c r="CZC65" s="36"/>
      <c r="CZD65" s="36"/>
      <c r="CZE65" s="36"/>
      <c r="CZF65" s="36"/>
      <c r="CZG65" s="36"/>
      <c r="CZH65" s="36"/>
      <c r="CZI65" s="36"/>
      <c r="CZJ65" s="195"/>
      <c r="CZK65" s="195"/>
      <c r="CZL65" s="36"/>
      <c r="CZM65" s="36"/>
      <c r="CZN65" s="36"/>
      <c r="CZO65" s="36"/>
      <c r="CZP65" s="36"/>
      <c r="CZQ65" s="36"/>
      <c r="CZR65" s="36"/>
      <c r="CZS65" s="36"/>
      <c r="CZT65" s="36"/>
      <c r="CZU65" s="36"/>
      <c r="CZV65" s="36"/>
      <c r="CZW65" s="36"/>
      <c r="CZX65" s="36"/>
      <c r="CZY65" s="36"/>
      <c r="CZZ65" s="351"/>
      <c r="DAA65" s="570"/>
      <c r="DAB65" s="571"/>
      <c r="DAC65" s="570"/>
      <c r="DAD65" s="572"/>
      <c r="DAE65" s="572"/>
      <c r="DAF65" s="570"/>
      <c r="DAG65" s="570"/>
      <c r="DAH65" s="573"/>
      <c r="DAI65" s="570"/>
      <c r="DAJ65" s="570"/>
      <c r="DAK65" s="570"/>
      <c r="DAL65" s="570"/>
      <c r="DAM65" s="570"/>
      <c r="DAN65" s="575"/>
      <c r="DAO65" s="195"/>
      <c r="DAP65" s="36"/>
      <c r="DAQ65" s="36"/>
      <c r="DAR65" s="36"/>
      <c r="DAS65" s="36"/>
      <c r="DAT65" s="36"/>
      <c r="DAU65" s="36"/>
      <c r="DAV65" s="36"/>
      <c r="DAW65" s="195"/>
      <c r="DAX65" s="195"/>
      <c r="DAY65" s="36"/>
      <c r="DAZ65" s="36"/>
      <c r="DBA65" s="36"/>
      <c r="DBB65" s="36"/>
      <c r="DBC65" s="36"/>
      <c r="DBD65" s="36"/>
      <c r="DBE65" s="36"/>
      <c r="DBF65" s="36"/>
      <c r="DBG65" s="36"/>
      <c r="DBH65" s="36"/>
      <c r="DBI65" s="36"/>
      <c r="DBJ65" s="36"/>
      <c r="DBK65" s="36"/>
      <c r="DBL65" s="36"/>
      <c r="DBM65" s="351"/>
      <c r="DBN65" s="570"/>
      <c r="DBO65" s="571"/>
      <c r="DBP65" s="570"/>
      <c r="DBQ65" s="572"/>
      <c r="DBR65" s="572"/>
      <c r="DBS65" s="570"/>
      <c r="DBT65" s="570"/>
      <c r="DBU65" s="573"/>
      <c r="DBV65" s="570"/>
      <c r="DBW65" s="570"/>
      <c r="DBX65" s="570"/>
      <c r="DBY65" s="570"/>
      <c r="DBZ65" s="570"/>
      <c r="DCA65" s="575"/>
      <c r="DCB65" s="195"/>
      <c r="DCC65" s="36"/>
      <c r="DCD65" s="36"/>
      <c r="DCE65" s="36"/>
      <c r="DCF65" s="36"/>
      <c r="DCG65" s="36"/>
      <c r="DCH65" s="36"/>
      <c r="DCI65" s="36"/>
      <c r="DCJ65" s="195"/>
      <c r="DCK65" s="195"/>
      <c r="DCL65" s="36"/>
      <c r="DCM65" s="36"/>
      <c r="DCN65" s="36"/>
      <c r="DCO65" s="36"/>
      <c r="DCP65" s="36"/>
      <c r="DCQ65" s="36"/>
      <c r="DCR65" s="36"/>
      <c r="DCS65" s="36"/>
      <c r="DCT65" s="36"/>
      <c r="DCU65" s="36"/>
      <c r="DCV65" s="36"/>
      <c r="DCW65" s="36"/>
      <c r="DCX65" s="36"/>
      <c r="DCY65" s="36"/>
      <c r="DCZ65" s="351"/>
      <c r="DDA65" s="570"/>
      <c r="DDB65" s="571"/>
      <c r="DDC65" s="570"/>
      <c r="DDD65" s="572"/>
      <c r="DDE65" s="572"/>
      <c r="DDF65" s="570"/>
      <c r="DDG65" s="570"/>
      <c r="DDH65" s="573"/>
      <c r="DDI65" s="570"/>
      <c r="DDJ65" s="570"/>
      <c r="DDK65" s="570"/>
      <c r="DDL65" s="570"/>
      <c r="DDM65" s="570"/>
      <c r="DDN65" s="575"/>
      <c r="DDO65" s="195"/>
      <c r="DDP65" s="36"/>
      <c r="DDQ65" s="36"/>
      <c r="DDR65" s="36"/>
      <c r="DDS65" s="36"/>
      <c r="DDT65" s="36"/>
      <c r="DDU65" s="36"/>
      <c r="DDV65" s="36"/>
      <c r="DDW65" s="195"/>
      <c r="DDX65" s="195"/>
      <c r="DDY65" s="36"/>
      <c r="DDZ65" s="36"/>
      <c r="DEA65" s="36"/>
      <c r="DEB65" s="36"/>
      <c r="DEC65" s="36"/>
      <c r="DED65" s="36"/>
      <c r="DEE65" s="36"/>
      <c r="DEF65" s="36"/>
      <c r="DEG65" s="36"/>
      <c r="DEH65" s="36"/>
      <c r="DEI65" s="36"/>
      <c r="DEJ65" s="36"/>
      <c r="DEK65" s="36"/>
      <c r="DEL65" s="36"/>
      <c r="DEM65" s="351"/>
      <c r="DEN65" s="570"/>
      <c r="DEO65" s="571"/>
      <c r="DEP65" s="570"/>
      <c r="DEQ65" s="572"/>
      <c r="DER65" s="572"/>
      <c r="DES65" s="570"/>
      <c r="DET65" s="570"/>
      <c r="DEU65" s="573"/>
      <c r="DEV65" s="570"/>
      <c r="DEW65" s="570"/>
      <c r="DEX65" s="570"/>
      <c r="DEY65" s="570"/>
      <c r="DEZ65" s="570"/>
      <c r="DFA65" s="575"/>
      <c r="DFB65" s="195"/>
      <c r="DFC65" s="36"/>
      <c r="DFD65" s="36"/>
      <c r="DFE65" s="36"/>
      <c r="DFF65" s="36"/>
      <c r="DFG65" s="36"/>
      <c r="DFH65" s="36"/>
      <c r="DFI65" s="36"/>
      <c r="DFJ65" s="195"/>
      <c r="DFK65" s="195"/>
      <c r="DFL65" s="36"/>
      <c r="DFM65" s="36"/>
      <c r="DFN65" s="36"/>
      <c r="DFO65" s="36"/>
      <c r="DFP65" s="36"/>
      <c r="DFQ65" s="36"/>
      <c r="DFR65" s="36"/>
      <c r="DFS65" s="36"/>
      <c r="DFT65" s="36"/>
      <c r="DFU65" s="36"/>
      <c r="DFV65" s="36"/>
      <c r="DFW65" s="36"/>
      <c r="DFX65" s="36"/>
      <c r="DFY65" s="36"/>
      <c r="DFZ65" s="351"/>
      <c r="DGA65" s="570"/>
      <c r="DGB65" s="571"/>
      <c r="DGC65" s="570"/>
      <c r="DGD65" s="572"/>
      <c r="DGE65" s="572"/>
      <c r="DGF65" s="570"/>
      <c r="DGG65" s="570"/>
      <c r="DGH65" s="573"/>
      <c r="DGI65" s="570"/>
      <c r="DGJ65" s="570"/>
      <c r="DGK65" s="570"/>
      <c r="DGL65" s="570"/>
      <c r="DGM65" s="570"/>
      <c r="DGN65" s="575"/>
      <c r="DGO65" s="195"/>
      <c r="DGP65" s="36"/>
      <c r="DGQ65" s="36"/>
      <c r="DGR65" s="36"/>
      <c r="DGS65" s="36"/>
      <c r="DGT65" s="36"/>
      <c r="DGU65" s="36"/>
      <c r="DGV65" s="36"/>
      <c r="DGW65" s="195"/>
      <c r="DGX65" s="195"/>
      <c r="DGY65" s="36"/>
      <c r="DGZ65" s="36"/>
      <c r="DHA65" s="36"/>
      <c r="DHB65" s="36"/>
      <c r="DHC65" s="36"/>
      <c r="DHD65" s="36"/>
      <c r="DHE65" s="36"/>
      <c r="DHF65" s="36"/>
      <c r="DHG65" s="36"/>
      <c r="DHH65" s="36"/>
      <c r="DHI65" s="36"/>
      <c r="DHJ65" s="36"/>
      <c r="DHK65" s="36"/>
      <c r="DHL65" s="36"/>
      <c r="DHM65" s="351"/>
      <c r="DHN65" s="570"/>
      <c r="DHO65" s="571"/>
      <c r="DHP65" s="570"/>
      <c r="DHQ65" s="572"/>
      <c r="DHR65" s="572"/>
      <c r="DHS65" s="570"/>
      <c r="DHT65" s="570"/>
      <c r="DHU65" s="573"/>
      <c r="DHV65" s="570"/>
      <c r="DHW65" s="570"/>
      <c r="DHX65" s="570"/>
      <c r="DHY65" s="570"/>
      <c r="DHZ65" s="570"/>
      <c r="DIA65" s="575"/>
      <c r="DIB65" s="195"/>
      <c r="DIC65" s="36"/>
      <c r="DID65" s="36"/>
      <c r="DIE65" s="36"/>
      <c r="DIF65" s="36"/>
      <c r="DIG65" s="36"/>
      <c r="DIH65" s="36"/>
      <c r="DII65" s="36"/>
      <c r="DIJ65" s="195"/>
      <c r="DIK65" s="195"/>
      <c r="DIL65" s="36"/>
      <c r="DIM65" s="36"/>
      <c r="DIN65" s="36"/>
      <c r="DIO65" s="36"/>
      <c r="DIP65" s="36"/>
      <c r="DIQ65" s="36"/>
      <c r="DIR65" s="36"/>
      <c r="DIS65" s="36"/>
      <c r="DIT65" s="36"/>
      <c r="DIU65" s="36"/>
      <c r="DIV65" s="36"/>
      <c r="DIW65" s="36"/>
      <c r="DIX65" s="36"/>
      <c r="DIY65" s="36"/>
      <c r="DIZ65" s="351"/>
      <c r="DJA65" s="570"/>
      <c r="DJB65" s="571"/>
      <c r="DJC65" s="570"/>
      <c r="DJD65" s="572"/>
      <c r="DJE65" s="572"/>
      <c r="DJF65" s="570"/>
      <c r="DJG65" s="570"/>
      <c r="DJH65" s="573"/>
      <c r="DJI65" s="570"/>
      <c r="DJJ65" s="570"/>
      <c r="DJK65" s="570"/>
      <c r="DJL65" s="570"/>
      <c r="DJM65" s="570"/>
      <c r="DJN65" s="575"/>
      <c r="DJO65" s="195"/>
      <c r="DJP65" s="36"/>
      <c r="DJQ65" s="36"/>
      <c r="DJR65" s="36"/>
      <c r="DJS65" s="36"/>
      <c r="DJT65" s="36"/>
      <c r="DJU65" s="36"/>
      <c r="DJV65" s="36"/>
      <c r="DJW65" s="195"/>
      <c r="DJX65" s="195"/>
      <c r="DJY65" s="36"/>
      <c r="DJZ65" s="36"/>
      <c r="DKA65" s="36"/>
      <c r="DKB65" s="36"/>
      <c r="DKC65" s="36"/>
      <c r="DKD65" s="36"/>
      <c r="DKE65" s="36"/>
      <c r="DKF65" s="36"/>
      <c r="DKG65" s="36"/>
      <c r="DKH65" s="36"/>
      <c r="DKI65" s="36"/>
      <c r="DKJ65" s="36"/>
      <c r="DKK65" s="36"/>
      <c r="DKL65" s="36"/>
      <c r="DKM65" s="351"/>
      <c r="DKN65" s="570"/>
      <c r="DKO65" s="571"/>
      <c r="DKP65" s="570"/>
      <c r="DKQ65" s="572"/>
      <c r="DKR65" s="572"/>
      <c r="DKS65" s="570"/>
      <c r="DKT65" s="570"/>
      <c r="DKU65" s="573"/>
      <c r="DKV65" s="570"/>
      <c r="DKW65" s="570"/>
      <c r="DKX65" s="570"/>
      <c r="DKY65" s="570"/>
      <c r="DKZ65" s="570"/>
      <c r="DLA65" s="575"/>
      <c r="DLB65" s="195"/>
      <c r="DLC65" s="36"/>
      <c r="DLD65" s="36"/>
      <c r="DLE65" s="36"/>
      <c r="DLF65" s="36"/>
      <c r="DLG65" s="36"/>
      <c r="DLH65" s="36"/>
      <c r="DLI65" s="36"/>
      <c r="DLJ65" s="195"/>
      <c r="DLK65" s="195"/>
      <c r="DLL65" s="36"/>
      <c r="DLM65" s="36"/>
      <c r="DLN65" s="36"/>
      <c r="DLO65" s="36"/>
      <c r="DLP65" s="36"/>
      <c r="DLQ65" s="36"/>
      <c r="DLR65" s="36"/>
      <c r="DLS65" s="36"/>
      <c r="DLT65" s="36"/>
      <c r="DLU65" s="36"/>
      <c r="DLV65" s="36"/>
      <c r="DLW65" s="36"/>
      <c r="DLX65" s="36"/>
      <c r="DLY65" s="36"/>
      <c r="DLZ65" s="351"/>
      <c r="DMA65" s="570"/>
      <c r="DMB65" s="571"/>
      <c r="DMC65" s="570"/>
      <c r="DMD65" s="572"/>
      <c r="DME65" s="572"/>
      <c r="DMF65" s="570"/>
      <c r="DMG65" s="570"/>
      <c r="DMH65" s="573"/>
      <c r="DMI65" s="570"/>
      <c r="DMJ65" s="570"/>
      <c r="DMK65" s="570"/>
      <c r="DML65" s="570"/>
      <c r="DMM65" s="570"/>
      <c r="DMN65" s="575"/>
      <c r="DMO65" s="195"/>
      <c r="DMP65" s="36"/>
      <c r="DMQ65" s="36"/>
      <c r="DMR65" s="36"/>
      <c r="DMS65" s="36"/>
      <c r="DMT65" s="36"/>
      <c r="DMU65" s="36"/>
      <c r="DMV65" s="36"/>
      <c r="DMW65" s="195"/>
      <c r="DMX65" s="195"/>
      <c r="DMY65" s="36"/>
      <c r="DMZ65" s="36"/>
      <c r="DNA65" s="36"/>
      <c r="DNB65" s="36"/>
      <c r="DNC65" s="36"/>
      <c r="DND65" s="36"/>
      <c r="DNE65" s="36"/>
      <c r="DNF65" s="36"/>
      <c r="DNG65" s="36"/>
      <c r="DNH65" s="36"/>
      <c r="DNI65" s="36"/>
      <c r="DNJ65" s="36"/>
      <c r="DNK65" s="36"/>
      <c r="DNL65" s="36"/>
      <c r="DNM65" s="351"/>
      <c r="DNN65" s="570"/>
      <c r="DNO65" s="571"/>
      <c r="DNP65" s="570"/>
      <c r="DNQ65" s="572"/>
      <c r="DNR65" s="572"/>
      <c r="DNS65" s="570"/>
      <c r="DNT65" s="570"/>
      <c r="DNU65" s="573"/>
      <c r="DNV65" s="570"/>
      <c r="DNW65" s="570"/>
      <c r="DNX65" s="570"/>
      <c r="DNY65" s="570"/>
      <c r="DNZ65" s="570"/>
      <c r="DOA65" s="575"/>
      <c r="DOB65" s="195"/>
      <c r="DOC65" s="36"/>
      <c r="DOD65" s="36"/>
      <c r="DOE65" s="36"/>
      <c r="DOF65" s="36"/>
      <c r="DOG65" s="36"/>
      <c r="DOH65" s="36"/>
      <c r="DOI65" s="36"/>
      <c r="DOJ65" s="195"/>
      <c r="DOK65" s="195"/>
      <c r="DOL65" s="36"/>
      <c r="DOM65" s="36"/>
      <c r="DON65" s="36"/>
      <c r="DOO65" s="36"/>
      <c r="DOP65" s="36"/>
      <c r="DOQ65" s="36"/>
      <c r="DOR65" s="36"/>
      <c r="DOS65" s="36"/>
      <c r="DOT65" s="36"/>
      <c r="DOU65" s="36"/>
      <c r="DOV65" s="36"/>
      <c r="DOW65" s="36"/>
      <c r="DOX65" s="36"/>
      <c r="DOY65" s="36"/>
      <c r="DOZ65" s="351"/>
      <c r="DPA65" s="570"/>
      <c r="DPB65" s="571"/>
      <c r="DPC65" s="570"/>
      <c r="DPD65" s="572"/>
      <c r="DPE65" s="572"/>
      <c r="DPF65" s="570"/>
      <c r="DPG65" s="570"/>
      <c r="DPH65" s="573"/>
      <c r="DPI65" s="570"/>
      <c r="DPJ65" s="570"/>
      <c r="DPK65" s="570"/>
      <c r="DPL65" s="570"/>
      <c r="DPM65" s="570"/>
      <c r="DPN65" s="575"/>
      <c r="DPO65" s="195"/>
      <c r="DPP65" s="36"/>
      <c r="DPQ65" s="36"/>
      <c r="DPR65" s="36"/>
      <c r="DPS65" s="36"/>
      <c r="DPT65" s="36"/>
      <c r="DPU65" s="36"/>
      <c r="DPV65" s="36"/>
      <c r="DPW65" s="195"/>
      <c r="DPX65" s="195"/>
      <c r="DPY65" s="36"/>
      <c r="DPZ65" s="36"/>
      <c r="DQA65" s="36"/>
      <c r="DQB65" s="36"/>
      <c r="DQC65" s="36"/>
      <c r="DQD65" s="36"/>
      <c r="DQE65" s="36"/>
      <c r="DQF65" s="36"/>
      <c r="DQG65" s="36"/>
      <c r="DQH65" s="36"/>
      <c r="DQI65" s="36"/>
      <c r="DQJ65" s="36"/>
      <c r="DQK65" s="36"/>
      <c r="DQL65" s="36"/>
      <c r="DQM65" s="351"/>
      <c r="DQN65" s="570"/>
      <c r="DQO65" s="571"/>
      <c r="DQP65" s="570"/>
      <c r="DQQ65" s="572"/>
      <c r="DQR65" s="572"/>
      <c r="DQS65" s="570"/>
      <c r="DQT65" s="570"/>
      <c r="DQU65" s="573"/>
      <c r="DQV65" s="570"/>
      <c r="DQW65" s="570"/>
      <c r="DQX65" s="570"/>
      <c r="DQY65" s="570"/>
      <c r="DQZ65" s="570"/>
      <c r="DRA65" s="575"/>
      <c r="DRB65" s="195"/>
      <c r="DRC65" s="36"/>
      <c r="DRD65" s="36"/>
      <c r="DRE65" s="36"/>
      <c r="DRF65" s="36"/>
      <c r="DRG65" s="36"/>
      <c r="DRH65" s="36"/>
      <c r="DRI65" s="36"/>
      <c r="DRJ65" s="195"/>
      <c r="DRK65" s="195"/>
      <c r="DRL65" s="36"/>
      <c r="DRM65" s="36"/>
      <c r="DRN65" s="36"/>
      <c r="DRO65" s="36"/>
      <c r="DRP65" s="36"/>
      <c r="DRQ65" s="36"/>
      <c r="DRR65" s="36"/>
      <c r="DRS65" s="36"/>
      <c r="DRT65" s="36"/>
      <c r="DRU65" s="36"/>
      <c r="DRV65" s="36"/>
      <c r="DRW65" s="36"/>
      <c r="DRX65" s="36"/>
      <c r="DRY65" s="36"/>
      <c r="DRZ65" s="351"/>
      <c r="DSA65" s="570"/>
      <c r="DSB65" s="571"/>
      <c r="DSC65" s="570"/>
      <c r="DSD65" s="572"/>
      <c r="DSE65" s="572"/>
      <c r="DSF65" s="570"/>
      <c r="DSG65" s="570"/>
      <c r="DSH65" s="573"/>
      <c r="DSI65" s="570"/>
      <c r="DSJ65" s="570"/>
      <c r="DSK65" s="570"/>
      <c r="DSL65" s="570"/>
      <c r="DSM65" s="570"/>
      <c r="DSN65" s="575"/>
      <c r="DSO65" s="195"/>
      <c r="DSP65" s="36"/>
      <c r="DSQ65" s="36"/>
      <c r="DSR65" s="36"/>
      <c r="DSS65" s="36"/>
      <c r="DST65" s="36"/>
      <c r="DSU65" s="36"/>
      <c r="DSV65" s="36"/>
      <c r="DSW65" s="195"/>
      <c r="DSX65" s="195"/>
      <c r="DSY65" s="36"/>
      <c r="DSZ65" s="36"/>
      <c r="DTA65" s="36"/>
      <c r="DTB65" s="36"/>
      <c r="DTC65" s="36"/>
      <c r="DTD65" s="36"/>
      <c r="DTE65" s="36"/>
      <c r="DTF65" s="36"/>
      <c r="DTG65" s="36"/>
      <c r="DTH65" s="36"/>
      <c r="DTI65" s="36"/>
      <c r="DTJ65" s="36"/>
      <c r="DTK65" s="36"/>
      <c r="DTL65" s="36"/>
      <c r="DTM65" s="351"/>
      <c r="DTN65" s="570"/>
      <c r="DTO65" s="571"/>
      <c r="DTP65" s="570"/>
      <c r="DTQ65" s="572"/>
      <c r="DTR65" s="572"/>
      <c r="DTS65" s="570"/>
      <c r="DTT65" s="570"/>
      <c r="DTU65" s="573"/>
      <c r="DTV65" s="570"/>
      <c r="DTW65" s="570"/>
      <c r="DTX65" s="570"/>
      <c r="DTY65" s="570"/>
      <c r="DTZ65" s="570"/>
      <c r="DUA65" s="575"/>
      <c r="DUB65" s="195"/>
      <c r="DUC65" s="36"/>
      <c r="DUD65" s="36"/>
      <c r="DUE65" s="36"/>
      <c r="DUF65" s="36"/>
      <c r="DUG65" s="36"/>
      <c r="DUH65" s="36"/>
      <c r="DUI65" s="36"/>
      <c r="DUJ65" s="195"/>
      <c r="DUK65" s="195"/>
      <c r="DUL65" s="36"/>
      <c r="DUM65" s="36"/>
      <c r="DUN65" s="36"/>
      <c r="DUO65" s="36"/>
      <c r="DUP65" s="36"/>
      <c r="DUQ65" s="36"/>
      <c r="DUR65" s="36"/>
      <c r="DUS65" s="36"/>
      <c r="DUT65" s="36"/>
      <c r="DUU65" s="36"/>
      <c r="DUV65" s="36"/>
      <c r="DUW65" s="36"/>
      <c r="DUX65" s="36"/>
      <c r="DUY65" s="36"/>
      <c r="DUZ65" s="351"/>
      <c r="DVA65" s="570"/>
      <c r="DVB65" s="571"/>
      <c r="DVC65" s="570"/>
      <c r="DVD65" s="572"/>
      <c r="DVE65" s="572"/>
      <c r="DVF65" s="570"/>
      <c r="DVG65" s="570"/>
      <c r="DVH65" s="573"/>
      <c r="DVI65" s="570"/>
      <c r="DVJ65" s="570"/>
      <c r="DVK65" s="570"/>
      <c r="DVL65" s="570"/>
      <c r="DVM65" s="570"/>
      <c r="DVN65" s="575"/>
      <c r="DVO65" s="195"/>
      <c r="DVP65" s="36"/>
      <c r="DVQ65" s="36"/>
      <c r="DVR65" s="36"/>
      <c r="DVS65" s="36"/>
      <c r="DVT65" s="36"/>
      <c r="DVU65" s="36"/>
      <c r="DVV65" s="36"/>
      <c r="DVW65" s="195"/>
      <c r="DVX65" s="195"/>
      <c r="DVY65" s="36"/>
      <c r="DVZ65" s="36"/>
      <c r="DWA65" s="36"/>
      <c r="DWB65" s="36"/>
      <c r="DWC65" s="36"/>
      <c r="DWD65" s="36"/>
      <c r="DWE65" s="36"/>
      <c r="DWF65" s="36"/>
      <c r="DWG65" s="36"/>
      <c r="DWH65" s="36"/>
      <c r="DWI65" s="36"/>
      <c r="DWJ65" s="36"/>
      <c r="DWK65" s="36"/>
      <c r="DWL65" s="36"/>
      <c r="DWM65" s="351"/>
      <c r="DWN65" s="570"/>
      <c r="DWO65" s="571"/>
      <c r="DWP65" s="570"/>
      <c r="DWQ65" s="572"/>
      <c r="DWR65" s="572"/>
      <c r="DWS65" s="570"/>
      <c r="DWT65" s="570"/>
      <c r="DWU65" s="573"/>
      <c r="DWV65" s="570"/>
      <c r="DWW65" s="570"/>
      <c r="DWX65" s="570"/>
      <c r="DWY65" s="570"/>
      <c r="DWZ65" s="570"/>
      <c r="DXA65" s="575"/>
      <c r="DXB65" s="195"/>
      <c r="DXC65" s="36"/>
      <c r="DXD65" s="36"/>
      <c r="DXE65" s="36"/>
      <c r="DXF65" s="36"/>
      <c r="DXG65" s="36"/>
      <c r="DXH65" s="36"/>
      <c r="DXI65" s="36"/>
      <c r="DXJ65" s="195"/>
      <c r="DXK65" s="195"/>
      <c r="DXL65" s="36"/>
      <c r="DXM65" s="36"/>
      <c r="DXN65" s="36"/>
      <c r="DXO65" s="36"/>
      <c r="DXP65" s="36"/>
      <c r="DXQ65" s="36"/>
      <c r="DXR65" s="36"/>
      <c r="DXS65" s="36"/>
      <c r="DXT65" s="36"/>
      <c r="DXU65" s="36"/>
      <c r="DXV65" s="36"/>
      <c r="DXW65" s="36"/>
      <c r="DXX65" s="36"/>
      <c r="DXY65" s="36"/>
      <c r="DXZ65" s="351"/>
      <c r="DYA65" s="570"/>
      <c r="DYB65" s="571"/>
      <c r="DYC65" s="570"/>
      <c r="DYD65" s="572"/>
      <c r="DYE65" s="572"/>
      <c r="DYF65" s="570"/>
      <c r="DYG65" s="570"/>
      <c r="DYH65" s="573"/>
      <c r="DYI65" s="570"/>
      <c r="DYJ65" s="570"/>
      <c r="DYK65" s="570"/>
      <c r="DYL65" s="570"/>
      <c r="DYM65" s="570"/>
      <c r="DYN65" s="575"/>
      <c r="DYO65" s="195"/>
      <c r="DYP65" s="36"/>
      <c r="DYQ65" s="36"/>
      <c r="DYR65" s="36"/>
      <c r="DYS65" s="36"/>
      <c r="DYT65" s="36"/>
      <c r="DYU65" s="36"/>
      <c r="DYV65" s="36"/>
      <c r="DYW65" s="195"/>
      <c r="DYX65" s="195"/>
      <c r="DYY65" s="36"/>
      <c r="DYZ65" s="36"/>
      <c r="DZA65" s="36"/>
      <c r="DZB65" s="36"/>
      <c r="DZC65" s="36"/>
      <c r="DZD65" s="36"/>
      <c r="DZE65" s="36"/>
      <c r="DZF65" s="36"/>
      <c r="DZG65" s="36"/>
      <c r="DZH65" s="36"/>
      <c r="DZI65" s="36"/>
      <c r="DZJ65" s="36"/>
      <c r="DZK65" s="36"/>
      <c r="DZL65" s="36"/>
      <c r="DZM65" s="351"/>
      <c r="DZN65" s="570"/>
      <c r="DZO65" s="571"/>
      <c r="DZP65" s="570"/>
      <c r="DZQ65" s="572"/>
      <c r="DZR65" s="572"/>
      <c r="DZS65" s="570"/>
      <c r="DZT65" s="570"/>
      <c r="DZU65" s="573"/>
      <c r="DZV65" s="570"/>
      <c r="DZW65" s="570"/>
      <c r="DZX65" s="570"/>
      <c r="DZY65" s="570"/>
      <c r="DZZ65" s="570"/>
      <c r="EAA65" s="575"/>
      <c r="EAB65" s="195"/>
      <c r="EAC65" s="36"/>
      <c r="EAD65" s="36"/>
      <c r="EAE65" s="36"/>
      <c r="EAF65" s="36"/>
      <c r="EAG65" s="36"/>
      <c r="EAH65" s="36"/>
      <c r="EAI65" s="36"/>
      <c r="EAJ65" s="195"/>
      <c r="EAK65" s="195"/>
      <c r="EAL65" s="36"/>
      <c r="EAM65" s="36"/>
      <c r="EAN65" s="36"/>
      <c r="EAO65" s="36"/>
      <c r="EAP65" s="36"/>
      <c r="EAQ65" s="36"/>
      <c r="EAR65" s="36"/>
      <c r="EAS65" s="36"/>
      <c r="EAT65" s="36"/>
      <c r="EAU65" s="36"/>
      <c r="EAV65" s="36"/>
      <c r="EAW65" s="36"/>
      <c r="EAX65" s="36"/>
      <c r="EAY65" s="36"/>
      <c r="EAZ65" s="351"/>
      <c r="EBA65" s="570"/>
      <c r="EBB65" s="571"/>
      <c r="EBC65" s="570"/>
      <c r="EBD65" s="572"/>
      <c r="EBE65" s="572"/>
      <c r="EBF65" s="570"/>
      <c r="EBG65" s="570"/>
      <c r="EBH65" s="573"/>
      <c r="EBI65" s="570"/>
      <c r="EBJ65" s="570"/>
      <c r="EBK65" s="570"/>
      <c r="EBL65" s="570"/>
      <c r="EBM65" s="570"/>
      <c r="EBN65" s="575"/>
      <c r="EBO65" s="195"/>
      <c r="EBP65" s="36"/>
      <c r="EBQ65" s="36"/>
      <c r="EBR65" s="36"/>
      <c r="EBS65" s="36"/>
      <c r="EBT65" s="36"/>
      <c r="EBU65" s="36"/>
      <c r="EBV65" s="36"/>
      <c r="EBW65" s="195"/>
      <c r="EBX65" s="195"/>
      <c r="EBY65" s="36"/>
      <c r="EBZ65" s="36"/>
      <c r="ECA65" s="36"/>
      <c r="ECB65" s="36"/>
      <c r="ECC65" s="36"/>
      <c r="ECD65" s="36"/>
      <c r="ECE65" s="36"/>
      <c r="ECF65" s="36"/>
      <c r="ECG65" s="36"/>
      <c r="ECH65" s="36"/>
      <c r="ECI65" s="36"/>
      <c r="ECJ65" s="36"/>
      <c r="ECK65" s="36"/>
      <c r="ECL65" s="36"/>
      <c r="ECM65" s="351"/>
      <c r="ECN65" s="570"/>
      <c r="ECO65" s="571"/>
      <c r="ECP65" s="570"/>
      <c r="ECQ65" s="572"/>
      <c r="ECR65" s="572"/>
      <c r="ECS65" s="570"/>
      <c r="ECT65" s="570"/>
      <c r="ECU65" s="573"/>
      <c r="ECV65" s="570"/>
      <c r="ECW65" s="570"/>
      <c r="ECX65" s="570"/>
      <c r="ECY65" s="570"/>
      <c r="ECZ65" s="570"/>
      <c r="EDA65" s="575"/>
      <c r="EDB65" s="195"/>
      <c r="EDC65" s="36"/>
      <c r="EDD65" s="36"/>
      <c r="EDE65" s="36"/>
      <c r="EDF65" s="36"/>
      <c r="EDG65" s="36"/>
      <c r="EDH65" s="36"/>
      <c r="EDI65" s="36"/>
      <c r="EDJ65" s="195"/>
      <c r="EDK65" s="195"/>
      <c r="EDL65" s="36"/>
      <c r="EDM65" s="36"/>
      <c r="EDN65" s="36"/>
      <c r="EDO65" s="36"/>
      <c r="EDP65" s="36"/>
      <c r="EDQ65" s="36"/>
      <c r="EDR65" s="36"/>
      <c r="EDS65" s="36"/>
      <c r="EDT65" s="36"/>
      <c r="EDU65" s="36"/>
      <c r="EDV65" s="36"/>
      <c r="EDW65" s="36"/>
      <c r="EDX65" s="36"/>
      <c r="EDY65" s="36"/>
      <c r="EDZ65" s="351"/>
      <c r="EEA65" s="570"/>
      <c r="EEB65" s="571"/>
      <c r="EEC65" s="570"/>
      <c r="EED65" s="572"/>
      <c r="EEE65" s="572"/>
      <c r="EEF65" s="570"/>
      <c r="EEG65" s="570"/>
      <c r="EEH65" s="573"/>
      <c r="EEI65" s="570"/>
      <c r="EEJ65" s="570"/>
      <c r="EEK65" s="570"/>
      <c r="EEL65" s="570"/>
      <c r="EEM65" s="570"/>
      <c r="EEN65" s="575"/>
      <c r="EEO65" s="195"/>
      <c r="EEP65" s="36"/>
      <c r="EEQ65" s="36"/>
      <c r="EER65" s="36"/>
      <c r="EES65" s="36"/>
      <c r="EET65" s="36"/>
      <c r="EEU65" s="36"/>
      <c r="EEV65" s="36"/>
      <c r="EEW65" s="195"/>
      <c r="EEX65" s="195"/>
      <c r="EEY65" s="36"/>
      <c r="EEZ65" s="36"/>
      <c r="EFA65" s="36"/>
      <c r="EFB65" s="36"/>
      <c r="EFC65" s="36"/>
      <c r="EFD65" s="36"/>
      <c r="EFE65" s="36"/>
      <c r="EFF65" s="36"/>
      <c r="EFG65" s="36"/>
      <c r="EFH65" s="36"/>
      <c r="EFI65" s="36"/>
      <c r="EFJ65" s="36"/>
      <c r="EFK65" s="36"/>
      <c r="EFL65" s="36"/>
      <c r="EFM65" s="351"/>
      <c r="EFN65" s="570"/>
      <c r="EFO65" s="571"/>
      <c r="EFP65" s="570"/>
      <c r="EFQ65" s="572"/>
      <c r="EFR65" s="572"/>
      <c r="EFS65" s="570"/>
      <c r="EFT65" s="570"/>
      <c r="EFU65" s="573"/>
      <c r="EFV65" s="570"/>
      <c r="EFW65" s="570"/>
      <c r="EFX65" s="570"/>
      <c r="EFY65" s="570"/>
      <c r="EFZ65" s="570"/>
      <c r="EGA65" s="575"/>
      <c r="EGB65" s="195"/>
      <c r="EGC65" s="36"/>
      <c r="EGD65" s="36"/>
      <c r="EGE65" s="36"/>
      <c r="EGF65" s="36"/>
      <c r="EGG65" s="36"/>
      <c r="EGH65" s="36"/>
      <c r="EGI65" s="36"/>
      <c r="EGJ65" s="195"/>
      <c r="EGK65" s="195"/>
      <c r="EGL65" s="36"/>
      <c r="EGM65" s="36"/>
      <c r="EGN65" s="36"/>
      <c r="EGO65" s="36"/>
      <c r="EGP65" s="36"/>
      <c r="EGQ65" s="36"/>
      <c r="EGR65" s="36"/>
      <c r="EGS65" s="36"/>
      <c r="EGT65" s="36"/>
      <c r="EGU65" s="36"/>
      <c r="EGV65" s="36"/>
      <c r="EGW65" s="36"/>
      <c r="EGX65" s="36"/>
      <c r="EGY65" s="36"/>
      <c r="EGZ65" s="351"/>
      <c r="EHA65" s="570"/>
      <c r="EHB65" s="571"/>
      <c r="EHC65" s="570"/>
      <c r="EHD65" s="572"/>
      <c r="EHE65" s="572"/>
      <c r="EHF65" s="570"/>
      <c r="EHG65" s="570"/>
      <c r="EHH65" s="573"/>
      <c r="EHI65" s="570"/>
      <c r="EHJ65" s="570"/>
      <c r="EHK65" s="570"/>
      <c r="EHL65" s="570"/>
      <c r="EHM65" s="570"/>
      <c r="EHN65" s="575"/>
      <c r="EHO65" s="195"/>
      <c r="EHP65" s="36"/>
      <c r="EHQ65" s="36"/>
      <c r="EHR65" s="36"/>
      <c r="EHS65" s="36"/>
      <c r="EHT65" s="36"/>
      <c r="EHU65" s="36"/>
      <c r="EHV65" s="36"/>
      <c r="EHW65" s="195"/>
      <c r="EHX65" s="195"/>
      <c r="EHY65" s="36"/>
      <c r="EHZ65" s="36"/>
      <c r="EIA65" s="36"/>
      <c r="EIB65" s="36"/>
      <c r="EIC65" s="36"/>
      <c r="EID65" s="36"/>
      <c r="EIE65" s="36"/>
      <c r="EIF65" s="36"/>
      <c r="EIG65" s="36"/>
      <c r="EIH65" s="36"/>
      <c r="EII65" s="36"/>
      <c r="EIJ65" s="36"/>
      <c r="EIK65" s="36"/>
      <c r="EIL65" s="36"/>
      <c r="EIM65" s="351"/>
      <c r="EIN65" s="570"/>
      <c r="EIO65" s="571"/>
      <c r="EIP65" s="570"/>
      <c r="EIQ65" s="572"/>
      <c r="EIR65" s="572"/>
      <c r="EIS65" s="570"/>
      <c r="EIT65" s="570"/>
      <c r="EIU65" s="573"/>
      <c r="EIV65" s="570"/>
      <c r="EIW65" s="570"/>
      <c r="EIX65" s="570"/>
      <c r="EIY65" s="570"/>
      <c r="EIZ65" s="570"/>
      <c r="EJA65" s="575"/>
      <c r="EJB65" s="195"/>
      <c r="EJC65" s="36"/>
      <c r="EJD65" s="36"/>
      <c r="EJE65" s="36"/>
      <c r="EJF65" s="36"/>
      <c r="EJG65" s="36"/>
      <c r="EJH65" s="36"/>
      <c r="EJI65" s="36"/>
      <c r="EJJ65" s="195"/>
      <c r="EJK65" s="195"/>
      <c r="EJL65" s="36"/>
      <c r="EJM65" s="36"/>
      <c r="EJN65" s="36"/>
      <c r="EJO65" s="36"/>
      <c r="EJP65" s="36"/>
      <c r="EJQ65" s="36"/>
      <c r="EJR65" s="36"/>
      <c r="EJS65" s="36"/>
      <c r="EJT65" s="36"/>
      <c r="EJU65" s="36"/>
      <c r="EJV65" s="36"/>
      <c r="EJW65" s="36"/>
      <c r="EJX65" s="36"/>
      <c r="EJY65" s="36"/>
      <c r="EJZ65" s="351"/>
      <c r="EKA65" s="570"/>
      <c r="EKB65" s="571"/>
      <c r="EKC65" s="570"/>
      <c r="EKD65" s="572"/>
      <c r="EKE65" s="572"/>
      <c r="EKF65" s="570"/>
      <c r="EKG65" s="570"/>
      <c r="EKH65" s="573"/>
      <c r="EKI65" s="570"/>
      <c r="EKJ65" s="570"/>
      <c r="EKK65" s="570"/>
      <c r="EKL65" s="570"/>
      <c r="EKM65" s="570"/>
      <c r="EKN65" s="575"/>
      <c r="EKO65" s="195"/>
      <c r="EKP65" s="36"/>
      <c r="EKQ65" s="36"/>
      <c r="EKR65" s="36"/>
      <c r="EKS65" s="36"/>
      <c r="EKT65" s="36"/>
      <c r="EKU65" s="36"/>
      <c r="EKV65" s="36"/>
      <c r="EKW65" s="195"/>
      <c r="EKX65" s="195"/>
      <c r="EKY65" s="36"/>
      <c r="EKZ65" s="36"/>
      <c r="ELA65" s="36"/>
      <c r="ELB65" s="36"/>
      <c r="ELC65" s="36"/>
      <c r="ELD65" s="36"/>
      <c r="ELE65" s="36"/>
      <c r="ELF65" s="36"/>
      <c r="ELG65" s="36"/>
      <c r="ELH65" s="36"/>
      <c r="ELI65" s="36"/>
      <c r="ELJ65" s="36"/>
      <c r="ELK65" s="36"/>
      <c r="ELL65" s="36"/>
      <c r="ELM65" s="351"/>
      <c r="ELN65" s="570"/>
      <c r="ELO65" s="571"/>
      <c r="ELP65" s="570"/>
      <c r="ELQ65" s="572"/>
      <c r="ELR65" s="572"/>
      <c r="ELS65" s="570"/>
      <c r="ELT65" s="570"/>
      <c r="ELU65" s="573"/>
      <c r="ELV65" s="570"/>
      <c r="ELW65" s="570"/>
      <c r="ELX65" s="570"/>
      <c r="ELY65" s="570"/>
      <c r="ELZ65" s="570"/>
      <c r="EMA65" s="575"/>
      <c r="EMB65" s="195"/>
      <c r="EMC65" s="36"/>
      <c r="EMD65" s="36"/>
      <c r="EME65" s="36"/>
      <c r="EMF65" s="36"/>
      <c r="EMG65" s="36"/>
      <c r="EMH65" s="36"/>
      <c r="EMI65" s="36"/>
      <c r="EMJ65" s="195"/>
      <c r="EMK65" s="195"/>
      <c r="EML65" s="36"/>
      <c r="EMM65" s="36"/>
      <c r="EMN65" s="36"/>
      <c r="EMO65" s="36"/>
      <c r="EMP65" s="36"/>
      <c r="EMQ65" s="36"/>
      <c r="EMR65" s="36"/>
      <c r="EMS65" s="36"/>
      <c r="EMT65" s="36"/>
      <c r="EMU65" s="36"/>
      <c r="EMV65" s="36"/>
      <c r="EMW65" s="36"/>
      <c r="EMX65" s="36"/>
      <c r="EMY65" s="36"/>
      <c r="EMZ65" s="351"/>
      <c r="ENA65" s="570"/>
      <c r="ENB65" s="571"/>
      <c r="ENC65" s="570"/>
      <c r="END65" s="572"/>
      <c r="ENE65" s="572"/>
      <c r="ENF65" s="570"/>
      <c r="ENG65" s="570"/>
      <c r="ENH65" s="573"/>
      <c r="ENI65" s="570"/>
      <c r="ENJ65" s="570"/>
      <c r="ENK65" s="570"/>
      <c r="ENL65" s="570"/>
      <c r="ENM65" s="570"/>
      <c r="ENN65" s="575"/>
      <c r="ENO65" s="195"/>
      <c r="ENP65" s="36"/>
      <c r="ENQ65" s="36"/>
      <c r="ENR65" s="36"/>
      <c r="ENS65" s="36"/>
      <c r="ENT65" s="36"/>
      <c r="ENU65" s="36"/>
      <c r="ENV65" s="36"/>
      <c r="ENW65" s="195"/>
      <c r="ENX65" s="195"/>
      <c r="ENY65" s="36"/>
      <c r="ENZ65" s="36"/>
      <c r="EOA65" s="36"/>
      <c r="EOB65" s="36"/>
      <c r="EOC65" s="36"/>
      <c r="EOD65" s="36"/>
      <c r="EOE65" s="36"/>
      <c r="EOF65" s="36"/>
      <c r="EOG65" s="36"/>
      <c r="EOH65" s="36"/>
      <c r="EOI65" s="36"/>
      <c r="EOJ65" s="36"/>
      <c r="EOK65" s="36"/>
      <c r="EOL65" s="36"/>
      <c r="EOM65" s="351"/>
      <c r="EON65" s="570"/>
      <c r="EOO65" s="571"/>
      <c r="EOP65" s="570"/>
      <c r="EOQ65" s="572"/>
      <c r="EOR65" s="572"/>
      <c r="EOS65" s="570"/>
      <c r="EOT65" s="570"/>
      <c r="EOU65" s="573"/>
      <c r="EOV65" s="570"/>
      <c r="EOW65" s="570"/>
      <c r="EOX65" s="570"/>
      <c r="EOY65" s="570"/>
      <c r="EOZ65" s="570"/>
      <c r="EPA65" s="575"/>
      <c r="EPB65" s="195"/>
      <c r="EPC65" s="36"/>
      <c r="EPD65" s="36"/>
      <c r="EPE65" s="36"/>
      <c r="EPF65" s="36"/>
      <c r="EPG65" s="36"/>
      <c r="EPH65" s="36"/>
      <c r="EPI65" s="36"/>
      <c r="EPJ65" s="195"/>
      <c r="EPK65" s="195"/>
      <c r="EPL65" s="36"/>
      <c r="EPM65" s="36"/>
      <c r="EPN65" s="36"/>
      <c r="EPO65" s="36"/>
      <c r="EPP65" s="36"/>
      <c r="EPQ65" s="36"/>
      <c r="EPR65" s="36"/>
      <c r="EPS65" s="36"/>
      <c r="EPT65" s="36"/>
      <c r="EPU65" s="36"/>
      <c r="EPV65" s="36"/>
      <c r="EPW65" s="36"/>
      <c r="EPX65" s="36"/>
      <c r="EPY65" s="36"/>
      <c r="EPZ65" s="351"/>
      <c r="EQA65" s="570"/>
      <c r="EQB65" s="571"/>
      <c r="EQC65" s="570"/>
      <c r="EQD65" s="572"/>
      <c r="EQE65" s="572"/>
      <c r="EQF65" s="570"/>
      <c r="EQG65" s="570"/>
      <c r="EQH65" s="573"/>
      <c r="EQI65" s="570"/>
      <c r="EQJ65" s="570"/>
      <c r="EQK65" s="570"/>
      <c r="EQL65" s="570"/>
      <c r="EQM65" s="570"/>
      <c r="EQN65" s="575"/>
      <c r="EQO65" s="195"/>
      <c r="EQP65" s="36"/>
      <c r="EQQ65" s="36"/>
      <c r="EQR65" s="36"/>
      <c r="EQS65" s="36"/>
      <c r="EQT65" s="36"/>
      <c r="EQU65" s="36"/>
      <c r="EQV65" s="36"/>
      <c r="EQW65" s="195"/>
      <c r="EQX65" s="195"/>
      <c r="EQY65" s="36"/>
      <c r="EQZ65" s="36"/>
      <c r="ERA65" s="36"/>
      <c r="ERB65" s="36"/>
      <c r="ERC65" s="36"/>
      <c r="ERD65" s="36"/>
      <c r="ERE65" s="36"/>
      <c r="ERF65" s="36"/>
      <c r="ERG65" s="36"/>
      <c r="ERH65" s="36"/>
      <c r="ERI65" s="36"/>
      <c r="ERJ65" s="36"/>
      <c r="ERK65" s="36"/>
      <c r="ERL65" s="36"/>
      <c r="ERM65" s="351"/>
      <c r="ERN65" s="570"/>
      <c r="ERO65" s="571"/>
      <c r="ERP65" s="570"/>
      <c r="ERQ65" s="572"/>
      <c r="ERR65" s="572"/>
      <c r="ERS65" s="570"/>
      <c r="ERT65" s="570"/>
      <c r="ERU65" s="573"/>
      <c r="ERV65" s="570"/>
      <c r="ERW65" s="570"/>
      <c r="ERX65" s="570"/>
      <c r="ERY65" s="570"/>
      <c r="ERZ65" s="570"/>
      <c r="ESA65" s="575"/>
      <c r="ESB65" s="195"/>
      <c r="ESC65" s="36"/>
      <c r="ESD65" s="36"/>
      <c r="ESE65" s="36"/>
      <c r="ESF65" s="36"/>
      <c r="ESG65" s="36"/>
      <c r="ESH65" s="36"/>
      <c r="ESI65" s="36"/>
      <c r="ESJ65" s="195"/>
      <c r="ESK65" s="195"/>
      <c r="ESL65" s="36"/>
      <c r="ESM65" s="36"/>
      <c r="ESN65" s="36"/>
      <c r="ESO65" s="36"/>
      <c r="ESP65" s="36"/>
      <c r="ESQ65" s="36"/>
      <c r="ESR65" s="36"/>
      <c r="ESS65" s="36"/>
      <c r="EST65" s="36"/>
      <c r="ESU65" s="36"/>
      <c r="ESV65" s="36"/>
      <c r="ESW65" s="36"/>
      <c r="ESX65" s="36"/>
      <c r="ESY65" s="36"/>
      <c r="ESZ65" s="351"/>
      <c r="ETA65" s="570"/>
      <c r="ETB65" s="571"/>
      <c r="ETC65" s="570"/>
      <c r="ETD65" s="572"/>
      <c r="ETE65" s="572"/>
      <c r="ETF65" s="570"/>
      <c r="ETG65" s="570"/>
      <c r="ETH65" s="573"/>
      <c r="ETI65" s="570"/>
      <c r="ETJ65" s="570"/>
      <c r="ETK65" s="570"/>
      <c r="ETL65" s="570"/>
      <c r="ETM65" s="570"/>
      <c r="ETN65" s="575"/>
      <c r="ETO65" s="195"/>
      <c r="ETP65" s="36"/>
      <c r="ETQ65" s="36"/>
      <c r="ETR65" s="36"/>
      <c r="ETS65" s="36"/>
      <c r="ETT65" s="36"/>
      <c r="ETU65" s="36"/>
      <c r="ETV65" s="36"/>
      <c r="ETW65" s="195"/>
      <c r="ETX65" s="195"/>
      <c r="ETY65" s="36"/>
      <c r="ETZ65" s="36"/>
      <c r="EUA65" s="36"/>
      <c r="EUB65" s="36"/>
      <c r="EUC65" s="36"/>
      <c r="EUD65" s="36"/>
      <c r="EUE65" s="36"/>
      <c r="EUF65" s="36"/>
      <c r="EUG65" s="36"/>
      <c r="EUH65" s="36"/>
      <c r="EUI65" s="36"/>
      <c r="EUJ65" s="36"/>
      <c r="EUK65" s="36"/>
      <c r="EUL65" s="36"/>
      <c r="EUM65" s="351"/>
      <c r="EUN65" s="570"/>
      <c r="EUO65" s="571"/>
      <c r="EUP65" s="570"/>
      <c r="EUQ65" s="572"/>
      <c r="EUR65" s="572"/>
      <c r="EUS65" s="570"/>
      <c r="EUT65" s="570"/>
      <c r="EUU65" s="573"/>
      <c r="EUV65" s="570"/>
      <c r="EUW65" s="570"/>
      <c r="EUX65" s="570"/>
      <c r="EUY65" s="570"/>
      <c r="EUZ65" s="570"/>
      <c r="EVA65" s="575"/>
      <c r="EVB65" s="195"/>
      <c r="EVC65" s="36"/>
      <c r="EVD65" s="36"/>
      <c r="EVE65" s="36"/>
      <c r="EVF65" s="36"/>
      <c r="EVG65" s="36"/>
      <c r="EVH65" s="36"/>
      <c r="EVI65" s="36"/>
      <c r="EVJ65" s="195"/>
      <c r="EVK65" s="195"/>
      <c r="EVL65" s="36"/>
      <c r="EVM65" s="36"/>
      <c r="EVN65" s="36"/>
      <c r="EVO65" s="36"/>
      <c r="EVP65" s="36"/>
      <c r="EVQ65" s="36"/>
      <c r="EVR65" s="36"/>
      <c r="EVS65" s="36"/>
      <c r="EVT65" s="36"/>
      <c r="EVU65" s="36"/>
      <c r="EVV65" s="36"/>
      <c r="EVW65" s="36"/>
      <c r="EVX65" s="36"/>
      <c r="EVY65" s="36"/>
      <c r="EVZ65" s="351"/>
      <c r="EWA65" s="570"/>
      <c r="EWB65" s="571"/>
      <c r="EWC65" s="570"/>
      <c r="EWD65" s="572"/>
      <c r="EWE65" s="572"/>
      <c r="EWF65" s="570"/>
      <c r="EWG65" s="570"/>
      <c r="EWH65" s="573"/>
      <c r="EWI65" s="570"/>
      <c r="EWJ65" s="570"/>
      <c r="EWK65" s="570"/>
      <c r="EWL65" s="570"/>
      <c r="EWM65" s="570"/>
      <c r="EWN65" s="575"/>
      <c r="EWO65" s="195"/>
      <c r="EWP65" s="36"/>
      <c r="EWQ65" s="36"/>
      <c r="EWR65" s="36"/>
      <c r="EWS65" s="36"/>
      <c r="EWT65" s="36"/>
      <c r="EWU65" s="36"/>
      <c r="EWV65" s="36"/>
      <c r="EWW65" s="195"/>
      <c r="EWX65" s="195"/>
      <c r="EWY65" s="36"/>
      <c r="EWZ65" s="36"/>
      <c r="EXA65" s="36"/>
      <c r="EXB65" s="36"/>
      <c r="EXC65" s="36"/>
      <c r="EXD65" s="36"/>
      <c r="EXE65" s="36"/>
      <c r="EXF65" s="36"/>
      <c r="EXG65" s="36"/>
      <c r="EXH65" s="36"/>
      <c r="EXI65" s="36"/>
      <c r="EXJ65" s="36"/>
      <c r="EXK65" s="36"/>
      <c r="EXL65" s="36"/>
      <c r="EXM65" s="351"/>
      <c r="EXN65" s="570"/>
      <c r="EXO65" s="571"/>
      <c r="EXP65" s="570"/>
      <c r="EXQ65" s="572"/>
      <c r="EXR65" s="572"/>
      <c r="EXS65" s="570"/>
      <c r="EXT65" s="570"/>
      <c r="EXU65" s="573"/>
      <c r="EXV65" s="570"/>
      <c r="EXW65" s="570"/>
      <c r="EXX65" s="570"/>
      <c r="EXY65" s="570"/>
      <c r="EXZ65" s="570"/>
      <c r="EYA65" s="575"/>
      <c r="EYB65" s="195"/>
      <c r="EYC65" s="36"/>
      <c r="EYD65" s="36"/>
      <c r="EYE65" s="36"/>
      <c r="EYF65" s="36"/>
      <c r="EYG65" s="36"/>
      <c r="EYH65" s="36"/>
      <c r="EYI65" s="36"/>
      <c r="EYJ65" s="195"/>
      <c r="EYK65" s="195"/>
      <c r="EYL65" s="36"/>
      <c r="EYM65" s="36"/>
      <c r="EYN65" s="36"/>
      <c r="EYO65" s="36"/>
      <c r="EYP65" s="36"/>
      <c r="EYQ65" s="36"/>
      <c r="EYR65" s="36"/>
      <c r="EYS65" s="36"/>
      <c r="EYT65" s="36"/>
      <c r="EYU65" s="36"/>
      <c r="EYV65" s="36"/>
      <c r="EYW65" s="36"/>
      <c r="EYX65" s="36"/>
      <c r="EYY65" s="36"/>
      <c r="EYZ65" s="351"/>
      <c r="EZA65" s="570"/>
      <c r="EZB65" s="571"/>
      <c r="EZC65" s="570"/>
      <c r="EZD65" s="572"/>
      <c r="EZE65" s="572"/>
      <c r="EZF65" s="570"/>
      <c r="EZG65" s="570"/>
      <c r="EZH65" s="573"/>
      <c r="EZI65" s="570"/>
      <c r="EZJ65" s="570"/>
      <c r="EZK65" s="570"/>
      <c r="EZL65" s="570"/>
      <c r="EZM65" s="570"/>
      <c r="EZN65" s="575"/>
      <c r="EZO65" s="195"/>
      <c r="EZP65" s="36"/>
      <c r="EZQ65" s="36"/>
      <c r="EZR65" s="36"/>
      <c r="EZS65" s="36"/>
      <c r="EZT65" s="36"/>
      <c r="EZU65" s="36"/>
      <c r="EZV65" s="36"/>
      <c r="EZW65" s="195"/>
      <c r="EZX65" s="195"/>
      <c r="EZY65" s="36"/>
      <c r="EZZ65" s="36"/>
      <c r="FAA65" s="36"/>
      <c r="FAB65" s="36"/>
      <c r="FAC65" s="36"/>
      <c r="FAD65" s="36"/>
      <c r="FAE65" s="36"/>
      <c r="FAF65" s="36"/>
      <c r="FAG65" s="36"/>
      <c r="FAH65" s="36"/>
      <c r="FAI65" s="36"/>
      <c r="FAJ65" s="36"/>
      <c r="FAK65" s="36"/>
      <c r="FAL65" s="36"/>
      <c r="FAM65" s="351"/>
      <c r="FAN65" s="570"/>
      <c r="FAO65" s="571"/>
      <c r="FAP65" s="570"/>
      <c r="FAQ65" s="572"/>
      <c r="FAR65" s="572"/>
      <c r="FAS65" s="570"/>
      <c r="FAT65" s="570"/>
      <c r="FAU65" s="573"/>
      <c r="FAV65" s="570"/>
      <c r="FAW65" s="570"/>
      <c r="FAX65" s="570"/>
      <c r="FAY65" s="570"/>
      <c r="FAZ65" s="570"/>
      <c r="FBA65" s="575"/>
      <c r="FBB65" s="195"/>
      <c r="FBC65" s="36"/>
      <c r="FBD65" s="36"/>
      <c r="FBE65" s="36"/>
      <c r="FBF65" s="36"/>
      <c r="FBG65" s="36"/>
      <c r="FBH65" s="36"/>
      <c r="FBI65" s="36"/>
      <c r="FBJ65" s="195"/>
      <c r="FBK65" s="195"/>
      <c r="FBL65" s="36"/>
      <c r="FBM65" s="36"/>
      <c r="FBN65" s="36"/>
      <c r="FBO65" s="36"/>
      <c r="FBP65" s="36"/>
      <c r="FBQ65" s="36"/>
      <c r="FBR65" s="36"/>
      <c r="FBS65" s="36"/>
      <c r="FBT65" s="36"/>
      <c r="FBU65" s="36"/>
      <c r="FBV65" s="36"/>
      <c r="FBW65" s="36"/>
      <c r="FBX65" s="36"/>
      <c r="FBY65" s="36"/>
      <c r="FBZ65" s="351"/>
      <c r="FCA65" s="570"/>
      <c r="FCB65" s="571"/>
      <c r="FCC65" s="570"/>
      <c r="FCD65" s="572"/>
      <c r="FCE65" s="572"/>
      <c r="FCF65" s="570"/>
      <c r="FCG65" s="570"/>
      <c r="FCH65" s="573"/>
      <c r="FCI65" s="570"/>
      <c r="FCJ65" s="570"/>
      <c r="FCK65" s="570"/>
      <c r="FCL65" s="570"/>
      <c r="FCM65" s="570"/>
      <c r="FCN65" s="575"/>
      <c r="FCO65" s="195"/>
      <c r="FCP65" s="36"/>
      <c r="FCQ65" s="36"/>
      <c r="FCR65" s="36"/>
      <c r="FCS65" s="36"/>
      <c r="FCT65" s="36"/>
      <c r="FCU65" s="36"/>
      <c r="FCV65" s="36"/>
      <c r="FCW65" s="195"/>
      <c r="FCX65" s="195"/>
      <c r="FCY65" s="36"/>
      <c r="FCZ65" s="36"/>
      <c r="FDA65" s="36"/>
      <c r="FDB65" s="36"/>
      <c r="FDC65" s="36"/>
      <c r="FDD65" s="36"/>
      <c r="FDE65" s="36"/>
      <c r="FDF65" s="36"/>
      <c r="FDG65" s="36"/>
      <c r="FDH65" s="36"/>
      <c r="FDI65" s="36"/>
      <c r="FDJ65" s="36"/>
      <c r="FDK65" s="36"/>
      <c r="FDL65" s="36"/>
      <c r="FDM65" s="351"/>
      <c r="FDN65" s="570"/>
      <c r="FDO65" s="571"/>
      <c r="FDP65" s="570"/>
      <c r="FDQ65" s="572"/>
      <c r="FDR65" s="572"/>
      <c r="FDS65" s="570"/>
      <c r="FDT65" s="570"/>
      <c r="FDU65" s="573"/>
      <c r="FDV65" s="570"/>
      <c r="FDW65" s="570"/>
      <c r="FDX65" s="570"/>
      <c r="FDY65" s="570"/>
      <c r="FDZ65" s="570"/>
      <c r="FEA65" s="575"/>
      <c r="FEB65" s="195"/>
      <c r="FEC65" s="36"/>
      <c r="FED65" s="36"/>
      <c r="FEE65" s="36"/>
      <c r="FEF65" s="36"/>
      <c r="FEG65" s="36"/>
      <c r="FEH65" s="36"/>
      <c r="FEI65" s="36"/>
      <c r="FEJ65" s="195"/>
      <c r="FEK65" s="195"/>
      <c r="FEL65" s="36"/>
      <c r="FEM65" s="36"/>
      <c r="FEN65" s="36"/>
      <c r="FEO65" s="36"/>
      <c r="FEP65" s="36"/>
      <c r="FEQ65" s="36"/>
      <c r="FER65" s="36"/>
      <c r="FES65" s="36"/>
      <c r="FET65" s="36"/>
      <c r="FEU65" s="36"/>
      <c r="FEV65" s="36"/>
      <c r="FEW65" s="36"/>
      <c r="FEX65" s="36"/>
      <c r="FEY65" s="36"/>
      <c r="FEZ65" s="351"/>
      <c r="FFA65" s="570"/>
      <c r="FFB65" s="571"/>
      <c r="FFC65" s="570"/>
      <c r="FFD65" s="572"/>
      <c r="FFE65" s="572"/>
      <c r="FFF65" s="570"/>
      <c r="FFG65" s="570"/>
      <c r="FFH65" s="573"/>
      <c r="FFI65" s="570"/>
      <c r="FFJ65" s="570"/>
      <c r="FFK65" s="570"/>
      <c r="FFL65" s="570"/>
      <c r="FFM65" s="570"/>
      <c r="FFN65" s="575"/>
      <c r="FFO65" s="195"/>
      <c r="FFP65" s="36"/>
      <c r="FFQ65" s="36"/>
      <c r="FFR65" s="36"/>
      <c r="FFS65" s="36"/>
      <c r="FFT65" s="36"/>
      <c r="FFU65" s="36"/>
      <c r="FFV65" s="36"/>
      <c r="FFW65" s="195"/>
      <c r="FFX65" s="195"/>
      <c r="FFY65" s="36"/>
      <c r="FFZ65" s="36"/>
      <c r="FGA65" s="36"/>
      <c r="FGB65" s="36"/>
      <c r="FGC65" s="36"/>
      <c r="FGD65" s="36"/>
      <c r="FGE65" s="36"/>
      <c r="FGF65" s="36"/>
      <c r="FGG65" s="36"/>
      <c r="FGH65" s="36"/>
      <c r="FGI65" s="36"/>
      <c r="FGJ65" s="36"/>
      <c r="FGK65" s="36"/>
      <c r="FGL65" s="36"/>
      <c r="FGM65" s="351"/>
      <c r="FGN65" s="570"/>
      <c r="FGO65" s="571"/>
      <c r="FGP65" s="570"/>
      <c r="FGQ65" s="572"/>
      <c r="FGR65" s="572"/>
      <c r="FGS65" s="570"/>
      <c r="FGT65" s="570"/>
      <c r="FGU65" s="573"/>
      <c r="FGV65" s="570"/>
      <c r="FGW65" s="570"/>
      <c r="FGX65" s="570"/>
      <c r="FGY65" s="570"/>
      <c r="FGZ65" s="570"/>
      <c r="FHA65" s="575"/>
      <c r="FHB65" s="195"/>
      <c r="FHC65" s="36"/>
      <c r="FHD65" s="36"/>
      <c r="FHE65" s="36"/>
      <c r="FHF65" s="36"/>
      <c r="FHG65" s="36"/>
      <c r="FHH65" s="36"/>
      <c r="FHI65" s="36"/>
      <c r="FHJ65" s="195"/>
      <c r="FHK65" s="195"/>
      <c r="FHL65" s="36"/>
      <c r="FHM65" s="36"/>
      <c r="FHN65" s="36"/>
      <c r="FHO65" s="36"/>
      <c r="FHP65" s="36"/>
      <c r="FHQ65" s="36"/>
      <c r="FHR65" s="36"/>
      <c r="FHS65" s="36"/>
      <c r="FHT65" s="36"/>
      <c r="FHU65" s="36"/>
      <c r="FHV65" s="36"/>
      <c r="FHW65" s="36"/>
      <c r="FHX65" s="36"/>
      <c r="FHY65" s="36"/>
      <c r="FHZ65" s="351"/>
      <c r="FIA65" s="570"/>
      <c r="FIB65" s="571"/>
      <c r="FIC65" s="570"/>
      <c r="FID65" s="572"/>
      <c r="FIE65" s="572"/>
      <c r="FIF65" s="570"/>
      <c r="FIG65" s="570"/>
      <c r="FIH65" s="573"/>
      <c r="FII65" s="570"/>
      <c r="FIJ65" s="570"/>
      <c r="FIK65" s="570"/>
      <c r="FIL65" s="570"/>
      <c r="FIM65" s="570"/>
      <c r="FIN65" s="575"/>
      <c r="FIO65" s="195"/>
      <c r="FIP65" s="36"/>
      <c r="FIQ65" s="36"/>
      <c r="FIR65" s="36"/>
      <c r="FIS65" s="36"/>
      <c r="FIT65" s="36"/>
      <c r="FIU65" s="36"/>
      <c r="FIV65" s="36"/>
      <c r="FIW65" s="195"/>
      <c r="FIX65" s="195"/>
      <c r="FIY65" s="36"/>
      <c r="FIZ65" s="36"/>
      <c r="FJA65" s="36"/>
      <c r="FJB65" s="36"/>
      <c r="FJC65" s="36"/>
      <c r="FJD65" s="36"/>
      <c r="FJE65" s="36"/>
      <c r="FJF65" s="36"/>
      <c r="FJG65" s="36"/>
      <c r="FJH65" s="36"/>
      <c r="FJI65" s="36"/>
      <c r="FJJ65" s="36"/>
      <c r="FJK65" s="36"/>
      <c r="FJL65" s="36"/>
      <c r="FJM65" s="351"/>
      <c r="FJN65" s="570"/>
      <c r="FJO65" s="571"/>
      <c r="FJP65" s="570"/>
      <c r="FJQ65" s="572"/>
      <c r="FJR65" s="572"/>
      <c r="FJS65" s="570"/>
      <c r="FJT65" s="570"/>
      <c r="FJU65" s="573"/>
      <c r="FJV65" s="570"/>
      <c r="FJW65" s="570"/>
      <c r="FJX65" s="570"/>
      <c r="FJY65" s="570"/>
      <c r="FJZ65" s="570"/>
      <c r="FKA65" s="575"/>
      <c r="FKB65" s="195"/>
      <c r="FKC65" s="36"/>
      <c r="FKD65" s="36"/>
      <c r="FKE65" s="36"/>
      <c r="FKF65" s="36"/>
      <c r="FKG65" s="36"/>
      <c r="FKH65" s="36"/>
      <c r="FKI65" s="36"/>
      <c r="FKJ65" s="195"/>
      <c r="FKK65" s="195"/>
      <c r="FKL65" s="36"/>
      <c r="FKM65" s="36"/>
      <c r="FKN65" s="36"/>
      <c r="FKO65" s="36"/>
      <c r="FKP65" s="36"/>
      <c r="FKQ65" s="36"/>
      <c r="FKR65" s="36"/>
      <c r="FKS65" s="36"/>
      <c r="FKT65" s="36"/>
      <c r="FKU65" s="36"/>
      <c r="FKV65" s="36"/>
      <c r="FKW65" s="36"/>
      <c r="FKX65" s="36"/>
      <c r="FKY65" s="36"/>
      <c r="FKZ65" s="351"/>
      <c r="FLA65" s="570"/>
      <c r="FLB65" s="571"/>
      <c r="FLC65" s="570"/>
      <c r="FLD65" s="572"/>
      <c r="FLE65" s="572"/>
      <c r="FLF65" s="570"/>
      <c r="FLG65" s="570"/>
      <c r="FLH65" s="573"/>
      <c r="FLI65" s="570"/>
      <c r="FLJ65" s="570"/>
      <c r="FLK65" s="570"/>
      <c r="FLL65" s="570"/>
      <c r="FLM65" s="570"/>
      <c r="FLN65" s="575"/>
      <c r="FLO65" s="195"/>
      <c r="FLP65" s="36"/>
      <c r="FLQ65" s="36"/>
      <c r="FLR65" s="36"/>
      <c r="FLS65" s="36"/>
      <c r="FLT65" s="36"/>
      <c r="FLU65" s="36"/>
      <c r="FLV65" s="36"/>
      <c r="FLW65" s="195"/>
      <c r="FLX65" s="195"/>
      <c r="FLY65" s="36"/>
      <c r="FLZ65" s="36"/>
      <c r="FMA65" s="36"/>
      <c r="FMB65" s="36"/>
      <c r="FMC65" s="36"/>
      <c r="FMD65" s="36"/>
      <c r="FME65" s="36"/>
      <c r="FMF65" s="36"/>
      <c r="FMG65" s="36"/>
      <c r="FMH65" s="36"/>
      <c r="FMI65" s="36"/>
      <c r="FMJ65" s="36"/>
      <c r="FMK65" s="36"/>
      <c r="FML65" s="36"/>
      <c r="FMM65" s="351"/>
      <c r="FMN65" s="570"/>
      <c r="FMO65" s="571"/>
      <c r="FMP65" s="570"/>
      <c r="FMQ65" s="572"/>
      <c r="FMR65" s="572"/>
      <c r="FMS65" s="570"/>
      <c r="FMT65" s="570"/>
      <c r="FMU65" s="573"/>
      <c r="FMV65" s="570"/>
      <c r="FMW65" s="570"/>
      <c r="FMX65" s="570"/>
      <c r="FMY65" s="570"/>
      <c r="FMZ65" s="570"/>
      <c r="FNA65" s="575"/>
      <c r="FNB65" s="195"/>
      <c r="FNC65" s="36"/>
      <c r="FND65" s="36"/>
      <c r="FNE65" s="36"/>
      <c r="FNF65" s="36"/>
      <c r="FNG65" s="36"/>
      <c r="FNH65" s="36"/>
      <c r="FNI65" s="36"/>
      <c r="FNJ65" s="195"/>
      <c r="FNK65" s="195"/>
      <c r="FNL65" s="36"/>
      <c r="FNM65" s="36"/>
      <c r="FNN65" s="36"/>
      <c r="FNO65" s="36"/>
      <c r="FNP65" s="36"/>
      <c r="FNQ65" s="36"/>
      <c r="FNR65" s="36"/>
      <c r="FNS65" s="36"/>
      <c r="FNT65" s="36"/>
      <c r="FNU65" s="36"/>
      <c r="FNV65" s="36"/>
      <c r="FNW65" s="36"/>
      <c r="FNX65" s="36"/>
      <c r="FNY65" s="36"/>
      <c r="FNZ65" s="351"/>
      <c r="FOA65" s="570"/>
      <c r="FOB65" s="571"/>
      <c r="FOC65" s="570"/>
      <c r="FOD65" s="572"/>
      <c r="FOE65" s="572"/>
      <c r="FOF65" s="570"/>
      <c r="FOG65" s="570"/>
      <c r="FOH65" s="573"/>
      <c r="FOI65" s="570"/>
      <c r="FOJ65" s="570"/>
      <c r="FOK65" s="570"/>
      <c r="FOL65" s="570"/>
      <c r="FOM65" s="570"/>
      <c r="FON65" s="575"/>
      <c r="FOO65" s="195"/>
      <c r="FOP65" s="36"/>
      <c r="FOQ65" s="36"/>
      <c r="FOR65" s="36"/>
      <c r="FOS65" s="36"/>
      <c r="FOT65" s="36"/>
      <c r="FOU65" s="36"/>
      <c r="FOV65" s="36"/>
      <c r="FOW65" s="195"/>
      <c r="FOX65" s="195"/>
      <c r="FOY65" s="36"/>
      <c r="FOZ65" s="36"/>
      <c r="FPA65" s="36"/>
      <c r="FPB65" s="36"/>
      <c r="FPC65" s="36"/>
      <c r="FPD65" s="36"/>
      <c r="FPE65" s="36"/>
      <c r="FPF65" s="36"/>
      <c r="FPG65" s="36"/>
      <c r="FPH65" s="36"/>
      <c r="FPI65" s="36"/>
      <c r="FPJ65" s="36"/>
      <c r="FPK65" s="36"/>
      <c r="FPL65" s="36"/>
      <c r="FPM65" s="351"/>
      <c r="FPN65" s="570"/>
      <c r="FPO65" s="571"/>
      <c r="FPP65" s="570"/>
      <c r="FPQ65" s="572"/>
      <c r="FPR65" s="572"/>
      <c r="FPS65" s="570"/>
      <c r="FPT65" s="570"/>
      <c r="FPU65" s="573"/>
      <c r="FPV65" s="570"/>
      <c r="FPW65" s="570"/>
      <c r="FPX65" s="570"/>
      <c r="FPY65" s="570"/>
      <c r="FPZ65" s="570"/>
      <c r="FQA65" s="575"/>
      <c r="FQB65" s="195"/>
      <c r="FQC65" s="36"/>
      <c r="FQD65" s="36"/>
      <c r="FQE65" s="36"/>
      <c r="FQF65" s="36"/>
      <c r="FQG65" s="36"/>
      <c r="FQH65" s="36"/>
      <c r="FQI65" s="36"/>
      <c r="FQJ65" s="195"/>
      <c r="FQK65" s="195"/>
      <c r="FQL65" s="36"/>
      <c r="FQM65" s="36"/>
      <c r="FQN65" s="36"/>
      <c r="FQO65" s="36"/>
      <c r="FQP65" s="36"/>
      <c r="FQQ65" s="36"/>
      <c r="FQR65" s="36"/>
      <c r="FQS65" s="36"/>
      <c r="FQT65" s="36"/>
      <c r="FQU65" s="36"/>
      <c r="FQV65" s="36"/>
      <c r="FQW65" s="36"/>
      <c r="FQX65" s="36"/>
      <c r="FQY65" s="36"/>
      <c r="FQZ65" s="351"/>
      <c r="FRA65" s="570"/>
      <c r="FRB65" s="571"/>
      <c r="FRC65" s="570"/>
      <c r="FRD65" s="572"/>
      <c r="FRE65" s="572"/>
      <c r="FRF65" s="570"/>
      <c r="FRG65" s="570"/>
      <c r="FRH65" s="573"/>
      <c r="FRI65" s="570"/>
      <c r="FRJ65" s="570"/>
      <c r="FRK65" s="570"/>
      <c r="FRL65" s="570"/>
      <c r="FRM65" s="570"/>
      <c r="FRN65" s="575"/>
      <c r="FRO65" s="195"/>
      <c r="FRP65" s="36"/>
      <c r="FRQ65" s="36"/>
      <c r="FRR65" s="36"/>
      <c r="FRS65" s="36"/>
      <c r="FRT65" s="36"/>
      <c r="FRU65" s="36"/>
      <c r="FRV65" s="36"/>
      <c r="FRW65" s="195"/>
      <c r="FRX65" s="195"/>
      <c r="FRY65" s="36"/>
      <c r="FRZ65" s="36"/>
      <c r="FSA65" s="36"/>
      <c r="FSB65" s="36"/>
      <c r="FSC65" s="36"/>
      <c r="FSD65" s="36"/>
      <c r="FSE65" s="36"/>
      <c r="FSF65" s="36"/>
      <c r="FSG65" s="36"/>
      <c r="FSH65" s="36"/>
      <c r="FSI65" s="36"/>
      <c r="FSJ65" s="36"/>
      <c r="FSK65" s="36"/>
      <c r="FSL65" s="36"/>
      <c r="FSM65" s="351"/>
      <c r="FSN65" s="570"/>
      <c r="FSO65" s="571"/>
      <c r="FSP65" s="570"/>
      <c r="FSQ65" s="572"/>
      <c r="FSR65" s="572"/>
      <c r="FSS65" s="570"/>
      <c r="FST65" s="570"/>
      <c r="FSU65" s="573"/>
      <c r="FSV65" s="570"/>
      <c r="FSW65" s="570"/>
      <c r="FSX65" s="570"/>
      <c r="FSY65" s="570"/>
      <c r="FSZ65" s="570"/>
      <c r="FTA65" s="575"/>
      <c r="FTB65" s="195"/>
      <c r="FTC65" s="36"/>
      <c r="FTD65" s="36"/>
      <c r="FTE65" s="36"/>
      <c r="FTF65" s="36"/>
      <c r="FTG65" s="36"/>
      <c r="FTH65" s="36"/>
      <c r="FTI65" s="36"/>
      <c r="FTJ65" s="195"/>
      <c r="FTK65" s="195"/>
      <c r="FTL65" s="36"/>
      <c r="FTM65" s="36"/>
      <c r="FTN65" s="36"/>
      <c r="FTO65" s="36"/>
      <c r="FTP65" s="36"/>
      <c r="FTQ65" s="36"/>
      <c r="FTR65" s="36"/>
      <c r="FTS65" s="36"/>
      <c r="FTT65" s="36"/>
      <c r="FTU65" s="36"/>
      <c r="FTV65" s="36"/>
      <c r="FTW65" s="36"/>
      <c r="FTX65" s="36"/>
      <c r="FTY65" s="36"/>
      <c r="FTZ65" s="351"/>
      <c r="FUA65" s="570"/>
      <c r="FUB65" s="571"/>
      <c r="FUC65" s="570"/>
      <c r="FUD65" s="572"/>
      <c r="FUE65" s="572"/>
      <c r="FUF65" s="570"/>
      <c r="FUG65" s="570"/>
      <c r="FUH65" s="573"/>
      <c r="FUI65" s="570"/>
      <c r="FUJ65" s="570"/>
      <c r="FUK65" s="570"/>
      <c r="FUL65" s="570"/>
      <c r="FUM65" s="570"/>
      <c r="FUN65" s="575"/>
      <c r="FUO65" s="195"/>
      <c r="FUP65" s="36"/>
      <c r="FUQ65" s="36"/>
      <c r="FUR65" s="36"/>
      <c r="FUS65" s="36"/>
      <c r="FUT65" s="36"/>
      <c r="FUU65" s="36"/>
      <c r="FUV65" s="36"/>
      <c r="FUW65" s="195"/>
      <c r="FUX65" s="195"/>
      <c r="FUY65" s="36"/>
      <c r="FUZ65" s="36"/>
      <c r="FVA65" s="36"/>
      <c r="FVB65" s="36"/>
      <c r="FVC65" s="36"/>
      <c r="FVD65" s="36"/>
      <c r="FVE65" s="36"/>
      <c r="FVF65" s="36"/>
      <c r="FVG65" s="36"/>
      <c r="FVH65" s="36"/>
      <c r="FVI65" s="36"/>
      <c r="FVJ65" s="36"/>
      <c r="FVK65" s="36"/>
      <c r="FVL65" s="36"/>
      <c r="FVM65" s="351"/>
      <c r="FVN65" s="570"/>
      <c r="FVO65" s="571"/>
      <c r="FVP65" s="570"/>
      <c r="FVQ65" s="572"/>
      <c r="FVR65" s="572"/>
      <c r="FVS65" s="570"/>
      <c r="FVT65" s="570"/>
      <c r="FVU65" s="573"/>
      <c r="FVV65" s="570"/>
      <c r="FVW65" s="570"/>
      <c r="FVX65" s="570"/>
      <c r="FVY65" s="570"/>
      <c r="FVZ65" s="570"/>
      <c r="FWA65" s="575"/>
      <c r="FWB65" s="195"/>
      <c r="FWC65" s="36"/>
      <c r="FWD65" s="36"/>
      <c r="FWE65" s="36"/>
      <c r="FWF65" s="36"/>
      <c r="FWG65" s="36"/>
      <c r="FWH65" s="36"/>
      <c r="FWI65" s="36"/>
      <c r="FWJ65" s="195"/>
      <c r="FWK65" s="195"/>
      <c r="FWL65" s="36"/>
      <c r="FWM65" s="36"/>
      <c r="FWN65" s="36"/>
      <c r="FWO65" s="36"/>
      <c r="FWP65" s="36"/>
      <c r="FWQ65" s="36"/>
      <c r="FWR65" s="36"/>
      <c r="FWS65" s="36"/>
      <c r="FWT65" s="36"/>
      <c r="FWU65" s="36"/>
      <c r="FWV65" s="36"/>
      <c r="FWW65" s="36"/>
      <c r="FWX65" s="36"/>
      <c r="FWY65" s="36"/>
      <c r="FWZ65" s="351"/>
      <c r="FXA65" s="570"/>
      <c r="FXB65" s="571"/>
      <c r="FXC65" s="570"/>
      <c r="FXD65" s="572"/>
      <c r="FXE65" s="572"/>
      <c r="FXF65" s="570"/>
      <c r="FXG65" s="570"/>
      <c r="FXH65" s="573"/>
      <c r="FXI65" s="570"/>
      <c r="FXJ65" s="570"/>
      <c r="FXK65" s="570"/>
      <c r="FXL65" s="570"/>
      <c r="FXM65" s="570"/>
      <c r="FXN65" s="575"/>
      <c r="FXO65" s="195"/>
      <c r="FXP65" s="36"/>
      <c r="FXQ65" s="36"/>
      <c r="FXR65" s="36"/>
      <c r="FXS65" s="36"/>
      <c r="FXT65" s="36"/>
      <c r="FXU65" s="36"/>
      <c r="FXV65" s="36"/>
      <c r="FXW65" s="195"/>
      <c r="FXX65" s="195"/>
      <c r="FXY65" s="36"/>
      <c r="FXZ65" s="36"/>
      <c r="FYA65" s="36"/>
      <c r="FYB65" s="36"/>
      <c r="FYC65" s="36"/>
      <c r="FYD65" s="36"/>
      <c r="FYE65" s="36"/>
      <c r="FYF65" s="36"/>
      <c r="FYG65" s="36"/>
      <c r="FYH65" s="36"/>
      <c r="FYI65" s="36"/>
      <c r="FYJ65" s="36"/>
      <c r="FYK65" s="36"/>
      <c r="FYL65" s="36"/>
      <c r="FYM65" s="351"/>
      <c r="FYN65" s="570"/>
      <c r="FYO65" s="571"/>
      <c r="FYP65" s="570"/>
      <c r="FYQ65" s="572"/>
      <c r="FYR65" s="572"/>
      <c r="FYS65" s="570"/>
      <c r="FYT65" s="570"/>
      <c r="FYU65" s="573"/>
      <c r="FYV65" s="570"/>
      <c r="FYW65" s="570"/>
      <c r="FYX65" s="570"/>
      <c r="FYY65" s="570"/>
      <c r="FYZ65" s="570"/>
      <c r="FZA65" s="575"/>
      <c r="FZB65" s="195"/>
      <c r="FZC65" s="36"/>
      <c r="FZD65" s="36"/>
      <c r="FZE65" s="36"/>
      <c r="FZF65" s="36"/>
      <c r="FZG65" s="36"/>
      <c r="FZH65" s="36"/>
      <c r="FZI65" s="36"/>
      <c r="FZJ65" s="195"/>
      <c r="FZK65" s="195"/>
      <c r="FZL65" s="36"/>
      <c r="FZM65" s="36"/>
      <c r="FZN65" s="36"/>
      <c r="FZO65" s="36"/>
      <c r="FZP65" s="36"/>
      <c r="FZQ65" s="36"/>
      <c r="FZR65" s="36"/>
      <c r="FZS65" s="36"/>
      <c r="FZT65" s="36"/>
      <c r="FZU65" s="36"/>
      <c r="FZV65" s="36"/>
      <c r="FZW65" s="36"/>
      <c r="FZX65" s="36"/>
      <c r="FZY65" s="36"/>
      <c r="FZZ65" s="351"/>
      <c r="GAA65" s="570"/>
      <c r="GAB65" s="571"/>
      <c r="GAC65" s="570"/>
      <c r="GAD65" s="572"/>
      <c r="GAE65" s="572"/>
      <c r="GAF65" s="570"/>
      <c r="GAG65" s="570"/>
      <c r="GAH65" s="573"/>
      <c r="GAI65" s="570"/>
      <c r="GAJ65" s="570"/>
      <c r="GAK65" s="570"/>
      <c r="GAL65" s="570"/>
      <c r="GAM65" s="570"/>
      <c r="GAN65" s="575"/>
      <c r="GAO65" s="195"/>
      <c r="GAP65" s="36"/>
      <c r="GAQ65" s="36"/>
      <c r="GAR65" s="36"/>
      <c r="GAS65" s="36"/>
      <c r="GAT65" s="36"/>
      <c r="GAU65" s="36"/>
      <c r="GAV65" s="36"/>
      <c r="GAW65" s="195"/>
      <c r="GAX65" s="195"/>
      <c r="GAY65" s="36"/>
      <c r="GAZ65" s="36"/>
      <c r="GBA65" s="36"/>
      <c r="GBB65" s="36"/>
      <c r="GBC65" s="36"/>
      <c r="GBD65" s="36"/>
      <c r="GBE65" s="36"/>
      <c r="GBF65" s="36"/>
      <c r="GBG65" s="36"/>
      <c r="GBH65" s="36"/>
      <c r="GBI65" s="36"/>
      <c r="GBJ65" s="36"/>
      <c r="GBK65" s="36"/>
      <c r="GBL65" s="36"/>
      <c r="GBM65" s="351"/>
      <c r="GBN65" s="570"/>
      <c r="GBO65" s="571"/>
      <c r="GBP65" s="570"/>
      <c r="GBQ65" s="572"/>
      <c r="GBR65" s="572"/>
      <c r="GBS65" s="570"/>
      <c r="GBT65" s="570"/>
      <c r="GBU65" s="573"/>
      <c r="GBV65" s="570"/>
      <c r="GBW65" s="570"/>
      <c r="GBX65" s="570"/>
      <c r="GBY65" s="570"/>
      <c r="GBZ65" s="570"/>
      <c r="GCA65" s="575"/>
      <c r="GCB65" s="195"/>
      <c r="GCC65" s="36"/>
      <c r="GCD65" s="36"/>
      <c r="GCE65" s="36"/>
      <c r="GCF65" s="36"/>
      <c r="GCG65" s="36"/>
      <c r="GCH65" s="36"/>
      <c r="GCI65" s="36"/>
      <c r="GCJ65" s="195"/>
      <c r="GCK65" s="195"/>
      <c r="GCL65" s="36"/>
      <c r="GCM65" s="36"/>
      <c r="GCN65" s="36"/>
      <c r="GCO65" s="36"/>
      <c r="GCP65" s="36"/>
      <c r="GCQ65" s="36"/>
      <c r="GCR65" s="36"/>
      <c r="GCS65" s="36"/>
      <c r="GCT65" s="36"/>
      <c r="GCU65" s="36"/>
      <c r="GCV65" s="36"/>
      <c r="GCW65" s="36"/>
      <c r="GCX65" s="36"/>
      <c r="GCY65" s="36"/>
      <c r="GCZ65" s="351"/>
      <c r="GDA65" s="570"/>
      <c r="GDB65" s="571"/>
      <c r="GDC65" s="570"/>
      <c r="GDD65" s="572"/>
      <c r="GDE65" s="572"/>
      <c r="GDF65" s="570"/>
      <c r="GDG65" s="570"/>
      <c r="GDH65" s="573"/>
      <c r="GDI65" s="570"/>
      <c r="GDJ65" s="570"/>
      <c r="GDK65" s="570"/>
      <c r="GDL65" s="570"/>
      <c r="GDM65" s="570"/>
      <c r="GDN65" s="575"/>
      <c r="GDO65" s="195"/>
      <c r="GDP65" s="36"/>
      <c r="GDQ65" s="36"/>
      <c r="GDR65" s="36"/>
      <c r="GDS65" s="36"/>
      <c r="GDT65" s="36"/>
      <c r="GDU65" s="36"/>
      <c r="GDV65" s="36"/>
      <c r="GDW65" s="195"/>
      <c r="GDX65" s="195"/>
      <c r="GDY65" s="36"/>
      <c r="GDZ65" s="36"/>
      <c r="GEA65" s="36"/>
      <c r="GEB65" s="36"/>
      <c r="GEC65" s="36"/>
      <c r="GED65" s="36"/>
      <c r="GEE65" s="36"/>
      <c r="GEF65" s="36"/>
      <c r="GEG65" s="36"/>
      <c r="GEH65" s="36"/>
      <c r="GEI65" s="36"/>
      <c r="GEJ65" s="36"/>
      <c r="GEK65" s="36"/>
      <c r="GEL65" s="36"/>
      <c r="GEM65" s="351"/>
      <c r="GEN65" s="570"/>
      <c r="GEO65" s="571"/>
      <c r="GEP65" s="570"/>
      <c r="GEQ65" s="572"/>
      <c r="GER65" s="572"/>
      <c r="GES65" s="570"/>
      <c r="GET65" s="570"/>
      <c r="GEU65" s="573"/>
      <c r="GEV65" s="570"/>
      <c r="GEW65" s="570"/>
      <c r="GEX65" s="570"/>
      <c r="GEY65" s="570"/>
      <c r="GEZ65" s="570"/>
      <c r="GFA65" s="575"/>
      <c r="GFB65" s="195"/>
      <c r="GFC65" s="36"/>
      <c r="GFD65" s="36"/>
      <c r="GFE65" s="36"/>
      <c r="GFF65" s="36"/>
      <c r="GFG65" s="36"/>
      <c r="GFH65" s="36"/>
      <c r="GFI65" s="36"/>
      <c r="GFJ65" s="195"/>
      <c r="GFK65" s="195"/>
      <c r="GFL65" s="36"/>
      <c r="GFM65" s="36"/>
      <c r="GFN65" s="36"/>
      <c r="GFO65" s="36"/>
      <c r="GFP65" s="36"/>
      <c r="GFQ65" s="36"/>
      <c r="GFR65" s="36"/>
      <c r="GFS65" s="36"/>
      <c r="GFT65" s="36"/>
      <c r="GFU65" s="36"/>
      <c r="GFV65" s="36"/>
      <c r="GFW65" s="36"/>
      <c r="GFX65" s="36"/>
      <c r="GFY65" s="36"/>
      <c r="GFZ65" s="351"/>
      <c r="GGA65" s="570"/>
      <c r="GGB65" s="571"/>
      <c r="GGC65" s="570"/>
      <c r="GGD65" s="572"/>
      <c r="GGE65" s="572"/>
      <c r="GGF65" s="570"/>
      <c r="GGG65" s="570"/>
      <c r="GGH65" s="573"/>
      <c r="GGI65" s="570"/>
      <c r="GGJ65" s="570"/>
      <c r="GGK65" s="570"/>
      <c r="GGL65" s="570"/>
      <c r="GGM65" s="570"/>
      <c r="GGN65" s="575"/>
      <c r="GGO65" s="195"/>
      <c r="GGP65" s="36"/>
      <c r="GGQ65" s="36"/>
      <c r="GGR65" s="36"/>
      <c r="GGS65" s="36"/>
      <c r="GGT65" s="36"/>
      <c r="GGU65" s="36"/>
      <c r="GGV65" s="36"/>
      <c r="GGW65" s="195"/>
      <c r="GGX65" s="195"/>
      <c r="GGY65" s="36"/>
      <c r="GGZ65" s="36"/>
      <c r="GHA65" s="36"/>
      <c r="GHB65" s="36"/>
      <c r="GHC65" s="36"/>
      <c r="GHD65" s="36"/>
      <c r="GHE65" s="36"/>
      <c r="GHF65" s="36"/>
      <c r="GHG65" s="36"/>
      <c r="GHH65" s="36"/>
      <c r="GHI65" s="36"/>
      <c r="GHJ65" s="36"/>
      <c r="GHK65" s="36"/>
      <c r="GHL65" s="36"/>
      <c r="GHM65" s="351"/>
      <c r="GHN65" s="570"/>
      <c r="GHO65" s="571"/>
      <c r="GHP65" s="570"/>
      <c r="GHQ65" s="572"/>
      <c r="GHR65" s="572"/>
      <c r="GHS65" s="570"/>
      <c r="GHT65" s="570"/>
      <c r="GHU65" s="573"/>
      <c r="GHV65" s="570"/>
      <c r="GHW65" s="570"/>
      <c r="GHX65" s="570"/>
      <c r="GHY65" s="570"/>
      <c r="GHZ65" s="570"/>
      <c r="GIA65" s="575"/>
      <c r="GIB65" s="195"/>
      <c r="GIC65" s="36"/>
      <c r="GID65" s="36"/>
      <c r="GIE65" s="36"/>
      <c r="GIF65" s="36"/>
      <c r="GIG65" s="36"/>
      <c r="GIH65" s="36"/>
      <c r="GII65" s="36"/>
      <c r="GIJ65" s="195"/>
      <c r="GIK65" s="195"/>
      <c r="GIL65" s="36"/>
      <c r="GIM65" s="36"/>
      <c r="GIN65" s="36"/>
      <c r="GIO65" s="36"/>
      <c r="GIP65" s="36"/>
      <c r="GIQ65" s="36"/>
      <c r="GIR65" s="36"/>
      <c r="GIS65" s="36"/>
      <c r="GIT65" s="36"/>
      <c r="GIU65" s="36"/>
      <c r="GIV65" s="36"/>
      <c r="GIW65" s="36"/>
      <c r="GIX65" s="36"/>
      <c r="GIY65" s="36"/>
      <c r="GIZ65" s="351"/>
      <c r="GJA65" s="570"/>
      <c r="GJB65" s="571"/>
      <c r="GJC65" s="570"/>
      <c r="GJD65" s="572"/>
      <c r="GJE65" s="572"/>
      <c r="GJF65" s="570"/>
      <c r="GJG65" s="570"/>
      <c r="GJH65" s="573"/>
      <c r="GJI65" s="570"/>
      <c r="GJJ65" s="570"/>
      <c r="GJK65" s="570"/>
      <c r="GJL65" s="570"/>
      <c r="GJM65" s="570"/>
      <c r="GJN65" s="575"/>
      <c r="GJO65" s="195"/>
      <c r="GJP65" s="36"/>
      <c r="GJQ65" s="36"/>
      <c r="GJR65" s="36"/>
      <c r="GJS65" s="36"/>
      <c r="GJT65" s="36"/>
      <c r="GJU65" s="36"/>
      <c r="GJV65" s="36"/>
      <c r="GJW65" s="195"/>
      <c r="GJX65" s="195"/>
      <c r="GJY65" s="36"/>
      <c r="GJZ65" s="36"/>
      <c r="GKA65" s="36"/>
      <c r="GKB65" s="36"/>
      <c r="GKC65" s="36"/>
      <c r="GKD65" s="36"/>
      <c r="GKE65" s="36"/>
      <c r="GKF65" s="36"/>
      <c r="GKG65" s="36"/>
      <c r="GKH65" s="36"/>
      <c r="GKI65" s="36"/>
      <c r="GKJ65" s="36"/>
      <c r="GKK65" s="36"/>
      <c r="GKL65" s="36"/>
      <c r="GKM65" s="351"/>
      <c r="GKN65" s="570"/>
      <c r="GKO65" s="571"/>
      <c r="GKP65" s="570"/>
      <c r="GKQ65" s="572"/>
      <c r="GKR65" s="572"/>
      <c r="GKS65" s="570"/>
      <c r="GKT65" s="570"/>
      <c r="GKU65" s="573"/>
      <c r="GKV65" s="570"/>
      <c r="GKW65" s="570"/>
      <c r="GKX65" s="570"/>
      <c r="GKY65" s="570"/>
      <c r="GKZ65" s="570"/>
      <c r="GLA65" s="575"/>
      <c r="GLB65" s="195"/>
      <c r="GLC65" s="36"/>
      <c r="GLD65" s="36"/>
      <c r="GLE65" s="36"/>
      <c r="GLF65" s="36"/>
      <c r="GLG65" s="36"/>
      <c r="GLH65" s="36"/>
      <c r="GLI65" s="36"/>
      <c r="GLJ65" s="195"/>
      <c r="GLK65" s="195"/>
      <c r="GLL65" s="36"/>
      <c r="GLM65" s="36"/>
      <c r="GLN65" s="36"/>
      <c r="GLO65" s="36"/>
      <c r="GLP65" s="36"/>
      <c r="GLQ65" s="36"/>
      <c r="GLR65" s="36"/>
      <c r="GLS65" s="36"/>
      <c r="GLT65" s="36"/>
      <c r="GLU65" s="36"/>
      <c r="GLV65" s="36"/>
      <c r="GLW65" s="36"/>
      <c r="GLX65" s="36"/>
      <c r="GLY65" s="36"/>
      <c r="GLZ65" s="351"/>
      <c r="GMA65" s="570"/>
      <c r="GMB65" s="571"/>
      <c r="GMC65" s="570"/>
      <c r="GMD65" s="572"/>
      <c r="GME65" s="572"/>
      <c r="GMF65" s="570"/>
      <c r="GMG65" s="570"/>
      <c r="GMH65" s="573"/>
      <c r="GMI65" s="570"/>
      <c r="GMJ65" s="570"/>
      <c r="GMK65" s="570"/>
      <c r="GML65" s="570"/>
      <c r="GMM65" s="570"/>
      <c r="GMN65" s="575"/>
      <c r="GMO65" s="195"/>
      <c r="GMP65" s="36"/>
      <c r="GMQ65" s="36"/>
      <c r="GMR65" s="36"/>
      <c r="GMS65" s="36"/>
      <c r="GMT65" s="36"/>
      <c r="GMU65" s="36"/>
      <c r="GMV65" s="36"/>
      <c r="GMW65" s="195"/>
      <c r="GMX65" s="195"/>
      <c r="GMY65" s="36"/>
      <c r="GMZ65" s="36"/>
      <c r="GNA65" s="36"/>
      <c r="GNB65" s="36"/>
      <c r="GNC65" s="36"/>
      <c r="GND65" s="36"/>
      <c r="GNE65" s="36"/>
      <c r="GNF65" s="36"/>
      <c r="GNG65" s="36"/>
      <c r="GNH65" s="36"/>
      <c r="GNI65" s="36"/>
      <c r="GNJ65" s="36"/>
      <c r="GNK65" s="36"/>
      <c r="GNL65" s="36"/>
      <c r="GNM65" s="351"/>
      <c r="GNN65" s="570"/>
      <c r="GNO65" s="571"/>
      <c r="GNP65" s="570"/>
      <c r="GNQ65" s="572"/>
      <c r="GNR65" s="572"/>
      <c r="GNS65" s="570"/>
      <c r="GNT65" s="570"/>
      <c r="GNU65" s="573"/>
      <c r="GNV65" s="570"/>
      <c r="GNW65" s="570"/>
      <c r="GNX65" s="570"/>
      <c r="GNY65" s="570"/>
      <c r="GNZ65" s="570"/>
      <c r="GOA65" s="575"/>
      <c r="GOB65" s="195"/>
      <c r="GOC65" s="36"/>
      <c r="GOD65" s="36"/>
      <c r="GOE65" s="36"/>
      <c r="GOF65" s="36"/>
      <c r="GOG65" s="36"/>
      <c r="GOH65" s="36"/>
      <c r="GOI65" s="36"/>
      <c r="GOJ65" s="195"/>
      <c r="GOK65" s="195"/>
      <c r="GOL65" s="36"/>
      <c r="GOM65" s="36"/>
      <c r="GON65" s="36"/>
      <c r="GOO65" s="36"/>
      <c r="GOP65" s="36"/>
      <c r="GOQ65" s="36"/>
      <c r="GOR65" s="36"/>
      <c r="GOS65" s="36"/>
      <c r="GOT65" s="36"/>
      <c r="GOU65" s="36"/>
      <c r="GOV65" s="36"/>
      <c r="GOW65" s="36"/>
      <c r="GOX65" s="36"/>
      <c r="GOY65" s="36"/>
      <c r="GOZ65" s="351"/>
      <c r="GPA65" s="570"/>
      <c r="GPB65" s="571"/>
      <c r="GPC65" s="570"/>
      <c r="GPD65" s="572"/>
      <c r="GPE65" s="572"/>
      <c r="GPF65" s="570"/>
      <c r="GPG65" s="570"/>
      <c r="GPH65" s="573"/>
      <c r="GPI65" s="570"/>
      <c r="GPJ65" s="570"/>
      <c r="GPK65" s="570"/>
      <c r="GPL65" s="570"/>
      <c r="GPM65" s="570"/>
      <c r="GPN65" s="575"/>
      <c r="GPO65" s="195"/>
      <c r="GPP65" s="36"/>
      <c r="GPQ65" s="36"/>
      <c r="GPR65" s="36"/>
      <c r="GPS65" s="36"/>
      <c r="GPT65" s="36"/>
      <c r="GPU65" s="36"/>
      <c r="GPV65" s="36"/>
      <c r="GPW65" s="195"/>
      <c r="GPX65" s="195"/>
      <c r="GPY65" s="36"/>
      <c r="GPZ65" s="36"/>
      <c r="GQA65" s="36"/>
      <c r="GQB65" s="36"/>
      <c r="GQC65" s="36"/>
      <c r="GQD65" s="36"/>
      <c r="GQE65" s="36"/>
      <c r="GQF65" s="36"/>
      <c r="GQG65" s="36"/>
      <c r="GQH65" s="36"/>
      <c r="GQI65" s="36"/>
      <c r="GQJ65" s="36"/>
      <c r="GQK65" s="36"/>
      <c r="GQL65" s="36"/>
      <c r="GQM65" s="351"/>
      <c r="GQN65" s="570"/>
      <c r="GQO65" s="571"/>
      <c r="GQP65" s="570"/>
      <c r="GQQ65" s="572"/>
      <c r="GQR65" s="572"/>
      <c r="GQS65" s="570"/>
      <c r="GQT65" s="570"/>
      <c r="GQU65" s="573"/>
      <c r="GQV65" s="570"/>
      <c r="GQW65" s="570"/>
      <c r="GQX65" s="570"/>
      <c r="GQY65" s="570"/>
      <c r="GQZ65" s="570"/>
      <c r="GRA65" s="575"/>
      <c r="GRB65" s="195"/>
      <c r="GRC65" s="36"/>
      <c r="GRD65" s="36"/>
      <c r="GRE65" s="36"/>
      <c r="GRF65" s="36"/>
      <c r="GRG65" s="36"/>
      <c r="GRH65" s="36"/>
      <c r="GRI65" s="36"/>
      <c r="GRJ65" s="195"/>
      <c r="GRK65" s="195"/>
      <c r="GRL65" s="36"/>
      <c r="GRM65" s="36"/>
      <c r="GRN65" s="36"/>
      <c r="GRO65" s="36"/>
      <c r="GRP65" s="36"/>
      <c r="GRQ65" s="36"/>
      <c r="GRR65" s="36"/>
      <c r="GRS65" s="36"/>
      <c r="GRT65" s="36"/>
      <c r="GRU65" s="36"/>
      <c r="GRV65" s="36"/>
      <c r="GRW65" s="36"/>
      <c r="GRX65" s="36"/>
      <c r="GRY65" s="36"/>
      <c r="GRZ65" s="351"/>
      <c r="GSA65" s="570"/>
      <c r="GSB65" s="571"/>
      <c r="GSC65" s="570"/>
      <c r="GSD65" s="572"/>
      <c r="GSE65" s="572"/>
      <c r="GSF65" s="570"/>
      <c r="GSG65" s="570"/>
      <c r="GSH65" s="573"/>
      <c r="GSI65" s="570"/>
      <c r="GSJ65" s="570"/>
      <c r="GSK65" s="570"/>
      <c r="GSL65" s="570"/>
      <c r="GSM65" s="570"/>
      <c r="GSN65" s="575"/>
      <c r="GSO65" s="195"/>
      <c r="GSP65" s="36"/>
      <c r="GSQ65" s="36"/>
      <c r="GSR65" s="36"/>
      <c r="GSS65" s="36"/>
      <c r="GST65" s="36"/>
      <c r="GSU65" s="36"/>
      <c r="GSV65" s="36"/>
      <c r="GSW65" s="195"/>
      <c r="GSX65" s="195"/>
      <c r="GSY65" s="36"/>
      <c r="GSZ65" s="36"/>
      <c r="GTA65" s="36"/>
      <c r="GTB65" s="36"/>
      <c r="GTC65" s="36"/>
      <c r="GTD65" s="36"/>
      <c r="GTE65" s="36"/>
      <c r="GTF65" s="36"/>
      <c r="GTG65" s="36"/>
      <c r="GTH65" s="36"/>
      <c r="GTI65" s="36"/>
      <c r="GTJ65" s="36"/>
      <c r="GTK65" s="36"/>
      <c r="GTL65" s="36"/>
      <c r="GTM65" s="351"/>
      <c r="GTN65" s="570"/>
      <c r="GTO65" s="571"/>
      <c r="GTP65" s="570"/>
      <c r="GTQ65" s="572"/>
      <c r="GTR65" s="572"/>
      <c r="GTS65" s="570"/>
      <c r="GTT65" s="570"/>
      <c r="GTU65" s="573"/>
      <c r="GTV65" s="570"/>
      <c r="GTW65" s="570"/>
      <c r="GTX65" s="570"/>
      <c r="GTY65" s="570"/>
      <c r="GTZ65" s="570"/>
      <c r="GUA65" s="575"/>
      <c r="GUB65" s="195"/>
      <c r="GUC65" s="36"/>
      <c r="GUD65" s="36"/>
      <c r="GUE65" s="36"/>
      <c r="GUF65" s="36"/>
      <c r="GUG65" s="36"/>
      <c r="GUH65" s="36"/>
      <c r="GUI65" s="36"/>
      <c r="GUJ65" s="195"/>
      <c r="GUK65" s="195"/>
      <c r="GUL65" s="36"/>
      <c r="GUM65" s="36"/>
      <c r="GUN65" s="36"/>
      <c r="GUO65" s="36"/>
      <c r="GUP65" s="36"/>
      <c r="GUQ65" s="36"/>
      <c r="GUR65" s="36"/>
      <c r="GUS65" s="36"/>
      <c r="GUT65" s="36"/>
      <c r="GUU65" s="36"/>
      <c r="GUV65" s="36"/>
      <c r="GUW65" s="36"/>
      <c r="GUX65" s="36"/>
      <c r="GUY65" s="36"/>
      <c r="GUZ65" s="351"/>
      <c r="GVA65" s="570"/>
      <c r="GVB65" s="571"/>
      <c r="GVC65" s="570"/>
      <c r="GVD65" s="572"/>
      <c r="GVE65" s="572"/>
      <c r="GVF65" s="570"/>
      <c r="GVG65" s="570"/>
      <c r="GVH65" s="573"/>
      <c r="GVI65" s="570"/>
      <c r="GVJ65" s="570"/>
      <c r="GVK65" s="570"/>
      <c r="GVL65" s="570"/>
      <c r="GVM65" s="570"/>
      <c r="GVN65" s="575"/>
      <c r="GVO65" s="195"/>
      <c r="GVP65" s="36"/>
      <c r="GVQ65" s="36"/>
      <c r="GVR65" s="36"/>
      <c r="GVS65" s="36"/>
      <c r="GVT65" s="36"/>
      <c r="GVU65" s="36"/>
      <c r="GVV65" s="36"/>
      <c r="GVW65" s="195"/>
      <c r="GVX65" s="195"/>
      <c r="GVY65" s="36"/>
      <c r="GVZ65" s="36"/>
      <c r="GWA65" s="36"/>
      <c r="GWB65" s="36"/>
      <c r="GWC65" s="36"/>
      <c r="GWD65" s="36"/>
      <c r="GWE65" s="36"/>
      <c r="GWF65" s="36"/>
      <c r="GWG65" s="36"/>
      <c r="GWH65" s="36"/>
      <c r="GWI65" s="36"/>
      <c r="GWJ65" s="36"/>
      <c r="GWK65" s="36"/>
      <c r="GWL65" s="36"/>
      <c r="GWM65" s="351"/>
      <c r="GWN65" s="570"/>
      <c r="GWO65" s="571"/>
      <c r="GWP65" s="570"/>
      <c r="GWQ65" s="572"/>
      <c r="GWR65" s="572"/>
      <c r="GWS65" s="570"/>
      <c r="GWT65" s="570"/>
      <c r="GWU65" s="573"/>
      <c r="GWV65" s="570"/>
      <c r="GWW65" s="570"/>
      <c r="GWX65" s="570"/>
      <c r="GWY65" s="570"/>
      <c r="GWZ65" s="570"/>
      <c r="GXA65" s="575"/>
      <c r="GXB65" s="195"/>
      <c r="GXC65" s="36"/>
      <c r="GXD65" s="36"/>
      <c r="GXE65" s="36"/>
      <c r="GXF65" s="36"/>
      <c r="GXG65" s="36"/>
      <c r="GXH65" s="36"/>
      <c r="GXI65" s="36"/>
      <c r="GXJ65" s="195"/>
      <c r="GXK65" s="195"/>
      <c r="GXL65" s="36"/>
      <c r="GXM65" s="36"/>
      <c r="GXN65" s="36"/>
      <c r="GXO65" s="36"/>
      <c r="GXP65" s="36"/>
      <c r="GXQ65" s="36"/>
      <c r="GXR65" s="36"/>
      <c r="GXS65" s="36"/>
      <c r="GXT65" s="36"/>
      <c r="GXU65" s="36"/>
      <c r="GXV65" s="36"/>
      <c r="GXW65" s="36"/>
      <c r="GXX65" s="36"/>
      <c r="GXY65" s="36"/>
      <c r="GXZ65" s="351"/>
      <c r="GYA65" s="570"/>
      <c r="GYB65" s="571"/>
      <c r="GYC65" s="570"/>
      <c r="GYD65" s="572"/>
      <c r="GYE65" s="572"/>
      <c r="GYF65" s="570"/>
      <c r="GYG65" s="570"/>
      <c r="GYH65" s="573"/>
      <c r="GYI65" s="570"/>
      <c r="GYJ65" s="570"/>
      <c r="GYK65" s="570"/>
      <c r="GYL65" s="570"/>
      <c r="GYM65" s="570"/>
      <c r="GYN65" s="575"/>
      <c r="GYO65" s="195"/>
      <c r="GYP65" s="36"/>
      <c r="GYQ65" s="36"/>
      <c r="GYR65" s="36"/>
      <c r="GYS65" s="36"/>
      <c r="GYT65" s="36"/>
      <c r="GYU65" s="36"/>
      <c r="GYV65" s="36"/>
      <c r="GYW65" s="195"/>
      <c r="GYX65" s="195"/>
      <c r="GYY65" s="36"/>
      <c r="GYZ65" s="36"/>
      <c r="GZA65" s="36"/>
      <c r="GZB65" s="36"/>
      <c r="GZC65" s="36"/>
      <c r="GZD65" s="36"/>
      <c r="GZE65" s="36"/>
      <c r="GZF65" s="36"/>
      <c r="GZG65" s="36"/>
      <c r="GZH65" s="36"/>
      <c r="GZI65" s="36"/>
      <c r="GZJ65" s="36"/>
      <c r="GZK65" s="36"/>
      <c r="GZL65" s="36"/>
      <c r="GZM65" s="351"/>
      <c r="GZN65" s="570"/>
      <c r="GZO65" s="571"/>
      <c r="GZP65" s="570"/>
      <c r="GZQ65" s="572"/>
      <c r="GZR65" s="572"/>
      <c r="GZS65" s="570"/>
      <c r="GZT65" s="570"/>
      <c r="GZU65" s="573"/>
      <c r="GZV65" s="570"/>
      <c r="GZW65" s="570"/>
      <c r="GZX65" s="570"/>
      <c r="GZY65" s="570"/>
      <c r="GZZ65" s="570"/>
      <c r="HAA65" s="575"/>
      <c r="HAB65" s="195"/>
      <c r="HAC65" s="36"/>
      <c r="HAD65" s="36"/>
      <c r="HAE65" s="36"/>
      <c r="HAF65" s="36"/>
      <c r="HAG65" s="36"/>
      <c r="HAH65" s="36"/>
      <c r="HAI65" s="36"/>
      <c r="HAJ65" s="195"/>
      <c r="HAK65" s="195"/>
      <c r="HAL65" s="36"/>
      <c r="HAM65" s="36"/>
      <c r="HAN65" s="36"/>
      <c r="HAO65" s="36"/>
      <c r="HAP65" s="36"/>
      <c r="HAQ65" s="36"/>
      <c r="HAR65" s="36"/>
      <c r="HAS65" s="36"/>
      <c r="HAT65" s="36"/>
      <c r="HAU65" s="36"/>
      <c r="HAV65" s="36"/>
      <c r="HAW65" s="36"/>
      <c r="HAX65" s="36"/>
      <c r="HAY65" s="36"/>
      <c r="HAZ65" s="351"/>
      <c r="HBA65" s="570"/>
      <c r="HBB65" s="571"/>
      <c r="HBC65" s="570"/>
      <c r="HBD65" s="572"/>
      <c r="HBE65" s="572"/>
      <c r="HBF65" s="570"/>
      <c r="HBG65" s="570"/>
      <c r="HBH65" s="573"/>
      <c r="HBI65" s="570"/>
      <c r="HBJ65" s="570"/>
      <c r="HBK65" s="570"/>
      <c r="HBL65" s="570"/>
      <c r="HBM65" s="570"/>
      <c r="HBN65" s="575"/>
      <c r="HBO65" s="195"/>
      <c r="HBP65" s="36"/>
      <c r="HBQ65" s="36"/>
      <c r="HBR65" s="36"/>
      <c r="HBS65" s="36"/>
      <c r="HBT65" s="36"/>
      <c r="HBU65" s="36"/>
      <c r="HBV65" s="36"/>
      <c r="HBW65" s="195"/>
      <c r="HBX65" s="195"/>
      <c r="HBY65" s="36"/>
      <c r="HBZ65" s="36"/>
      <c r="HCA65" s="36"/>
      <c r="HCB65" s="36"/>
      <c r="HCC65" s="36"/>
      <c r="HCD65" s="36"/>
      <c r="HCE65" s="36"/>
      <c r="HCF65" s="36"/>
      <c r="HCG65" s="36"/>
      <c r="HCH65" s="36"/>
      <c r="HCI65" s="36"/>
      <c r="HCJ65" s="36"/>
      <c r="HCK65" s="36"/>
      <c r="HCL65" s="36"/>
      <c r="HCM65" s="351"/>
      <c r="HCN65" s="570"/>
      <c r="HCO65" s="571"/>
      <c r="HCP65" s="570"/>
      <c r="HCQ65" s="572"/>
      <c r="HCR65" s="572"/>
      <c r="HCS65" s="570"/>
      <c r="HCT65" s="570"/>
      <c r="HCU65" s="573"/>
      <c r="HCV65" s="570"/>
      <c r="HCW65" s="570"/>
      <c r="HCX65" s="570"/>
      <c r="HCY65" s="570"/>
      <c r="HCZ65" s="570"/>
      <c r="HDA65" s="575"/>
      <c r="HDB65" s="195"/>
      <c r="HDC65" s="36"/>
      <c r="HDD65" s="36"/>
      <c r="HDE65" s="36"/>
      <c r="HDF65" s="36"/>
      <c r="HDG65" s="36"/>
      <c r="HDH65" s="36"/>
      <c r="HDI65" s="36"/>
      <c r="HDJ65" s="195"/>
      <c r="HDK65" s="195"/>
      <c r="HDL65" s="36"/>
      <c r="HDM65" s="36"/>
      <c r="HDN65" s="36"/>
      <c r="HDO65" s="36"/>
      <c r="HDP65" s="36"/>
      <c r="HDQ65" s="36"/>
      <c r="HDR65" s="36"/>
      <c r="HDS65" s="36"/>
      <c r="HDT65" s="36"/>
      <c r="HDU65" s="36"/>
      <c r="HDV65" s="36"/>
      <c r="HDW65" s="36"/>
      <c r="HDX65" s="36"/>
      <c r="HDY65" s="36"/>
      <c r="HDZ65" s="351"/>
      <c r="HEA65" s="570"/>
      <c r="HEB65" s="571"/>
      <c r="HEC65" s="570"/>
      <c r="HED65" s="572"/>
      <c r="HEE65" s="572"/>
      <c r="HEF65" s="570"/>
      <c r="HEG65" s="570"/>
      <c r="HEH65" s="573"/>
      <c r="HEI65" s="570"/>
      <c r="HEJ65" s="570"/>
      <c r="HEK65" s="570"/>
      <c r="HEL65" s="570"/>
      <c r="HEM65" s="570"/>
      <c r="HEN65" s="575"/>
      <c r="HEO65" s="195"/>
      <c r="HEP65" s="36"/>
      <c r="HEQ65" s="36"/>
      <c r="HER65" s="36"/>
      <c r="HES65" s="36"/>
      <c r="HET65" s="36"/>
      <c r="HEU65" s="36"/>
      <c r="HEV65" s="36"/>
      <c r="HEW65" s="195"/>
      <c r="HEX65" s="195"/>
      <c r="HEY65" s="36"/>
      <c r="HEZ65" s="36"/>
      <c r="HFA65" s="36"/>
      <c r="HFB65" s="36"/>
      <c r="HFC65" s="36"/>
      <c r="HFD65" s="36"/>
      <c r="HFE65" s="36"/>
      <c r="HFF65" s="36"/>
      <c r="HFG65" s="36"/>
      <c r="HFH65" s="36"/>
      <c r="HFI65" s="36"/>
      <c r="HFJ65" s="36"/>
      <c r="HFK65" s="36"/>
      <c r="HFL65" s="36"/>
      <c r="HFM65" s="351"/>
      <c r="HFN65" s="570"/>
      <c r="HFO65" s="571"/>
      <c r="HFP65" s="570"/>
      <c r="HFQ65" s="572"/>
      <c r="HFR65" s="572"/>
      <c r="HFS65" s="570"/>
      <c r="HFT65" s="570"/>
      <c r="HFU65" s="573"/>
      <c r="HFV65" s="570"/>
      <c r="HFW65" s="570"/>
      <c r="HFX65" s="570"/>
      <c r="HFY65" s="570"/>
      <c r="HFZ65" s="570"/>
      <c r="HGA65" s="575"/>
      <c r="HGB65" s="195"/>
      <c r="HGC65" s="36"/>
      <c r="HGD65" s="36"/>
      <c r="HGE65" s="36"/>
      <c r="HGF65" s="36"/>
      <c r="HGG65" s="36"/>
      <c r="HGH65" s="36"/>
      <c r="HGI65" s="36"/>
      <c r="HGJ65" s="195"/>
      <c r="HGK65" s="195"/>
      <c r="HGL65" s="36"/>
      <c r="HGM65" s="36"/>
      <c r="HGN65" s="36"/>
      <c r="HGO65" s="36"/>
      <c r="HGP65" s="36"/>
      <c r="HGQ65" s="36"/>
      <c r="HGR65" s="36"/>
      <c r="HGS65" s="36"/>
      <c r="HGT65" s="36"/>
      <c r="HGU65" s="36"/>
      <c r="HGV65" s="36"/>
      <c r="HGW65" s="36"/>
      <c r="HGX65" s="36"/>
      <c r="HGY65" s="36"/>
      <c r="HGZ65" s="351"/>
      <c r="HHA65" s="570"/>
      <c r="HHB65" s="571"/>
      <c r="HHC65" s="570"/>
      <c r="HHD65" s="572"/>
      <c r="HHE65" s="572"/>
      <c r="HHF65" s="570"/>
      <c r="HHG65" s="570"/>
      <c r="HHH65" s="573"/>
      <c r="HHI65" s="570"/>
      <c r="HHJ65" s="570"/>
      <c r="HHK65" s="570"/>
      <c r="HHL65" s="570"/>
      <c r="HHM65" s="570"/>
      <c r="HHN65" s="575"/>
      <c r="HHO65" s="195"/>
      <c r="HHP65" s="36"/>
      <c r="HHQ65" s="36"/>
      <c r="HHR65" s="36"/>
      <c r="HHS65" s="36"/>
      <c r="HHT65" s="36"/>
      <c r="HHU65" s="36"/>
      <c r="HHV65" s="36"/>
      <c r="HHW65" s="195"/>
      <c r="HHX65" s="195"/>
      <c r="HHY65" s="36"/>
      <c r="HHZ65" s="36"/>
      <c r="HIA65" s="36"/>
      <c r="HIB65" s="36"/>
      <c r="HIC65" s="36"/>
      <c r="HID65" s="36"/>
      <c r="HIE65" s="36"/>
      <c r="HIF65" s="36"/>
      <c r="HIG65" s="36"/>
      <c r="HIH65" s="36"/>
      <c r="HII65" s="36"/>
      <c r="HIJ65" s="36"/>
      <c r="HIK65" s="36"/>
      <c r="HIL65" s="36"/>
      <c r="HIM65" s="351"/>
      <c r="HIN65" s="570"/>
      <c r="HIO65" s="571"/>
      <c r="HIP65" s="570"/>
      <c r="HIQ65" s="572"/>
      <c r="HIR65" s="572"/>
      <c r="HIS65" s="570"/>
      <c r="HIT65" s="570"/>
      <c r="HIU65" s="573"/>
      <c r="HIV65" s="570"/>
      <c r="HIW65" s="570"/>
      <c r="HIX65" s="570"/>
      <c r="HIY65" s="570"/>
      <c r="HIZ65" s="570"/>
      <c r="HJA65" s="575"/>
      <c r="HJB65" s="195"/>
      <c r="HJC65" s="36"/>
      <c r="HJD65" s="36"/>
      <c r="HJE65" s="36"/>
      <c r="HJF65" s="36"/>
      <c r="HJG65" s="36"/>
      <c r="HJH65" s="36"/>
      <c r="HJI65" s="36"/>
      <c r="HJJ65" s="195"/>
      <c r="HJK65" s="195"/>
      <c r="HJL65" s="36"/>
      <c r="HJM65" s="36"/>
      <c r="HJN65" s="36"/>
      <c r="HJO65" s="36"/>
      <c r="HJP65" s="36"/>
      <c r="HJQ65" s="36"/>
      <c r="HJR65" s="36"/>
      <c r="HJS65" s="36"/>
      <c r="HJT65" s="36"/>
      <c r="HJU65" s="36"/>
      <c r="HJV65" s="36"/>
      <c r="HJW65" s="36"/>
      <c r="HJX65" s="36"/>
      <c r="HJY65" s="36"/>
      <c r="HJZ65" s="351"/>
      <c r="HKA65" s="570"/>
      <c r="HKB65" s="571"/>
      <c r="HKC65" s="570"/>
      <c r="HKD65" s="572"/>
      <c r="HKE65" s="572"/>
      <c r="HKF65" s="570"/>
      <c r="HKG65" s="570"/>
      <c r="HKH65" s="573"/>
      <c r="HKI65" s="570"/>
      <c r="HKJ65" s="570"/>
      <c r="HKK65" s="570"/>
      <c r="HKL65" s="570"/>
      <c r="HKM65" s="570"/>
      <c r="HKN65" s="575"/>
      <c r="HKO65" s="195"/>
      <c r="HKP65" s="36"/>
      <c r="HKQ65" s="36"/>
      <c r="HKR65" s="36"/>
      <c r="HKS65" s="36"/>
      <c r="HKT65" s="36"/>
      <c r="HKU65" s="36"/>
      <c r="HKV65" s="36"/>
      <c r="HKW65" s="195"/>
      <c r="HKX65" s="195"/>
      <c r="HKY65" s="36"/>
      <c r="HKZ65" s="36"/>
      <c r="HLA65" s="36"/>
      <c r="HLB65" s="36"/>
      <c r="HLC65" s="36"/>
      <c r="HLD65" s="36"/>
      <c r="HLE65" s="36"/>
      <c r="HLF65" s="36"/>
      <c r="HLG65" s="36"/>
      <c r="HLH65" s="36"/>
      <c r="HLI65" s="36"/>
      <c r="HLJ65" s="36"/>
      <c r="HLK65" s="36"/>
      <c r="HLL65" s="36"/>
      <c r="HLM65" s="351"/>
      <c r="HLN65" s="570"/>
      <c r="HLO65" s="571"/>
      <c r="HLP65" s="570"/>
      <c r="HLQ65" s="572"/>
      <c r="HLR65" s="572"/>
      <c r="HLS65" s="570"/>
      <c r="HLT65" s="570"/>
      <c r="HLU65" s="573"/>
      <c r="HLV65" s="570"/>
      <c r="HLW65" s="570"/>
      <c r="HLX65" s="570"/>
      <c r="HLY65" s="570"/>
      <c r="HLZ65" s="570"/>
      <c r="HMA65" s="575"/>
      <c r="HMB65" s="195"/>
      <c r="HMC65" s="36"/>
      <c r="HMD65" s="36"/>
      <c r="HME65" s="36"/>
      <c r="HMF65" s="36"/>
      <c r="HMG65" s="36"/>
      <c r="HMH65" s="36"/>
      <c r="HMI65" s="36"/>
      <c r="HMJ65" s="195"/>
      <c r="HMK65" s="195"/>
      <c r="HML65" s="36"/>
      <c r="HMM65" s="36"/>
      <c r="HMN65" s="36"/>
      <c r="HMO65" s="36"/>
      <c r="HMP65" s="36"/>
      <c r="HMQ65" s="36"/>
      <c r="HMR65" s="36"/>
      <c r="HMS65" s="36"/>
      <c r="HMT65" s="36"/>
      <c r="HMU65" s="36"/>
      <c r="HMV65" s="36"/>
      <c r="HMW65" s="36"/>
      <c r="HMX65" s="36"/>
      <c r="HMY65" s="36"/>
      <c r="HMZ65" s="351"/>
      <c r="HNA65" s="570"/>
      <c r="HNB65" s="571"/>
      <c r="HNC65" s="570"/>
      <c r="HND65" s="572"/>
      <c r="HNE65" s="572"/>
      <c r="HNF65" s="570"/>
      <c r="HNG65" s="570"/>
      <c r="HNH65" s="573"/>
      <c r="HNI65" s="570"/>
      <c r="HNJ65" s="570"/>
      <c r="HNK65" s="570"/>
      <c r="HNL65" s="570"/>
      <c r="HNM65" s="570"/>
      <c r="HNN65" s="575"/>
      <c r="HNO65" s="195"/>
      <c r="HNP65" s="36"/>
      <c r="HNQ65" s="36"/>
      <c r="HNR65" s="36"/>
      <c r="HNS65" s="36"/>
      <c r="HNT65" s="36"/>
      <c r="HNU65" s="36"/>
      <c r="HNV65" s="36"/>
      <c r="HNW65" s="195"/>
      <c r="HNX65" s="195"/>
      <c r="HNY65" s="36"/>
      <c r="HNZ65" s="36"/>
      <c r="HOA65" s="36"/>
      <c r="HOB65" s="36"/>
      <c r="HOC65" s="36"/>
      <c r="HOD65" s="36"/>
      <c r="HOE65" s="36"/>
      <c r="HOF65" s="36"/>
      <c r="HOG65" s="36"/>
      <c r="HOH65" s="36"/>
      <c r="HOI65" s="36"/>
      <c r="HOJ65" s="36"/>
      <c r="HOK65" s="36"/>
      <c r="HOL65" s="36"/>
      <c r="HOM65" s="351"/>
      <c r="HON65" s="570"/>
      <c r="HOO65" s="571"/>
      <c r="HOP65" s="570"/>
      <c r="HOQ65" s="572"/>
      <c r="HOR65" s="572"/>
      <c r="HOS65" s="570"/>
      <c r="HOT65" s="570"/>
      <c r="HOU65" s="573"/>
      <c r="HOV65" s="570"/>
      <c r="HOW65" s="570"/>
      <c r="HOX65" s="570"/>
      <c r="HOY65" s="570"/>
      <c r="HOZ65" s="570"/>
      <c r="HPA65" s="575"/>
      <c r="HPB65" s="195"/>
      <c r="HPC65" s="36"/>
      <c r="HPD65" s="36"/>
      <c r="HPE65" s="36"/>
      <c r="HPF65" s="36"/>
      <c r="HPG65" s="36"/>
      <c r="HPH65" s="36"/>
      <c r="HPI65" s="36"/>
      <c r="HPJ65" s="195"/>
      <c r="HPK65" s="195"/>
      <c r="HPL65" s="36"/>
      <c r="HPM65" s="36"/>
      <c r="HPN65" s="36"/>
      <c r="HPO65" s="36"/>
      <c r="HPP65" s="36"/>
      <c r="HPQ65" s="36"/>
      <c r="HPR65" s="36"/>
      <c r="HPS65" s="36"/>
      <c r="HPT65" s="36"/>
      <c r="HPU65" s="36"/>
      <c r="HPV65" s="36"/>
      <c r="HPW65" s="36"/>
      <c r="HPX65" s="36"/>
      <c r="HPY65" s="36"/>
      <c r="HPZ65" s="351"/>
      <c r="HQA65" s="570"/>
      <c r="HQB65" s="571"/>
      <c r="HQC65" s="570"/>
      <c r="HQD65" s="572"/>
      <c r="HQE65" s="572"/>
      <c r="HQF65" s="570"/>
      <c r="HQG65" s="570"/>
      <c r="HQH65" s="573"/>
      <c r="HQI65" s="570"/>
      <c r="HQJ65" s="570"/>
      <c r="HQK65" s="570"/>
      <c r="HQL65" s="570"/>
      <c r="HQM65" s="570"/>
      <c r="HQN65" s="575"/>
      <c r="HQO65" s="195"/>
      <c r="HQP65" s="36"/>
      <c r="HQQ65" s="36"/>
      <c r="HQR65" s="36"/>
      <c r="HQS65" s="36"/>
      <c r="HQT65" s="36"/>
      <c r="HQU65" s="36"/>
      <c r="HQV65" s="36"/>
      <c r="HQW65" s="195"/>
      <c r="HQX65" s="195"/>
      <c r="HQY65" s="36"/>
      <c r="HQZ65" s="36"/>
      <c r="HRA65" s="36"/>
      <c r="HRB65" s="36"/>
      <c r="HRC65" s="36"/>
      <c r="HRD65" s="36"/>
      <c r="HRE65" s="36"/>
      <c r="HRF65" s="36"/>
      <c r="HRG65" s="36"/>
      <c r="HRH65" s="36"/>
      <c r="HRI65" s="36"/>
      <c r="HRJ65" s="36"/>
      <c r="HRK65" s="36"/>
      <c r="HRL65" s="36"/>
      <c r="HRM65" s="351"/>
      <c r="HRN65" s="570"/>
      <c r="HRO65" s="571"/>
      <c r="HRP65" s="570"/>
      <c r="HRQ65" s="572"/>
      <c r="HRR65" s="572"/>
      <c r="HRS65" s="570"/>
      <c r="HRT65" s="570"/>
      <c r="HRU65" s="573"/>
      <c r="HRV65" s="570"/>
      <c r="HRW65" s="570"/>
      <c r="HRX65" s="570"/>
      <c r="HRY65" s="570"/>
      <c r="HRZ65" s="570"/>
      <c r="HSA65" s="575"/>
      <c r="HSB65" s="195"/>
      <c r="HSC65" s="36"/>
      <c r="HSD65" s="36"/>
      <c r="HSE65" s="36"/>
      <c r="HSF65" s="36"/>
      <c r="HSG65" s="36"/>
      <c r="HSH65" s="36"/>
      <c r="HSI65" s="36"/>
      <c r="HSJ65" s="195"/>
      <c r="HSK65" s="195"/>
      <c r="HSL65" s="36"/>
      <c r="HSM65" s="36"/>
      <c r="HSN65" s="36"/>
      <c r="HSO65" s="36"/>
      <c r="HSP65" s="36"/>
      <c r="HSQ65" s="36"/>
      <c r="HSR65" s="36"/>
      <c r="HSS65" s="36"/>
      <c r="HST65" s="36"/>
      <c r="HSU65" s="36"/>
      <c r="HSV65" s="36"/>
      <c r="HSW65" s="36"/>
      <c r="HSX65" s="36"/>
      <c r="HSY65" s="36"/>
      <c r="HSZ65" s="351"/>
      <c r="HTA65" s="570"/>
      <c r="HTB65" s="571"/>
      <c r="HTC65" s="570"/>
      <c r="HTD65" s="572"/>
      <c r="HTE65" s="572"/>
      <c r="HTF65" s="570"/>
      <c r="HTG65" s="570"/>
      <c r="HTH65" s="573"/>
      <c r="HTI65" s="570"/>
      <c r="HTJ65" s="570"/>
      <c r="HTK65" s="570"/>
      <c r="HTL65" s="570"/>
      <c r="HTM65" s="570"/>
      <c r="HTN65" s="575"/>
      <c r="HTO65" s="195"/>
      <c r="HTP65" s="36"/>
      <c r="HTQ65" s="36"/>
      <c r="HTR65" s="36"/>
      <c r="HTS65" s="36"/>
      <c r="HTT65" s="36"/>
      <c r="HTU65" s="36"/>
      <c r="HTV65" s="36"/>
      <c r="HTW65" s="195"/>
      <c r="HTX65" s="195"/>
      <c r="HTY65" s="36"/>
      <c r="HTZ65" s="36"/>
      <c r="HUA65" s="36"/>
      <c r="HUB65" s="36"/>
      <c r="HUC65" s="36"/>
      <c r="HUD65" s="36"/>
      <c r="HUE65" s="36"/>
      <c r="HUF65" s="36"/>
      <c r="HUG65" s="36"/>
      <c r="HUH65" s="36"/>
      <c r="HUI65" s="36"/>
      <c r="HUJ65" s="36"/>
      <c r="HUK65" s="36"/>
      <c r="HUL65" s="36"/>
      <c r="HUM65" s="351"/>
      <c r="HUN65" s="570"/>
      <c r="HUO65" s="571"/>
      <c r="HUP65" s="570"/>
      <c r="HUQ65" s="572"/>
      <c r="HUR65" s="572"/>
      <c r="HUS65" s="570"/>
      <c r="HUT65" s="570"/>
      <c r="HUU65" s="573"/>
      <c r="HUV65" s="570"/>
      <c r="HUW65" s="570"/>
      <c r="HUX65" s="570"/>
      <c r="HUY65" s="570"/>
      <c r="HUZ65" s="570"/>
      <c r="HVA65" s="575"/>
      <c r="HVB65" s="195"/>
      <c r="HVC65" s="36"/>
      <c r="HVD65" s="36"/>
      <c r="HVE65" s="36"/>
      <c r="HVF65" s="36"/>
      <c r="HVG65" s="36"/>
      <c r="HVH65" s="36"/>
      <c r="HVI65" s="36"/>
      <c r="HVJ65" s="195"/>
      <c r="HVK65" s="195"/>
      <c r="HVL65" s="36"/>
      <c r="HVM65" s="36"/>
      <c r="HVN65" s="36"/>
      <c r="HVO65" s="36"/>
      <c r="HVP65" s="36"/>
      <c r="HVQ65" s="36"/>
      <c r="HVR65" s="36"/>
      <c r="HVS65" s="36"/>
      <c r="HVT65" s="36"/>
      <c r="HVU65" s="36"/>
      <c r="HVV65" s="36"/>
      <c r="HVW65" s="36"/>
      <c r="HVX65" s="36"/>
      <c r="HVY65" s="36"/>
      <c r="HVZ65" s="351"/>
      <c r="HWA65" s="570"/>
      <c r="HWB65" s="571"/>
      <c r="HWC65" s="570"/>
      <c r="HWD65" s="572"/>
      <c r="HWE65" s="572"/>
      <c r="HWF65" s="570"/>
      <c r="HWG65" s="570"/>
      <c r="HWH65" s="573"/>
      <c r="HWI65" s="570"/>
      <c r="HWJ65" s="570"/>
      <c r="HWK65" s="570"/>
      <c r="HWL65" s="570"/>
      <c r="HWM65" s="570"/>
      <c r="HWN65" s="575"/>
      <c r="HWO65" s="195"/>
      <c r="HWP65" s="36"/>
      <c r="HWQ65" s="36"/>
      <c r="HWR65" s="36"/>
      <c r="HWS65" s="36"/>
      <c r="HWT65" s="36"/>
      <c r="HWU65" s="36"/>
      <c r="HWV65" s="36"/>
      <c r="HWW65" s="195"/>
      <c r="HWX65" s="195"/>
      <c r="HWY65" s="36"/>
      <c r="HWZ65" s="36"/>
      <c r="HXA65" s="36"/>
      <c r="HXB65" s="36"/>
      <c r="HXC65" s="36"/>
      <c r="HXD65" s="36"/>
      <c r="HXE65" s="36"/>
      <c r="HXF65" s="36"/>
      <c r="HXG65" s="36"/>
      <c r="HXH65" s="36"/>
      <c r="HXI65" s="36"/>
      <c r="HXJ65" s="36"/>
      <c r="HXK65" s="36"/>
      <c r="HXL65" s="36"/>
      <c r="HXM65" s="351"/>
      <c r="HXN65" s="570"/>
      <c r="HXO65" s="571"/>
      <c r="HXP65" s="570"/>
      <c r="HXQ65" s="572"/>
      <c r="HXR65" s="572"/>
      <c r="HXS65" s="570"/>
      <c r="HXT65" s="570"/>
      <c r="HXU65" s="573"/>
      <c r="HXV65" s="570"/>
      <c r="HXW65" s="570"/>
      <c r="HXX65" s="570"/>
      <c r="HXY65" s="570"/>
      <c r="HXZ65" s="570"/>
      <c r="HYA65" s="575"/>
      <c r="HYB65" s="195"/>
      <c r="HYC65" s="36"/>
      <c r="HYD65" s="36"/>
      <c r="HYE65" s="36"/>
      <c r="HYF65" s="36"/>
      <c r="HYG65" s="36"/>
      <c r="HYH65" s="36"/>
      <c r="HYI65" s="36"/>
      <c r="HYJ65" s="195"/>
      <c r="HYK65" s="195"/>
      <c r="HYL65" s="36"/>
      <c r="HYM65" s="36"/>
      <c r="HYN65" s="36"/>
      <c r="HYO65" s="36"/>
      <c r="HYP65" s="36"/>
      <c r="HYQ65" s="36"/>
      <c r="HYR65" s="36"/>
      <c r="HYS65" s="36"/>
      <c r="HYT65" s="36"/>
      <c r="HYU65" s="36"/>
      <c r="HYV65" s="36"/>
      <c r="HYW65" s="36"/>
      <c r="HYX65" s="36"/>
      <c r="HYY65" s="36"/>
      <c r="HYZ65" s="351"/>
      <c r="HZA65" s="570"/>
      <c r="HZB65" s="571"/>
      <c r="HZC65" s="570"/>
      <c r="HZD65" s="572"/>
      <c r="HZE65" s="572"/>
      <c r="HZF65" s="570"/>
      <c r="HZG65" s="570"/>
      <c r="HZH65" s="573"/>
      <c r="HZI65" s="570"/>
      <c r="HZJ65" s="570"/>
      <c r="HZK65" s="570"/>
      <c r="HZL65" s="570"/>
      <c r="HZM65" s="570"/>
      <c r="HZN65" s="575"/>
      <c r="HZO65" s="195"/>
      <c r="HZP65" s="36"/>
      <c r="HZQ65" s="36"/>
      <c r="HZR65" s="36"/>
      <c r="HZS65" s="36"/>
      <c r="HZT65" s="36"/>
      <c r="HZU65" s="36"/>
      <c r="HZV65" s="36"/>
      <c r="HZW65" s="195"/>
      <c r="HZX65" s="195"/>
      <c r="HZY65" s="36"/>
      <c r="HZZ65" s="36"/>
      <c r="IAA65" s="36"/>
      <c r="IAB65" s="36"/>
      <c r="IAC65" s="36"/>
      <c r="IAD65" s="36"/>
      <c r="IAE65" s="36"/>
      <c r="IAF65" s="36"/>
      <c r="IAG65" s="36"/>
      <c r="IAH65" s="36"/>
      <c r="IAI65" s="36"/>
      <c r="IAJ65" s="36"/>
      <c r="IAK65" s="36"/>
      <c r="IAL65" s="36"/>
      <c r="IAM65" s="351"/>
      <c r="IAN65" s="570"/>
      <c r="IAO65" s="571"/>
      <c r="IAP65" s="570"/>
      <c r="IAQ65" s="572"/>
      <c r="IAR65" s="572"/>
      <c r="IAS65" s="570"/>
      <c r="IAT65" s="570"/>
      <c r="IAU65" s="573"/>
      <c r="IAV65" s="570"/>
      <c r="IAW65" s="570"/>
      <c r="IAX65" s="570"/>
      <c r="IAY65" s="570"/>
      <c r="IAZ65" s="570"/>
      <c r="IBA65" s="575"/>
      <c r="IBB65" s="195"/>
      <c r="IBC65" s="36"/>
      <c r="IBD65" s="36"/>
      <c r="IBE65" s="36"/>
      <c r="IBF65" s="36"/>
      <c r="IBG65" s="36"/>
      <c r="IBH65" s="36"/>
      <c r="IBI65" s="36"/>
      <c r="IBJ65" s="195"/>
      <c r="IBK65" s="195"/>
      <c r="IBL65" s="36"/>
      <c r="IBM65" s="36"/>
      <c r="IBN65" s="36"/>
      <c r="IBO65" s="36"/>
      <c r="IBP65" s="36"/>
      <c r="IBQ65" s="36"/>
      <c r="IBR65" s="36"/>
      <c r="IBS65" s="36"/>
      <c r="IBT65" s="36"/>
      <c r="IBU65" s="36"/>
      <c r="IBV65" s="36"/>
      <c r="IBW65" s="36"/>
      <c r="IBX65" s="36"/>
      <c r="IBY65" s="36"/>
      <c r="IBZ65" s="351"/>
      <c r="ICA65" s="570"/>
      <c r="ICB65" s="571"/>
      <c r="ICC65" s="570"/>
      <c r="ICD65" s="572"/>
      <c r="ICE65" s="572"/>
      <c r="ICF65" s="570"/>
      <c r="ICG65" s="570"/>
      <c r="ICH65" s="573"/>
      <c r="ICI65" s="570"/>
      <c r="ICJ65" s="570"/>
      <c r="ICK65" s="570"/>
      <c r="ICL65" s="570"/>
      <c r="ICM65" s="570"/>
      <c r="ICN65" s="575"/>
      <c r="ICO65" s="195"/>
      <c r="ICP65" s="36"/>
      <c r="ICQ65" s="36"/>
      <c r="ICR65" s="36"/>
      <c r="ICS65" s="36"/>
      <c r="ICT65" s="36"/>
      <c r="ICU65" s="36"/>
      <c r="ICV65" s="36"/>
      <c r="ICW65" s="195"/>
      <c r="ICX65" s="195"/>
      <c r="ICY65" s="36"/>
      <c r="ICZ65" s="36"/>
      <c r="IDA65" s="36"/>
      <c r="IDB65" s="36"/>
      <c r="IDC65" s="36"/>
      <c r="IDD65" s="36"/>
      <c r="IDE65" s="36"/>
      <c r="IDF65" s="36"/>
      <c r="IDG65" s="36"/>
      <c r="IDH65" s="36"/>
      <c r="IDI65" s="36"/>
      <c r="IDJ65" s="36"/>
      <c r="IDK65" s="36"/>
      <c r="IDL65" s="36"/>
      <c r="IDM65" s="351"/>
      <c r="IDN65" s="570"/>
      <c r="IDO65" s="571"/>
      <c r="IDP65" s="570"/>
      <c r="IDQ65" s="572"/>
      <c r="IDR65" s="572"/>
      <c r="IDS65" s="570"/>
      <c r="IDT65" s="570"/>
      <c r="IDU65" s="573"/>
      <c r="IDV65" s="570"/>
      <c r="IDW65" s="570"/>
      <c r="IDX65" s="570"/>
      <c r="IDY65" s="570"/>
      <c r="IDZ65" s="570"/>
      <c r="IEA65" s="575"/>
      <c r="IEB65" s="195"/>
      <c r="IEC65" s="36"/>
      <c r="IED65" s="36"/>
      <c r="IEE65" s="36"/>
      <c r="IEF65" s="36"/>
      <c r="IEG65" s="36"/>
      <c r="IEH65" s="36"/>
      <c r="IEI65" s="36"/>
      <c r="IEJ65" s="195"/>
      <c r="IEK65" s="195"/>
      <c r="IEL65" s="36"/>
      <c r="IEM65" s="36"/>
      <c r="IEN65" s="36"/>
      <c r="IEO65" s="36"/>
      <c r="IEP65" s="36"/>
      <c r="IEQ65" s="36"/>
      <c r="IER65" s="36"/>
      <c r="IES65" s="36"/>
      <c r="IET65" s="36"/>
      <c r="IEU65" s="36"/>
      <c r="IEV65" s="36"/>
      <c r="IEW65" s="36"/>
      <c r="IEX65" s="36"/>
      <c r="IEY65" s="36"/>
      <c r="IEZ65" s="351"/>
      <c r="IFA65" s="570"/>
      <c r="IFB65" s="571"/>
      <c r="IFC65" s="570"/>
      <c r="IFD65" s="572"/>
      <c r="IFE65" s="572"/>
      <c r="IFF65" s="570"/>
      <c r="IFG65" s="570"/>
      <c r="IFH65" s="573"/>
      <c r="IFI65" s="570"/>
      <c r="IFJ65" s="570"/>
      <c r="IFK65" s="570"/>
      <c r="IFL65" s="570"/>
      <c r="IFM65" s="570"/>
      <c r="IFN65" s="575"/>
      <c r="IFO65" s="195"/>
      <c r="IFP65" s="36"/>
      <c r="IFQ65" s="36"/>
      <c r="IFR65" s="36"/>
      <c r="IFS65" s="36"/>
      <c r="IFT65" s="36"/>
      <c r="IFU65" s="36"/>
      <c r="IFV65" s="36"/>
      <c r="IFW65" s="195"/>
      <c r="IFX65" s="195"/>
      <c r="IFY65" s="36"/>
      <c r="IFZ65" s="36"/>
      <c r="IGA65" s="36"/>
      <c r="IGB65" s="36"/>
      <c r="IGC65" s="36"/>
      <c r="IGD65" s="36"/>
      <c r="IGE65" s="36"/>
      <c r="IGF65" s="36"/>
      <c r="IGG65" s="36"/>
      <c r="IGH65" s="36"/>
      <c r="IGI65" s="36"/>
      <c r="IGJ65" s="36"/>
      <c r="IGK65" s="36"/>
      <c r="IGL65" s="36"/>
      <c r="IGM65" s="351"/>
      <c r="IGN65" s="570"/>
      <c r="IGO65" s="571"/>
      <c r="IGP65" s="570"/>
      <c r="IGQ65" s="572"/>
      <c r="IGR65" s="572"/>
      <c r="IGS65" s="570"/>
      <c r="IGT65" s="570"/>
      <c r="IGU65" s="573"/>
      <c r="IGV65" s="570"/>
      <c r="IGW65" s="570"/>
      <c r="IGX65" s="570"/>
      <c r="IGY65" s="570"/>
      <c r="IGZ65" s="570"/>
      <c r="IHA65" s="575"/>
      <c r="IHB65" s="195"/>
      <c r="IHC65" s="36"/>
      <c r="IHD65" s="36"/>
      <c r="IHE65" s="36"/>
      <c r="IHF65" s="36"/>
      <c r="IHG65" s="36"/>
      <c r="IHH65" s="36"/>
      <c r="IHI65" s="36"/>
      <c r="IHJ65" s="195"/>
      <c r="IHK65" s="195"/>
      <c r="IHL65" s="36"/>
      <c r="IHM65" s="36"/>
      <c r="IHN65" s="36"/>
      <c r="IHO65" s="36"/>
      <c r="IHP65" s="36"/>
      <c r="IHQ65" s="36"/>
      <c r="IHR65" s="36"/>
      <c r="IHS65" s="36"/>
      <c r="IHT65" s="36"/>
      <c r="IHU65" s="36"/>
      <c r="IHV65" s="36"/>
      <c r="IHW65" s="36"/>
      <c r="IHX65" s="36"/>
      <c r="IHY65" s="36"/>
      <c r="IHZ65" s="351"/>
      <c r="IIA65" s="570"/>
      <c r="IIB65" s="571"/>
      <c r="IIC65" s="570"/>
      <c r="IID65" s="572"/>
      <c r="IIE65" s="572"/>
      <c r="IIF65" s="570"/>
      <c r="IIG65" s="570"/>
      <c r="IIH65" s="573"/>
      <c r="III65" s="570"/>
      <c r="IIJ65" s="570"/>
      <c r="IIK65" s="570"/>
      <c r="IIL65" s="570"/>
      <c r="IIM65" s="570"/>
      <c r="IIN65" s="575"/>
      <c r="IIO65" s="195"/>
      <c r="IIP65" s="36"/>
      <c r="IIQ65" s="36"/>
      <c r="IIR65" s="36"/>
      <c r="IIS65" s="36"/>
      <c r="IIT65" s="36"/>
      <c r="IIU65" s="36"/>
      <c r="IIV65" s="36"/>
      <c r="IIW65" s="195"/>
      <c r="IIX65" s="195"/>
      <c r="IIY65" s="36"/>
      <c r="IIZ65" s="36"/>
      <c r="IJA65" s="36"/>
      <c r="IJB65" s="36"/>
      <c r="IJC65" s="36"/>
      <c r="IJD65" s="36"/>
      <c r="IJE65" s="36"/>
      <c r="IJF65" s="36"/>
      <c r="IJG65" s="36"/>
      <c r="IJH65" s="36"/>
      <c r="IJI65" s="36"/>
      <c r="IJJ65" s="36"/>
      <c r="IJK65" s="36"/>
      <c r="IJL65" s="36"/>
      <c r="IJM65" s="351"/>
      <c r="IJN65" s="570"/>
      <c r="IJO65" s="571"/>
      <c r="IJP65" s="570"/>
      <c r="IJQ65" s="572"/>
      <c r="IJR65" s="572"/>
      <c r="IJS65" s="570"/>
      <c r="IJT65" s="570"/>
      <c r="IJU65" s="573"/>
      <c r="IJV65" s="570"/>
      <c r="IJW65" s="570"/>
      <c r="IJX65" s="570"/>
      <c r="IJY65" s="570"/>
      <c r="IJZ65" s="570"/>
      <c r="IKA65" s="575"/>
      <c r="IKB65" s="195"/>
      <c r="IKC65" s="36"/>
      <c r="IKD65" s="36"/>
      <c r="IKE65" s="36"/>
      <c r="IKF65" s="36"/>
      <c r="IKG65" s="36"/>
      <c r="IKH65" s="36"/>
      <c r="IKI65" s="36"/>
      <c r="IKJ65" s="195"/>
      <c r="IKK65" s="195"/>
      <c r="IKL65" s="36"/>
      <c r="IKM65" s="36"/>
      <c r="IKN65" s="36"/>
      <c r="IKO65" s="36"/>
      <c r="IKP65" s="36"/>
      <c r="IKQ65" s="36"/>
      <c r="IKR65" s="36"/>
      <c r="IKS65" s="36"/>
      <c r="IKT65" s="36"/>
      <c r="IKU65" s="36"/>
      <c r="IKV65" s="36"/>
      <c r="IKW65" s="36"/>
      <c r="IKX65" s="36"/>
      <c r="IKY65" s="36"/>
      <c r="IKZ65" s="351"/>
      <c r="ILA65" s="570"/>
      <c r="ILB65" s="571"/>
      <c r="ILC65" s="570"/>
      <c r="ILD65" s="572"/>
      <c r="ILE65" s="572"/>
      <c r="ILF65" s="570"/>
      <c r="ILG65" s="570"/>
      <c r="ILH65" s="573"/>
      <c r="ILI65" s="570"/>
      <c r="ILJ65" s="570"/>
      <c r="ILK65" s="570"/>
      <c r="ILL65" s="570"/>
      <c r="ILM65" s="570"/>
      <c r="ILN65" s="575"/>
      <c r="ILO65" s="195"/>
      <c r="ILP65" s="36"/>
      <c r="ILQ65" s="36"/>
      <c r="ILR65" s="36"/>
      <c r="ILS65" s="36"/>
      <c r="ILT65" s="36"/>
      <c r="ILU65" s="36"/>
      <c r="ILV65" s="36"/>
      <c r="ILW65" s="195"/>
      <c r="ILX65" s="195"/>
      <c r="ILY65" s="36"/>
      <c r="ILZ65" s="36"/>
      <c r="IMA65" s="36"/>
      <c r="IMB65" s="36"/>
      <c r="IMC65" s="36"/>
      <c r="IMD65" s="36"/>
      <c r="IME65" s="36"/>
      <c r="IMF65" s="36"/>
      <c r="IMG65" s="36"/>
      <c r="IMH65" s="36"/>
      <c r="IMI65" s="36"/>
      <c r="IMJ65" s="36"/>
      <c r="IMK65" s="36"/>
      <c r="IML65" s="36"/>
      <c r="IMM65" s="351"/>
      <c r="IMN65" s="570"/>
      <c r="IMO65" s="571"/>
      <c r="IMP65" s="570"/>
      <c r="IMQ65" s="572"/>
      <c r="IMR65" s="572"/>
      <c r="IMS65" s="570"/>
      <c r="IMT65" s="570"/>
      <c r="IMU65" s="573"/>
      <c r="IMV65" s="570"/>
      <c r="IMW65" s="570"/>
      <c r="IMX65" s="570"/>
      <c r="IMY65" s="570"/>
      <c r="IMZ65" s="570"/>
      <c r="INA65" s="575"/>
      <c r="INB65" s="195"/>
      <c r="INC65" s="36"/>
      <c r="IND65" s="36"/>
      <c r="INE65" s="36"/>
      <c r="INF65" s="36"/>
      <c r="ING65" s="36"/>
      <c r="INH65" s="36"/>
      <c r="INI65" s="36"/>
      <c r="INJ65" s="195"/>
      <c r="INK65" s="195"/>
      <c r="INL65" s="36"/>
      <c r="INM65" s="36"/>
      <c r="INN65" s="36"/>
      <c r="INO65" s="36"/>
      <c r="INP65" s="36"/>
      <c r="INQ65" s="36"/>
      <c r="INR65" s="36"/>
      <c r="INS65" s="36"/>
      <c r="INT65" s="36"/>
      <c r="INU65" s="36"/>
      <c r="INV65" s="36"/>
      <c r="INW65" s="36"/>
      <c r="INX65" s="36"/>
      <c r="INY65" s="36"/>
      <c r="INZ65" s="351"/>
      <c r="IOA65" s="570"/>
      <c r="IOB65" s="571"/>
      <c r="IOC65" s="570"/>
      <c r="IOD65" s="572"/>
      <c r="IOE65" s="572"/>
      <c r="IOF65" s="570"/>
      <c r="IOG65" s="570"/>
      <c r="IOH65" s="573"/>
      <c r="IOI65" s="570"/>
      <c r="IOJ65" s="570"/>
      <c r="IOK65" s="570"/>
      <c r="IOL65" s="570"/>
      <c r="IOM65" s="570"/>
      <c r="ION65" s="575"/>
      <c r="IOO65" s="195"/>
      <c r="IOP65" s="36"/>
      <c r="IOQ65" s="36"/>
      <c r="IOR65" s="36"/>
      <c r="IOS65" s="36"/>
      <c r="IOT65" s="36"/>
      <c r="IOU65" s="36"/>
      <c r="IOV65" s="36"/>
      <c r="IOW65" s="195"/>
      <c r="IOX65" s="195"/>
      <c r="IOY65" s="36"/>
      <c r="IOZ65" s="36"/>
      <c r="IPA65" s="36"/>
      <c r="IPB65" s="36"/>
      <c r="IPC65" s="36"/>
      <c r="IPD65" s="36"/>
      <c r="IPE65" s="36"/>
      <c r="IPF65" s="36"/>
      <c r="IPG65" s="36"/>
      <c r="IPH65" s="36"/>
      <c r="IPI65" s="36"/>
      <c r="IPJ65" s="36"/>
      <c r="IPK65" s="36"/>
      <c r="IPL65" s="36"/>
      <c r="IPM65" s="351"/>
      <c r="IPN65" s="570"/>
      <c r="IPO65" s="571"/>
      <c r="IPP65" s="570"/>
      <c r="IPQ65" s="572"/>
      <c r="IPR65" s="572"/>
      <c r="IPS65" s="570"/>
      <c r="IPT65" s="570"/>
      <c r="IPU65" s="573"/>
      <c r="IPV65" s="570"/>
      <c r="IPW65" s="570"/>
      <c r="IPX65" s="570"/>
      <c r="IPY65" s="570"/>
      <c r="IPZ65" s="570"/>
      <c r="IQA65" s="575"/>
      <c r="IQB65" s="195"/>
      <c r="IQC65" s="36"/>
      <c r="IQD65" s="36"/>
      <c r="IQE65" s="36"/>
      <c r="IQF65" s="36"/>
      <c r="IQG65" s="36"/>
      <c r="IQH65" s="36"/>
      <c r="IQI65" s="36"/>
      <c r="IQJ65" s="195"/>
      <c r="IQK65" s="195"/>
      <c r="IQL65" s="36"/>
      <c r="IQM65" s="36"/>
      <c r="IQN65" s="36"/>
      <c r="IQO65" s="36"/>
      <c r="IQP65" s="36"/>
      <c r="IQQ65" s="36"/>
      <c r="IQR65" s="36"/>
      <c r="IQS65" s="36"/>
      <c r="IQT65" s="36"/>
      <c r="IQU65" s="36"/>
      <c r="IQV65" s="36"/>
      <c r="IQW65" s="36"/>
      <c r="IQX65" s="36"/>
      <c r="IQY65" s="36"/>
      <c r="IQZ65" s="351"/>
      <c r="IRA65" s="570"/>
      <c r="IRB65" s="571"/>
      <c r="IRC65" s="570"/>
      <c r="IRD65" s="572"/>
      <c r="IRE65" s="572"/>
      <c r="IRF65" s="570"/>
      <c r="IRG65" s="570"/>
      <c r="IRH65" s="573"/>
      <c r="IRI65" s="570"/>
      <c r="IRJ65" s="570"/>
      <c r="IRK65" s="570"/>
      <c r="IRL65" s="570"/>
      <c r="IRM65" s="570"/>
      <c r="IRN65" s="575"/>
      <c r="IRO65" s="195"/>
      <c r="IRP65" s="36"/>
      <c r="IRQ65" s="36"/>
      <c r="IRR65" s="36"/>
      <c r="IRS65" s="36"/>
      <c r="IRT65" s="36"/>
      <c r="IRU65" s="36"/>
      <c r="IRV65" s="36"/>
      <c r="IRW65" s="195"/>
      <c r="IRX65" s="195"/>
      <c r="IRY65" s="36"/>
      <c r="IRZ65" s="36"/>
      <c r="ISA65" s="36"/>
      <c r="ISB65" s="36"/>
      <c r="ISC65" s="36"/>
      <c r="ISD65" s="36"/>
      <c r="ISE65" s="36"/>
      <c r="ISF65" s="36"/>
      <c r="ISG65" s="36"/>
      <c r="ISH65" s="36"/>
      <c r="ISI65" s="36"/>
      <c r="ISJ65" s="36"/>
      <c r="ISK65" s="36"/>
      <c r="ISL65" s="36"/>
      <c r="ISM65" s="351"/>
      <c r="ISN65" s="570"/>
      <c r="ISO65" s="571"/>
      <c r="ISP65" s="570"/>
      <c r="ISQ65" s="572"/>
      <c r="ISR65" s="572"/>
      <c r="ISS65" s="570"/>
      <c r="IST65" s="570"/>
      <c r="ISU65" s="573"/>
      <c r="ISV65" s="570"/>
      <c r="ISW65" s="570"/>
      <c r="ISX65" s="570"/>
      <c r="ISY65" s="570"/>
      <c r="ISZ65" s="570"/>
      <c r="ITA65" s="575"/>
      <c r="ITB65" s="195"/>
      <c r="ITC65" s="36"/>
      <c r="ITD65" s="36"/>
      <c r="ITE65" s="36"/>
      <c r="ITF65" s="36"/>
      <c r="ITG65" s="36"/>
      <c r="ITH65" s="36"/>
      <c r="ITI65" s="36"/>
      <c r="ITJ65" s="195"/>
      <c r="ITK65" s="195"/>
      <c r="ITL65" s="36"/>
      <c r="ITM65" s="36"/>
      <c r="ITN65" s="36"/>
      <c r="ITO65" s="36"/>
      <c r="ITP65" s="36"/>
      <c r="ITQ65" s="36"/>
      <c r="ITR65" s="36"/>
      <c r="ITS65" s="36"/>
      <c r="ITT65" s="36"/>
      <c r="ITU65" s="36"/>
      <c r="ITV65" s="36"/>
      <c r="ITW65" s="36"/>
      <c r="ITX65" s="36"/>
      <c r="ITY65" s="36"/>
      <c r="ITZ65" s="351"/>
      <c r="IUA65" s="570"/>
      <c r="IUB65" s="571"/>
      <c r="IUC65" s="570"/>
      <c r="IUD65" s="572"/>
      <c r="IUE65" s="572"/>
      <c r="IUF65" s="570"/>
      <c r="IUG65" s="570"/>
      <c r="IUH65" s="573"/>
      <c r="IUI65" s="570"/>
      <c r="IUJ65" s="570"/>
      <c r="IUK65" s="570"/>
      <c r="IUL65" s="570"/>
      <c r="IUM65" s="570"/>
      <c r="IUN65" s="575"/>
      <c r="IUO65" s="195"/>
      <c r="IUP65" s="36"/>
      <c r="IUQ65" s="36"/>
      <c r="IUR65" s="36"/>
      <c r="IUS65" s="36"/>
      <c r="IUT65" s="36"/>
      <c r="IUU65" s="36"/>
      <c r="IUV65" s="36"/>
      <c r="IUW65" s="195"/>
      <c r="IUX65" s="195"/>
      <c r="IUY65" s="36"/>
      <c r="IUZ65" s="36"/>
      <c r="IVA65" s="36"/>
      <c r="IVB65" s="36"/>
      <c r="IVC65" s="36"/>
      <c r="IVD65" s="36"/>
      <c r="IVE65" s="36"/>
      <c r="IVF65" s="36"/>
      <c r="IVG65" s="36"/>
      <c r="IVH65" s="36"/>
      <c r="IVI65" s="36"/>
      <c r="IVJ65" s="36"/>
      <c r="IVK65" s="36"/>
      <c r="IVL65" s="36"/>
      <c r="IVM65" s="351"/>
      <c r="IVN65" s="570"/>
      <c r="IVO65" s="571"/>
      <c r="IVP65" s="570"/>
      <c r="IVQ65" s="572"/>
      <c r="IVR65" s="572"/>
      <c r="IVS65" s="570"/>
      <c r="IVT65" s="570"/>
      <c r="IVU65" s="573"/>
      <c r="IVV65" s="570"/>
      <c r="IVW65" s="570"/>
      <c r="IVX65" s="570"/>
      <c r="IVY65" s="570"/>
      <c r="IVZ65" s="570"/>
      <c r="IWA65" s="575"/>
      <c r="IWB65" s="195"/>
      <c r="IWC65" s="36"/>
      <c r="IWD65" s="36"/>
      <c r="IWE65" s="36"/>
      <c r="IWF65" s="36"/>
      <c r="IWG65" s="36"/>
      <c r="IWH65" s="36"/>
      <c r="IWI65" s="36"/>
      <c r="IWJ65" s="195"/>
      <c r="IWK65" s="195"/>
      <c r="IWL65" s="36"/>
      <c r="IWM65" s="36"/>
      <c r="IWN65" s="36"/>
      <c r="IWO65" s="36"/>
      <c r="IWP65" s="36"/>
      <c r="IWQ65" s="36"/>
      <c r="IWR65" s="36"/>
      <c r="IWS65" s="36"/>
      <c r="IWT65" s="36"/>
      <c r="IWU65" s="36"/>
      <c r="IWV65" s="36"/>
      <c r="IWW65" s="36"/>
      <c r="IWX65" s="36"/>
      <c r="IWY65" s="36"/>
      <c r="IWZ65" s="351"/>
      <c r="IXA65" s="570"/>
      <c r="IXB65" s="571"/>
      <c r="IXC65" s="570"/>
      <c r="IXD65" s="572"/>
      <c r="IXE65" s="572"/>
      <c r="IXF65" s="570"/>
      <c r="IXG65" s="570"/>
      <c r="IXH65" s="573"/>
      <c r="IXI65" s="570"/>
      <c r="IXJ65" s="570"/>
      <c r="IXK65" s="570"/>
      <c r="IXL65" s="570"/>
      <c r="IXM65" s="570"/>
      <c r="IXN65" s="575"/>
      <c r="IXO65" s="195"/>
      <c r="IXP65" s="36"/>
      <c r="IXQ65" s="36"/>
      <c r="IXR65" s="36"/>
      <c r="IXS65" s="36"/>
      <c r="IXT65" s="36"/>
      <c r="IXU65" s="36"/>
      <c r="IXV65" s="36"/>
      <c r="IXW65" s="195"/>
      <c r="IXX65" s="195"/>
      <c r="IXY65" s="36"/>
      <c r="IXZ65" s="36"/>
      <c r="IYA65" s="36"/>
      <c r="IYB65" s="36"/>
      <c r="IYC65" s="36"/>
      <c r="IYD65" s="36"/>
      <c r="IYE65" s="36"/>
      <c r="IYF65" s="36"/>
      <c r="IYG65" s="36"/>
      <c r="IYH65" s="36"/>
      <c r="IYI65" s="36"/>
      <c r="IYJ65" s="36"/>
      <c r="IYK65" s="36"/>
      <c r="IYL65" s="36"/>
      <c r="IYM65" s="351"/>
      <c r="IYN65" s="570"/>
      <c r="IYO65" s="571"/>
      <c r="IYP65" s="570"/>
      <c r="IYQ65" s="572"/>
      <c r="IYR65" s="572"/>
      <c r="IYS65" s="570"/>
      <c r="IYT65" s="570"/>
      <c r="IYU65" s="573"/>
      <c r="IYV65" s="570"/>
      <c r="IYW65" s="570"/>
      <c r="IYX65" s="570"/>
      <c r="IYY65" s="570"/>
      <c r="IYZ65" s="570"/>
      <c r="IZA65" s="575"/>
      <c r="IZB65" s="195"/>
      <c r="IZC65" s="36"/>
      <c r="IZD65" s="36"/>
      <c r="IZE65" s="36"/>
      <c r="IZF65" s="36"/>
      <c r="IZG65" s="36"/>
      <c r="IZH65" s="36"/>
      <c r="IZI65" s="36"/>
      <c r="IZJ65" s="195"/>
      <c r="IZK65" s="195"/>
      <c r="IZL65" s="36"/>
      <c r="IZM65" s="36"/>
      <c r="IZN65" s="36"/>
      <c r="IZO65" s="36"/>
      <c r="IZP65" s="36"/>
      <c r="IZQ65" s="36"/>
      <c r="IZR65" s="36"/>
      <c r="IZS65" s="36"/>
      <c r="IZT65" s="36"/>
      <c r="IZU65" s="36"/>
      <c r="IZV65" s="36"/>
      <c r="IZW65" s="36"/>
      <c r="IZX65" s="36"/>
      <c r="IZY65" s="36"/>
      <c r="IZZ65" s="351"/>
      <c r="JAA65" s="570"/>
      <c r="JAB65" s="571"/>
      <c r="JAC65" s="570"/>
      <c r="JAD65" s="572"/>
      <c r="JAE65" s="572"/>
      <c r="JAF65" s="570"/>
      <c r="JAG65" s="570"/>
      <c r="JAH65" s="573"/>
      <c r="JAI65" s="570"/>
      <c r="JAJ65" s="570"/>
      <c r="JAK65" s="570"/>
      <c r="JAL65" s="570"/>
      <c r="JAM65" s="570"/>
      <c r="JAN65" s="575"/>
      <c r="JAO65" s="195"/>
      <c r="JAP65" s="36"/>
      <c r="JAQ65" s="36"/>
      <c r="JAR65" s="36"/>
      <c r="JAS65" s="36"/>
      <c r="JAT65" s="36"/>
      <c r="JAU65" s="36"/>
      <c r="JAV65" s="36"/>
      <c r="JAW65" s="195"/>
      <c r="JAX65" s="195"/>
      <c r="JAY65" s="36"/>
      <c r="JAZ65" s="36"/>
      <c r="JBA65" s="36"/>
      <c r="JBB65" s="36"/>
      <c r="JBC65" s="36"/>
      <c r="JBD65" s="36"/>
      <c r="JBE65" s="36"/>
      <c r="JBF65" s="36"/>
      <c r="JBG65" s="36"/>
      <c r="JBH65" s="36"/>
      <c r="JBI65" s="36"/>
      <c r="JBJ65" s="36"/>
      <c r="JBK65" s="36"/>
      <c r="JBL65" s="36"/>
      <c r="JBM65" s="351"/>
      <c r="JBN65" s="570"/>
      <c r="JBO65" s="571"/>
      <c r="JBP65" s="570"/>
      <c r="JBQ65" s="572"/>
      <c r="JBR65" s="572"/>
      <c r="JBS65" s="570"/>
      <c r="JBT65" s="570"/>
      <c r="JBU65" s="573"/>
      <c r="JBV65" s="570"/>
      <c r="JBW65" s="570"/>
      <c r="JBX65" s="570"/>
      <c r="JBY65" s="570"/>
      <c r="JBZ65" s="570"/>
      <c r="JCA65" s="575"/>
      <c r="JCB65" s="195"/>
      <c r="JCC65" s="36"/>
      <c r="JCD65" s="36"/>
      <c r="JCE65" s="36"/>
      <c r="JCF65" s="36"/>
      <c r="JCG65" s="36"/>
      <c r="JCH65" s="36"/>
      <c r="JCI65" s="36"/>
      <c r="JCJ65" s="195"/>
      <c r="JCK65" s="195"/>
      <c r="JCL65" s="36"/>
      <c r="JCM65" s="36"/>
      <c r="JCN65" s="36"/>
      <c r="JCO65" s="36"/>
      <c r="JCP65" s="36"/>
      <c r="JCQ65" s="36"/>
      <c r="JCR65" s="36"/>
      <c r="JCS65" s="36"/>
      <c r="JCT65" s="36"/>
      <c r="JCU65" s="36"/>
      <c r="JCV65" s="36"/>
      <c r="JCW65" s="36"/>
      <c r="JCX65" s="36"/>
      <c r="JCY65" s="36"/>
      <c r="JCZ65" s="351"/>
      <c r="JDA65" s="570"/>
      <c r="JDB65" s="571"/>
      <c r="JDC65" s="570"/>
      <c r="JDD65" s="572"/>
      <c r="JDE65" s="572"/>
      <c r="JDF65" s="570"/>
      <c r="JDG65" s="570"/>
      <c r="JDH65" s="573"/>
      <c r="JDI65" s="570"/>
      <c r="JDJ65" s="570"/>
      <c r="JDK65" s="570"/>
      <c r="JDL65" s="570"/>
      <c r="JDM65" s="570"/>
      <c r="JDN65" s="575"/>
      <c r="JDO65" s="195"/>
      <c r="JDP65" s="36"/>
      <c r="JDQ65" s="36"/>
      <c r="JDR65" s="36"/>
      <c r="JDS65" s="36"/>
      <c r="JDT65" s="36"/>
      <c r="JDU65" s="36"/>
      <c r="JDV65" s="36"/>
      <c r="JDW65" s="195"/>
      <c r="JDX65" s="195"/>
      <c r="JDY65" s="36"/>
      <c r="JDZ65" s="36"/>
      <c r="JEA65" s="36"/>
      <c r="JEB65" s="36"/>
      <c r="JEC65" s="36"/>
      <c r="JED65" s="36"/>
      <c r="JEE65" s="36"/>
      <c r="JEF65" s="36"/>
      <c r="JEG65" s="36"/>
      <c r="JEH65" s="36"/>
      <c r="JEI65" s="36"/>
      <c r="JEJ65" s="36"/>
      <c r="JEK65" s="36"/>
      <c r="JEL65" s="36"/>
      <c r="JEM65" s="351"/>
      <c r="JEN65" s="570"/>
      <c r="JEO65" s="571"/>
      <c r="JEP65" s="570"/>
      <c r="JEQ65" s="572"/>
      <c r="JER65" s="572"/>
      <c r="JES65" s="570"/>
      <c r="JET65" s="570"/>
      <c r="JEU65" s="573"/>
      <c r="JEV65" s="570"/>
      <c r="JEW65" s="570"/>
      <c r="JEX65" s="570"/>
      <c r="JEY65" s="570"/>
      <c r="JEZ65" s="570"/>
      <c r="JFA65" s="575"/>
      <c r="JFB65" s="195"/>
      <c r="JFC65" s="36"/>
      <c r="JFD65" s="36"/>
      <c r="JFE65" s="36"/>
      <c r="JFF65" s="36"/>
      <c r="JFG65" s="36"/>
      <c r="JFH65" s="36"/>
      <c r="JFI65" s="36"/>
      <c r="JFJ65" s="195"/>
      <c r="JFK65" s="195"/>
      <c r="JFL65" s="36"/>
      <c r="JFM65" s="36"/>
      <c r="JFN65" s="36"/>
      <c r="JFO65" s="36"/>
      <c r="JFP65" s="36"/>
      <c r="JFQ65" s="36"/>
      <c r="JFR65" s="36"/>
      <c r="JFS65" s="36"/>
      <c r="JFT65" s="36"/>
      <c r="JFU65" s="36"/>
      <c r="JFV65" s="36"/>
      <c r="JFW65" s="36"/>
      <c r="JFX65" s="36"/>
      <c r="JFY65" s="36"/>
      <c r="JFZ65" s="351"/>
      <c r="JGA65" s="570"/>
      <c r="JGB65" s="571"/>
      <c r="JGC65" s="570"/>
      <c r="JGD65" s="572"/>
      <c r="JGE65" s="572"/>
      <c r="JGF65" s="570"/>
      <c r="JGG65" s="570"/>
      <c r="JGH65" s="573"/>
      <c r="JGI65" s="570"/>
      <c r="JGJ65" s="570"/>
      <c r="JGK65" s="570"/>
      <c r="JGL65" s="570"/>
      <c r="JGM65" s="570"/>
      <c r="JGN65" s="575"/>
      <c r="JGO65" s="195"/>
      <c r="JGP65" s="36"/>
      <c r="JGQ65" s="36"/>
      <c r="JGR65" s="36"/>
      <c r="JGS65" s="36"/>
      <c r="JGT65" s="36"/>
      <c r="JGU65" s="36"/>
      <c r="JGV65" s="36"/>
      <c r="JGW65" s="195"/>
      <c r="JGX65" s="195"/>
      <c r="JGY65" s="36"/>
      <c r="JGZ65" s="36"/>
      <c r="JHA65" s="36"/>
      <c r="JHB65" s="36"/>
      <c r="JHC65" s="36"/>
      <c r="JHD65" s="36"/>
      <c r="JHE65" s="36"/>
      <c r="JHF65" s="36"/>
      <c r="JHG65" s="36"/>
      <c r="JHH65" s="36"/>
      <c r="JHI65" s="36"/>
      <c r="JHJ65" s="36"/>
      <c r="JHK65" s="36"/>
      <c r="JHL65" s="36"/>
      <c r="JHM65" s="351"/>
      <c r="JHN65" s="570"/>
      <c r="JHO65" s="571"/>
      <c r="JHP65" s="570"/>
      <c r="JHQ65" s="572"/>
      <c r="JHR65" s="572"/>
      <c r="JHS65" s="570"/>
      <c r="JHT65" s="570"/>
      <c r="JHU65" s="573"/>
      <c r="JHV65" s="570"/>
      <c r="JHW65" s="570"/>
      <c r="JHX65" s="570"/>
      <c r="JHY65" s="570"/>
      <c r="JHZ65" s="570"/>
      <c r="JIA65" s="575"/>
      <c r="JIB65" s="195"/>
      <c r="JIC65" s="36"/>
      <c r="JID65" s="36"/>
      <c r="JIE65" s="36"/>
      <c r="JIF65" s="36"/>
      <c r="JIG65" s="36"/>
      <c r="JIH65" s="36"/>
      <c r="JII65" s="36"/>
      <c r="JIJ65" s="195"/>
      <c r="JIK65" s="195"/>
      <c r="JIL65" s="36"/>
      <c r="JIM65" s="36"/>
      <c r="JIN65" s="36"/>
      <c r="JIO65" s="36"/>
      <c r="JIP65" s="36"/>
      <c r="JIQ65" s="36"/>
      <c r="JIR65" s="36"/>
      <c r="JIS65" s="36"/>
      <c r="JIT65" s="36"/>
      <c r="JIU65" s="36"/>
      <c r="JIV65" s="36"/>
      <c r="JIW65" s="36"/>
      <c r="JIX65" s="36"/>
      <c r="JIY65" s="36"/>
      <c r="JIZ65" s="351"/>
      <c r="JJA65" s="570"/>
      <c r="JJB65" s="571"/>
      <c r="JJC65" s="570"/>
      <c r="JJD65" s="572"/>
      <c r="JJE65" s="572"/>
      <c r="JJF65" s="570"/>
      <c r="JJG65" s="570"/>
      <c r="JJH65" s="573"/>
      <c r="JJI65" s="570"/>
      <c r="JJJ65" s="570"/>
      <c r="JJK65" s="570"/>
      <c r="JJL65" s="570"/>
      <c r="JJM65" s="570"/>
      <c r="JJN65" s="575"/>
      <c r="JJO65" s="195"/>
      <c r="JJP65" s="36"/>
      <c r="JJQ65" s="36"/>
      <c r="JJR65" s="36"/>
      <c r="JJS65" s="36"/>
      <c r="JJT65" s="36"/>
      <c r="JJU65" s="36"/>
      <c r="JJV65" s="36"/>
      <c r="JJW65" s="195"/>
      <c r="JJX65" s="195"/>
      <c r="JJY65" s="36"/>
      <c r="JJZ65" s="36"/>
      <c r="JKA65" s="36"/>
      <c r="JKB65" s="36"/>
      <c r="JKC65" s="36"/>
      <c r="JKD65" s="36"/>
      <c r="JKE65" s="36"/>
      <c r="JKF65" s="36"/>
      <c r="JKG65" s="36"/>
      <c r="JKH65" s="36"/>
      <c r="JKI65" s="36"/>
      <c r="JKJ65" s="36"/>
      <c r="JKK65" s="36"/>
      <c r="JKL65" s="36"/>
      <c r="JKM65" s="351"/>
      <c r="JKN65" s="570"/>
      <c r="JKO65" s="571"/>
      <c r="JKP65" s="570"/>
      <c r="JKQ65" s="572"/>
      <c r="JKR65" s="572"/>
      <c r="JKS65" s="570"/>
      <c r="JKT65" s="570"/>
      <c r="JKU65" s="573"/>
      <c r="JKV65" s="570"/>
      <c r="JKW65" s="570"/>
      <c r="JKX65" s="570"/>
      <c r="JKY65" s="570"/>
      <c r="JKZ65" s="570"/>
      <c r="JLA65" s="575"/>
      <c r="JLB65" s="195"/>
      <c r="JLC65" s="36"/>
      <c r="JLD65" s="36"/>
      <c r="JLE65" s="36"/>
      <c r="JLF65" s="36"/>
      <c r="JLG65" s="36"/>
      <c r="JLH65" s="36"/>
      <c r="JLI65" s="36"/>
      <c r="JLJ65" s="195"/>
      <c r="JLK65" s="195"/>
      <c r="JLL65" s="36"/>
      <c r="JLM65" s="36"/>
      <c r="JLN65" s="36"/>
      <c r="JLO65" s="36"/>
      <c r="JLP65" s="36"/>
      <c r="JLQ65" s="36"/>
      <c r="JLR65" s="36"/>
      <c r="JLS65" s="36"/>
      <c r="JLT65" s="36"/>
      <c r="JLU65" s="36"/>
      <c r="JLV65" s="36"/>
      <c r="JLW65" s="36"/>
      <c r="JLX65" s="36"/>
      <c r="JLY65" s="36"/>
      <c r="JLZ65" s="351"/>
      <c r="JMA65" s="570"/>
      <c r="JMB65" s="571"/>
      <c r="JMC65" s="570"/>
      <c r="JMD65" s="572"/>
      <c r="JME65" s="572"/>
      <c r="JMF65" s="570"/>
      <c r="JMG65" s="570"/>
      <c r="JMH65" s="573"/>
      <c r="JMI65" s="570"/>
      <c r="JMJ65" s="570"/>
      <c r="JMK65" s="570"/>
      <c r="JML65" s="570"/>
      <c r="JMM65" s="570"/>
      <c r="JMN65" s="575"/>
      <c r="JMO65" s="195"/>
      <c r="JMP65" s="36"/>
      <c r="JMQ65" s="36"/>
      <c r="JMR65" s="36"/>
      <c r="JMS65" s="36"/>
      <c r="JMT65" s="36"/>
      <c r="JMU65" s="36"/>
      <c r="JMV65" s="36"/>
      <c r="JMW65" s="195"/>
      <c r="JMX65" s="195"/>
      <c r="JMY65" s="36"/>
      <c r="JMZ65" s="36"/>
      <c r="JNA65" s="36"/>
      <c r="JNB65" s="36"/>
      <c r="JNC65" s="36"/>
      <c r="JND65" s="36"/>
      <c r="JNE65" s="36"/>
      <c r="JNF65" s="36"/>
      <c r="JNG65" s="36"/>
      <c r="JNH65" s="36"/>
      <c r="JNI65" s="36"/>
      <c r="JNJ65" s="36"/>
      <c r="JNK65" s="36"/>
      <c r="JNL65" s="36"/>
      <c r="JNM65" s="351"/>
      <c r="JNN65" s="570"/>
      <c r="JNO65" s="571"/>
      <c r="JNP65" s="570"/>
      <c r="JNQ65" s="572"/>
      <c r="JNR65" s="572"/>
      <c r="JNS65" s="570"/>
      <c r="JNT65" s="570"/>
      <c r="JNU65" s="573"/>
      <c r="JNV65" s="570"/>
      <c r="JNW65" s="570"/>
      <c r="JNX65" s="570"/>
      <c r="JNY65" s="570"/>
      <c r="JNZ65" s="570"/>
      <c r="JOA65" s="575"/>
      <c r="JOB65" s="195"/>
      <c r="JOC65" s="36"/>
      <c r="JOD65" s="36"/>
      <c r="JOE65" s="36"/>
      <c r="JOF65" s="36"/>
      <c r="JOG65" s="36"/>
      <c r="JOH65" s="36"/>
      <c r="JOI65" s="36"/>
      <c r="JOJ65" s="195"/>
      <c r="JOK65" s="195"/>
      <c r="JOL65" s="36"/>
      <c r="JOM65" s="36"/>
      <c r="JON65" s="36"/>
      <c r="JOO65" s="36"/>
      <c r="JOP65" s="36"/>
      <c r="JOQ65" s="36"/>
      <c r="JOR65" s="36"/>
      <c r="JOS65" s="36"/>
      <c r="JOT65" s="36"/>
      <c r="JOU65" s="36"/>
      <c r="JOV65" s="36"/>
      <c r="JOW65" s="36"/>
      <c r="JOX65" s="36"/>
      <c r="JOY65" s="36"/>
      <c r="JOZ65" s="351"/>
      <c r="JPA65" s="570"/>
      <c r="JPB65" s="571"/>
      <c r="JPC65" s="570"/>
      <c r="JPD65" s="572"/>
      <c r="JPE65" s="572"/>
      <c r="JPF65" s="570"/>
      <c r="JPG65" s="570"/>
      <c r="JPH65" s="573"/>
      <c r="JPI65" s="570"/>
      <c r="JPJ65" s="570"/>
      <c r="JPK65" s="570"/>
      <c r="JPL65" s="570"/>
      <c r="JPM65" s="570"/>
      <c r="JPN65" s="575"/>
      <c r="JPO65" s="195"/>
      <c r="JPP65" s="36"/>
      <c r="JPQ65" s="36"/>
      <c r="JPR65" s="36"/>
      <c r="JPS65" s="36"/>
      <c r="JPT65" s="36"/>
      <c r="JPU65" s="36"/>
      <c r="JPV65" s="36"/>
      <c r="JPW65" s="195"/>
      <c r="JPX65" s="195"/>
      <c r="JPY65" s="36"/>
      <c r="JPZ65" s="36"/>
      <c r="JQA65" s="36"/>
      <c r="JQB65" s="36"/>
      <c r="JQC65" s="36"/>
      <c r="JQD65" s="36"/>
      <c r="JQE65" s="36"/>
      <c r="JQF65" s="36"/>
      <c r="JQG65" s="36"/>
      <c r="JQH65" s="36"/>
      <c r="JQI65" s="36"/>
      <c r="JQJ65" s="36"/>
      <c r="JQK65" s="36"/>
      <c r="JQL65" s="36"/>
      <c r="JQM65" s="351"/>
      <c r="JQN65" s="570"/>
      <c r="JQO65" s="571"/>
      <c r="JQP65" s="570"/>
      <c r="JQQ65" s="572"/>
      <c r="JQR65" s="572"/>
      <c r="JQS65" s="570"/>
      <c r="JQT65" s="570"/>
      <c r="JQU65" s="573"/>
      <c r="JQV65" s="570"/>
      <c r="JQW65" s="570"/>
      <c r="JQX65" s="570"/>
      <c r="JQY65" s="570"/>
      <c r="JQZ65" s="570"/>
      <c r="JRA65" s="575"/>
      <c r="JRB65" s="195"/>
      <c r="JRC65" s="36"/>
      <c r="JRD65" s="36"/>
      <c r="JRE65" s="36"/>
      <c r="JRF65" s="36"/>
      <c r="JRG65" s="36"/>
      <c r="JRH65" s="36"/>
      <c r="JRI65" s="36"/>
      <c r="JRJ65" s="195"/>
      <c r="JRK65" s="195"/>
      <c r="JRL65" s="36"/>
      <c r="JRM65" s="36"/>
      <c r="JRN65" s="36"/>
      <c r="JRO65" s="36"/>
      <c r="JRP65" s="36"/>
      <c r="JRQ65" s="36"/>
      <c r="JRR65" s="36"/>
      <c r="JRS65" s="36"/>
      <c r="JRT65" s="36"/>
      <c r="JRU65" s="36"/>
      <c r="JRV65" s="36"/>
      <c r="JRW65" s="36"/>
      <c r="JRX65" s="36"/>
      <c r="JRY65" s="36"/>
      <c r="JRZ65" s="351"/>
      <c r="JSA65" s="570"/>
      <c r="JSB65" s="571"/>
      <c r="JSC65" s="570"/>
      <c r="JSD65" s="572"/>
      <c r="JSE65" s="572"/>
      <c r="JSF65" s="570"/>
      <c r="JSG65" s="570"/>
      <c r="JSH65" s="573"/>
      <c r="JSI65" s="570"/>
      <c r="JSJ65" s="570"/>
      <c r="JSK65" s="570"/>
      <c r="JSL65" s="570"/>
      <c r="JSM65" s="570"/>
      <c r="JSN65" s="575"/>
      <c r="JSO65" s="195"/>
      <c r="JSP65" s="36"/>
      <c r="JSQ65" s="36"/>
      <c r="JSR65" s="36"/>
      <c r="JSS65" s="36"/>
      <c r="JST65" s="36"/>
      <c r="JSU65" s="36"/>
      <c r="JSV65" s="36"/>
      <c r="JSW65" s="195"/>
      <c r="JSX65" s="195"/>
      <c r="JSY65" s="36"/>
      <c r="JSZ65" s="36"/>
      <c r="JTA65" s="36"/>
      <c r="JTB65" s="36"/>
      <c r="JTC65" s="36"/>
      <c r="JTD65" s="36"/>
      <c r="JTE65" s="36"/>
      <c r="JTF65" s="36"/>
      <c r="JTG65" s="36"/>
      <c r="JTH65" s="36"/>
      <c r="JTI65" s="36"/>
      <c r="JTJ65" s="36"/>
      <c r="JTK65" s="36"/>
      <c r="JTL65" s="36"/>
      <c r="JTM65" s="351"/>
      <c r="JTN65" s="570"/>
      <c r="JTO65" s="571"/>
      <c r="JTP65" s="570"/>
      <c r="JTQ65" s="572"/>
      <c r="JTR65" s="572"/>
      <c r="JTS65" s="570"/>
      <c r="JTT65" s="570"/>
      <c r="JTU65" s="573"/>
      <c r="JTV65" s="570"/>
      <c r="JTW65" s="570"/>
      <c r="JTX65" s="570"/>
      <c r="JTY65" s="570"/>
      <c r="JTZ65" s="570"/>
      <c r="JUA65" s="575"/>
      <c r="JUB65" s="195"/>
      <c r="JUC65" s="36"/>
      <c r="JUD65" s="36"/>
      <c r="JUE65" s="36"/>
      <c r="JUF65" s="36"/>
      <c r="JUG65" s="36"/>
      <c r="JUH65" s="36"/>
      <c r="JUI65" s="36"/>
      <c r="JUJ65" s="195"/>
      <c r="JUK65" s="195"/>
      <c r="JUL65" s="36"/>
      <c r="JUM65" s="36"/>
      <c r="JUN65" s="36"/>
      <c r="JUO65" s="36"/>
      <c r="JUP65" s="36"/>
      <c r="JUQ65" s="36"/>
      <c r="JUR65" s="36"/>
      <c r="JUS65" s="36"/>
      <c r="JUT65" s="36"/>
      <c r="JUU65" s="36"/>
      <c r="JUV65" s="36"/>
      <c r="JUW65" s="36"/>
      <c r="JUX65" s="36"/>
      <c r="JUY65" s="36"/>
      <c r="JUZ65" s="351"/>
      <c r="JVA65" s="570"/>
      <c r="JVB65" s="571"/>
      <c r="JVC65" s="570"/>
      <c r="JVD65" s="572"/>
      <c r="JVE65" s="572"/>
      <c r="JVF65" s="570"/>
      <c r="JVG65" s="570"/>
      <c r="JVH65" s="573"/>
      <c r="JVI65" s="570"/>
      <c r="JVJ65" s="570"/>
      <c r="JVK65" s="570"/>
      <c r="JVL65" s="570"/>
      <c r="JVM65" s="570"/>
      <c r="JVN65" s="575"/>
      <c r="JVO65" s="195"/>
      <c r="JVP65" s="36"/>
      <c r="JVQ65" s="36"/>
      <c r="JVR65" s="36"/>
      <c r="JVS65" s="36"/>
      <c r="JVT65" s="36"/>
      <c r="JVU65" s="36"/>
      <c r="JVV65" s="36"/>
      <c r="JVW65" s="195"/>
      <c r="JVX65" s="195"/>
      <c r="JVY65" s="36"/>
      <c r="JVZ65" s="36"/>
      <c r="JWA65" s="36"/>
      <c r="JWB65" s="36"/>
      <c r="JWC65" s="36"/>
      <c r="JWD65" s="36"/>
      <c r="JWE65" s="36"/>
      <c r="JWF65" s="36"/>
      <c r="JWG65" s="36"/>
      <c r="JWH65" s="36"/>
      <c r="JWI65" s="36"/>
      <c r="JWJ65" s="36"/>
      <c r="JWK65" s="36"/>
      <c r="JWL65" s="36"/>
      <c r="JWM65" s="351"/>
      <c r="JWN65" s="570"/>
      <c r="JWO65" s="571"/>
      <c r="JWP65" s="570"/>
      <c r="JWQ65" s="572"/>
      <c r="JWR65" s="572"/>
      <c r="JWS65" s="570"/>
      <c r="JWT65" s="570"/>
      <c r="JWU65" s="573"/>
      <c r="JWV65" s="570"/>
      <c r="JWW65" s="570"/>
      <c r="JWX65" s="570"/>
      <c r="JWY65" s="570"/>
      <c r="JWZ65" s="570"/>
      <c r="JXA65" s="575"/>
      <c r="JXB65" s="195"/>
      <c r="JXC65" s="36"/>
      <c r="JXD65" s="36"/>
      <c r="JXE65" s="36"/>
      <c r="JXF65" s="36"/>
      <c r="JXG65" s="36"/>
      <c r="JXH65" s="36"/>
      <c r="JXI65" s="36"/>
      <c r="JXJ65" s="195"/>
      <c r="JXK65" s="195"/>
      <c r="JXL65" s="36"/>
      <c r="JXM65" s="36"/>
      <c r="JXN65" s="36"/>
      <c r="JXO65" s="36"/>
      <c r="JXP65" s="36"/>
      <c r="JXQ65" s="36"/>
      <c r="JXR65" s="36"/>
      <c r="JXS65" s="36"/>
      <c r="JXT65" s="36"/>
      <c r="JXU65" s="36"/>
      <c r="JXV65" s="36"/>
      <c r="JXW65" s="36"/>
      <c r="JXX65" s="36"/>
      <c r="JXY65" s="36"/>
      <c r="JXZ65" s="351"/>
      <c r="JYA65" s="570"/>
      <c r="JYB65" s="571"/>
      <c r="JYC65" s="570"/>
      <c r="JYD65" s="572"/>
      <c r="JYE65" s="572"/>
      <c r="JYF65" s="570"/>
      <c r="JYG65" s="570"/>
      <c r="JYH65" s="573"/>
      <c r="JYI65" s="570"/>
      <c r="JYJ65" s="570"/>
      <c r="JYK65" s="570"/>
      <c r="JYL65" s="570"/>
      <c r="JYM65" s="570"/>
      <c r="JYN65" s="575"/>
      <c r="JYO65" s="195"/>
      <c r="JYP65" s="36"/>
      <c r="JYQ65" s="36"/>
      <c r="JYR65" s="36"/>
      <c r="JYS65" s="36"/>
      <c r="JYT65" s="36"/>
      <c r="JYU65" s="36"/>
      <c r="JYV65" s="36"/>
      <c r="JYW65" s="195"/>
      <c r="JYX65" s="195"/>
      <c r="JYY65" s="36"/>
      <c r="JYZ65" s="36"/>
      <c r="JZA65" s="36"/>
      <c r="JZB65" s="36"/>
      <c r="JZC65" s="36"/>
      <c r="JZD65" s="36"/>
      <c r="JZE65" s="36"/>
      <c r="JZF65" s="36"/>
      <c r="JZG65" s="36"/>
      <c r="JZH65" s="36"/>
      <c r="JZI65" s="36"/>
      <c r="JZJ65" s="36"/>
      <c r="JZK65" s="36"/>
      <c r="JZL65" s="36"/>
      <c r="JZM65" s="351"/>
      <c r="JZN65" s="570"/>
      <c r="JZO65" s="571"/>
      <c r="JZP65" s="570"/>
      <c r="JZQ65" s="572"/>
      <c r="JZR65" s="572"/>
      <c r="JZS65" s="570"/>
      <c r="JZT65" s="570"/>
      <c r="JZU65" s="573"/>
      <c r="JZV65" s="570"/>
      <c r="JZW65" s="570"/>
      <c r="JZX65" s="570"/>
      <c r="JZY65" s="570"/>
      <c r="JZZ65" s="570"/>
      <c r="KAA65" s="575"/>
      <c r="KAB65" s="195"/>
      <c r="KAC65" s="36"/>
      <c r="KAD65" s="36"/>
      <c r="KAE65" s="36"/>
      <c r="KAF65" s="36"/>
      <c r="KAG65" s="36"/>
      <c r="KAH65" s="36"/>
      <c r="KAI65" s="36"/>
      <c r="KAJ65" s="195"/>
      <c r="KAK65" s="195"/>
      <c r="KAL65" s="36"/>
      <c r="KAM65" s="36"/>
      <c r="KAN65" s="36"/>
      <c r="KAO65" s="36"/>
      <c r="KAP65" s="36"/>
      <c r="KAQ65" s="36"/>
      <c r="KAR65" s="36"/>
      <c r="KAS65" s="36"/>
      <c r="KAT65" s="36"/>
      <c r="KAU65" s="36"/>
      <c r="KAV65" s="36"/>
      <c r="KAW65" s="36"/>
      <c r="KAX65" s="36"/>
      <c r="KAY65" s="36"/>
      <c r="KAZ65" s="351"/>
      <c r="KBA65" s="570"/>
      <c r="KBB65" s="571"/>
      <c r="KBC65" s="570"/>
      <c r="KBD65" s="572"/>
      <c r="KBE65" s="572"/>
      <c r="KBF65" s="570"/>
      <c r="KBG65" s="570"/>
      <c r="KBH65" s="573"/>
      <c r="KBI65" s="570"/>
      <c r="KBJ65" s="570"/>
      <c r="KBK65" s="570"/>
      <c r="KBL65" s="570"/>
      <c r="KBM65" s="570"/>
      <c r="KBN65" s="575"/>
      <c r="KBO65" s="195"/>
      <c r="KBP65" s="36"/>
      <c r="KBQ65" s="36"/>
      <c r="KBR65" s="36"/>
      <c r="KBS65" s="36"/>
      <c r="KBT65" s="36"/>
      <c r="KBU65" s="36"/>
      <c r="KBV65" s="36"/>
      <c r="KBW65" s="195"/>
      <c r="KBX65" s="195"/>
      <c r="KBY65" s="36"/>
      <c r="KBZ65" s="36"/>
      <c r="KCA65" s="36"/>
      <c r="KCB65" s="36"/>
      <c r="KCC65" s="36"/>
      <c r="KCD65" s="36"/>
      <c r="KCE65" s="36"/>
      <c r="KCF65" s="36"/>
      <c r="KCG65" s="36"/>
      <c r="KCH65" s="36"/>
      <c r="KCI65" s="36"/>
      <c r="KCJ65" s="36"/>
      <c r="KCK65" s="36"/>
      <c r="KCL65" s="36"/>
      <c r="KCM65" s="351"/>
      <c r="KCN65" s="570"/>
      <c r="KCO65" s="571"/>
      <c r="KCP65" s="570"/>
      <c r="KCQ65" s="572"/>
      <c r="KCR65" s="572"/>
      <c r="KCS65" s="570"/>
      <c r="KCT65" s="570"/>
      <c r="KCU65" s="573"/>
      <c r="KCV65" s="570"/>
      <c r="KCW65" s="570"/>
      <c r="KCX65" s="570"/>
      <c r="KCY65" s="570"/>
      <c r="KCZ65" s="570"/>
      <c r="KDA65" s="575"/>
      <c r="KDB65" s="195"/>
      <c r="KDC65" s="36"/>
      <c r="KDD65" s="36"/>
      <c r="KDE65" s="36"/>
      <c r="KDF65" s="36"/>
      <c r="KDG65" s="36"/>
      <c r="KDH65" s="36"/>
      <c r="KDI65" s="36"/>
      <c r="KDJ65" s="195"/>
      <c r="KDK65" s="195"/>
      <c r="KDL65" s="36"/>
      <c r="KDM65" s="36"/>
      <c r="KDN65" s="36"/>
      <c r="KDO65" s="36"/>
      <c r="KDP65" s="36"/>
      <c r="KDQ65" s="36"/>
      <c r="KDR65" s="36"/>
      <c r="KDS65" s="36"/>
      <c r="KDT65" s="36"/>
      <c r="KDU65" s="36"/>
      <c r="KDV65" s="36"/>
      <c r="KDW65" s="36"/>
      <c r="KDX65" s="36"/>
      <c r="KDY65" s="36"/>
      <c r="KDZ65" s="351"/>
      <c r="KEA65" s="570"/>
      <c r="KEB65" s="571"/>
      <c r="KEC65" s="570"/>
      <c r="KED65" s="572"/>
      <c r="KEE65" s="572"/>
      <c r="KEF65" s="570"/>
      <c r="KEG65" s="570"/>
      <c r="KEH65" s="573"/>
      <c r="KEI65" s="570"/>
      <c r="KEJ65" s="570"/>
      <c r="KEK65" s="570"/>
      <c r="KEL65" s="570"/>
      <c r="KEM65" s="570"/>
      <c r="KEN65" s="575"/>
      <c r="KEO65" s="195"/>
      <c r="KEP65" s="36"/>
      <c r="KEQ65" s="36"/>
      <c r="KER65" s="36"/>
      <c r="KES65" s="36"/>
      <c r="KET65" s="36"/>
      <c r="KEU65" s="36"/>
      <c r="KEV65" s="36"/>
      <c r="KEW65" s="195"/>
      <c r="KEX65" s="195"/>
      <c r="KEY65" s="36"/>
      <c r="KEZ65" s="36"/>
      <c r="KFA65" s="36"/>
      <c r="KFB65" s="36"/>
      <c r="KFC65" s="36"/>
      <c r="KFD65" s="36"/>
      <c r="KFE65" s="36"/>
      <c r="KFF65" s="36"/>
      <c r="KFG65" s="36"/>
      <c r="KFH65" s="36"/>
      <c r="KFI65" s="36"/>
      <c r="KFJ65" s="36"/>
      <c r="KFK65" s="36"/>
      <c r="KFL65" s="36"/>
      <c r="KFM65" s="351"/>
      <c r="KFN65" s="570"/>
      <c r="KFO65" s="571"/>
      <c r="KFP65" s="570"/>
      <c r="KFQ65" s="572"/>
      <c r="KFR65" s="572"/>
      <c r="KFS65" s="570"/>
      <c r="KFT65" s="570"/>
      <c r="KFU65" s="573"/>
      <c r="KFV65" s="570"/>
      <c r="KFW65" s="570"/>
      <c r="KFX65" s="570"/>
      <c r="KFY65" s="570"/>
      <c r="KFZ65" s="570"/>
      <c r="KGA65" s="575"/>
      <c r="KGB65" s="195"/>
      <c r="KGC65" s="36"/>
      <c r="KGD65" s="36"/>
      <c r="KGE65" s="36"/>
      <c r="KGF65" s="36"/>
      <c r="KGG65" s="36"/>
      <c r="KGH65" s="36"/>
      <c r="KGI65" s="36"/>
      <c r="KGJ65" s="195"/>
      <c r="KGK65" s="195"/>
      <c r="KGL65" s="36"/>
      <c r="KGM65" s="36"/>
      <c r="KGN65" s="36"/>
      <c r="KGO65" s="36"/>
      <c r="KGP65" s="36"/>
      <c r="KGQ65" s="36"/>
      <c r="KGR65" s="36"/>
      <c r="KGS65" s="36"/>
      <c r="KGT65" s="36"/>
      <c r="KGU65" s="36"/>
      <c r="KGV65" s="36"/>
      <c r="KGW65" s="36"/>
      <c r="KGX65" s="36"/>
      <c r="KGY65" s="36"/>
      <c r="KGZ65" s="351"/>
      <c r="KHA65" s="570"/>
      <c r="KHB65" s="571"/>
      <c r="KHC65" s="570"/>
      <c r="KHD65" s="572"/>
      <c r="KHE65" s="572"/>
      <c r="KHF65" s="570"/>
      <c r="KHG65" s="570"/>
      <c r="KHH65" s="573"/>
      <c r="KHI65" s="570"/>
      <c r="KHJ65" s="570"/>
      <c r="KHK65" s="570"/>
      <c r="KHL65" s="570"/>
      <c r="KHM65" s="570"/>
      <c r="KHN65" s="575"/>
      <c r="KHO65" s="195"/>
      <c r="KHP65" s="36"/>
      <c r="KHQ65" s="36"/>
      <c r="KHR65" s="36"/>
      <c r="KHS65" s="36"/>
      <c r="KHT65" s="36"/>
      <c r="KHU65" s="36"/>
      <c r="KHV65" s="36"/>
      <c r="KHW65" s="195"/>
      <c r="KHX65" s="195"/>
      <c r="KHY65" s="36"/>
      <c r="KHZ65" s="36"/>
      <c r="KIA65" s="36"/>
      <c r="KIB65" s="36"/>
      <c r="KIC65" s="36"/>
      <c r="KID65" s="36"/>
      <c r="KIE65" s="36"/>
      <c r="KIF65" s="36"/>
      <c r="KIG65" s="36"/>
      <c r="KIH65" s="36"/>
      <c r="KII65" s="36"/>
      <c r="KIJ65" s="36"/>
      <c r="KIK65" s="36"/>
      <c r="KIL65" s="36"/>
      <c r="KIM65" s="351"/>
      <c r="KIN65" s="570"/>
      <c r="KIO65" s="571"/>
      <c r="KIP65" s="570"/>
      <c r="KIQ65" s="572"/>
      <c r="KIR65" s="572"/>
      <c r="KIS65" s="570"/>
      <c r="KIT65" s="570"/>
      <c r="KIU65" s="573"/>
      <c r="KIV65" s="570"/>
      <c r="KIW65" s="570"/>
      <c r="KIX65" s="570"/>
      <c r="KIY65" s="570"/>
      <c r="KIZ65" s="570"/>
      <c r="KJA65" s="575"/>
      <c r="KJB65" s="195"/>
      <c r="KJC65" s="36"/>
      <c r="KJD65" s="36"/>
      <c r="KJE65" s="36"/>
      <c r="KJF65" s="36"/>
      <c r="KJG65" s="36"/>
      <c r="KJH65" s="36"/>
      <c r="KJI65" s="36"/>
      <c r="KJJ65" s="195"/>
      <c r="KJK65" s="195"/>
      <c r="KJL65" s="36"/>
      <c r="KJM65" s="36"/>
      <c r="KJN65" s="36"/>
      <c r="KJO65" s="36"/>
      <c r="KJP65" s="36"/>
      <c r="KJQ65" s="36"/>
      <c r="KJR65" s="36"/>
      <c r="KJS65" s="36"/>
      <c r="KJT65" s="36"/>
      <c r="KJU65" s="36"/>
      <c r="KJV65" s="36"/>
      <c r="KJW65" s="36"/>
      <c r="KJX65" s="36"/>
      <c r="KJY65" s="36"/>
      <c r="KJZ65" s="351"/>
      <c r="KKA65" s="570"/>
      <c r="KKB65" s="571"/>
      <c r="KKC65" s="570"/>
      <c r="KKD65" s="572"/>
      <c r="KKE65" s="572"/>
      <c r="KKF65" s="570"/>
      <c r="KKG65" s="570"/>
      <c r="KKH65" s="573"/>
      <c r="KKI65" s="570"/>
      <c r="KKJ65" s="570"/>
      <c r="KKK65" s="570"/>
      <c r="KKL65" s="570"/>
      <c r="KKM65" s="570"/>
      <c r="KKN65" s="575"/>
      <c r="KKO65" s="195"/>
      <c r="KKP65" s="36"/>
      <c r="KKQ65" s="36"/>
      <c r="KKR65" s="36"/>
      <c r="KKS65" s="36"/>
      <c r="KKT65" s="36"/>
      <c r="KKU65" s="36"/>
      <c r="KKV65" s="36"/>
      <c r="KKW65" s="195"/>
      <c r="KKX65" s="195"/>
      <c r="KKY65" s="36"/>
      <c r="KKZ65" s="36"/>
      <c r="KLA65" s="36"/>
      <c r="KLB65" s="36"/>
      <c r="KLC65" s="36"/>
      <c r="KLD65" s="36"/>
      <c r="KLE65" s="36"/>
      <c r="KLF65" s="36"/>
      <c r="KLG65" s="36"/>
      <c r="KLH65" s="36"/>
      <c r="KLI65" s="36"/>
      <c r="KLJ65" s="36"/>
      <c r="KLK65" s="36"/>
      <c r="KLL65" s="36"/>
      <c r="KLM65" s="351"/>
      <c r="KLN65" s="570"/>
      <c r="KLO65" s="571"/>
      <c r="KLP65" s="570"/>
      <c r="KLQ65" s="572"/>
      <c r="KLR65" s="572"/>
      <c r="KLS65" s="570"/>
      <c r="KLT65" s="570"/>
      <c r="KLU65" s="573"/>
      <c r="KLV65" s="570"/>
      <c r="KLW65" s="570"/>
      <c r="KLX65" s="570"/>
      <c r="KLY65" s="570"/>
      <c r="KLZ65" s="570"/>
      <c r="KMA65" s="575"/>
      <c r="KMB65" s="195"/>
      <c r="KMC65" s="36"/>
      <c r="KMD65" s="36"/>
      <c r="KME65" s="36"/>
      <c r="KMF65" s="36"/>
      <c r="KMG65" s="36"/>
      <c r="KMH65" s="36"/>
      <c r="KMI65" s="36"/>
      <c r="KMJ65" s="195"/>
      <c r="KMK65" s="195"/>
      <c r="KML65" s="36"/>
      <c r="KMM65" s="36"/>
      <c r="KMN65" s="36"/>
      <c r="KMO65" s="36"/>
      <c r="KMP65" s="36"/>
      <c r="KMQ65" s="36"/>
      <c r="KMR65" s="36"/>
      <c r="KMS65" s="36"/>
      <c r="KMT65" s="36"/>
      <c r="KMU65" s="36"/>
      <c r="KMV65" s="36"/>
      <c r="KMW65" s="36"/>
      <c r="KMX65" s="36"/>
      <c r="KMY65" s="36"/>
      <c r="KMZ65" s="351"/>
      <c r="KNA65" s="570"/>
      <c r="KNB65" s="571"/>
      <c r="KNC65" s="570"/>
      <c r="KND65" s="572"/>
      <c r="KNE65" s="572"/>
      <c r="KNF65" s="570"/>
      <c r="KNG65" s="570"/>
      <c r="KNH65" s="573"/>
      <c r="KNI65" s="570"/>
      <c r="KNJ65" s="570"/>
      <c r="KNK65" s="570"/>
      <c r="KNL65" s="570"/>
      <c r="KNM65" s="570"/>
      <c r="KNN65" s="575"/>
      <c r="KNO65" s="195"/>
      <c r="KNP65" s="36"/>
      <c r="KNQ65" s="36"/>
      <c r="KNR65" s="36"/>
      <c r="KNS65" s="36"/>
      <c r="KNT65" s="36"/>
      <c r="KNU65" s="36"/>
      <c r="KNV65" s="36"/>
      <c r="KNW65" s="195"/>
      <c r="KNX65" s="195"/>
      <c r="KNY65" s="36"/>
      <c r="KNZ65" s="36"/>
      <c r="KOA65" s="36"/>
      <c r="KOB65" s="36"/>
      <c r="KOC65" s="36"/>
      <c r="KOD65" s="36"/>
      <c r="KOE65" s="36"/>
      <c r="KOF65" s="36"/>
      <c r="KOG65" s="36"/>
      <c r="KOH65" s="36"/>
      <c r="KOI65" s="36"/>
      <c r="KOJ65" s="36"/>
      <c r="KOK65" s="36"/>
      <c r="KOL65" s="36"/>
      <c r="KOM65" s="351"/>
      <c r="KON65" s="570"/>
      <c r="KOO65" s="571"/>
      <c r="KOP65" s="570"/>
      <c r="KOQ65" s="572"/>
      <c r="KOR65" s="572"/>
      <c r="KOS65" s="570"/>
      <c r="KOT65" s="570"/>
      <c r="KOU65" s="573"/>
      <c r="KOV65" s="570"/>
      <c r="KOW65" s="570"/>
      <c r="KOX65" s="570"/>
      <c r="KOY65" s="570"/>
      <c r="KOZ65" s="570"/>
      <c r="KPA65" s="575"/>
      <c r="KPB65" s="195"/>
      <c r="KPC65" s="36"/>
      <c r="KPD65" s="36"/>
      <c r="KPE65" s="36"/>
      <c r="KPF65" s="36"/>
      <c r="KPG65" s="36"/>
      <c r="KPH65" s="36"/>
      <c r="KPI65" s="36"/>
      <c r="KPJ65" s="195"/>
      <c r="KPK65" s="195"/>
      <c r="KPL65" s="36"/>
      <c r="KPM65" s="36"/>
      <c r="KPN65" s="36"/>
      <c r="KPO65" s="36"/>
      <c r="KPP65" s="36"/>
      <c r="KPQ65" s="36"/>
      <c r="KPR65" s="36"/>
      <c r="KPS65" s="36"/>
      <c r="KPT65" s="36"/>
      <c r="KPU65" s="36"/>
      <c r="KPV65" s="36"/>
      <c r="KPW65" s="36"/>
      <c r="KPX65" s="36"/>
      <c r="KPY65" s="36"/>
      <c r="KPZ65" s="351"/>
      <c r="KQA65" s="570"/>
      <c r="KQB65" s="571"/>
      <c r="KQC65" s="570"/>
      <c r="KQD65" s="572"/>
      <c r="KQE65" s="572"/>
      <c r="KQF65" s="570"/>
      <c r="KQG65" s="570"/>
      <c r="KQH65" s="573"/>
      <c r="KQI65" s="570"/>
      <c r="KQJ65" s="570"/>
      <c r="KQK65" s="570"/>
      <c r="KQL65" s="570"/>
      <c r="KQM65" s="570"/>
      <c r="KQN65" s="575"/>
      <c r="KQO65" s="195"/>
      <c r="KQP65" s="36"/>
      <c r="KQQ65" s="36"/>
      <c r="KQR65" s="36"/>
      <c r="KQS65" s="36"/>
      <c r="KQT65" s="36"/>
      <c r="KQU65" s="36"/>
      <c r="KQV65" s="36"/>
      <c r="KQW65" s="195"/>
      <c r="KQX65" s="195"/>
      <c r="KQY65" s="36"/>
      <c r="KQZ65" s="36"/>
      <c r="KRA65" s="36"/>
      <c r="KRB65" s="36"/>
      <c r="KRC65" s="36"/>
      <c r="KRD65" s="36"/>
      <c r="KRE65" s="36"/>
      <c r="KRF65" s="36"/>
      <c r="KRG65" s="36"/>
      <c r="KRH65" s="36"/>
      <c r="KRI65" s="36"/>
      <c r="KRJ65" s="36"/>
      <c r="KRK65" s="36"/>
      <c r="KRL65" s="36"/>
      <c r="KRM65" s="351"/>
      <c r="KRN65" s="570"/>
      <c r="KRO65" s="571"/>
      <c r="KRP65" s="570"/>
      <c r="KRQ65" s="572"/>
      <c r="KRR65" s="572"/>
      <c r="KRS65" s="570"/>
      <c r="KRT65" s="570"/>
      <c r="KRU65" s="573"/>
      <c r="KRV65" s="570"/>
      <c r="KRW65" s="570"/>
      <c r="KRX65" s="570"/>
      <c r="KRY65" s="570"/>
      <c r="KRZ65" s="570"/>
      <c r="KSA65" s="575"/>
      <c r="KSB65" s="195"/>
      <c r="KSC65" s="36"/>
      <c r="KSD65" s="36"/>
      <c r="KSE65" s="36"/>
      <c r="KSF65" s="36"/>
      <c r="KSG65" s="36"/>
      <c r="KSH65" s="36"/>
      <c r="KSI65" s="36"/>
      <c r="KSJ65" s="195"/>
      <c r="KSK65" s="195"/>
      <c r="KSL65" s="36"/>
      <c r="KSM65" s="36"/>
      <c r="KSN65" s="36"/>
      <c r="KSO65" s="36"/>
      <c r="KSP65" s="36"/>
      <c r="KSQ65" s="36"/>
      <c r="KSR65" s="36"/>
      <c r="KSS65" s="36"/>
      <c r="KST65" s="36"/>
      <c r="KSU65" s="36"/>
      <c r="KSV65" s="36"/>
      <c r="KSW65" s="36"/>
      <c r="KSX65" s="36"/>
      <c r="KSY65" s="36"/>
      <c r="KSZ65" s="351"/>
      <c r="KTA65" s="570"/>
      <c r="KTB65" s="571"/>
      <c r="KTC65" s="570"/>
      <c r="KTD65" s="572"/>
      <c r="KTE65" s="572"/>
      <c r="KTF65" s="570"/>
      <c r="KTG65" s="570"/>
      <c r="KTH65" s="573"/>
      <c r="KTI65" s="570"/>
      <c r="KTJ65" s="570"/>
      <c r="KTK65" s="570"/>
      <c r="KTL65" s="570"/>
      <c r="KTM65" s="570"/>
      <c r="KTN65" s="575"/>
      <c r="KTO65" s="195"/>
      <c r="KTP65" s="36"/>
      <c r="KTQ65" s="36"/>
      <c r="KTR65" s="36"/>
      <c r="KTS65" s="36"/>
      <c r="KTT65" s="36"/>
      <c r="KTU65" s="36"/>
      <c r="KTV65" s="36"/>
      <c r="KTW65" s="195"/>
      <c r="KTX65" s="195"/>
      <c r="KTY65" s="36"/>
      <c r="KTZ65" s="36"/>
      <c r="KUA65" s="36"/>
      <c r="KUB65" s="36"/>
      <c r="KUC65" s="36"/>
      <c r="KUD65" s="36"/>
      <c r="KUE65" s="36"/>
      <c r="KUF65" s="36"/>
      <c r="KUG65" s="36"/>
      <c r="KUH65" s="36"/>
      <c r="KUI65" s="36"/>
      <c r="KUJ65" s="36"/>
      <c r="KUK65" s="36"/>
      <c r="KUL65" s="36"/>
      <c r="KUM65" s="351"/>
      <c r="KUN65" s="570"/>
      <c r="KUO65" s="571"/>
      <c r="KUP65" s="570"/>
      <c r="KUQ65" s="572"/>
      <c r="KUR65" s="572"/>
      <c r="KUS65" s="570"/>
      <c r="KUT65" s="570"/>
      <c r="KUU65" s="573"/>
      <c r="KUV65" s="570"/>
      <c r="KUW65" s="570"/>
      <c r="KUX65" s="570"/>
      <c r="KUY65" s="570"/>
      <c r="KUZ65" s="570"/>
      <c r="KVA65" s="575"/>
      <c r="KVB65" s="195"/>
      <c r="KVC65" s="36"/>
      <c r="KVD65" s="36"/>
      <c r="KVE65" s="36"/>
      <c r="KVF65" s="36"/>
      <c r="KVG65" s="36"/>
      <c r="KVH65" s="36"/>
      <c r="KVI65" s="36"/>
      <c r="KVJ65" s="195"/>
      <c r="KVK65" s="195"/>
      <c r="KVL65" s="36"/>
      <c r="KVM65" s="36"/>
      <c r="KVN65" s="36"/>
      <c r="KVO65" s="36"/>
      <c r="KVP65" s="36"/>
      <c r="KVQ65" s="36"/>
      <c r="KVR65" s="36"/>
      <c r="KVS65" s="36"/>
      <c r="KVT65" s="36"/>
      <c r="KVU65" s="36"/>
      <c r="KVV65" s="36"/>
      <c r="KVW65" s="36"/>
      <c r="KVX65" s="36"/>
      <c r="KVY65" s="36"/>
      <c r="KVZ65" s="351"/>
      <c r="KWA65" s="570"/>
      <c r="KWB65" s="571"/>
      <c r="KWC65" s="570"/>
      <c r="KWD65" s="572"/>
      <c r="KWE65" s="572"/>
      <c r="KWF65" s="570"/>
      <c r="KWG65" s="570"/>
      <c r="KWH65" s="573"/>
      <c r="KWI65" s="570"/>
      <c r="KWJ65" s="570"/>
      <c r="KWK65" s="570"/>
      <c r="KWL65" s="570"/>
      <c r="KWM65" s="570"/>
      <c r="KWN65" s="575"/>
      <c r="KWO65" s="195"/>
      <c r="KWP65" s="36"/>
      <c r="KWQ65" s="36"/>
      <c r="KWR65" s="36"/>
      <c r="KWS65" s="36"/>
      <c r="KWT65" s="36"/>
      <c r="KWU65" s="36"/>
      <c r="KWV65" s="36"/>
      <c r="KWW65" s="195"/>
      <c r="KWX65" s="195"/>
      <c r="KWY65" s="36"/>
      <c r="KWZ65" s="36"/>
      <c r="KXA65" s="36"/>
      <c r="KXB65" s="36"/>
      <c r="KXC65" s="36"/>
      <c r="KXD65" s="36"/>
      <c r="KXE65" s="36"/>
      <c r="KXF65" s="36"/>
      <c r="KXG65" s="36"/>
      <c r="KXH65" s="36"/>
      <c r="KXI65" s="36"/>
      <c r="KXJ65" s="36"/>
      <c r="KXK65" s="36"/>
      <c r="KXL65" s="36"/>
      <c r="KXM65" s="351"/>
      <c r="KXN65" s="570"/>
      <c r="KXO65" s="571"/>
      <c r="KXP65" s="570"/>
      <c r="KXQ65" s="572"/>
      <c r="KXR65" s="572"/>
      <c r="KXS65" s="570"/>
      <c r="KXT65" s="570"/>
      <c r="KXU65" s="573"/>
      <c r="KXV65" s="570"/>
      <c r="KXW65" s="570"/>
      <c r="KXX65" s="570"/>
      <c r="KXY65" s="570"/>
      <c r="KXZ65" s="570"/>
      <c r="KYA65" s="575"/>
      <c r="KYB65" s="195"/>
      <c r="KYC65" s="36"/>
      <c r="KYD65" s="36"/>
      <c r="KYE65" s="36"/>
      <c r="KYF65" s="36"/>
      <c r="KYG65" s="36"/>
      <c r="KYH65" s="36"/>
      <c r="KYI65" s="36"/>
      <c r="KYJ65" s="195"/>
      <c r="KYK65" s="195"/>
      <c r="KYL65" s="36"/>
      <c r="KYM65" s="36"/>
      <c r="KYN65" s="36"/>
      <c r="KYO65" s="36"/>
      <c r="KYP65" s="36"/>
      <c r="KYQ65" s="36"/>
      <c r="KYR65" s="36"/>
      <c r="KYS65" s="36"/>
      <c r="KYT65" s="36"/>
      <c r="KYU65" s="36"/>
      <c r="KYV65" s="36"/>
      <c r="KYW65" s="36"/>
      <c r="KYX65" s="36"/>
      <c r="KYY65" s="36"/>
      <c r="KYZ65" s="351"/>
      <c r="KZA65" s="570"/>
      <c r="KZB65" s="571"/>
      <c r="KZC65" s="570"/>
      <c r="KZD65" s="572"/>
      <c r="KZE65" s="572"/>
      <c r="KZF65" s="570"/>
      <c r="KZG65" s="570"/>
      <c r="KZH65" s="573"/>
      <c r="KZI65" s="570"/>
      <c r="KZJ65" s="570"/>
      <c r="KZK65" s="570"/>
      <c r="KZL65" s="570"/>
      <c r="KZM65" s="570"/>
      <c r="KZN65" s="575"/>
      <c r="KZO65" s="195"/>
      <c r="KZP65" s="36"/>
      <c r="KZQ65" s="36"/>
      <c r="KZR65" s="36"/>
      <c r="KZS65" s="36"/>
      <c r="KZT65" s="36"/>
      <c r="KZU65" s="36"/>
      <c r="KZV65" s="36"/>
      <c r="KZW65" s="195"/>
      <c r="KZX65" s="195"/>
      <c r="KZY65" s="36"/>
      <c r="KZZ65" s="36"/>
      <c r="LAA65" s="36"/>
      <c r="LAB65" s="36"/>
      <c r="LAC65" s="36"/>
      <c r="LAD65" s="36"/>
      <c r="LAE65" s="36"/>
      <c r="LAF65" s="36"/>
      <c r="LAG65" s="36"/>
      <c r="LAH65" s="36"/>
      <c r="LAI65" s="36"/>
      <c r="LAJ65" s="36"/>
      <c r="LAK65" s="36"/>
      <c r="LAL65" s="36"/>
      <c r="LAM65" s="351"/>
      <c r="LAN65" s="570"/>
      <c r="LAO65" s="571"/>
      <c r="LAP65" s="570"/>
      <c r="LAQ65" s="572"/>
      <c r="LAR65" s="572"/>
      <c r="LAS65" s="570"/>
      <c r="LAT65" s="570"/>
      <c r="LAU65" s="573"/>
      <c r="LAV65" s="570"/>
      <c r="LAW65" s="570"/>
      <c r="LAX65" s="570"/>
      <c r="LAY65" s="570"/>
      <c r="LAZ65" s="570"/>
      <c r="LBA65" s="575"/>
      <c r="LBB65" s="195"/>
      <c r="LBC65" s="36"/>
      <c r="LBD65" s="36"/>
      <c r="LBE65" s="36"/>
      <c r="LBF65" s="36"/>
      <c r="LBG65" s="36"/>
      <c r="LBH65" s="36"/>
      <c r="LBI65" s="36"/>
      <c r="LBJ65" s="195"/>
      <c r="LBK65" s="195"/>
      <c r="LBL65" s="36"/>
      <c r="LBM65" s="36"/>
      <c r="LBN65" s="36"/>
      <c r="LBO65" s="36"/>
      <c r="LBP65" s="36"/>
      <c r="LBQ65" s="36"/>
      <c r="LBR65" s="36"/>
      <c r="LBS65" s="36"/>
      <c r="LBT65" s="36"/>
      <c r="LBU65" s="36"/>
      <c r="LBV65" s="36"/>
      <c r="LBW65" s="36"/>
      <c r="LBX65" s="36"/>
      <c r="LBY65" s="36"/>
      <c r="LBZ65" s="351"/>
      <c r="LCA65" s="570"/>
      <c r="LCB65" s="571"/>
      <c r="LCC65" s="570"/>
      <c r="LCD65" s="572"/>
      <c r="LCE65" s="572"/>
      <c r="LCF65" s="570"/>
      <c r="LCG65" s="570"/>
      <c r="LCH65" s="573"/>
      <c r="LCI65" s="570"/>
      <c r="LCJ65" s="570"/>
      <c r="LCK65" s="570"/>
      <c r="LCL65" s="570"/>
      <c r="LCM65" s="570"/>
      <c r="LCN65" s="575"/>
      <c r="LCO65" s="195"/>
      <c r="LCP65" s="36"/>
      <c r="LCQ65" s="36"/>
      <c r="LCR65" s="36"/>
      <c r="LCS65" s="36"/>
      <c r="LCT65" s="36"/>
      <c r="LCU65" s="36"/>
      <c r="LCV65" s="36"/>
      <c r="LCW65" s="195"/>
      <c r="LCX65" s="195"/>
      <c r="LCY65" s="36"/>
      <c r="LCZ65" s="36"/>
      <c r="LDA65" s="36"/>
      <c r="LDB65" s="36"/>
      <c r="LDC65" s="36"/>
      <c r="LDD65" s="36"/>
      <c r="LDE65" s="36"/>
      <c r="LDF65" s="36"/>
      <c r="LDG65" s="36"/>
      <c r="LDH65" s="36"/>
      <c r="LDI65" s="36"/>
      <c r="LDJ65" s="36"/>
      <c r="LDK65" s="36"/>
      <c r="LDL65" s="36"/>
      <c r="LDM65" s="351"/>
      <c r="LDN65" s="570"/>
      <c r="LDO65" s="571"/>
      <c r="LDP65" s="570"/>
      <c r="LDQ65" s="572"/>
      <c r="LDR65" s="572"/>
      <c r="LDS65" s="570"/>
      <c r="LDT65" s="570"/>
      <c r="LDU65" s="573"/>
      <c r="LDV65" s="570"/>
      <c r="LDW65" s="570"/>
      <c r="LDX65" s="570"/>
      <c r="LDY65" s="570"/>
      <c r="LDZ65" s="570"/>
      <c r="LEA65" s="575"/>
      <c r="LEB65" s="195"/>
      <c r="LEC65" s="36"/>
      <c r="LED65" s="36"/>
      <c r="LEE65" s="36"/>
      <c r="LEF65" s="36"/>
      <c r="LEG65" s="36"/>
      <c r="LEH65" s="36"/>
      <c r="LEI65" s="36"/>
      <c r="LEJ65" s="195"/>
      <c r="LEK65" s="195"/>
      <c r="LEL65" s="36"/>
      <c r="LEM65" s="36"/>
      <c r="LEN65" s="36"/>
      <c r="LEO65" s="36"/>
      <c r="LEP65" s="36"/>
      <c r="LEQ65" s="36"/>
      <c r="LER65" s="36"/>
      <c r="LES65" s="36"/>
      <c r="LET65" s="36"/>
      <c r="LEU65" s="36"/>
      <c r="LEV65" s="36"/>
      <c r="LEW65" s="36"/>
      <c r="LEX65" s="36"/>
      <c r="LEY65" s="36"/>
      <c r="LEZ65" s="351"/>
      <c r="LFA65" s="570"/>
      <c r="LFB65" s="571"/>
      <c r="LFC65" s="570"/>
      <c r="LFD65" s="572"/>
      <c r="LFE65" s="572"/>
      <c r="LFF65" s="570"/>
      <c r="LFG65" s="570"/>
      <c r="LFH65" s="573"/>
      <c r="LFI65" s="570"/>
      <c r="LFJ65" s="570"/>
      <c r="LFK65" s="570"/>
      <c r="LFL65" s="570"/>
      <c r="LFM65" s="570"/>
      <c r="LFN65" s="575"/>
      <c r="LFO65" s="195"/>
      <c r="LFP65" s="36"/>
      <c r="LFQ65" s="36"/>
      <c r="LFR65" s="36"/>
      <c r="LFS65" s="36"/>
      <c r="LFT65" s="36"/>
      <c r="LFU65" s="36"/>
      <c r="LFV65" s="36"/>
      <c r="LFW65" s="195"/>
      <c r="LFX65" s="195"/>
      <c r="LFY65" s="36"/>
      <c r="LFZ65" s="36"/>
      <c r="LGA65" s="36"/>
      <c r="LGB65" s="36"/>
      <c r="LGC65" s="36"/>
      <c r="LGD65" s="36"/>
      <c r="LGE65" s="36"/>
      <c r="LGF65" s="36"/>
      <c r="LGG65" s="36"/>
      <c r="LGH65" s="36"/>
      <c r="LGI65" s="36"/>
      <c r="LGJ65" s="36"/>
      <c r="LGK65" s="36"/>
      <c r="LGL65" s="36"/>
      <c r="LGM65" s="351"/>
      <c r="LGN65" s="570"/>
      <c r="LGO65" s="571"/>
      <c r="LGP65" s="570"/>
      <c r="LGQ65" s="572"/>
      <c r="LGR65" s="572"/>
      <c r="LGS65" s="570"/>
      <c r="LGT65" s="570"/>
      <c r="LGU65" s="573"/>
      <c r="LGV65" s="570"/>
      <c r="LGW65" s="570"/>
      <c r="LGX65" s="570"/>
      <c r="LGY65" s="570"/>
      <c r="LGZ65" s="570"/>
      <c r="LHA65" s="575"/>
      <c r="LHB65" s="195"/>
      <c r="LHC65" s="36"/>
      <c r="LHD65" s="36"/>
      <c r="LHE65" s="36"/>
      <c r="LHF65" s="36"/>
      <c r="LHG65" s="36"/>
      <c r="LHH65" s="36"/>
      <c r="LHI65" s="36"/>
      <c r="LHJ65" s="195"/>
      <c r="LHK65" s="195"/>
      <c r="LHL65" s="36"/>
      <c r="LHM65" s="36"/>
      <c r="LHN65" s="36"/>
      <c r="LHO65" s="36"/>
      <c r="LHP65" s="36"/>
      <c r="LHQ65" s="36"/>
      <c r="LHR65" s="36"/>
      <c r="LHS65" s="36"/>
      <c r="LHT65" s="36"/>
      <c r="LHU65" s="36"/>
      <c r="LHV65" s="36"/>
      <c r="LHW65" s="36"/>
      <c r="LHX65" s="36"/>
      <c r="LHY65" s="36"/>
      <c r="LHZ65" s="351"/>
      <c r="LIA65" s="570"/>
      <c r="LIB65" s="571"/>
      <c r="LIC65" s="570"/>
      <c r="LID65" s="572"/>
      <c r="LIE65" s="572"/>
      <c r="LIF65" s="570"/>
      <c r="LIG65" s="570"/>
      <c r="LIH65" s="573"/>
      <c r="LII65" s="570"/>
      <c r="LIJ65" s="570"/>
      <c r="LIK65" s="570"/>
      <c r="LIL65" s="570"/>
      <c r="LIM65" s="570"/>
      <c r="LIN65" s="575"/>
      <c r="LIO65" s="195"/>
      <c r="LIP65" s="36"/>
      <c r="LIQ65" s="36"/>
      <c r="LIR65" s="36"/>
      <c r="LIS65" s="36"/>
      <c r="LIT65" s="36"/>
      <c r="LIU65" s="36"/>
      <c r="LIV65" s="36"/>
      <c r="LIW65" s="195"/>
      <c r="LIX65" s="195"/>
      <c r="LIY65" s="36"/>
      <c r="LIZ65" s="36"/>
      <c r="LJA65" s="36"/>
      <c r="LJB65" s="36"/>
      <c r="LJC65" s="36"/>
      <c r="LJD65" s="36"/>
      <c r="LJE65" s="36"/>
      <c r="LJF65" s="36"/>
      <c r="LJG65" s="36"/>
      <c r="LJH65" s="36"/>
      <c r="LJI65" s="36"/>
      <c r="LJJ65" s="36"/>
      <c r="LJK65" s="36"/>
      <c r="LJL65" s="36"/>
      <c r="LJM65" s="351"/>
      <c r="LJN65" s="570"/>
      <c r="LJO65" s="571"/>
      <c r="LJP65" s="570"/>
      <c r="LJQ65" s="572"/>
      <c r="LJR65" s="572"/>
      <c r="LJS65" s="570"/>
      <c r="LJT65" s="570"/>
      <c r="LJU65" s="573"/>
      <c r="LJV65" s="570"/>
      <c r="LJW65" s="570"/>
      <c r="LJX65" s="570"/>
      <c r="LJY65" s="570"/>
      <c r="LJZ65" s="570"/>
      <c r="LKA65" s="575"/>
      <c r="LKB65" s="195"/>
      <c r="LKC65" s="36"/>
      <c r="LKD65" s="36"/>
      <c r="LKE65" s="36"/>
      <c r="LKF65" s="36"/>
      <c r="LKG65" s="36"/>
      <c r="LKH65" s="36"/>
      <c r="LKI65" s="36"/>
      <c r="LKJ65" s="195"/>
      <c r="LKK65" s="195"/>
      <c r="LKL65" s="36"/>
      <c r="LKM65" s="36"/>
      <c r="LKN65" s="36"/>
      <c r="LKO65" s="36"/>
      <c r="LKP65" s="36"/>
      <c r="LKQ65" s="36"/>
      <c r="LKR65" s="36"/>
      <c r="LKS65" s="36"/>
      <c r="LKT65" s="36"/>
      <c r="LKU65" s="36"/>
      <c r="LKV65" s="36"/>
      <c r="LKW65" s="36"/>
      <c r="LKX65" s="36"/>
      <c r="LKY65" s="36"/>
      <c r="LKZ65" s="351"/>
      <c r="LLA65" s="570"/>
      <c r="LLB65" s="571"/>
      <c r="LLC65" s="570"/>
      <c r="LLD65" s="572"/>
      <c r="LLE65" s="572"/>
      <c r="LLF65" s="570"/>
      <c r="LLG65" s="570"/>
      <c r="LLH65" s="573"/>
      <c r="LLI65" s="570"/>
      <c r="LLJ65" s="570"/>
      <c r="LLK65" s="570"/>
      <c r="LLL65" s="570"/>
      <c r="LLM65" s="570"/>
      <c r="LLN65" s="575"/>
      <c r="LLO65" s="195"/>
      <c r="LLP65" s="36"/>
      <c r="LLQ65" s="36"/>
      <c r="LLR65" s="36"/>
      <c r="LLS65" s="36"/>
      <c r="LLT65" s="36"/>
      <c r="LLU65" s="36"/>
      <c r="LLV65" s="36"/>
      <c r="LLW65" s="195"/>
      <c r="LLX65" s="195"/>
      <c r="LLY65" s="36"/>
      <c r="LLZ65" s="36"/>
      <c r="LMA65" s="36"/>
      <c r="LMB65" s="36"/>
      <c r="LMC65" s="36"/>
      <c r="LMD65" s="36"/>
      <c r="LME65" s="36"/>
      <c r="LMF65" s="36"/>
      <c r="LMG65" s="36"/>
      <c r="LMH65" s="36"/>
      <c r="LMI65" s="36"/>
      <c r="LMJ65" s="36"/>
      <c r="LMK65" s="36"/>
      <c r="LML65" s="36"/>
      <c r="LMM65" s="351"/>
      <c r="LMN65" s="570"/>
      <c r="LMO65" s="571"/>
      <c r="LMP65" s="570"/>
      <c r="LMQ65" s="572"/>
      <c r="LMR65" s="572"/>
      <c r="LMS65" s="570"/>
      <c r="LMT65" s="570"/>
      <c r="LMU65" s="573"/>
      <c r="LMV65" s="570"/>
      <c r="LMW65" s="570"/>
      <c r="LMX65" s="570"/>
      <c r="LMY65" s="570"/>
      <c r="LMZ65" s="570"/>
      <c r="LNA65" s="575"/>
      <c r="LNB65" s="195"/>
      <c r="LNC65" s="36"/>
      <c r="LND65" s="36"/>
      <c r="LNE65" s="36"/>
      <c r="LNF65" s="36"/>
      <c r="LNG65" s="36"/>
      <c r="LNH65" s="36"/>
      <c r="LNI65" s="36"/>
      <c r="LNJ65" s="195"/>
      <c r="LNK65" s="195"/>
      <c r="LNL65" s="36"/>
      <c r="LNM65" s="36"/>
      <c r="LNN65" s="36"/>
      <c r="LNO65" s="36"/>
      <c r="LNP65" s="36"/>
      <c r="LNQ65" s="36"/>
      <c r="LNR65" s="36"/>
      <c r="LNS65" s="36"/>
      <c r="LNT65" s="36"/>
      <c r="LNU65" s="36"/>
      <c r="LNV65" s="36"/>
      <c r="LNW65" s="36"/>
      <c r="LNX65" s="36"/>
      <c r="LNY65" s="36"/>
      <c r="LNZ65" s="351"/>
      <c r="LOA65" s="570"/>
      <c r="LOB65" s="571"/>
      <c r="LOC65" s="570"/>
      <c r="LOD65" s="572"/>
      <c r="LOE65" s="572"/>
      <c r="LOF65" s="570"/>
      <c r="LOG65" s="570"/>
      <c r="LOH65" s="573"/>
      <c r="LOI65" s="570"/>
      <c r="LOJ65" s="570"/>
      <c r="LOK65" s="570"/>
      <c r="LOL65" s="570"/>
      <c r="LOM65" s="570"/>
      <c r="LON65" s="575"/>
      <c r="LOO65" s="195"/>
      <c r="LOP65" s="36"/>
      <c r="LOQ65" s="36"/>
      <c r="LOR65" s="36"/>
      <c r="LOS65" s="36"/>
      <c r="LOT65" s="36"/>
      <c r="LOU65" s="36"/>
      <c r="LOV65" s="36"/>
      <c r="LOW65" s="195"/>
      <c r="LOX65" s="195"/>
      <c r="LOY65" s="36"/>
      <c r="LOZ65" s="36"/>
      <c r="LPA65" s="36"/>
      <c r="LPB65" s="36"/>
      <c r="LPC65" s="36"/>
      <c r="LPD65" s="36"/>
      <c r="LPE65" s="36"/>
      <c r="LPF65" s="36"/>
      <c r="LPG65" s="36"/>
      <c r="LPH65" s="36"/>
      <c r="LPI65" s="36"/>
      <c r="LPJ65" s="36"/>
      <c r="LPK65" s="36"/>
      <c r="LPL65" s="36"/>
      <c r="LPM65" s="351"/>
      <c r="LPN65" s="570"/>
      <c r="LPO65" s="571"/>
      <c r="LPP65" s="570"/>
      <c r="LPQ65" s="572"/>
      <c r="LPR65" s="572"/>
      <c r="LPS65" s="570"/>
      <c r="LPT65" s="570"/>
      <c r="LPU65" s="573"/>
      <c r="LPV65" s="570"/>
      <c r="LPW65" s="570"/>
      <c r="LPX65" s="570"/>
      <c r="LPY65" s="570"/>
      <c r="LPZ65" s="570"/>
      <c r="LQA65" s="575"/>
      <c r="LQB65" s="195"/>
      <c r="LQC65" s="36"/>
      <c r="LQD65" s="36"/>
      <c r="LQE65" s="36"/>
      <c r="LQF65" s="36"/>
      <c r="LQG65" s="36"/>
      <c r="LQH65" s="36"/>
      <c r="LQI65" s="36"/>
      <c r="LQJ65" s="195"/>
      <c r="LQK65" s="195"/>
      <c r="LQL65" s="36"/>
      <c r="LQM65" s="36"/>
      <c r="LQN65" s="36"/>
      <c r="LQO65" s="36"/>
      <c r="LQP65" s="36"/>
      <c r="LQQ65" s="36"/>
      <c r="LQR65" s="36"/>
      <c r="LQS65" s="36"/>
      <c r="LQT65" s="36"/>
      <c r="LQU65" s="36"/>
      <c r="LQV65" s="36"/>
      <c r="LQW65" s="36"/>
      <c r="LQX65" s="36"/>
      <c r="LQY65" s="36"/>
      <c r="LQZ65" s="351"/>
      <c r="LRA65" s="570"/>
      <c r="LRB65" s="571"/>
      <c r="LRC65" s="570"/>
      <c r="LRD65" s="572"/>
      <c r="LRE65" s="572"/>
      <c r="LRF65" s="570"/>
      <c r="LRG65" s="570"/>
      <c r="LRH65" s="573"/>
      <c r="LRI65" s="570"/>
      <c r="LRJ65" s="570"/>
      <c r="LRK65" s="570"/>
      <c r="LRL65" s="570"/>
      <c r="LRM65" s="570"/>
      <c r="LRN65" s="575"/>
      <c r="LRO65" s="195"/>
      <c r="LRP65" s="36"/>
      <c r="LRQ65" s="36"/>
      <c r="LRR65" s="36"/>
      <c r="LRS65" s="36"/>
      <c r="LRT65" s="36"/>
      <c r="LRU65" s="36"/>
      <c r="LRV65" s="36"/>
      <c r="LRW65" s="195"/>
      <c r="LRX65" s="195"/>
      <c r="LRY65" s="36"/>
      <c r="LRZ65" s="36"/>
      <c r="LSA65" s="36"/>
      <c r="LSB65" s="36"/>
      <c r="LSC65" s="36"/>
      <c r="LSD65" s="36"/>
      <c r="LSE65" s="36"/>
      <c r="LSF65" s="36"/>
      <c r="LSG65" s="36"/>
      <c r="LSH65" s="36"/>
      <c r="LSI65" s="36"/>
      <c r="LSJ65" s="36"/>
      <c r="LSK65" s="36"/>
      <c r="LSL65" s="36"/>
      <c r="LSM65" s="351"/>
      <c r="LSN65" s="570"/>
      <c r="LSO65" s="571"/>
      <c r="LSP65" s="570"/>
      <c r="LSQ65" s="572"/>
      <c r="LSR65" s="572"/>
      <c r="LSS65" s="570"/>
      <c r="LST65" s="570"/>
      <c r="LSU65" s="573"/>
      <c r="LSV65" s="570"/>
      <c r="LSW65" s="570"/>
      <c r="LSX65" s="570"/>
      <c r="LSY65" s="570"/>
      <c r="LSZ65" s="570"/>
      <c r="LTA65" s="575"/>
      <c r="LTB65" s="195"/>
      <c r="LTC65" s="36"/>
      <c r="LTD65" s="36"/>
      <c r="LTE65" s="36"/>
      <c r="LTF65" s="36"/>
      <c r="LTG65" s="36"/>
      <c r="LTH65" s="36"/>
      <c r="LTI65" s="36"/>
      <c r="LTJ65" s="195"/>
      <c r="LTK65" s="195"/>
      <c r="LTL65" s="36"/>
      <c r="LTM65" s="36"/>
      <c r="LTN65" s="36"/>
      <c r="LTO65" s="36"/>
      <c r="LTP65" s="36"/>
      <c r="LTQ65" s="36"/>
      <c r="LTR65" s="36"/>
      <c r="LTS65" s="36"/>
      <c r="LTT65" s="36"/>
      <c r="LTU65" s="36"/>
      <c r="LTV65" s="36"/>
      <c r="LTW65" s="36"/>
      <c r="LTX65" s="36"/>
      <c r="LTY65" s="36"/>
      <c r="LTZ65" s="351"/>
      <c r="LUA65" s="570"/>
      <c r="LUB65" s="571"/>
      <c r="LUC65" s="570"/>
      <c r="LUD65" s="572"/>
      <c r="LUE65" s="572"/>
      <c r="LUF65" s="570"/>
      <c r="LUG65" s="570"/>
      <c r="LUH65" s="573"/>
      <c r="LUI65" s="570"/>
      <c r="LUJ65" s="570"/>
      <c r="LUK65" s="570"/>
      <c r="LUL65" s="570"/>
      <c r="LUM65" s="570"/>
      <c r="LUN65" s="575"/>
      <c r="LUO65" s="195"/>
      <c r="LUP65" s="36"/>
      <c r="LUQ65" s="36"/>
      <c r="LUR65" s="36"/>
      <c r="LUS65" s="36"/>
      <c r="LUT65" s="36"/>
      <c r="LUU65" s="36"/>
      <c r="LUV65" s="36"/>
      <c r="LUW65" s="195"/>
      <c r="LUX65" s="195"/>
      <c r="LUY65" s="36"/>
      <c r="LUZ65" s="36"/>
      <c r="LVA65" s="36"/>
      <c r="LVB65" s="36"/>
      <c r="LVC65" s="36"/>
      <c r="LVD65" s="36"/>
      <c r="LVE65" s="36"/>
      <c r="LVF65" s="36"/>
      <c r="LVG65" s="36"/>
      <c r="LVH65" s="36"/>
      <c r="LVI65" s="36"/>
      <c r="LVJ65" s="36"/>
      <c r="LVK65" s="36"/>
      <c r="LVL65" s="36"/>
      <c r="LVM65" s="351"/>
      <c r="LVN65" s="570"/>
      <c r="LVO65" s="571"/>
      <c r="LVP65" s="570"/>
      <c r="LVQ65" s="572"/>
      <c r="LVR65" s="572"/>
      <c r="LVS65" s="570"/>
      <c r="LVT65" s="570"/>
      <c r="LVU65" s="573"/>
      <c r="LVV65" s="570"/>
      <c r="LVW65" s="570"/>
      <c r="LVX65" s="570"/>
      <c r="LVY65" s="570"/>
      <c r="LVZ65" s="570"/>
      <c r="LWA65" s="575"/>
      <c r="LWB65" s="195"/>
      <c r="LWC65" s="36"/>
      <c r="LWD65" s="36"/>
      <c r="LWE65" s="36"/>
      <c r="LWF65" s="36"/>
      <c r="LWG65" s="36"/>
      <c r="LWH65" s="36"/>
      <c r="LWI65" s="36"/>
      <c r="LWJ65" s="195"/>
      <c r="LWK65" s="195"/>
      <c r="LWL65" s="36"/>
      <c r="LWM65" s="36"/>
      <c r="LWN65" s="36"/>
      <c r="LWO65" s="36"/>
      <c r="LWP65" s="36"/>
      <c r="LWQ65" s="36"/>
      <c r="LWR65" s="36"/>
      <c r="LWS65" s="36"/>
      <c r="LWT65" s="36"/>
      <c r="LWU65" s="36"/>
      <c r="LWV65" s="36"/>
      <c r="LWW65" s="36"/>
      <c r="LWX65" s="36"/>
      <c r="LWY65" s="36"/>
      <c r="LWZ65" s="351"/>
      <c r="LXA65" s="570"/>
      <c r="LXB65" s="571"/>
      <c r="LXC65" s="570"/>
      <c r="LXD65" s="572"/>
      <c r="LXE65" s="572"/>
      <c r="LXF65" s="570"/>
      <c r="LXG65" s="570"/>
      <c r="LXH65" s="573"/>
      <c r="LXI65" s="570"/>
      <c r="LXJ65" s="570"/>
      <c r="LXK65" s="570"/>
      <c r="LXL65" s="570"/>
      <c r="LXM65" s="570"/>
      <c r="LXN65" s="575"/>
      <c r="LXO65" s="195"/>
      <c r="LXP65" s="36"/>
      <c r="LXQ65" s="36"/>
      <c r="LXR65" s="36"/>
      <c r="LXS65" s="36"/>
      <c r="LXT65" s="36"/>
      <c r="LXU65" s="36"/>
      <c r="LXV65" s="36"/>
      <c r="LXW65" s="195"/>
      <c r="LXX65" s="195"/>
      <c r="LXY65" s="36"/>
      <c r="LXZ65" s="36"/>
      <c r="LYA65" s="36"/>
      <c r="LYB65" s="36"/>
      <c r="LYC65" s="36"/>
      <c r="LYD65" s="36"/>
      <c r="LYE65" s="36"/>
      <c r="LYF65" s="36"/>
      <c r="LYG65" s="36"/>
      <c r="LYH65" s="36"/>
      <c r="LYI65" s="36"/>
      <c r="LYJ65" s="36"/>
      <c r="LYK65" s="36"/>
      <c r="LYL65" s="36"/>
      <c r="LYM65" s="351"/>
      <c r="LYN65" s="570"/>
      <c r="LYO65" s="571"/>
      <c r="LYP65" s="570"/>
      <c r="LYQ65" s="572"/>
      <c r="LYR65" s="572"/>
      <c r="LYS65" s="570"/>
      <c r="LYT65" s="570"/>
      <c r="LYU65" s="573"/>
      <c r="LYV65" s="570"/>
      <c r="LYW65" s="570"/>
      <c r="LYX65" s="570"/>
      <c r="LYY65" s="570"/>
      <c r="LYZ65" s="570"/>
      <c r="LZA65" s="575"/>
      <c r="LZB65" s="195"/>
      <c r="LZC65" s="36"/>
      <c r="LZD65" s="36"/>
      <c r="LZE65" s="36"/>
      <c r="LZF65" s="36"/>
      <c r="LZG65" s="36"/>
      <c r="LZH65" s="36"/>
      <c r="LZI65" s="36"/>
      <c r="LZJ65" s="195"/>
      <c r="LZK65" s="195"/>
      <c r="LZL65" s="36"/>
      <c r="LZM65" s="36"/>
      <c r="LZN65" s="36"/>
      <c r="LZO65" s="36"/>
      <c r="LZP65" s="36"/>
      <c r="LZQ65" s="36"/>
      <c r="LZR65" s="36"/>
      <c r="LZS65" s="36"/>
      <c r="LZT65" s="36"/>
      <c r="LZU65" s="36"/>
      <c r="LZV65" s="36"/>
      <c r="LZW65" s="36"/>
      <c r="LZX65" s="36"/>
      <c r="LZY65" s="36"/>
      <c r="LZZ65" s="351"/>
      <c r="MAA65" s="570"/>
      <c r="MAB65" s="571"/>
      <c r="MAC65" s="570"/>
      <c r="MAD65" s="572"/>
      <c r="MAE65" s="572"/>
      <c r="MAF65" s="570"/>
      <c r="MAG65" s="570"/>
      <c r="MAH65" s="573"/>
      <c r="MAI65" s="570"/>
      <c r="MAJ65" s="570"/>
      <c r="MAK65" s="570"/>
      <c r="MAL65" s="570"/>
      <c r="MAM65" s="570"/>
      <c r="MAN65" s="575"/>
      <c r="MAO65" s="195"/>
      <c r="MAP65" s="36"/>
      <c r="MAQ65" s="36"/>
      <c r="MAR65" s="36"/>
      <c r="MAS65" s="36"/>
      <c r="MAT65" s="36"/>
      <c r="MAU65" s="36"/>
      <c r="MAV65" s="36"/>
      <c r="MAW65" s="195"/>
      <c r="MAX65" s="195"/>
      <c r="MAY65" s="36"/>
      <c r="MAZ65" s="36"/>
      <c r="MBA65" s="36"/>
      <c r="MBB65" s="36"/>
      <c r="MBC65" s="36"/>
      <c r="MBD65" s="36"/>
      <c r="MBE65" s="36"/>
      <c r="MBF65" s="36"/>
      <c r="MBG65" s="36"/>
      <c r="MBH65" s="36"/>
      <c r="MBI65" s="36"/>
      <c r="MBJ65" s="36"/>
      <c r="MBK65" s="36"/>
      <c r="MBL65" s="36"/>
      <c r="MBM65" s="351"/>
      <c r="MBN65" s="570"/>
      <c r="MBO65" s="571"/>
      <c r="MBP65" s="570"/>
      <c r="MBQ65" s="572"/>
      <c r="MBR65" s="572"/>
      <c r="MBS65" s="570"/>
      <c r="MBT65" s="570"/>
      <c r="MBU65" s="573"/>
      <c r="MBV65" s="570"/>
      <c r="MBW65" s="570"/>
      <c r="MBX65" s="570"/>
      <c r="MBY65" s="570"/>
      <c r="MBZ65" s="570"/>
      <c r="MCA65" s="575"/>
      <c r="MCB65" s="195"/>
      <c r="MCC65" s="36"/>
      <c r="MCD65" s="36"/>
      <c r="MCE65" s="36"/>
      <c r="MCF65" s="36"/>
      <c r="MCG65" s="36"/>
      <c r="MCH65" s="36"/>
      <c r="MCI65" s="36"/>
      <c r="MCJ65" s="195"/>
      <c r="MCK65" s="195"/>
      <c r="MCL65" s="36"/>
      <c r="MCM65" s="36"/>
      <c r="MCN65" s="36"/>
      <c r="MCO65" s="36"/>
      <c r="MCP65" s="36"/>
      <c r="MCQ65" s="36"/>
      <c r="MCR65" s="36"/>
      <c r="MCS65" s="36"/>
      <c r="MCT65" s="36"/>
      <c r="MCU65" s="36"/>
      <c r="MCV65" s="36"/>
      <c r="MCW65" s="36"/>
      <c r="MCX65" s="36"/>
      <c r="MCY65" s="36"/>
      <c r="MCZ65" s="351"/>
      <c r="MDA65" s="570"/>
      <c r="MDB65" s="571"/>
      <c r="MDC65" s="570"/>
      <c r="MDD65" s="572"/>
      <c r="MDE65" s="572"/>
      <c r="MDF65" s="570"/>
      <c r="MDG65" s="570"/>
      <c r="MDH65" s="573"/>
      <c r="MDI65" s="570"/>
      <c r="MDJ65" s="570"/>
      <c r="MDK65" s="570"/>
      <c r="MDL65" s="570"/>
      <c r="MDM65" s="570"/>
      <c r="MDN65" s="575"/>
      <c r="MDO65" s="195"/>
      <c r="MDP65" s="36"/>
      <c r="MDQ65" s="36"/>
      <c r="MDR65" s="36"/>
      <c r="MDS65" s="36"/>
      <c r="MDT65" s="36"/>
      <c r="MDU65" s="36"/>
      <c r="MDV65" s="36"/>
      <c r="MDW65" s="195"/>
      <c r="MDX65" s="195"/>
      <c r="MDY65" s="36"/>
      <c r="MDZ65" s="36"/>
      <c r="MEA65" s="36"/>
      <c r="MEB65" s="36"/>
      <c r="MEC65" s="36"/>
      <c r="MED65" s="36"/>
      <c r="MEE65" s="36"/>
      <c r="MEF65" s="36"/>
      <c r="MEG65" s="36"/>
      <c r="MEH65" s="36"/>
      <c r="MEI65" s="36"/>
      <c r="MEJ65" s="36"/>
      <c r="MEK65" s="36"/>
      <c r="MEL65" s="36"/>
      <c r="MEM65" s="351"/>
      <c r="MEN65" s="570"/>
      <c r="MEO65" s="571"/>
      <c r="MEP65" s="570"/>
      <c r="MEQ65" s="572"/>
      <c r="MER65" s="572"/>
      <c r="MES65" s="570"/>
      <c r="MET65" s="570"/>
      <c r="MEU65" s="573"/>
      <c r="MEV65" s="570"/>
      <c r="MEW65" s="570"/>
      <c r="MEX65" s="570"/>
      <c r="MEY65" s="570"/>
      <c r="MEZ65" s="570"/>
      <c r="MFA65" s="575"/>
      <c r="MFB65" s="195"/>
      <c r="MFC65" s="36"/>
      <c r="MFD65" s="36"/>
      <c r="MFE65" s="36"/>
      <c r="MFF65" s="36"/>
      <c r="MFG65" s="36"/>
      <c r="MFH65" s="36"/>
      <c r="MFI65" s="36"/>
      <c r="MFJ65" s="195"/>
      <c r="MFK65" s="195"/>
      <c r="MFL65" s="36"/>
      <c r="MFM65" s="36"/>
      <c r="MFN65" s="36"/>
      <c r="MFO65" s="36"/>
      <c r="MFP65" s="36"/>
      <c r="MFQ65" s="36"/>
      <c r="MFR65" s="36"/>
      <c r="MFS65" s="36"/>
      <c r="MFT65" s="36"/>
      <c r="MFU65" s="36"/>
      <c r="MFV65" s="36"/>
      <c r="MFW65" s="36"/>
      <c r="MFX65" s="36"/>
      <c r="MFY65" s="36"/>
      <c r="MFZ65" s="351"/>
      <c r="MGA65" s="570"/>
      <c r="MGB65" s="571"/>
      <c r="MGC65" s="570"/>
      <c r="MGD65" s="572"/>
      <c r="MGE65" s="572"/>
      <c r="MGF65" s="570"/>
      <c r="MGG65" s="570"/>
      <c r="MGH65" s="573"/>
      <c r="MGI65" s="570"/>
      <c r="MGJ65" s="570"/>
      <c r="MGK65" s="570"/>
      <c r="MGL65" s="570"/>
      <c r="MGM65" s="570"/>
      <c r="MGN65" s="575"/>
      <c r="MGO65" s="195"/>
      <c r="MGP65" s="36"/>
      <c r="MGQ65" s="36"/>
      <c r="MGR65" s="36"/>
      <c r="MGS65" s="36"/>
      <c r="MGT65" s="36"/>
      <c r="MGU65" s="36"/>
      <c r="MGV65" s="36"/>
      <c r="MGW65" s="195"/>
      <c r="MGX65" s="195"/>
      <c r="MGY65" s="36"/>
      <c r="MGZ65" s="36"/>
      <c r="MHA65" s="36"/>
      <c r="MHB65" s="36"/>
      <c r="MHC65" s="36"/>
      <c r="MHD65" s="36"/>
      <c r="MHE65" s="36"/>
      <c r="MHF65" s="36"/>
      <c r="MHG65" s="36"/>
      <c r="MHH65" s="36"/>
      <c r="MHI65" s="36"/>
      <c r="MHJ65" s="36"/>
      <c r="MHK65" s="36"/>
      <c r="MHL65" s="36"/>
      <c r="MHM65" s="351"/>
      <c r="MHN65" s="570"/>
      <c r="MHO65" s="571"/>
      <c r="MHP65" s="570"/>
      <c r="MHQ65" s="572"/>
      <c r="MHR65" s="572"/>
      <c r="MHS65" s="570"/>
      <c r="MHT65" s="570"/>
      <c r="MHU65" s="573"/>
      <c r="MHV65" s="570"/>
      <c r="MHW65" s="570"/>
      <c r="MHX65" s="570"/>
      <c r="MHY65" s="570"/>
      <c r="MHZ65" s="570"/>
      <c r="MIA65" s="575"/>
      <c r="MIB65" s="195"/>
      <c r="MIC65" s="36"/>
      <c r="MID65" s="36"/>
      <c r="MIE65" s="36"/>
      <c r="MIF65" s="36"/>
      <c r="MIG65" s="36"/>
      <c r="MIH65" s="36"/>
      <c r="MII65" s="36"/>
      <c r="MIJ65" s="195"/>
      <c r="MIK65" s="195"/>
      <c r="MIL65" s="36"/>
      <c r="MIM65" s="36"/>
      <c r="MIN65" s="36"/>
      <c r="MIO65" s="36"/>
      <c r="MIP65" s="36"/>
      <c r="MIQ65" s="36"/>
      <c r="MIR65" s="36"/>
      <c r="MIS65" s="36"/>
      <c r="MIT65" s="36"/>
      <c r="MIU65" s="36"/>
      <c r="MIV65" s="36"/>
      <c r="MIW65" s="36"/>
      <c r="MIX65" s="36"/>
      <c r="MIY65" s="36"/>
      <c r="MIZ65" s="351"/>
      <c r="MJA65" s="570"/>
      <c r="MJB65" s="571"/>
      <c r="MJC65" s="570"/>
      <c r="MJD65" s="572"/>
      <c r="MJE65" s="572"/>
      <c r="MJF65" s="570"/>
      <c r="MJG65" s="570"/>
      <c r="MJH65" s="573"/>
      <c r="MJI65" s="570"/>
      <c r="MJJ65" s="570"/>
      <c r="MJK65" s="570"/>
      <c r="MJL65" s="570"/>
      <c r="MJM65" s="570"/>
      <c r="MJN65" s="575"/>
      <c r="MJO65" s="195"/>
      <c r="MJP65" s="36"/>
      <c r="MJQ65" s="36"/>
      <c r="MJR65" s="36"/>
      <c r="MJS65" s="36"/>
      <c r="MJT65" s="36"/>
      <c r="MJU65" s="36"/>
      <c r="MJV65" s="36"/>
      <c r="MJW65" s="195"/>
      <c r="MJX65" s="195"/>
      <c r="MJY65" s="36"/>
      <c r="MJZ65" s="36"/>
      <c r="MKA65" s="36"/>
      <c r="MKB65" s="36"/>
      <c r="MKC65" s="36"/>
      <c r="MKD65" s="36"/>
      <c r="MKE65" s="36"/>
      <c r="MKF65" s="36"/>
      <c r="MKG65" s="36"/>
      <c r="MKH65" s="36"/>
      <c r="MKI65" s="36"/>
      <c r="MKJ65" s="36"/>
      <c r="MKK65" s="36"/>
      <c r="MKL65" s="36"/>
      <c r="MKM65" s="351"/>
      <c r="MKN65" s="570"/>
      <c r="MKO65" s="571"/>
      <c r="MKP65" s="570"/>
      <c r="MKQ65" s="572"/>
      <c r="MKR65" s="572"/>
      <c r="MKS65" s="570"/>
      <c r="MKT65" s="570"/>
      <c r="MKU65" s="573"/>
      <c r="MKV65" s="570"/>
      <c r="MKW65" s="570"/>
      <c r="MKX65" s="570"/>
      <c r="MKY65" s="570"/>
      <c r="MKZ65" s="570"/>
      <c r="MLA65" s="575"/>
      <c r="MLB65" s="195"/>
      <c r="MLC65" s="36"/>
      <c r="MLD65" s="36"/>
      <c r="MLE65" s="36"/>
      <c r="MLF65" s="36"/>
      <c r="MLG65" s="36"/>
      <c r="MLH65" s="36"/>
      <c r="MLI65" s="36"/>
      <c r="MLJ65" s="195"/>
      <c r="MLK65" s="195"/>
      <c r="MLL65" s="36"/>
      <c r="MLM65" s="36"/>
      <c r="MLN65" s="36"/>
      <c r="MLO65" s="36"/>
      <c r="MLP65" s="36"/>
      <c r="MLQ65" s="36"/>
      <c r="MLR65" s="36"/>
      <c r="MLS65" s="36"/>
      <c r="MLT65" s="36"/>
      <c r="MLU65" s="36"/>
      <c r="MLV65" s="36"/>
      <c r="MLW65" s="36"/>
      <c r="MLX65" s="36"/>
      <c r="MLY65" s="36"/>
      <c r="MLZ65" s="351"/>
      <c r="MMA65" s="570"/>
      <c r="MMB65" s="571"/>
      <c r="MMC65" s="570"/>
      <c r="MMD65" s="572"/>
      <c r="MME65" s="572"/>
      <c r="MMF65" s="570"/>
      <c r="MMG65" s="570"/>
      <c r="MMH65" s="573"/>
      <c r="MMI65" s="570"/>
      <c r="MMJ65" s="570"/>
      <c r="MMK65" s="570"/>
      <c r="MML65" s="570"/>
      <c r="MMM65" s="570"/>
      <c r="MMN65" s="575"/>
      <c r="MMO65" s="195"/>
      <c r="MMP65" s="36"/>
      <c r="MMQ65" s="36"/>
      <c r="MMR65" s="36"/>
      <c r="MMS65" s="36"/>
      <c r="MMT65" s="36"/>
      <c r="MMU65" s="36"/>
      <c r="MMV65" s="36"/>
      <c r="MMW65" s="195"/>
      <c r="MMX65" s="195"/>
      <c r="MMY65" s="36"/>
      <c r="MMZ65" s="36"/>
      <c r="MNA65" s="36"/>
      <c r="MNB65" s="36"/>
      <c r="MNC65" s="36"/>
      <c r="MND65" s="36"/>
      <c r="MNE65" s="36"/>
      <c r="MNF65" s="36"/>
      <c r="MNG65" s="36"/>
      <c r="MNH65" s="36"/>
      <c r="MNI65" s="36"/>
      <c r="MNJ65" s="36"/>
      <c r="MNK65" s="36"/>
      <c r="MNL65" s="36"/>
      <c r="MNM65" s="351"/>
      <c r="MNN65" s="570"/>
      <c r="MNO65" s="571"/>
      <c r="MNP65" s="570"/>
      <c r="MNQ65" s="572"/>
      <c r="MNR65" s="572"/>
      <c r="MNS65" s="570"/>
      <c r="MNT65" s="570"/>
      <c r="MNU65" s="573"/>
      <c r="MNV65" s="570"/>
      <c r="MNW65" s="570"/>
      <c r="MNX65" s="570"/>
      <c r="MNY65" s="570"/>
      <c r="MNZ65" s="570"/>
      <c r="MOA65" s="575"/>
      <c r="MOB65" s="195"/>
      <c r="MOC65" s="36"/>
      <c r="MOD65" s="36"/>
      <c r="MOE65" s="36"/>
      <c r="MOF65" s="36"/>
      <c r="MOG65" s="36"/>
      <c r="MOH65" s="36"/>
      <c r="MOI65" s="36"/>
      <c r="MOJ65" s="195"/>
      <c r="MOK65" s="195"/>
      <c r="MOL65" s="36"/>
      <c r="MOM65" s="36"/>
      <c r="MON65" s="36"/>
      <c r="MOO65" s="36"/>
      <c r="MOP65" s="36"/>
      <c r="MOQ65" s="36"/>
      <c r="MOR65" s="36"/>
      <c r="MOS65" s="36"/>
      <c r="MOT65" s="36"/>
      <c r="MOU65" s="36"/>
      <c r="MOV65" s="36"/>
      <c r="MOW65" s="36"/>
      <c r="MOX65" s="36"/>
      <c r="MOY65" s="36"/>
      <c r="MOZ65" s="351"/>
      <c r="MPA65" s="570"/>
      <c r="MPB65" s="571"/>
      <c r="MPC65" s="570"/>
      <c r="MPD65" s="572"/>
      <c r="MPE65" s="572"/>
      <c r="MPF65" s="570"/>
      <c r="MPG65" s="570"/>
      <c r="MPH65" s="573"/>
      <c r="MPI65" s="570"/>
      <c r="MPJ65" s="570"/>
      <c r="MPK65" s="570"/>
      <c r="MPL65" s="570"/>
      <c r="MPM65" s="570"/>
      <c r="MPN65" s="575"/>
      <c r="MPO65" s="195"/>
      <c r="MPP65" s="36"/>
      <c r="MPQ65" s="36"/>
      <c r="MPR65" s="36"/>
      <c r="MPS65" s="36"/>
      <c r="MPT65" s="36"/>
      <c r="MPU65" s="36"/>
      <c r="MPV65" s="36"/>
      <c r="MPW65" s="195"/>
      <c r="MPX65" s="195"/>
      <c r="MPY65" s="36"/>
      <c r="MPZ65" s="36"/>
      <c r="MQA65" s="36"/>
      <c r="MQB65" s="36"/>
      <c r="MQC65" s="36"/>
      <c r="MQD65" s="36"/>
      <c r="MQE65" s="36"/>
      <c r="MQF65" s="36"/>
      <c r="MQG65" s="36"/>
      <c r="MQH65" s="36"/>
      <c r="MQI65" s="36"/>
      <c r="MQJ65" s="36"/>
      <c r="MQK65" s="36"/>
      <c r="MQL65" s="36"/>
      <c r="MQM65" s="351"/>
      <c r="MQN65" s="570"/>
      <c r="MQO65" s="571"/>
      <c r="MQP65" s="570"/>
      <c r="MQQ65" s="572"/>
      <c r="MQR65" s="572"/>
      <c r="MQS65" s="570"/>
      <c r="MQT65" s="570"/>
      <c r="MQU65" s="573"/>
      <c r="MQV65" s="570"/>
      <c r="MQW65" s="570"/>
      <c r="MQX65" s="570"/>
      <c r="MQY65" s="570"/>
      <c r="MQZ65" s="570"/>
      <c r="MRA65" s="575"/>
      <c r="MRB65" s="195"/>
      <c r="MRC65" s="36"/>
      <c r="MRD65" s="36"/>
      <c r="MRE65" s="36"/>
      <c r="MRF65" s="36"/>
      <c r="MRG65" s="36"/>
      <c r="MRH65" s="36"/>
      <c r="MRI65" s="36"/>
      <c r="MRJ65" s="195"/>
      <c r="MRK65" s="195"/>
      <c r="MRL65" s="36"/>
      <c r="MRM65" s="36"/>
      <c r="MRN65" s="36"/>
      <c r="MRO65" s="36"/>
      <c r="MRP65" s="36"/>
      <c r="MRQ65" s="36"/>
      <c r="MRR65" s="36"/>
      <c r="MRS65" s="36"/>
      <c r="MRT65" s="36"/>
      <c r="MRU65" s="36"/>
      <c r="MRV65" s="36"/>
      <c r="MRW65" s="36"/>
      <c r="MRX65" s="36"/>
      <c r="MRY65" s="36"/>
      <c r="MRZ65" s="351"/>
      <c r="MSA65" s="570"/>
      <c r="MSB65" s="571"/>
      <c r="MSC65" s="570"/>
      <c r="MSD65" s="572"/>
      <c r="MSE65" s="572"/>
      <c r="MSF65" s="570"/>
      <c r="MSG65" s="570"/>
      <c r="MSH65" s="573"/>
      <c r="MSI65" s="570"/>
      <c r="MSJ65" s="570"/>
      <c r="MSK65" s="570"/>
      <c r="MSL65" s="570"/>
      <c r="MSM65" s="570"/>
      <c r="MSN65" s="575"/>
      <c r="MSO65" s="195"/>
      <c r="MSP65" s="36"/>
      <c r="MSQ65" s="36"/>
      <c r="MSR65" s="36"/>
      <c r="MSS65" s="36"/>
      <c r="MST65" s="36"/>
      <c r="MSU65" s="36"/>
      <c r="MSV65" s="36"/>
      <c r="MSW65" s="195"/>
      <c r="MSX65" s="195"/>
      <c r="MSY65" s="36"/>
      <c r="MSZ65" s="36"/>
      <c r="MTA65" s="36"/>
      <c r="MTB65" s="36"/>
      <c r="MTC65" s="36"/>
      <c r="MTD65" s="36"/>
      <c r="MTE65" s="36"/>
      <c r="MTF65" s="36"/>
      <c r="MTG65" s="36"/>
      <c r="MTH65" s="36"/>
      <c r="MTI65" s="36"/>
      <c r="MTJ65" s="36"/>
      <c r="MTK65" s="36"/>
      <c r="MTL65" s="36"/>
      <c r="MTM65" s="351"/>
      <c r="MTN65" s="570"/>
      <c r="MTO65" s="571"/>
      <c r="MTP65" s="570"/>
      <c r="MTQ65" s="572"/>
      <c r="MTR65" s="572"/>
      <c r="MTS65" s="570"/>
      <c r="MTT65" s="570"/>
      <c r="MTU65" s="573"/>
      <c r="MTV65" s="570"/>
      <c r="MTW65" s="570"/>
      <c r="MTX65" s="570"/>
      <c r="MTY65" s="570"/>
      <c r="MTZ65" s="570"/>
      <c r="MUA65" s="575"/>
      <c r="MUB65" s="195"/>
      <c r="MUC65" s="36"/>
      <c r="MUD65" s="36"/>
      <c r="MUE65" s="36"/>
      <c r="MUF65" s="36"/>
      <c r="MUG65" s="36"/>
      <c r="MUH65" s="36"/>
      <c r="MUI65" s="36"/>
      <c r="MUJ65" s="195"/>
      <c r="MUK65" s="195"/>
      <c r="MUL65" s="36"/>
      <c r="MUM65" s="36"/>
      <c r="MUN65" s="36"/>
      <c r="MUO65" s="36"/>
      <c r="MUP65" s="36"/>
      <c r="MUQ65" s="36"/>
      <c r="MUR65" s="36"/>
      <c r="MUS65" s="36"/>
      <c r="MUT65" s="36"/>
      <c r="MUU65" s="36"/>
      <c r="MUV65" s="36"/>
      <c r="MUW65" s="36"/>
      <c r="MUX65" s="36"/>
      <c r="MUY65" s="36"/>
      <c r="MUZ65" s="351"/>
      <c r="MVA65" s="570"/>
      <c r="MVB65" s="571"/>
      <c r="MVC65" s="570"/>
      <c r="MVD65" s="572"/>
      <c r="MVE65" s="572"/>
      <c r="MVF65" s="570"/>
      <c r="MVG65" s="570"/>
      <c r="MVH65" s="573"/>
      <c r="MVI65" s="570"/>
      <c r="MVJ65" s="570"/>
      <c r="MVK65" s="570"/>
      <c r="MVL65" s="570"/>
      <c r="MVM65" s="570"/>
      <c r="MVN65" s="575"/>
      <c r="MVO65" s="195"/>
      <c r="MVP65" s="36"/>
      <c r="MVQ65" s="36"/>
      <c r="MVR65" s="36"/>
      <c r="MVS65" s="36"/>
      <c r="MVT65" s="36"/>
      <c r="MVU65" s="36"/>
      <c r="MVV65" s="36"/>
      <c r="MVW65" s="195"/>
      <c r="MVX65" s="195"/>
      <c r="MVY65" s="36"/>
      <c r="MVZ65" s="36"/>
      <c r="MWA65" s="36"/>
      <c r="MWB65" s="36"/>
      <c r="MWC65" s="36"/>
      <c r="MWD65" s="36"/>
      <c r="MWE65" s="36"/>
      <c r="MWF65" s="36"/>
      <c r="MWG65" s="36"/>
      <c r="MWH65" s="36"/>
      <c r="MWI65" s="36"/>
      <c r="MWJ65" s="36"/>
      <c r="MWK65" s="36"/>
      <c r="MWL65" s="36"/>
      <c r="MWM65" s="351"/>
      <c r="MWN65" s="570"/>
      <c r="MWO65" s="571"/>
      <c r="MWP65" s="570"/>
      <c r="MWQ65" s="572"/>
      <c r="MWR65" s="572"/>
      <c r="MWS65" s="570"/>
      <c r="MWT65" s="570"/>
      <c r="MWU65" s="573"/>
      <c r="MWV65" s="570"/>
      <c r="MWW65" s="570"/>
      <c r="MWX65" s="570"/>
      <c r="MWY65" s="570"/>
      <c r="MWZ65" s="570"/>
      <c r="MXA65" s="575"/>
      <c r="MXB65" s="195"/>
      <c r="MXC65" s="36"/>
      <c r="MXD65" s="36"/>
      <c r="MXE65" s="36"/>
      <c r="MXF65" s="36"/>
      <c r="MXG65" s="36"/>
      <c r="MXH65" s="36"/>
      <c r="MXI65" s="36"/>
      <c r="MXJ65" s="195"/>
      <c r="MXK65" s="195"/>
      <c r="MXL65" s="36"/>
      <c r="MXM65" s="36"/>
      <c r="MXN65" s="36"/>
      <c r="MXO65" s="36"/>
      <c r="MXP65" s="36"/>
      <c r="MXQ65" s="36"/>
      <c r="MXR65" s="36"/>
      <c r="MXS65" s="36"/>
      <c r="MXT65" s="36"/>
      <c r="MXU65" s="36"/>
      <c r="MXV65" s="36"/>
      <c r="MXW65" s="36"/>
      <c r="MXX65" s="36"/>
      <c r="MXY65" s="36"/>
      <c r="MXZ65" s="351"/>
      <c r="MYA65" s="570"/>
      <c r="MYB65" s="571"/>
      <c r="MYC65" s="570"/>
      <c r="MYD65" s="572"/>
      <c r="MYE65" s="572"/>
      <c r="MYF65" s="570"/>
      <c r="MYG65" s="570"/>
      <c r="MYH65" s="573"/>
      <c r="MYI65" s="570"/>
      <c r="MYJ65" s="570"/>
      <c r="MYK65" s="570"/>
      <c r="MYL65" s="570"/>
      <c r="MYM65" s="570"/>
      <c r="MYN65" s="575"/>
      <c r="MYO65" s="195"/>
      <c r="MYP65" s="36"/>
      <c r="MYQ65" s="36"/>
      <c r="MYR65" s="36"/>
      <c r="MYS65" s="36"/>
      <c r="MYT65" s="36"/>
      <c r="MYU65" s="36"/>
      <c r="MYV65" s="36"/>
      <c r="MYW65" s="195"/>
      <c r="MYX65" s="195"/>
      <c r="MYY65" s="36"/>
      <c r="MYZ65" s="36"/>
      <c r="MZA65" s="36"/>
      <c r="MZB65" s="36"/>
      <c r="MZC65" s="36"/>
      <c r="MZD65" s="36"/>
      <c r="MZE65" s="36"/>
      <c r="MZF65" s="36"/>
      <c r="MZG65" s="36"/>
      <c r="MZH65" s="36"/>
      <c r="MZI65" s="36"/>
      <c r="MZJ65" s="36"/>
      <c r="MZK65" s="36"/>
      <c r="MZL65" s="36"/>
      <c r="MZM65" s="351"/>
      <c r="MZN65" s="570"/>
      <c r="MZO65" s="571"/>
      <c r="MZP65" s="570"/>
      <c r="MZQ65" s="572"/>
      <c r="MZR65" s="572"/>
      <c r="MZS65" s="570"/>
      <c r="MZT65" s="570"/>
      <c r="MZU65" s="573"/>
      <c r="MZV65" s="570"/>
      <c r="MZW65" s="570"/>
      <c r="MZX65" s="570"/>
      <c r="MZY65" s="570"/>
      <c r="MZZ65" s="570"/>
      <c r="NAA65" s="575"/>
      <c r="NAB65" s="195"/>
      <c r="NAC65" s="36"/>
      <c r="NAD65" s="36"/>
      <c r="NAE65" s="36"/>
      <c r="NAF65" s="36"/>
      <c r="NAG65" s="36"/>
      <c r="NAH65" s="36"/>
      <c r="NAI65" s="36"/>
      <c r="NAJ65" s="195"/>
      <c r="NAK65" s="195"/>
      <c r="NAL65" s="36"/>
      <c r="NAM65" s="36"/>
      <c r="NAN65" s="36"/>
      <c r="NAO65" s="36"/>
      <c r="NAP65" s="36"/>
      <c r="NAQ65" s="36"/>
      <c r="NAR65" s="36"/>
      <c r="NAS65" s="36"/>
      <c r="NAT65" s="36"/>
      <c r="NAU65" s="36"/>
      <c r="NAV65" s="36"/>
      <c r="NAW65" s="36"/>
      <c r="NAX65" s="36"/>
      <c r="NAY65" s="36"/>
      <c r="NAZ65" s="351"/>
      <c r="NBA65" s="570"/>
      <c r="NBB65" s="571"/>
      <c r="NBC65" s="570"/>
      <c r="NBD65" s="572"/>
      <c r="NBE65" s="572"/>
      <c r="NBF65" s="570"/>
      <c r="NBG65" s="570"/>
      <c r="NBH65" s="573"/>
      <c r="NBI65" s="570"/>
      <c r="NBJ65" s="570"/>
      <c r="NBK65" s="570"/>
      <c r="NBL65" s="570"/>
      <c r="NBM65" s="570"/>
      <c r="NBN65" s="575"/>
      <c r="NBO65" s="195"/>
      <c r="NBP65" s="36"/>
      <c r="NBQ65" s="36"/>
      <c r="NBR65" s="36"/>
      <c r="NBS65" s="36"/>
      <c r="NBT65" s="36"/>
      <c r="NBU65" s="36"/>
      <c r="NBV65" s="36"/>
      <c r="NBW65" s="195"/>
      <c r="NBX65" s="195"/>
      <c r="NBY65" s="36"/>
      <c r="NBZ65" s="36"/>
      <c r="NCA65" s="36"/>
      <c r="NCB65" s="36"/>
      <c r="NCC65" s="36"/>
      <c r="NCD65" s="36"/>
      <c r="NCE65" s="36"/>
      <c r="NCF65" s="36"/>
      <c r="NCG65" s="36"/>
      <c r="NCH65" s="36"/>
      <c r="NCI65" s="36"/>
      <c r="NCJ65" s="36"/>
      <c r="NCK65" s="36"/>
      <c r="NCL65" s="36"/>
      <c r="NCM65" s="351"/>
      <c r="NCN65" s="570"/>
      <c r="NCO65" s="571"/>
      <c r="NCP65" s="570"/>
      <c r="NCQ65" s="572"/>
      <c r="NCR65" s="572"/>
      <c r="NCS65" s="570"/>
      <c r="NCT65" s="570"/>
      <c r="NCU65" s="573"/>
      <c r="NCV65" s="570"/>
      <c r="NCW65" s="570"/>
      <c r="NCX65" s="570"/>
      <c r="NCY65" s="570"/>
      <c r="NCZ65" s="570"/>
      <c r="NDA65" s="575"/>
      <c r="NDB65" s="195"/>
      <c r="NDC65" s="36"/>
      <c r="NDD65" s="36"/>
      <c r="NDE65" s="36"/>
      <c r="NDF65" s="36"/>
      <c r="NDG65" s="36"/>
      <c r="NDH65" s="36"/>
      <c r="NDI65" s="36"/>
      <c r="NDJ65" s="195"/>
      <c r="NDK65" s="195"/>
      <c r="NDL65" s="36"/>
      <c r="NDM65" s="36"/>
      <c r="NDN65" s="36"/>
      <c r="NDO65" s="36"/>
      <c r="NDP65" s="36"/>
      <c r="NDQ65" s="36"/>
      <c r="NDR65" s="36"/>
      <c r="NDS65" s="36"/>
      <c r="NDT65" s="36"/>
      <c r="NDU65" s="36"/>
      <c r="NDV65" s="36"/>
      <c r="NDW65" s="36"/>
      <c r="NDX65" s="36"/>
      <c r="NDY65" s="36"/>
      <c r="NDZ65" s="351"/>
      <c r="NEA65" s="570"/>
      <c r="NEB65" s="571"/>
      <c r="NEC65" s="570"/>
      <c r="NED65" s="572"/>
      <c r="NEE65" s="572"/>
      <c r="NEF65" s="570"/>
      <c r="NEG65" s="570"/>
      <c r="NEH65" s="573"/>
      <c r="NEI65" s="570"/>
      <c r="NEJ65" s="570"/>
      <c r="NEK65" s="570"/>
      <c r="NEL65" s="570"/>
      <c r="NEM65" s="570"/>
      <c r="NEN65" s="575"/>
      <c r="NEO65" s="195"/>
      <c r="NEP65" s="36"/>
      <c r="NEQ65" s="36"/>
      <c r="NER65" s="36"/>
      <c r="NES65" s="36"/>
      <c r="NET65" s="36"/>
      <c r="NEU65" s="36"/>
      <c r="NEV65" s="36"/>
      <c r="NEW65" s="195"/>
      <c r="NEX65" s="195"/>
      <c r="NEY65" s="36"/>
      <c r="NEZ65" s="36"/>
      <c r="NFA65" s="36"/>
      <c r="NFB65" s="36"/>
      <c r="NFC65" s="36"/>
      <c r="NFD65" s="36"/>
      <c r="NFE65" s="36"/>
      <c r="NFF65" s="36"/>
      <c r="NFG65" s="36"/>
      <c r="NFH65" s="36"/>
      <c r="NFI65" s="36"/>
      <c r="NFJ65" s="36"/>
      <c r="NFK65" s="36"/>
      <c r="NFL65" s="36"/>
      <c r="NFM65" s="351"/>
      <c r="NFN65" s="570"/>
      <c r="NFO65" s="571"/>
      <c r="NFP65" s="570"/>
      <c r="NFQ65" s="572"/>
      <c r="NFR65" s="572"/>
      <c r="NFS65" s="570"/>
      <c r="NFT65" s="570"/>
      <c r="NFU65" s="573"/>
      <c r="NFV65" s="570"/>
      <c r="NFW65" s="570"/>
      <c r="NFX65" s="570"/>
      <c r="NFY65" s="570"/>
      <c r="NFZ65" s="570"/>
      <c r="NGA65" s="575"/>
      <c r="NGB65" s="195"/>
      <c r="NGC65" s="36"/>
      <c r="NGD65" s="36"/>
      <c r="NGE65" s="36"/>
      <c r="NGF65" s="36"/>
      <c r="NGG65" s="36"/>
      <c r="NGH65" s="36"/>
      <c r="NGI65" s="36"/>
      <c r="NGJ65" s="195"/>
      <c r="NGK65" s="195"/>
      <c r="NGL65" s="36"/>
      <c r="NGM65" s="36"/>
      <c r="NGN65" s="36"/>
      <c r="NGO65" s="36"/>
      <c r="NGP65" s="36"/>
      <c r="NGQ65" s="36"/>
      <c r="NGR65" s="36"/>
      <c r="NGS65" s="36"/>
      <c r="NGT65" s="36"/>
      <c r="NGU65" s="36"/>
      <c r="NGV65" s="36"/>
      <c r="NGW65" s="36"/>
      <c r="NGX65" s="36"/>
      <c r="NGY65" s="36"/>
      <c r="NGZ65" s="351"/>
      <c r="NHA65" s="570"/>
      <c r="NHB65" s="571"/>
      <c r="NHC65" s="570"/>
      <c r="NHD65" s="572"/>
      <c r="NHE65" s="572"/>
      <c r="NHF65" s="570"/>
      <c r="NHG65" s="570"/>
      <c r="NHH65" s="573"/>
      <c r="NHI65" s="570"/>
      <c r="NHJ65" s="570"/>
      <c r="NHK65" s="570"/>
      <c r="NHL65" s="570"/>
      <c r="NHM65" s="570"/>
      <c r="NHN65" s="575"/>
      <c r="NHO65" s="195"/>
      <c r="NHP65" s="36"/>
      <c r="NHQ65" s="36"/>
      <c r="NHR65" s="36"/>
      <c r="NHS65" s="36"/>
      <c r="NHT65" s="36"/>
      <c r="NHU65" s="36"/>
      <c r="NHV65" s="36"/>
      <c r="NHW65" s="195"/>
      <c r="NHX65" s="195"/>
      <c r="NHY65" s="36"/>
      <c r="NHZ65" s="36"/>
      <c r="NIA65" s="36"/>
      <c r="NIB65" s="36"/>
      <c r="NIC65" s="36"/>
      <c r="NID65" s="36"/>
      <c r="NIE65" s="36"/>
      <c r="NIF65" s="36"/>
      <c r="NIG65" s="36"/>
      <c r="NIH65" s="36"/>
      <c r="NII65" s="36"/>
      <c r="NIJ65" s="36"/>
      <c r="NIK65" s="36"/>
      <c r="NIL65" s="36"/>
      <c r="NIM65" s="351"/>
      <c r="NIN65" s="570"/>
      <c r="NIO65" s="571"/>
      <c r="NIP65" s="570"/>
      <c r="NIQ65" s="572"/>
      <c r="NIR65" s="572"/>
      <c r="NIS65" s="570"/>
      <c r="NIT65" s="570"/>
      <c r="NIU65" s="573"/>
      <c r="NIV65" s="570"/>
      <c r="NIW65" s="570"/>
      <c r="NIX65" s="570"/>
      <c r="NIY65" s="570"/>
      <c r="NIZ65" s="570"/>
      <c r="NJA65" s="575"/>
      <c r="NJB65" s="195"/>
      <c r="NJC65" s="36"/>
      <c r="NJD65" s="36"/>
      <c r="NJE65" s="36"/>
      <c r="NJF65" s="36"/>
      <c r="NJG65" s="36"/>
      <c r="NJH65" s="36"/>
      <c r="NJI65" s="36"/>
      <c r="NJJ65" s="195"/>
      <c r="NJK65" s="195"/>
      <c r="NJL65" s="36"/>
      <c r="NJM65" s="36"/>
      <c r="NJN65" s="36"/>
      <c r="NJO65" s="36"/>
      <c r="NJP65" s="36"/>
      <c r="NJQ65" s="36"/>
      <c r="NJR65" s="36"/>
      <c r="NJS65" s="36"/>
      <c r="NJT65" s="36"/>
      <c r="NJU65" s="36"/>
      <c r="NJV65" s="36"/>
      <c r="NJW65" s="36"/>
      <c r="NJX65" s="36"/>
      <c r="NJY65" s="36"/>
      <c r="NJZ65" s="351"/>
      <c r="NKA65" s="570"/>
      <c r="NKB65" s="571"/>
      <c r="NKC65" s="570"/>
      <c r="NKD65" s="572"/>
      <c r="NKE65" s="572"/>
      <c r="NKF65" s="570"/>
      <c r="NKG65" s="570"/>
      <c r="NKH65" s="573"/>
      <c r="NKI65" s="570"/>
      <c r="NKJ65" s="570"/>
      <c r="NKK65" s="570"/>
      <c r="NKL65" s="570"/>
      <c r="NKM65" s="570"/>
      <c r="NKN65" s="575"/>
      <c r="NKO65" s="195"/>
      <c r="NKP65" s="36"/>
      <c r="NKQ65" s="36"/>
      <c r="NKR65" s="36"/>
      <c r="NKS65" s="36"/>
      <c r="NKT65" s="36"/>
      <c r="NKU65" s="36"/>
      <c r="NKV65" s="36"/>
      <c r="NKW65" s="195"/>
      <c r="NKX65" s="195"/>
      <c r="NKY65" s="36"/>
      <c r="NKZ65" s="36"/>
      <c r="NLA65" s="36"/>
      <c r="NLB65" s="36"/>
      <c r="NLC65" s="36"/>
      <c r="NLD65" s="36"/>
      <c r="NLE65" s="36"/>
      <c r="NLF65" s="36"/>
      <c r="NLG65" s="36"/>
      <c r="NLH65" s="36"/>
      <c r="NLI65" s="36"/>
      <c r="NLJ65" s="36"/>
      <c r="NLK65" s="36"/>
      <c r="NLL65" s="36"/>
      <c r="NLM65" s="351"/>
      <c r="NLN65" s="570"/>
      <c r="NLO65" s="571"/>
      <c r="NLP65" s="570"/>
      <c r="NLQ65" s="572"/>
      <c r="NLR65" s="572"/>
      <c r="NLS65" s="570"/>
      <c r="NLT65" s="570"/>
      <c r="NLU65" s="573"/>
      <c r="NLV65" s="570"/>
      <c r="NLW65" s="570"/>
      <c r="NLX65" s="570"/>
      <c r="NLY65" s="570"/>
      <c r="NLZ65" s="570"/>
      <c r="NMA65" s="575"/>
      <c r="NMB65" s="195"/>
      <c r="NMC65" s="36"/>
      <c r="NMD65" s="36"/>
      <c r="NME65" s="36"/>
      <c r="NMF65" s="36"/>
      <c r="NMG65" s="36"/>
      <c r="NMH65" s="36"/>
      <c r="NMI65" s="36"/>
      <c r="NMJ65" s="195"/>
      <c r="NMK65" s="195"/>
      <c r="NML65" s="36"/>
      <c r="NMM65" s="36"/>
      <c r="NMN65" s="36"/>
      <c r="NMO65" s="36"/>
      <c r="NMP65" s="36"/>
      <c r="NMQ65" s="36"/>
      <c r="NMR65" s="36"/>
      <c r="NMS65" s="36"/>
      <c r="NMT65" s="36"/>
      <c r="NMU65" s="36"/>
      <c r="NMV65" s="36"/>
      <c r="NMW65" s="36"/>
      <c r="NMX65" s="36"/>
      <c r="NMY65" s="36"/>
      <c r="NMZ65" s="351"/>
      <c r="NNA65" s="570"/>
      <c r="NNB65" s="571"/>
      <c r="NNC65" s="570"/>
      <c r="NND65" s="572"/>
      <c r="NNE65" s="572"/>
      <c r="NNF65" s="570"/>
      <c r="NNG65" s="570"/>
      <c r="NNH65" s="573"/>
      <c r="NNI65" s="570"/>
      <c r="NNJ65" s="570"/>
      <c r="NNK65" s="570"/>
      <c r="NNL65" s="570"/>
      <c r="NNM65" s="570"/>
      <c r="NNN65" s="575"/>
      <c r="NNO65" s="195"/>
      <c r="NNP65" s="36"/>
      <c r="NNQ65" s="36"/>
      <c r="NNR65" s="36"/>
      <c r="NNS65" s="36"/>
      <c r="NNT65" s="36"/>
      <c r="NNU65" s="36"/>
      <c r="NNV65" s="36"/>
      <c r="NNW65" s="195"/>
      <c r="NNX65" s="195"/>
      <c r="NNY65" s="36"/>
      <c r="NNZ65" s="36"/>
      <c r="NOA65" s="36"/>
      <c r="NOB65" s="36"/>
      <c r="NOC65" s="36"/>
      <c r="NOD65" s="36"/>
      <c r="NOE65" s="36"/>
      <c r="NOF65" s="36"/>
      <c r="NOG65" s="36"/>
      <c r="NOH65" s="36"/>
      <c r="NOI65" s="36"/>
      <c r="NOJ65" s="36"/>
      <c r="NOK65" s="36"/>
      <c r="NOL65" s="36"/>
      <c r="NOM65" s="351"/>
      <c r="NON65" s="570"/>
      <c r="NOO65" s="571"/>
      <c r="NOP65" s="570"/>
      <c r="NOQ65" s="572"/>
      <c r="NOR65" s="572"/>
      <c r="NOS65" s="570"/>
      <c r="NOT65" s="570"/>
      <c r="NOU65" s="573"/>
      <c r="NOV65" s="570"/>
      <c r="NOW65" s="570"/>
      <c r="NOX65" s="570"/>
      <c r="NOY65" s="570"/>
      <c r="NOZ65" s="570"/>
      <c r="NPA65" s="575"/>
      <c r="NPB65" s="195"/>
      <c r="NPC65" s="36"/>
      <c r="NPD65" s="36"/>
      <c r="NPE65" s="36"/>
      <c r="NPF65" s="36"/>
      <c r="NPG65" s="36"/>
      <c r="NPH65" s="36"/>
      <c r="NPI65" s="36"/>
      <c r="NPJ65" s="195"/>
      <c r="NPK65" s="195"/>
      <c r="NPL65" s="36"/>
      <c r="NPM65" s="36"/>
      <c r="NPN65" s="36"/>
      <c r="NPO65" s="36"/>
      <c r="NPP65" s="36"/>
      <c r="NPQ65" s="36"/>
      <c r="NPR65" s="36"/>
      <c r="NPS65" s="36"/>
      <c r="NPT65" s="36"/>
      <c r="NPU65" s="36"/>
      <c r="NPV65" s="36"/>
      <c r="NPW65" s="36"/>
      <c r="NPX65" s="36"/>
      <c r="NPY65" s="36"/>
      <c r="NPZ65" s="351"/>
      <c r="NQA65" s="570"/>
      <c r="NQB65" s="571"/>
      <c r="NQC65" s="570"/>
      <c r="NQD65" s="572"/>
      <c r="NQE65" s="572"/>
      <c r="NQF65" s="570"/>
      <c r="NQG65" s="570"/>
      <c r="NQH65" s="573"/>
      <c r="NQI65" s="570"/>
      <c r="NQJ65" s="570"/>
      <c r="NQK65" s="570"/>
      <c r="NQL65" s="570"/>
      <c r="NQM65" s="570"/>
      <c r="NQN65" s="575"/>
      <c r="NQO65" s="195"/>
      <c r="NQP65" s="36"/>
      <c r="NQQ65" s="36"/>
      <c r="NQR65" s="36"/>
      <c r="NQS65" s="36"/>
      <c r="NQT65" s="36"/>
      <c r="NQU65" s="36"/>
      <c r="NQV65" s="36"/>
      <c r="NQW65" s="195"/>
      <c r="NQX65" s="195"/>
      <c r="NQY65" s="36"/>
      <c r="NQZ65" s="36"/>
      <c r="NRA65" s="36"/>
      <c r="NRB65" s="36"/>
      <c r="NRC65" s="36"/>
      <c r="NRD65" s="36"/>
      <c r="NRE65" s="36"/>
      <c r="NRF65" s="36"/>
      <c r="NRG65" s="36"/>
      <c r="NRH65" s="36"/>
      <c r="NRI65" s="36"/>
      <c r="NRJ65" s="36"/>
      <c r="NRK65" s="36"/>
      <c r="NRL65" s="36"/>
      <c r="NRM65" s="351"/>
      <c r="NRN65" s="570"/>
      <c r="NRO65" s="571"/>
      <c r="NRP65" s="570"/>
      <c r="NRQ65" s="572"/>
      <c r="NRR65" s="572"/>
      <c r="NRS65" s="570"/>
      <c r="NRT65" s="570"/>
      <c r="NRU65" s="573"/>
      <c r="NRV65" s="570"/>
      <c r="NRW65" s="570"/>
      <c r="NRX65" s="570"/>
      <c r="NRY65" s="570"/>
      <c r="NRZ65" s="570"/>
      <c r="NSA65" s="575"/>
      <c r="NSB65" s="195"/>
      <c r="NSC65" s="36"/>
      <c r="NSD65" s="36"/>
      <c r="NSE65" s="36"/>
      <c r="NSF65" s="36"/>
      <c r="NSG65" s="36"/>
      <c r="NSH65" s="36"/>
      <c r="NSI65" s="36"/>
      <c r="NSJ65" s="195"/>
      <c r="NSK65" s="195"/>
      <c r="NSL65" s="36"/>
      <c r="NSM65" s="36"/>
      <c r="NSN65" s="36"/>
      <c r="NSO65" s="36"/>
      <c r="NSP65" s="36"/>
      <c r="NSQ65" s="36"/>
      <c r="NSR65" s="36"/>
      <c r="NSS65" s="36"/>
      <c r="NST65" s="36"/>
      <c r="NSU65" s="36"/>
      <c r="NSV65" s="36"/>
      <c r="NSW65" s="36"/>
      <c r="NSX65" s="36"/>
      <c r="NSY65" s="36"/>
      <c r="NSZ65" s="351"/>
      <c r="NTA65" s="570"/>
      <c r="NTB65" s="571"/>
      <c r="NTC65" s="570"/>
      <c r="NTD65" s="572"/>
      <c r="NTE65" s="572"/>
      <c r="NTF65" s="570"/>
      <c r="NTG65" s="570"/>
      <c r="NTH65" s="573"/>
      <c r="NTI65" s="570"/>
      <c r="NTJ65" s="570"/>
      <c r="NTK65" s="570"/>
      <c r="NTL65" s="570"/>
      <c r="NTM65" s="570"/>
      <c r="NTN65" s="575"/>
      <c r="NTO65" s="195"/>
      <c r="NTP65" s="36"/>
      <c r="NTQ65" s="36"/>
      <c r="NTR65" s="36"/>
      <c r="NTS65" s="36"/>
      <c r="NTT65" s="36"/>
      <c r="NTU65" s="36"/>
      <c r="NTV65" s="36"/>
      <c r="NTW65" s="195"/>
      <c r="NTX65" s="195"/>
      <c r="NTY65" s="36"/>
      <c r="NTZ65" s="36"/>
      <c r="NUA65" s="36"/>
      <c r="NUB65" s="36"/>
      <c r="NUC65" s="36"/>
      <c r="NUD65" s="36"/>
      <c r="NUE65" s="36"/>
      <c r="NUF65" s="36"/>
      <c r="NUG65" s="36"/>
      <c r="NUH65" s="36"/>
      <c r="NUI65" s="36"/>
      <c r="NUJ65" s="36"/>
      <c r="NUK65" s="36"/>
      <c r="NUL65" s="36"/>
      <c r="NUM65" s="351"/>
      <c r="NUN65" s="570"/>
      <c r="NUO65" s="571"/>
      <c r="NUP65" s="570"/>
      <c r="NUQ65" s="572"/>
      <c r="NUR65" s="572"/>
      <c r="NUS65" s="570"/>
      <c r="NUT65" s="570"/>
      <c r="NUU65" s="573"/>
      <c r="NUV65" s="570"/>
      <c r="NUW65" s="570"/>
      <c r="NUX65" s="570"/>
      <c r="NUY65" s="570"/>
      <c r="NUZ65" s="570"/>
      <c r="NVA65" s="575"/>
      <c r="NVB65" s="195"/>
      <c r="NVC65" s="36"/>
      <c r="NVD65" s="36"/>
      <c r="NVE65" s="36"/>
      <c r="NVF65" s="36"/>
      <c r="NVG65" s="36"/>
      <c r="NVH65" s="36"/>
      <c r="NVI65" s="36"/>
      <c r="NVJ65" s="195"/>
      <c r="NVK65" s="195"/>
      <c r="NVL65" s="36"/>
      <c r="NVM65" s="36"/>
      <c r="NVN65" s="36"/>
      <c r="NVO65" s="36"/>
      <c r="NVP65" s="36"/>
      <c r="NVQ65" s="36"/>
      <c r="NVR65" s="36"/>
      <c r="NVS65" s="36"/>
      <c r="NVT65" s="36"/>
      <c r="NVU65" s="36"/>
      <c r="NVV65" s="36"/>
      <c r="NVW65" s="36"/>
      <c r="NVX65" s="36"/>
      <c r="NVY65" s="36"/>
      <c r="NVZ65" s="351"/>
      <c r="NWA65" s="570"/>
      <c r="NWB65" s="571"/>
      <c r="NWC65" s="570"/>
      <c r="NWD65" s="572"/>
      <c r="NWE65" s="572"/>
      <c r="NWF65" s="570"/>
      <c r="NWG65" s="570"/>
      <c r="NWH65" s="573"/>
      <c r="NWI65" s="570"/>
      <c r="NWJ65" s="570"/>
      <c r="NWK65" s="570"/>
      <c r="NWL65" s="570"/>
      <c r="NWM65" s="570"/>
      <c r="NWN65" s="575"/>
      <c r="NWO65" s="195"/>
      <c r="NWP65" s="36"/>
      <c r="NWQ65" s="36"/>
      <c r="NWR65" s="36"/>
      <c r="NWS65" s="36"/>
      <c r="NWT65" s="36"/>
      <c r="NWU65" s="36"/>
      <c r="NWV65" s="36"/>
      <c r="NWW65" s="195"/>
      <c r="NWX65" s="195"/>
      <c r="NWY65" s="36"/>
      <c r="NWZ65" s="36"/>
      <c r="NXA65" s="36"/>
      <c r="NXB65" s="36"/>
      <c r="NXC65" s="36"/>
      <c r="NXD65" s="36"/>
      <c r="NXE65" s="36"/>
      <c r="NXF65" s="36"/>
      <c r="NXG65" s="36"/>
      <c r="NXH65" s="36"/>
      <c r="NXI65" s="36"/>
      <c r="NXJ65" s="36"/>
      <c r="NXK65" s="36"/>
      <c r="NXL65" s="36"/>
      <c r="NXM65" s="351"/>
      <c r="NXN65" s="570"/>
      <c r="NXO65" s="571"/>
      <c r="NXP65" s="570"/>
      <c r="NXQ65" s="572"/>
      <c r="NXR65" s="572"/>
      <c r="NXS65" s="570"/>
      <c r="NXT65" s="570"/>
      <c r="NXU65" s="573"/>
      <c r="NXV65" s="570"/>
      <c r="NXW65" s="570"/>
      <c r="NXX65" s="570"/>
      <c r="NXY65" s="570"/>
      <c r="NXZ65" s="570"/>
      <c r="NYA65" s="575"/>
      <c r="NYB65" s="195"/>
      <c r="NYC65" s="36"/>
      <c r="NYD65" s="36"/>
      <c r="NYE65" s="36"/>
      <c r="NYF65" s="36"/>
      <c r="NYG65" s="36"/>
      <c r="NYH65" s="36"/>
      <c r="NYI65" s="36"/>
      <c r="NYJ65" s="195"/>
      <c r="NYK65" s="195"/>
      <c r="NYL65" s="36"/>
      <c r="NYM65" s="36"/>
      <c r="NYN65" s="36"/>
      <c r="NYO65" s="36"/>
      <c r="NYP65" s="36"/>
      <c r="NYQ65" s="36"/>
      <c r="NYR65" s="36"/>
      <c r="NYS65" s="36"/>
      <c r="NYT65" s="36"/>
      <c r="NYU65" s="36"/>
      <c r="NYV65" s="36"/>
      <c r="NYW65" s="36"/>
      <c r="NYX65" s="36"/>
      <c r="NYY65" s="36"/>
      <c r="NYZ65" s="351"/>
      <c r="NZA65" s="570"/>
      <c r="NZB65" s="571"/>
      <c r="NZC65" s="570"/>
      <c r="NZD65" s="572"/>
      <c r="NZE65" s="572"/>
      <c r="NZF65" s="570"/>
      <c r="NZG65" s="570"/>
      <c r="NZH65" s="573"/>
      <c r="NZI65" s="570"/>
      <c r="NZJ65" s="570"/>
      <c r="NZK65" s="570"/>
      <c r="NZL65" s="570"/>
      <c r="NZM65" s="570"/>
      <c r="NZN65" s="575"/>
      <c r="NZO65" s="195"/>
      <c r="NZP65" s="36"/>
      <c r="NZQ65" s="36"/>
      <c r="NZR65" s="36"/>
      <c r="NZS65" s="36"/>
      <c r="NZT65" s="36"/>
      <c r="NZU65" s="36"/>
      <c r="NZV65" s="36"/>
      <c r="NZW65" s="195"/>
      <c r="NZX65" s="195"/>
      <c r="NZY65" s="36"/>
      <c r="NZZ65" s="36"/>
      <c r="OAA65" s="36"/>
      <c r="OAB65" s="36"/>
      <c r="OAC65" s="36"/>
      <c r="OAD65" s="36"/>
      <c r="OAE65" s="36"/>
      <c r="OAF65" s="36"/>
      <c r="OAG65" s="36"/>
      <c r="OAH65" s="36"/>
      <c r="OAI65" s="36"/>
      <c r="OAJ65" s="36"/>
      <c r="OAK65" s="36"/>
      <c r="OAL65" s="36"/>
      <c r="OAM65" s="351"/>
      <c r="OAN65" s="570"/>
      <c r="OAO65" s="571"/>
      <c r="OAP65" s="570"/>
      <c r="OAQ65" s="572"/>
      <c r="OAR65" s="572"/>
      <c r="OAS65" s="570"/>
      <c r="OAT65" s="570"/>
      <c r="OAU65" s="573"/>
      <c r="OAV65" s="570"/>
      <c r="OAW65" s="570"/>
      <c r="OAX65" s="570"/>
      <c r="OAY65" s="570"/>
      <c r="OAZ65" s="570"/>
      <c r="OBA65" s="575"/>
      <c r="OBB65" s="195"/>
      <c r="OBC65" s="36"/>
      <c r="OBD65" s="36"/>
      <c r="OBE65" s="36"/>
      <c r="OBF65" s="36"/>
      <c r="OBG65" s="36"/>
      <c r="OBH65" s="36"/>
      <c r="OBI65" s="36"/>
      <c r="OBJ65" s="195"/>
      <c r="OBK65" s="195"/>
      <c r="OBL65" s="36"/>
      <c r="OBM65" s="36"/>
      <c r="OBN65" s="36"/>
      <c r="OBO65" s="36"/>
      <c r="OBP65" s="36"/>
      <c r="OBQ65" s="36"/>
      <c r="OBR65" s="36"/>
      <c r="OBS65" s="36"/>
      <c r="OBT65" s="36"/>
      <c r="OBU65" s="36"/>
      <c r="OBV65" s="36"/>
      <c r="OBW65" s="36"/>
      <c r="OBX65" s="36"/>
      <c r="OBY65" s="36"/>
      <c r="OBZ65" s="351"/>
      <c r="OCA65" s="570"/>
      <c r="OCB65" s="571"/>
      <c r="OCC65" s="570"/>
      <c r="OCD65" s="572"/>
      <c r="OCE65" s="572"/>
      <c r="OCF65" s="570"/>
      <c r="OCG65" s="570"/>
      <c r="OCH65" s="573"/>
      <c r="OCI65" s="570"/>
      <c r="OCJ65" s="570"/>
      <c r="OCK65" s="570"/>
      <c r="OCL65" s="570"/>
      <c r="OCM65" s="570"/>
      <c r="OCN65" s="575"/>
      <c r="OCO65" s="195"/>
      <c r="OCP65" s="36"/>
      <c r="OCQ65" s="36"/>
      <c r="OCR65" s="36"/>
      <c r="OCS65" s="36"/>
      <c r="OCT65" s="36"/>
      <c r="OCU65" s="36"/>
      <c r="OCV65" s="36"/>
      <c r="OCW65" s="195"/>
      <c r="OCX65" s="195"/>
      <c r="OCY65" s="36"/>
      <c r="OCZ65" s="36"/>
      <c r="ODA65" s="36"/>
      <c r="ODB65" s="36"/>
      <c r="ODC65" s="36"/>
      <c r="ODD65" s="36"/>
      <c r="ODE65" s="36"/>
      <c r="ODF65" s="36"/>
      <c r="ODG65" s="36"/>
      <c r="ODH65" s="36"/>
      <c r="ODI65" s="36"/>
      <c r="ODJ65" s="36"/>
      <c r="ODK65" s="36"/>
      <c r="ODL65" s="36"/>
      <c r="ODM65" s="351"/>
      <c r="ODN65" s="570"/>
      <c r="ODO65" s="571"/>
      <c r="ODP65" s="570"/>
      <c r="ODQ65" s="572"/>
      <c r="ODR65" s="572"/>
      <c r="ODS65" s="570"/>
      <c r="ODT65" s="570"/>
      <c r="ODU65" s="573"/>
      <c r="ODV65" s="570"/>
      <c r="ODW65" s="570"/>
      <c r="ODX65" s="570"/>
      <c r="ODY65" s="570"/>
      <c r="ODZ65" s="570"/>
      <c r="OEA65" s="575"/>
      <c r="OEB65" s="195"/>
      <c r="OEC65" s="36"/>
      <c r="OED65" s="36"/>
      <c r="OEE65" s="36"/>
      <c r="OEF65" s="36"/>
      <c r="OEG65" s="36"/>
      <c r="OEH65" s="36"/>
      <c r="OEI65" s="36"/>
      <c r="OEJ65" s="195"/>
      <c r="OEK65" s="195"/>
      <c r="OEL65" s="36"/>
      <c r="OEM65" s="36"/>
      <c r="OEN65" s="36"/>
      <c r="OEO65" s="36"/>
      <c r="OEP65" s="36"/>
      <c r="OEQ65" s="36"/>
      <c r="OER65" s="36"/>
      <c r="OES65" s="36"/>
      <c r="OET65" s="36"/>
      <c r="OEU65" s="36"/>
      <c r="OEV65" s="36"/>
      <c r="OEW65" s="36"/>
      <c r="OEX65" s="36"/>
      <c r="OEY65" s="36"/>
      <c r="OEZ65" s="351"/>
      <c r="OFA65" s="570"/>
      <c r="OFB65" s="571"/>
      <c r="OFC65" s="570"/>
      <c r="OFD65" s="572"/>
      <c r="OFE65" s="572"/>
      <c r="OFF65" s="570"/>
      <c r="OFG65" s="570"/>
      <c r="OFH65" s="573"/>
      <c r="OFI65" s="570"/>
      <c r="OFJ65" s="570"/>
      <c r="OFK65" s="570"/>
      <c r="OFL65" s="570"/>
      <c r="OFM65" s="570"/>
      <c r="OFN65" s="575"/>
      <c r="OFO65" s="195"/>
      <c r="OFP65" s="36"/>
      <c r="OFQ65" s="36"/>
      <c r="OFR65" s="36"/>
      <c r="OFS65" s="36"/>
      <c r="OFT65" s="36"/>
      <c r="OFU65" s="36"/>
      <c r="OFV65" s="36"/>
      <c r="OFW65" s="195"/>
      <c r="OFX65" s="195"/>
      <c r="OFY65" s="36"/>
      <c r="OFZ65" s="36"/>
      <c r="OGA65" s="36"/>
      <c r="OGB65" s="36"/>
      <c r="OGC65" s="36"/>
      <c r="OGD65" s="36"/>
      <c r="OGE65" s="36"/>
      <c r="OGF65" s="36"/>
      <c r="OGG65" s="36"/>
      <c r="OGH65" s="36"/>
      <c r="OGI65" s="36"/>
      <c r="OGJ65" s="36"/>
      <c r="OGK65" s="36"/>
      <c r="OGL65" s="36"/>
      <c r="OGM65" s="351"/>
      <c r="OGN65" s="570"/>
      <c r="OGO65" s="571"/>
      <c r="OGP65" s="570"/>
      <c r="OGQ65" s="572"/>
      <c r="OGR65" s="572"/>
      <c r="OGS65" s="570"/>
      <c r="OGT65" s="570"/>
      <c r="OGU65" s="573"/>
      <c r="OGV65" s="570"/>
      <c r="OGW65" s="570"/>
      <c r="OGX65" s="570"/>
      <c r="OGY65" s="570"/>
      <c r="OGZ65" s="570"/>
      <c r="OHA65" s="575"/>
      <c r="OHB65" s="195"/>
      <c r="OHC65" s="36"/>
      <c r="OHD65" s="36"/>
      <c r="OHE65" s="36"/>
      <c r="OHF65" s="36"/>
      <c r="OHG65" s="36"/>
      <c r="OHH65" s="36"/>
      <c r="OHI65" s="36"/>
      <c r="OHJ65" s="195"/>
      <c r="OHK65" s="195"/>
      <c r="OHL65" s="36"/>
      <c r="OHM65" s="36"/>
      <c r="OHN65" s="36"/>
      <c r="OHO65" s="36"/>
      <c r="OHP65" s="36"/>
      <c r="OHQ65" s="36"/>
      <c r="OHR65" s="36"/>
      <c r="OHS65" s="36"/>
      <c r="OHT65" s="36"/>
      <c r="OHU65" s="36"/>
      <c r="OHV65" s="36"/>
      <c r="OHW65" s="36"/>
      <c r="OHX65" s="36"/>
      <c r="OHY65" s="36"/>
      <c r="OHZ65" s="351"/>
      <c r="OIA65" s="570"/>
      <c r="OIB65" s="571"/>
      <c r="OIC65" s="570"/>
      <c r="OID65" s="572"/>
      <c r="OIE65" s="572"/>
      <c r="OIF65" s="570"/>
      <c r="OIG65" s="570"/>
      <c r="OIH65" s="573"/>
      <c r="OII65" s="570"/>
      <c r="OIJ65" s="570"/>
      <c r="OIK65" s="570"/>
      <c r="OIL65" s="570"/>
      <c r="OIM65" s="570"/>
      <c r="OIN65" s="575"/>
      <c r="OIO65" s="195"/>
      <c r="OIP65" s="36"/>
      <c r="OIQ65" s="36"/>
      <c r="OIR65" s="36"/>
      <c r="OIS65" s="36"/>
      <c r="OIT65" s="36"/>
      <c r="OIU65" s="36"/>
      <c r="OIV65" s="36"/>
      <c r="OIW65" s="195"/>
      <c r="OIX65" s="195"/>
      <c r="OIY65" s="36"/>
      <c r="OIZ65" s="36"/>
      <c r="OJA65" s="36"/>
      <c r="OJB65" s="36"/>
      <c r="OJC65" s="36"/>
      <c r="OJD65" s="36"/>
      <c r="OJE65" s="36"/>
      <c r="OJF65" s="36"/>
      <c r="OJG65" s="36"/>
      <c r="OJH65" s="36"/>
      <c r="OJI65" s="36"/>
      <c r="OJJ65" s="36"/>
      <c r="OJK65" s="36"/>
      <c r="OJL65" s="36"/>
      <c r="OJM65" s="351"/>
      <c r="OJN65" s="570"/>
      <c r="OJO65" s="571"/>
      <c r="OJP65" s="570"/>
      <c r="OJQ65" s="572"/>
      <c r="OJR65" s="572"/>
      <c r="OJS65" s="570"/>
      <c r="OJT65" s="570"/>
      <c r="OJU65" s="573"/>
      <c r="OJV65" s="570"/>
      <c r="OJW65" s="570"/>
      <c r="OJX65" s="570"/>
      <c r="OJY65" s="570"/>
      <c r="OJZ65" s="570"/>
      <c r="OKA65" s="575"/>
      <c r="OKB65" s="195"/>
      <c r="OKC65" s="36"/>
      <c r="OKD65" s="36"/>
      <c r="OKE65" s="36"/>
      <c r="OKF65" s="36"/>
      <c r="OKG65" s="36"/>
      <c r="OKH65" s="36"/>
      <c r="OKI65" s="36"/>
      <c r="OKJ65" s="195"/>
      <c r="OKK65" s="195"/>
      <c r="OKL65" s="36"/>
      <c r="OKM65" s="36"/>
      <c r="OKN65" s="36"/>
      <c r="OKO65" s="36"/>
      <c r="OKP65" s="36"/>
      <c r="OKQ65" s="36"/>
      <c r="OKR65" s="36"/>
      <c r="OKS65" s="36"/>
      <c r="OKT65" s="36"/>
      <c r="OKU65" s="36"/>
      <c r="OKV65" s="36"/>
      <c r="OKW65" s="36"/>
      <c r="OKX65" s="36"/>
      <c r="OKY65" s="36"/>
      <c r="OKZ65" s="351"/>
      <c r="OLA65" s="570"/>
      <c r="OLB65" s="571"/>
      <c r="OLC65" s="570"/>
      <c r="OLD65" s="572"/>
      <c r="OLE65" s="572"/>
      <c r="OLF65" s="570"/>
      <c r="OLG65" s="570"/>
      <c r="OLH65" s="573"/>
      <c r="OLI65" s="570"/>
      <c r="OLJ65" s="570"/>
      <c r="OLK65" s="570"/>
      <c r="OLL65" s="570"/>
      <c r="OLM65" s="570"/>
      <c r="OLN65" s="575"/>
      <c r="OLO65" s="195"/>
      <c r="OLP65" s="36"/>
      <c r="OLQ65" s="36"/>
      <c r="OLR65" s="36"/>
      <c r="OLS65" s="36"/>
      <c r="OLT65" s="36"/>
      <c r="OLU65" s="36"/>
      <c r="OLV65" s="36"/>
      <c r="OLW65" s="195"/>
      <c r="OLX65" s="195"/>
      <c r="OLY65" s="36"/>
      <c r="OLZ65" s="36"/>
      <c r="OMA65" s="36"/>
      <c r="OMB65" s="36"/>
      <c r="OMC65" s="36"/>
      <c r="OMD65" s="36"/>
      <c r="OME65" s="36"/>
      <c r="OMF65" s="36"/>
      <c r="OMG65" s="36"/>
      <c r="OMH65" s="36"/>
      <c r="OMI65" s="36"/>
      <c r="OMJ65" s="36"/>
      <c r="OMK65" s="36"/>
      <c r="OML65" s="36"/>
      <c r="OMM65" s="351"/>
      <c r="OMN65" s="570"/>
      <c r="OMO65" s="571"/>
      <c r="OMP65" s="570"/>
      <c r="OMQ65" s="572"/>
      <c r="OMR65" s="572"/>
      <c r="OMS65" s="570"/>
      <c r="OMT65" s="570"/>
      <c r="OMU65" s="573"/>
      <c r="OMV65" s="570"/>
      <c r="OMW65" s="570"/>
      <c r="OMX65" s="570"/>
      <c r="OMY65" s="570"/>
      <c r="OMZ65" s="570"/>
      <c r="ONA65" s="575"/>
      <c r="ONB65" s="195"/>
      <c r="ONC65" s="36"/>
      <c r="OND65" s="36"/>
      <c r="ONE65" s="36"/>
      <c r="ONF65" s="36"/>
      <c r="ONG65" s="36"/>
      <c r="ONH65" s="36"/>
      <c r="ONI65" s="36"/>
      <c r="ONJ65" s="195"/>
      <c r="ONK65" s="195"/>
      <c r="ONL65" s="36"/>
      <c r="ONM65" s="36"/>
      <c r="ONN65" s="36"/>
      <c r="ONO65" s="36"/>
      <c r="ONP65" s="36"/>
      <c r="ONQ65" s="36"/>
      <c r="ONR65" s="36"/>
      <c r="ONS65" s="36"/>
      <c r="ONT65" s="36"/>
      <c r="ONU65" s="36"/>
      <c r="ONV65" s="36"/>
      <c r="ONW65" s="36"/>
      <c r="ONX65" s="36"/>
      <c r="ONY65" s="36"/>
      <c r="ONZ65" s="351"/>
      <c r="OOA65" s="570"/>
      <c r="OOB65" s="571"/>
      <c r="OOC65" s="570"/>
      <c r="OOD65" s="572"/>
      <c r="OOE65" s="572"/>
      <c r="OOF65" s="570"/>
      <c r="OOG65" s="570"/>
      <c r="OOH65" s="573"/>
      <c r="OOI65" s="570"/>
      <c r="OOJ65" s="570"/>
      <c r="OOK65" s="570"/>
      <c r="OOL65" s="570"/>
      <c r="OOM65" s="570"/>
      <c r="OON65" s="575"/>
      <c r="OOO65" s="195"/>
      <c r="OOP65" s="36"/>
      <c r="OOQ65" s="36"/>
      <c r="OOR65" s="36"/>
      <c r="OOS65" s="36"/>
      <c r="OOT65" s="36"/>
      <c r="OOU65" s="36"/>
      <c r="OOV65" s="36"/>
      <c r="OOW65" s="195"/>
      <c r="OOX65" s="195"/>
      <c r="OOY65" s="36"/>
      <c r="OOZ65" s="36"/>
      <c r="OPA65" s="36"/>
      <c r="OPB65" s="36"/>
      <c r="OPC65" s="36"/>
      <c r="OPD65" s="36"/>
      <c r="OPE65" s="36"/>
      <c r="OPF65" s="36"/>
      <c r="OPG65" s="36"/>
      <c r="OPH65" s="36"/>
      <c r="OPI65" s="36"/>
      <c r="OPJ65" s="36"/>
      <c r="OPK65" s="36"/>
      <c r="OPL65" s="36"/>
      <c r="OPM65" s="351"/>
      <c r="OPN65" s="570"/>
      <c r="OPO65" s="571"/>
      <c r="OPP65" s="570"/>
      <c r="OPQ65" s="572"/>
      <c r="OPR65" s="572"/>
      <c r="OPS65" s="570"/>
      <c r="OPT65" s="570"/>
      <c r="OPU65" s="573"/>
      <c r="OPV65" s="570"/>
      <c r="OPW65" s="570"/>
      <c r="OPX65" s="570"/>
      <c r="OPY65" s="570"/>
      <c r="OPZ65" s="570"/>
      <c r="OQA65" s="575"/>
      <c r="OQB65" s="195"/>
      <c r="OQC65" s="36"/>
      <c r="OQD65" s="36"/>
      <c r="OQE65" s="36"/>
      <c r="OQF65" s="36"/>
      <c r="OQG65" s="36"/>
      <c r="OQH65" s="36"/>
      <c r="OQI65" s="36"/>
      <c r="OQJ65" s="195"/>
      <c r="OQK65" s="195"/>
      <c r="OQL65" s="36"/>
      <c r="OQM65" s="36"/>
      <c r="OQN65" s="36"/>
      <c r="OQO65" s="36"/>
      <c r="OQP65" s="36"/>
      <c r="OQQ65" s="36"/>
      <c r="OQR65" s="36"/>
      <c r="OQS65" s="36"/>
      <c r="OQT65" s="36"/>
      <c r="OQU65" s="36"/>
      <c r="OQV65" s="36"/>
      <c r="OQW65" s="36"/>
      <c r="OQX65" s="36"/>
      <c r="OQY65" s="36"/>
      <c r="OQZ65" s="351"/>
      <c r="ORA65" s="570"/>
      <c r="ORB65" s="571"/>
      <c r="ORC65" s="570"/>
      <c r="ORD65" s="572"/>
      <c r="ORE65" s="572"/>
      <c r="ORF65" s="570"/>
      <c r="ORG65" s="570"/>
      <c r="ORH65" s="573"/>
      <c r="ORI65" s="570"/>
      <c r="ORJ65" s="570"/>
      <c r="ORK65" s="570"/>
      <c r="ORL65" s="570"/>
      <c r="ORM65" s="570"/>
      <c r="ORN65" s="575"/>
      <c r="ORO65" s="195"/>
      <c r="ORP65" s="36"/>
      <c r="ORQ65" s="36"/>
      <c r="ORR65" s="36"/>
      <c r="ORS65" s="36"/>
      <c r="ORT65" s="36"/>
      <c r="ORU65" s="36"/>
      <c r="ORV65" s="36"/>
      <c r="ORW65" s="195"/>
      <c r="ORX65" s="195"/>
      <c r="ORY65" s="36"/>
      <c r="ORZ65" s="36"/>
      <c r="OSA65" s="36"/>
      <c r="OSB65" s="36"/>
      <c r="OSC65" s="36"/>
      <c r="OSD65" s="36"/>
      <c r="OSE65" s="36"/>
      <c r="OSF65" s="36"/>
      <c r="OSG65" s="36"/>
      <c r="OSH65" s="36"/>
      <c r="OSI65" s="36"/>
      <c r="OSJ65" s="36"/>
      <c r="OSK65" s="36"/>
      <c r="OSL65" s="36"/>
      <c r="OSM65" s="351"/>
      <c r="OSN65" s="570"/>
      <c r="OSO65" s="571"/>
      <c r="OSP65" s="570"/>
      <c r="OSQ65" s="572"/>
      <c r="OSR65" s="572"/>
      <c r="OSS65" s="570"/>
      <c r="OST65" s="570"/>
      <c r="OSU65" s="573"/>
      <c r="OSV65" s="570"/>
      <c r="OSW65" s="570"/>
      <c r="OSX65" s="570"/>
      <c r="OSY65" s="570"/>
      <c r="OSZ65" s="570"/>
      <c r="OTA65" s="575"/>
      <c r="OTB65" s="195"/>
      <c r="OTC65" s="36"/>
      <c r="OTD65" s="36"/>
      <c r="OTE65" s="36"/>
      <c r="OTF65" s="36"/>
      <c r="OTG65" s="36"/>
      <c r="OTH65" s="36"/>
      <c r="OTI65" s="36"/>
      <c r="OTJ65" s="195"/>
      <c r="OTK65" s="195"/>
      <c r="OTL65" s="36"/>
      <c r="OTM65" s="36"/>
      <c r="OTN65" s="36"/>
      <c r="OTO65" s="36"/>
      <c r="OTP65" s="36"/>
      <c r="OTQ65" s="36"/>
      <c r="OTR65" s="36"/>
      <c r="OTS65" s="36"/>
      <c r="OTT65" s="36"/>
      <c r="OTU65" s="36"/>
      <c r="OTV65" s="36"/>
      <c r="OTW65" s="36"/>
      <c r="OTX65" s="36"/>
      <c r="OTY65" s="36"/>
      <c r="OTZ65" s="351"/>
      <c r="OUA65" s="570"/>
      <c r="OUB65" s="571"/>
      <c r="OUC65" s="570"/>
      <c r="OUD65" s="572"/>
      <c r="OUE65" s="572"/>
      <c r="OUF65" s="570"/>
      <c r="OUG65" s="570"/>
      <c r="OUH65" s="573"/>
      <c r="OUI65" s="570"/>
      <c r="OUJ65" s="570"/>
      <c r="OUK65" s="570"/>
      <c r="OUL65" s="570"/>
      <c r="OUM65" s="570"/>
      <c r="OUN65" s="575"/>
      <c r="OUO65" s="195"/>
      <c r="OUP65" s="36"/>
      <c r="OUQ65" s="36"/>
      <c r="OUR65" s="36"/>
      <c r="OUS65" s="36"/>
      <c r="OUT65" s="36"/>
      <c r="OUU65" s="36"/>
      <c r="OUV65" s="36"/>
      <c r="OUW65" s="195"/>
      <c r="OUX65" s="195"/>
      <c r="OUY65" s="36"/>
      <c r="OUZ65" s="36"/>
      <c r="OVA65" s="36"/>
      <c r="OVB65" s="36"/>
      <c r="OVC65" s="36"/>
      <c r="OVD65" s="36"/>
      <c r="OVE65" s="36"/>
      <c r="OVF65" s="36"/>
      <c r="OVG65" s="36"/>
      <c r="OVH65" s="36"/>
      <c r="OVI65" s="36"/>
      <c r="OVJ65" s="36"/>
      <c r="OVK65" s="36"/>
      <c r="OVL65" s="36"/>
      <c r="OVM65" s="351"/>
      <c r="OVN65" s="570"/>
      <c r="OVO65" s="571"/>
      <c r="OVP65" s="570"/>
      <c r="OVQ65" s="572"/>
      <c r="OVR65" s="572"/>
      <c r="OVS65" s="570"/>
      <c r="OVT65" s="570"/>
      <c r="OVU65" s="573"/>
      <c r="OVV65" s="570"/>
      <c r="OVW65" s="570"/>
      <c r="OVX65" s="570"/>
      <c r="OVY65" s="570"/>
      <c r="OVZ65" s="570"/>
      <c r="OWA65" s="575"/>
      <c r="OWB65" s="195"/>
      <c r="OWC65" s="36"/>
      <c r="OWD65" s="36"/>
      <c r="OWE65" s="36"/>
      <c r="OWF65" s="36"/>
      <c r="OWG65" s="36"/>
      <c r="OWH65" s="36"/>
      <c r="OWI65" s="36"/>
      <c r="OWJ65" s="195"/>
      <c r="OWK65" s="195"/>
      <c r="OWL65" s="36"/>
      <c r="OWM65" s="36"/>
      <c r="OWN65" s="36"/>
      <c r="OWO65" s="36"/>
      <c r="OWP65" s="36"/>
      <c r="OWQ65" s="36"/>
      <c r="OWR65" s="36"/>
      <c r="OWS65" s="36"/>
      <c r="OWT65" s="36"/>
      <c r="OWU65" s="36"/>
      <c r="OWV65" s="36"/>
      <c r="OWW65" s="36"/>
      <c r="OWX65" s="36"/>
      <c r="OWY65" s="36"/>
      <c r="OWZ65" s="351"/>
      <c r="OXA65" s="570"/>
      <c r="OXB65" s="571"/>
      <c r="OXC65" s="570"/>
      <c r="OXD65" s="572"/>
      <c r="OXE65" s="572"/>
      <c r="OXF65" s="570"/>
      <c r="OXG65" s="570"/>
      <c r="OXH65" s="573"/>
      <c r="OXI65" s="570"/>
      <c r="OXJ65" s="570"/>
      <c r="OXK65" s="570"/>
      <c r="OXL65" s="570"/>
      <c r="OXM65" s="570"/>
      <c r="OXN65" s="575"/>
      <c r="OXO65" s="195"/>
      <c r="OXP65" s="36"/>
      <c r="OXQ65" s="36"/>
      <c r="OXR65" s="36"/>
      <c r="OXS65" s="36"/>
      <c r="OXT65" s="36"/>
      <c r="OXU65" s="36"/>
      <c r="OXV65" s="36"/>
      <c r="OXW65" s="195"/>
      <c r="OXX65" s="195"/>
      <c r="OXY65" s="36"/>
      <c r="OXZ65" s="36"/>
      <c r="OYA65" s="36"/>
      <c r="OYB65" s="36"/>
      <c r="OYC65" s="36"/>
      <c r="OYD65" s="36"/>
      <c r="OYE65" s="36"/>
      <c r="OYF65" s="36"/>
      <c r="OYG65" s="36"/>
      <c r="OYH65" s="36"/>
      <c r="OYI65" s="36"/>
      <c r="OYJ65" s="36"/>
      <c r="OYK65" s="36"/>
      <c r="OYL65" s="36"/>
      <c r="OYM65" s="351"/>
      <c r="OYN65" s="570"/>
      <c r="OYO65" s="571"/>
      <c r="OYP65" s="570"/>
      <c r="OYQ65" s="572"/>
      <c r="OYR65" s="572"/>
      <c r="OYS65" s="570"/>
      <c r="OYT65" s="570"/>
      <c r="OYU65" s="573"/>
      <c r="OYV65" s="570"/>
      <c r="OYW65" s="570"/>
      <c r="OYX65" s="570"/>
      <c r="OYY65" s="570"/>
      <c r="OYZ65" s="570"/>
      <c r="OZA65" s="575"/>
      <c r="OZB65" s="195"/>
      <c r="OZC65" s="36"/>
      <c r="OZD65" s="36"/>
      <c r="OZE65" s="36"/>
      <c r="OZF65" s="36"/>
      <c r="OZG65" s="36"/>
      <c r="OZH65" s="36"/>
      <c r="OZI65" s="36"/>
      <c r="OZJ65" s="195"/>
      <c r="OZK65" s="195"/>
      <c r="OZL65" s="36"/>
      <c r="OZM65" s="36"/>
      <c r="OZN65" s="36"/>
      <c r="OZO65" s="36"/>
      <c r="OZP65" s="36"/>
      <c r="OZQ65" s="36"/>
      <c r="OZR65" s="36"/>
      <c r="OZS65" s="36"/>
      <c r="OZT65" s="36"/>
      <c r="OZU65" s="36"/>
      <c r="OZV65" s="36"/>
      <c r="OZW65" s="36"/>
      <c r="OZX65" s="36"/>
      <c r="OZY65" s="36"/>
      <c r="OZZ65" s="351"/>
      <c r="PAA65" s="570"/>
      <c r="PAB65" s="571"/>
      <c r="PAC65" s="570"/>
      <c r="PAD65" s="572"/>
      <c r="PAE65" s="572"/>
      <c r="PAF65" s="570"/>
      <c r="PAG65" s="570"/>
      <c r="PAH65" s="573"/>
      <c r="PAI65" s="570"/>
      <c r="PAJ65" s="570"/>
      <c r="PAK65" s="570"/>
      <c r="PAL65" s="570"/>
      <c r="PAM65" s="570"/>
      <c r="PAN65" s="575"/>
      <c r="PAO65" s="195"/>
      <c r="PAP65" s="36"/>
      <c r="PAQ65" s="36"/>
      <c r="PAR65" s="36"/>
      <c r="PAS65" s="36"/>
      <c r="PAT65" s="36"/>
      <c r="PAU65" s="36"/>
      <c r="PAV65" s="36"/>
      <c r="PAW65" s="195"/>
      <c r="PAX65" s="195"/>
      <c r="PAY65" s="36"/>
      <c r="PAZ65" s="36"/>
      <c r="PBA65" s="36"/>
      <c r="PBB65" s="36"/>
      <c r="PBC65" s="36"/>
      <c r="PBD65" s="36"/>
      <c r="PBE65" s="36"/>
      <c r="PBF65" s="36"/>
      <c r="PBG65" s="36"/>
      <c r="PBH65" s="36"/>
      <c r="PBI65" s="36"/>
      <c r="PBJ65" s="36"/>
      <c r="PBK65" s="36"/>
      <c r="PBL65" s="36"/>
      <c r="PBM65" s="351"/>
      <c r="PBN65" s="570"/>
      <c r="PBO65" s="571"/>
      <c r="PBP65" s="570"/>
      <c r="PBQ65" s="572"/>
      <c r="PBR65" s="572"/>
      <c r="PBS65" s="570"/>
      <c r="PBT65" s="570"/>
      <c r="PBU65" s="573"/>
      <c r="PBV65" s="570"/>
      <c r="PBW65" s="570"/>
      <c r="PBX65" s="570"/>
      <c r="PBY65" s="570"/>
      <c r="PBZ65" s="570"/>
      <c r="PCA65" s="575"/>
      <c r="PCB65" s="195"/>
      <c r="PCC65" s="36"/>
      <c r="PCD65" s="36"/>
      <c r="PCE65" s="36"/>
      <c r="PCF65" s="36"/>
      <c r="PCG65" s="36"/>
      <c r="PCH65" s="36"/>
      <c r="PCI65" s="36"/>
      <c r="PCJ65" s="195"/>
      <c r="PCK65" s="195"/>
      <c r="PCL65" s="36"/>
      <c r="PCM65" s="36"/>
      <c r="PCN65" s="36"/>
      <c r="PCO65" s="36"/>
      <c r="PCP65" s="36"/>
      <c r="PCQ65" s="36"/>
      <c r="PCR65" s="36"/>
      <c r="PCS65" s="36"/>
      <c r="PCT65" s="36"/>
      <c r="PCU65" s="36"/>
      <c r="PCV65" s="36"/>
      <c r="PCW65" s="36"/>
      <c r="PCX65" s="36"/>
      <c r="PCY65" s="36"/>
      <c r="PCZ65" s="351"/>
      <c r="PDA65" s="570"/>
      <c r="PDB65" s="571"/>
      <c r="PDC65" s="570"/>
      <c r="PDD65" s="572"/>
      <c r="PDE65" s="572"/>
      <c r="PDF65" s="570"/>
      <c r="PDG65" s="570"/>
      <c r="PDH65" s="573"/>
      <c r="PDI65" s="570"/>
      <c r="PDJ65" s="570"/>
      <c r="PDK65" s="570"/>
      <c r="PDL65" s="570"/>
      <c r="PDM65" s="570"/>
      <c r="PDN65" s="575"/>
      <c r="PDO65" s="195"/>
      <c r="PDP65" s="36"/>
      <c r="PDQ65" s="36"/>
      <c r="PDR65" s="36"/>
      <c r="PDS65" s="36"/>
      <c r="PDT65" s="36"/>
      <c r="PDU65" s="36"/>
      <c r="PDV65" s="36"/>
      <c r="PDW65" s="195"/>
      <c r="PDX65" s="195"/>
      <c r="PDY65" s="36"/>
      <c r="PDZ65" s="36"/>
      <c r="PEA65" s="36"/>
      <c r="PEB65" s="36"/>
      <c r="PEC65" s="36"/>
      <c r="PED65" s="36"/>
      <c r="PEE65" s="36"/>
      <c r="PEF65" s="36"/>
      <c r="PEG65" s="36"/>
      <c r="PEH65" s="36"/>
      <c r="PEI65" s="36"/>
      <c r="PEJ65" s="36"/>
      <c r="PEK65" s="36"/>
      <c r="PEL65" s="36"/>
      <c r="PEM65" s="351"/>
      <c r="PEN65" s="570"/>
      <c r="PEO65" s="571"/>
      <c r="PEP65" s="570"/>
      <c r="PEQ65" s="572"/>
      <c r="PER65" s="572"/>
      <c r="PES65" s="570"/>
      <c r="PET65" s="570"/>
      <c r="PEU65" s="573"/>
      <c r="PEV65" s="570"/>
      <c r="PEW65" s="570"/>
      <c r="PEX65" s="570"/>
      <c r="PEY65" s="570"/>
      <c r="PEZ65" s="570"/>
      <c r="PFA65" s="575"/>
      <c r="PFB65" s="195"/>
      <c r="PFC65" s="36"/>
      <c r="PFD65" s="36"/>
      <c r="PFE65" s="36"/>
      <c r="PFF65" s="36"/>
      <c r="PFG65" s="36"/>
      <c r="PFH65" s="36"/>
      <c r="PFI65" s="36"/>
      <c r="PFJ65" s="195"/>
      <c r="PFK65" s="195"/>
      <c r="PFL65" s="36"/>
      <c r="PFM65" s="36"/>
      <c r="PFN65" s="36"/>
      <c r="PFO65" s="36"/>
      <c r="PFP65" s="36"/>
      <c r="PFQ65" s="36"/>
      <c r="PFR65" s="36"/>
      <c r="PFS65" s="36"/>
      <c r="PFT65" s="36"/>
      <c r="PFU65" s="36"/>
      <c r="PFV65" s="36"/>
      <c r="PFW65" s="36"/>
      <c r="PFX65" s="36"/>
      <c r="PFY65" s="36"/>
      <c r="PFZ65" s="351"/>
      <c r="PGA65" s="570"/>
      <c r="PGB65" s="571"/>
      <c r="PGC65" s="570"/>
      <c r="PGD65" s="572"/>
      <c r="PGE65" s="572"/>
      <c r="PGF65" s="570"/>
      <c r="PGG65" s="570"/>
      <c r="PGH65" s="573"/>
      <c r="PGI65" s="570"/>
      <c r="PGJ65" s="570"/>
      <c r="PGK65" s="570"/>
      <c r="PGL65" s="570"/>
      <c r="PGM65" s="570"/>
      <c r="PGN65" s="575"/>
      <c r="PGO65" s="195"/>
      <c r="PGP65" s="36"/>
      <c r="PGQ65" s="36"/>
      <c r="PGR65" s="36"/>
      <c r="PGS65" s="36"/>
      <c r="PGT65" s="36"/>
      <c r="PGU65" s="36"/>
      <c r="PGV65" s="36"/>
      <c r="PGW65" s="195"/>
      <c r="PGX65" s="195"/>
      <c r="PGY65" s="36"/>
      <c r="PGZ65" s="36"/>
      <c r="PHA65" s="36"/>
      <c r="PHB65" s="36"/>
      <c r="PHC65" s="36"/>
      <c r="PHD65" s="36"/>
      <c r="PHE65" s="36"/>
      <c r="PHF65" s="36"/>
      <c r="PHG65" s="36"/>
      <c r="PHH65" s="36"/>
      <c r="PHI65" s="36"/>
      <c r="PHJ65" s="36"/>
      <c r="PHK65" s="36"/>
      <c r="PHL65" s="36"/>
      <c r="PHM65" s="351"/>
      <c r="PHN65" s="570"/>
      <c r="PHO65" s="571"/>
      <c r="PHP65" s="570"/>
      <c r="PHQ65" s="572"/>
      <c r="PHR65" s="572"/>
      <c r="PHS65" s="570"/>
      <c r="PHT65" s="570"/>
      <c r="PHU65" s="573"/>
      <c r="PHV65" s="570"/>
      <c r="PHW65" s="570"/>
      <c r="PHX65" s="570"/>
      <c r="PHY65" s="570"/>
      <c r="PHZ65" s="570"/>
      <c r="PIA65" s="575"/>
      <c r="PIB65" s="195"/>
      <c r="PIC65" s="36"/>
      <c r="PID65" s="36"/>
      <c r="PIE65" s="36"/>
      <c r="PIF65" s="36"/>
      <c r="PIG65" s="36"/>
      <c r="PIH65" s="36"/>
      <c r="PII65" s="36"/>
      <c r="PIJ65" s="195"/>
      <c r="PIK65" s="195"/>
      <c r="PIL65" s="36"/>
      <c r="PIM65" s="36"/>
      <c r="PIN65" s="36"/>
      <c r="PIO65" s="36"/>
      <c r="PIP65" s="36"/>
      <c r="PIQ65" s="36"/>
      <c r="PIR65" s="36"/>
      <c r="PIS65" s="36"/>
      <c r="PIT65" s="36"/>
      <c r="PIU65" s="36"/>
      <c r="PIV65" s="36"/>
      <c r="PIW65" s="36"/>
      <c r="PIX65" s="36"/>
      <c r="PIY65" s="36"/>
      <c r="PIZ65" s="351"/>
      <c r="PJA65" s="570"/>
      <c r="PJB65" s="571"/>
      <c r="PJC65" s="570"/>
      <c r="PJD65" s="572"/>
      <c r="PJE65" s="572"/>
      <c r="PJF65" s="570"/>
      <c r="PJG65" s="570"/>
      <c r="PJH65" s="573"/>
      <c r="PJI65" s="570"/>
      <c r="PJJ65" s="570"/>
      <c r="PJK65" s="570"/>
      <c r="PJL65" s="570"/>
      <c r="PJM65" s="570"/>
      <c r="PJN65" s="575"/>
      <c r="PJO65" s="195"/>
      <c r="PJP65" s="36"/>
      <c r="PJQ65" s="36"/>
      <c r="PJR65" s="36"/>
      <c r="PJS65" s="36"/>
      <c r="PJT65" s="36"/>
      <c r="PJU65" s="36"/>
      <c r="PJV65" s="36"/>
      <c r="PJW65" s="195"/>
      <c r="PJX65" s="195"/>
      <c r="PJY65" s="36"/>
      <c r="PJZ65" s="36"/>
      <c r="PKA65" s="36"/>
      <c r="PKB65" s="36"/>
      <c r="PKC65" s="36"/>
      <c r="PKD65" s="36"/>
      <c r="PKE65" s="36"/>
      <c r="PKF65" s="36"/>
      <c r="PKG65" s="36"/>
      <c r="PKH65" s="36"/>
      <c r="PKI65" s="36"/>
      <c r="PKJ65" s="36"/>
      <c r="PKK65" s="36"/>
      <c r="PKL65" s="36"/>
      <c r="PKM65" s="351"/>
      <c r="PKN65" s="570"/>
      <c r="PKO65" s="571"/>
      <c r="PKP65" s="570"/>
      <c r="PKQ65" s="572"/>
      <c r="PKR65" s="572"/>
      <c r="PKS65" s="570"/>
      <c r="PKT65" s="570"/>
      <c r="PKU65" s="573"/>
      <c r="PKV65" s="570"/>
      <c r="PKW65" s="570"/>
      <c r="PKX65" s="570"/>
      <c r="PKY65" s="570"/>
      <c r="PKZ65" s="570"/>
      <c r="PLA65" s="575"/>
      <c r="PLB65" s="195"/>
      <c r="PLC65" s="36"/>
      <c r="PLD65" s="36"/>
      <c r="PLE65" s="36"/>
      <c r="PLF65" s="36"/>
      <c r="PLG65" s="36"/>
      <c r="PLH65" s="36"/>
      <c r="PLI65" s="36"/>
      <c r="PLJ65" s="195"/>
      <c r="PLK65" s="195"/>
      <c r="PLL65" s="36"/>
      <c r="PLM65" s="36"/>
      <c r="PLN65" s="36"/>
      <c r="PLO65" s="36"/>
      <c r="PLP65" s="36"/>
      <c r="PLQ65" s="36"/>
      <c r="PLR65" s="36"/>
      <c r="PLS65" s="36"/>
      <c r="PLT65" s="36"/>
      <c r="PLU65" s="36"/>
      <c r="PLV65" s="36"/>
      <c r="PLW65" s="36"/>
      <c r="PLX65" s="36"/>
      <c r="PLY65" s="36"/>
      <c r="PLZ65" s="351"/>
      <c r="PMA65" s="570"/>
      <c r="PMB65" s="571"/>
      <c r="PMC65" s="570"/>
      <c r="PMD65" s="572"/>
      <c r="PME65" s="572"/>
      <c r="PMF65" s="570"/>
      <c r="PMG65" s="570"/>
      <c r="PMH65" s="573"/>
      <c r="PMI65" s="570"/>
      <c r="PMJ65" s="570"/>
      <c r="PMK65" s="570"/>
      <c r="PML65" s="570"/>
      <c r="PMM65" s="570"/>
      <c r="PMN65" s="575"/>
      <c r="PMO65" s="195"/>
      <c r="PMP65" s="36"/>
      <c r="PMQ65" s="36"/>
      <c r="PMR65" s="36"/>
      <c r="PMS65" s="36"/>
      <c r="PMT65" s="36"/>
      <c r="PMU65" s="36"/>
      <c r="PMV65" s="36"/>
      <c r="PMW65" s="195"/>
      <c r="PMX65" s="195"/>
      <c r="PMY65" s="36"/>
      <c r="PMZ65" s="36"/>
      <c r="PNA65" s="36"/>
      <c r="PNB65" s="36"/>
      <c r="PNC65" s="36"/>
      <c r="PND65" s="36"/>
      <c r="PNE65" s="36"/>
      <c r="PNF65" s="36"/>
      <c r="PNG65" s="36"/>
      <c r="PNH65" s="36"/>
      <c r="PNI65" s="36"/>
      <c r="PNJ65" s="36"/>
      <c r="PNK65" s="36"/>
      <c r="PNL65" s="36"/>
      <c r="PNM65" s="351"/>
      <c r="PNN65" s="570"/>
      <c r="PNO65" s="571"/>
      <c r="PNP65" s="570"/>
      <c r="PNQ65" s="572"/>
      <c r="PNR65" s="572"/>
      <c r="PNS65" s="570"/>
      <c r="PNT65" s="570"/>
      <c r="PNU65" s="573"/>
      <c r="PNV65" s="570"/>
      <c r="PNW65" s="570"/>
      <c r="PNX65" s="570"/>
      <c r="PNY65" s="570"/>
      <c r="PNZ65" s="570"/>
      <c r="POA65" s="575"/>
      <c r="POB65" s="195"/>
      <c r="POC65" s="36"/>
      <c r="POD65" s="36"/>
      <c r="POE65" s="36"/>
      <c r="POF65" s="36"/>
      <c r="POG65" s="36"/>
      <c r="POH65" s="36"/>
      <c r="POI65" s="36"/>
      <c r="POJ65" s="195"/>
      <c r="POK65" s="195"/>
      <c r="POL65" s="36"/>
      <c r="POM65" s="36"/>
      <c r="PON65" s="36"/>
      <c r="POO65" s="36"/>
      <c r="POP65" s="36"/>
      <c r="POQ65" s="36"/>
      <c r="POR65" s="36"/>
      <c r="POS65" s="36"/>
      <c r="POT65" s="36"/>
      <c r="POU65" s="36"/>
      <c r="POV65" s="36"/>
      <c r="POW65" s="36"/>
      <c r="POX65" s="36"/>
      <c r="POY65" s="36"/>
      <c r="POZ65" s="351"/>
      <c r="PPA65" s="570"/>
      <c r="PPB65" s="571"/>
      <c r="PPC65" s="570"/>
      <c r="PPD65" s="572"/>
      <c r="PPE65" s="572"/>
      <c r="PPF65" s="570"/>
      <c r="PPG65" s="570"/>
      <c r="PPH65" s="573"/>
      <c r="PPI65" s="570"/>
      <c r="PPJ65" s="570"/>
      <c r="PPK65" s="570"/>
      <c r="PPL65" s="570"/>
      <c r="PPM65" s="570"/>
      <c r="PPN65" s="575"/>
      <c r="PPO65" s="195"/>
      <c r="PPP65" s="36"/>
      <c r="PPQ65" s="36"/>
      <c r="PPR65" s="36"/>
      <c r="PPS65" s="36"/>
      <c r="PPT65" s="36"/>
      <c r="PPU65" s="36"/>
      <c r="PPV65" s="36"/>
      <c r="PPW65" s="195"/>
      <c r="PPX65" s="195"/>
      <c r="PPY65" s="36"/>
      <c r="PPZ65" s="36"/>
      <c r="PQA65" s="36"/>
      <c r="PQB65" s="36"/>
      <c r="PQC65" s="36"/>
      <c r="PQD65" s="36"/>
      <c r="PQE65" s="36"/>
      <c r="PQF65" s="36"/>
      <c r="PQG65" s="36"/>
      <c r="PQH65" s="36"/>
      <c r="PQI65" s="36"/>
      <c r="PQJ65" s="36"/>
      <c r="PQK65" s="36"/>
      <c r="PQL65" s="36"/>
      <c r="PQM65" s="351"/>
      <c r="PQN65" s="570"/>
      <c r="PQO65" s="571"/>
      <c r="PQP65" s="570"/>
      <c r="PQQ65" s="572"/>
      <c r="PQR65" s="572"/>
      <c r="PQS65" s="570"/>
      <c r="PQT65" s="570"/>
      <c r="PQU65" s="573"/>
      <c r="PQV65" s="570"/>
      <c r="PQW65" s="570"/>
      <c r="PQX65" s="570"/>
      <c r="PQY65" s="570"/>
      <c r="PQZ65" s="570"/>
      <c r="PRA65" s="575"/>
      <c r="PRB65" s="195"/>
      <c r="PRC65" s="36"/>
      <c r="PRD65" s="36"/>
      <c r="PRE65" s="36"/>
      <c r="PRF65" s="36"/>
      <c r="PRG65" s="36"/>
      <c r="PRH65" s="36"/>
      <c r="PRI65" s="36"/>
      <c r="PRJ65" s="195"/>
      <c r="PRK65" s="195"/>
      <c r="PRL65" s="36"/>
      <c r="PRM65" s="36"/>
      <c r="PRN65" s="36"/>
      <c r="PRO65" s="36"/>
      <c r="PRP65" s="36"/>
      <c r="PRQ65" s="36"/>
      <c r="PRR65" s="36"/>
      <c r="PRS65" s="36"/>
      <c r="PRT65" s="36"/>
      <c r="PRU65" s="36"/>
      <c r="PRV65" s="36"/>
      <c r="PRW65" s="36"/>
      <c r="PRX65" s="36"/>
      <c r="PRY65" s="36"/>
      <c r="PRZ65" s="351"/>
      <c r="PSA65" s="570"/>
      <c r="PSB65" s="571"/>
      <c r="PSC65" s="570"/>
      <c r="PSD65" s="572"/>
      <c r="PSE65" s="572"/>
      <c r="PSF65" s="570"/>
      <c r="PSG65" s="570"/>
      <c r="PSH65" s="573"/>
      <c r="PSI65" s="570"/>
      <c r="PSJ65" s="570"/>
      <c r="PSK65" s="570"/>
      <c r="PSL65" s="570"/>
      <c r="PSM65" s="570"/>
      <c r="PSN65" s="575"/>
      <c r="PSO65" s="195"/>
      <c r="PSP65" s="36"/>
      <c r="PSQ65" s="36"/>
      <c r="PSR65" s="36"/>
      <c r="PSS65" s="36"/>
      <c r="PST65" s="36"/>
      <c r="PSU65" s="36"/>
      <c r="PSV65" s="36"/>
      <c r="PSW65" s="195"/>
      <c r="PSX65" s="195"/>
      <c r="PSY65" s="36"/>
      <c r="PSZ65" s="36"/>
      <c r="PTA65" s="36"/>
      <c r="PTB65" s="36"/>
      <c r="PTC65" s="36"/>
      <c r="PTD65" s="36"/>
      <c r="PTE65" s="36"/>
      <c r="PTF65" s="36"/>
      <c r="PTG65" s="36"/>
      <c r="PTH65" s="36"/>
      <c r="PTI65" s="36"/>
      <c r="PTJ65" s="36"/>
      <c r="PTK65" s="36"/>
      <c r="PTL65" s="36"/>
      <c r="PTM65" s="351"/>
      <c r="PTN65" s="570"/>
      <c r="PTO65" s="571"/>
      <c r="PTP65" s="570"/>
      <c r="PTQ65" s="572"/>
      <c r="PTR65" s="572"/>
      <c r="PTS65" s="570"/>
      <c r="PTT65" s="570"/>
      <c r="PTU65" s="573"/>
      <c r="PTV65" s="570"/>
      <c r="PTW65" s="570"/>
      <c r="PTX65" s="570"/>
      <c r="PTY65" s="570"/>
      <c r="PTZ65" s="570"/>
      <c r="PUA65" s="575"/>
      <c r="PUB65" s="195"/>
      <c r="PUC65" s="36"/>
      <c r="PUD65" s="36"/>
      <c r="PUE65" s="36"/>
      <c r="PUF65" s="36"/>
      <c r="PUG65" s="36"/>
      <c r="PUH65" s="36"/>
      <c r="PUI65" s="36"/>
      <c r="PUJ65" s="195"/>
      <c r="PUK65" s="195"/>
      <c r="PUL65" s="36"/>
      <c r="PUM65" s="36"/>
      <c r="PUN65" s="36"/>
      <c r="PUO65" s="36"/>
      <c r="PUP65" s="36"/>
      <c r="PUQ65" s="36"/>
      <c r="PUR65" s="36"/>
      <c r="PUS65" s="36"/>
      <c r="PUT65" s="36"/>
      <c r="PUU65" s="36"/>
      <c r="PUV65" s="36"/>
      <c r="PUW65" s="36"/>
      <c r="PUX65" s="36"/>
      <c r="PUY65" s="36"/>
      <c r="PUZ65" s="351"/>
      <c r="PVA65" s="570"/>
      <c r="PVB65" s="571"/>
      <c r="PVC65" s="570"/>
      <c r="PVD65" s="572"/>
      <c r="PVE65" s="572"/>
      <c r="PVF65" s="570"/>
      <c r="PVG65" s="570"/>
      <c r="PVH65" s="573"/>
      <c r="PVI65" s="570"/>
      <c r="PVJ65" s="570"/>
      <c r="PVK65" s="570"/>
      <c r="PVL65" s="570"/>
      <c r="PVM65" s="570"/>
      <c r="PVN65" s="575"/>
      <c r="PVO65" s="195"/>
      <c r="PVP65" s="36"/>
      <c r="PVQ65" s="36"/>
      <c r="PVR65" s="36"/>
      <c r="PVS65" s="36"/>
      <c r="PVT65" s="36"/>
      <c r="PVU65" s="36"/>
      <c r="PVV65" s="36"/>
      <c r="PVW65" s="195"/>
      <c r="PVX65" s="195"/>
      <c r="PVY65" s="36"/>
      <c r="PVZ65" s="36"/>
      <c r="PWA65" s="36"/>
      <c r="PWB65" s="36"/>
      <c r="PWC65" s="36"/>
      <c r="PWD65" s="36"/>
      <c r="PWE65" s="36"/>
      <c r="PWF65" s="36"/>
      <c r="PWG65" s="36"/>
      <c r="PWH65" s="36"/>
      <c r="PWI65" s="36"/>
      <c r="PWJ65" s="36"/>
      <c r="PWK65" s="36"/>
      <c r="PWL65" s="36"/>
      <c r="PWM65" s="351"/>
      <c r="PWN65" s="570"/>
      <c r="PWO65" s="571"/>
      <c r="PWP65" s="570"/>
      <c r="PWQ65" s="572"/>
      <c r="PWR65" s="572"/>
      <c r="PWS65" s="570"/>
      <c r="PWT65" s="570"/>
      <c r="PWU65" s="573"/>
      <c r="PWV65" s="570"/>
      <c r="PWW65" s="570"/>
      <c r="PWX65" s="570"/>
      <c r="PWY65" s="570"/>
      <c r="PWZ65" s="570"/>
      <c r="PXA65" s="575"/>
      <c r="PXB65" s="195"/>
      <c r="PXC65" s="36"/>
      <c r="PXD65" s="36"/>
      <c r="PXE65" s="36"/>
      <c r="PXF65" s="36"/>
      <c r="PXG65" s="36"/>
      <c r="PXH65" s="36"/>
      <c r="PXI65" s="36"/>
      <c r="PXJ65" s="195"/>
      <c r="PXK65" s="195"/>
      <c r="PXL65" s="36"/>
      <c r="PXM65" s="36"/>
      <c r="PXN65" s="36"/>
      <c r="PXO65" s="36"/>
      <c r="PXP65" s="36"/>
      <c r="PXQ65" s="36"/>
      <c r="PXR65" s="36"/>
      <c r="PXS65" s="36"/>
      <c r="PXT65" s="36"/>
      <c r="PXU65" s="36"/>
      <c r="PXV65" s="36"/>
      <c r="PXW65" s="36"/>
      <c r="PXX65" s="36"/>
      <c r="PXY65" s="36"/>
      <c r="PXZ65" s="351"/>
      <c r="PYA65" s="570"/>
      <c r="PYB65" s="571"/>
      <c r="PYC65" s="570"/>
      <c r="PYD65" s="572"/>
      <c r="PYE65" s="572"/>
      <c r="PYF65" s="570"/>
      <c r="PYG65" s="570"/>
      <c r="PYH65" s="573"/>
      <c r="PYI65" s="570"/>
      <c r="PYJ65" s="570"/>
      <c r="PYK65" s="570"/>
      <c r="PYL65" s="570"/>
      <c r="PYM65" s="570"/>
      <c r="PYN65" s="575"/>
      <c r="PYO65" s="195"/>
      <c r="PYP65" s="36"/>
      <c r="PYQ65" s="36"/>
      <c r="PYR65" s="36"/>
      <c r="PYS65" s="36"/>
      <c r="PYT65" s="36"/>
      <c r="PYU65" s="36"/>
      <c r="PYV65" s="36"/>
      <c r="PYW65" s="195"/>
      <c r="PYX65" s="195"/>
      <c r="PYY65" s="36"/>
      <c r="PYZ65" s="36"/>
      <c r="PZA65" s="36"/>
      <c r="PZB65" s="36"/>
      <c r="PZC65" s="36"/>
      <c r="PZD65" s="36"/>
      <c r="PZE65" s="36"/>
      <c r="PZF65" s="36"/>
      <c r="PZG65" s="36"/>
      <c r="PZH65" s="36"/>
      <c r="PZI65" s="36"/>
      <c r="PZJ65" s="36"/>
      <c r="PZK65" s="36"/>
      <c r="PZL65" s="36"/>
      <c r="PZM65" s="351"/>
      <c r="PZN65" s="570"/>
      <c r="PZO65" s="571"/>
      <c r="PZP65" s="570"/>
      <c r="PZQ65" s="572"/>
      <c r="PZR65" s="572"/>
      <c r="PZS65" s="570"/>
      <c r="PZT65" s="570"/>
      <c r="PZU65" s="573"/>
      <c r="PZV65" s="570"/>
      <c r="PZW65" s="570"/>
      <c r="PZX65" s="570"/>
      <c r="PZY65" s="570"/>
      <c r="PZZ65" s="570"/>
      <c r="QAA65" s="575"/>
      <c r="QAB65" s="195"/>
      <c r="QAC65" s="36"/>
      <c r="QAD65" s="36"/>
      <c r="QAE65" s="36"/>
      <c r="QAF65" s="36"/>
      <c r="QAG65" s="36"/>
      <c r="QAH65" s="36"/>
      <c r="QAI65" s="36"/>
      <c r="QAJ65" s="195"/>
      <c r="QAK65" s="195"/>
      <c r="QAL65" s="36"/>
      <c r="QAM65" s="36"/>
      <c r="QAN65" s="36"/>
      <c r="QAO65" s="36"/>
      <c r="QAP65" s="36"/>
      <c r="QAQ65" s="36"/>
      <c r="QAR65" s="36"/>
      <c r="QAS65" s="36"/>
      <c r="QAT65" s="36"/>
      <c r="QAU65" s="36"/>
      <c r="QAV65" s="36"/>
      <c r="QAW65" s="36"/>
      <c r="QAX65" s="36"/>
      <c r="QAY65" s="36"/>
      <c r="QAZ65" s="351"/>
      <c r="QBA65" s="570"/>
      <c r="QBB65" s="571"/>
      <c r="QBC65" s="570"/>
      <c r="QBD65" s="572"/>
      <c r="QBE65" s="572"/>
      <c r="QBF65" s="570"/>
      <c r="QBG65" s="570"/>
      <c r="QBH65" s="573"/>
      <c r="QBI65" s="570"/>
      <c r="QBJ65" s="570"/>
      <c r="QBK65" s="570"/>
      <c r="QBL65" s="570"/>
      <c r="QBM65" s="570"/>
      <c r="QBN65" s="575"/>
      <c r="QBO65" s="195"/>
      <c r="QBP65" s="36"/>
      <c r="QBQ65" s="36"/>
      <c r="QBR65" s="36"/>
      <c r="QBS65" s="36"/>
      <c r="QBT65" s="36"/>
      <c r="QBU65" s="36"/>
      <c r="QBV65" s="36"/>
      <c r="QBW65" s="195"/>
      <c r="QBX65" s="195"/>
      <c r="QBY65" s="36"/>
      <c r="QBZ65" s="36"/>
      <c r="QCA65" s="36"/>
      <c r="QCB65" s="36"/>
      <c r="QCC65" s="36"/>
      <c r="QCD65" s="36"/>
      <c r="QCE65" s="36"/>
      <c r="QCF65" s="36"/>
      <c r="QCG65" s="36"/>
      <c r="QCH65" s="36"/>
      <c r="QCI65" s="36"/>
      <c r="QCJ65" s="36"/>
      <c r="QCK65" s="36"/>
      <c r="QCL65" s="36"/>
      <c r="QCM65" s="351"/>
      <c r="QCN65" s="570"/>
      <c r="QCO65" s="571"/>
      <c r="QCP65" s="570"/>
      <c r="QCQ65" s="572"/>
      <c r="QCR65" s="572"/>
      <c r="QCS65" s="570"/>
      <c r="QCT65" s="570"/>
      <c r="QCU65" s="573"/>
      <c r="QCV65" s="570"/>
      <c r="QCW65" s="570"/>
      <c r="QCX65" s="570"/>
      <c r="QCY65" s="570"/>
      <c r="QCZ65" s="570"/>
      <c r="QDA65" s="575"/>
      <c r="QDB65" s="195"/>
      <c r="QDC65" s="36"/>
      <c r="QDD65" s="36"/>
      <c r="QDE65" s="36"/>
      <c r="QDF65" s="36"/>
      <c r="QDG65" s="36"/>
      <c r="QDH65" s="36"/>
      <c r="QDI65" s="36"/>
      <c r="QDJ65" s="195"/>
      <c r="QDK65" s="195"/>
      <c r="QDL65" s="36"/>
      <c r="QDM65" s="36"/>
      <c r="QDN65" s="36"/>
      <c r="QDO65" s="36"/>
      <c r="QDP65" s="36"/>
      <c r="QDQ65" s="36"/>
      <c r="QDR65" s="36"/>
      <c r="QDS65" s="36"/>
      <c r="QDT65" s="36"/>
      <c r="QDU65" s="36"/>
      <c r="QDV65" s="36"/>
      <c r="QDW65" s="36"/>
      <c r="QDX65" s="36"/>
      <c r="QDY65" s="36"/>
      <c r="QDZ65" s="351"/>
      <c r="QEA65" s="570"/>
      <c r="QEB65" s="571"/>
      <c r="QEC65" s="570"/>
      <c r="QED65" s="572"/>
      <c r="QEE65" s="572"/>
      <c r="QEF65" s="570"/>
      <c r="QEG65" s="570"/>
      <c r="QEH65" s="573"/>
      <c r="QEI65" s="570"/>
      <c r="QEJ65" s="570"/>
      <c r="QEK65" s="570"/>
      <c r="QEL65" s="570"/>
      <c r="QEM65" s="570"/>
      <c r="QEN65" s="575"/>
      <c r="QEO65" s="195"/>
      <c r="QEP65" s="36"/>
      <c r="QEQ65" s="36"/>
      <c r="QER65" s="36"/>
      <c r="QES65" s="36"/>
      <c r="QET65" s="36"/>
      <c r="QEU65" s="36"/>
      <c r="QEV65" s="36"/>
      <c r="QEW65" s="195"/>
      <c r="QEX65" s="195"/>
      <c r="QEY65" s="36"/>
      <c r="QEZ65" s="36"/>
      <c r="QFA65" s="36"/>
      <c r="QFB65" s="36"/>
      <c r="QFC65" s="36"/>
      <c r="QFD65" s="36"/>
      <c r="QFE65" s="36"/>
      <c r="QFF65" s="36"/>
      <c r="QFG65" s="36"/>
      <c r="QFH65" s="36"/>
      <c r="QFI65" s="36"/>
      <c r="QFJ65" s="36"/>
      <c r="QFK65" s="36"/>
      <c r="QFL65" s="36"/>
      <c r="QFM65" s="351"/>
      <c r="QFN65" s="570"/>
      <c r="QFO65" s="571"/>
      <c r="QFP65" s="570"/>
      <c r="QFQ65" s="572"/>
      <c r="QFR65" s="572"/>
      <c r="QFS65" s="570"/>
      <c r="QFT65" s="570"/>
      <c r="QFU65" s="573"/>
      <c r="QFV65" s="570"/>
      <c r="QFW65" s="570"/>
      <c r="QFX65" s="570"/>
      <c r="QFY65" s="570"/>
      <c r="QFZ65" s="570"/>
      <c r="QGA65" s="575"/>
      <c r="QGB65" s="195"/>
      <c r="QGC65" s="36"/>
      <c r="QGD65" s="36"/>
      <c r="QGE65" s="36"/>
      <c r="QGF65" s="36"/>
      <c r="QGG65" s="36"/>
      <c r="QGH65" s="36"/>
      <c r="QGI65" s="36"/>
      <c r="QGJ65" s="195"/>
      <c r="QGK65" s="195"/>
      <c r="QGL65" s="36"/>
      <c r="QGM65" s="36"/>
      <c r="QGN65" s="36"/>
      <c r="QGO65" s="36"/>
      <c r="QGP65" s="36"/>
      <c r="QGQ65" s="36"/>
      <c r="QGR65" s="36"/>
      <c r="QGS65" s="36"/>
      <c r="QGT65" s="36"/>
      <c r="QGU65" s="36"/>
      <c r="QGV65" s="36"/>
      <c r="QGW65" s="36"/>
      <c r="QGX65" s="36"/>
      <c r="QGY65" s="36"/>
      <c r="QGZ65" s="351"/>
      <c r="QHA65" s="570"/>
      <c r="QHB65" s="571"/>
      <c r="QHC65" s="570"/>
      <c r="QHD65" s="572"/>
      <c r="QHE65" s="572"/>
      <c r="QHF65" s="570"/>
      <c r="QHG65" s="570"/>
      <c r="QHH65" s="573"/>
      <c r="QHI65" s="570"/>
      <c r="QHJ65" s="570"/>
      <c r="QHK65" s="570"/>
      <c r="QHL65" s="570"/>
      <c r="QHM65" s="570"/>
      <c r="QHN65" s="575"/>
      <c r="QHO65" s="195"/>
      <c r="QHP65" s="36"/>
      <c r="QHQ65" s="36"/>
      <c r="QHR65" s="36"/>
      <c r="QHS65" s="36"/>
      <c r="QHT65" s="36"/>
      <c r="QHU65" s="36"/>
      <c r="QHV65" s="36"/>
      <c r="QHW65" s="195"/>
      <c r="QHX65" s="195"/>
      <c r="QHY65" s="36"/>
      <c r="QHZ65" s="36"/>
      <c r="QIA65" s="36"/>
      <c r="QIB65" s="36"/>
      <c r="QIC65" s="36"/>
      <c r="QID65" s="36"/>
      <c r="QIE65" s="36"/>
      <c r="QIF65" s="36"/>
      <c r="QIG65" s="36"/>
      <c r="QIH65" s="36"/>
      <c r="QII65" s="36"/>
      <c r="QIJ65" s="36"/>
      <c r="QIK65" s="36"/>
      <c r="QIL65" s="36"/>
      <c r="QIM65" s="351"/>
      <c r="QIN65" s="570"/>
      <c r="QIO65" s="571"/>
      <c r="QIP65" s="570"/>
      <c r="QIQ65" s="572"/>
      <c r="QIR65" s="572"/>
      <c r="QIS65" s="570"/>
      <c r="QIT65" s="570"/>
      <c r="QIU65" s="573"/>
      <c r="QIV65" s="570"/>
      <c r="QIW65" s="570"/>
      <c r="QIX65" s="570"/>
      <c r="QIY65" s="570"/>
      <c r="QIZ65" s="570"/>
      <c r="QJA65" s="575"/>
      <c r="QJB65" s="195"/>
      <c r="QJC65" s="36"/>
      <c r="QJD65" s="36"/>
      <c r="QJE65" s="36"/>
      <c r="QJF65" s="36"/>
      <c r="QJG65" s="36"/>
      <c r="QJH65" s="36"/>
      <c r="QJI65" s="36"/>
      <c r="QJJ65" s="195"/>
      <c r="QJK65" s="195"/>
      <c r="QJL65" s="36"/>
      <c r="QJM65" s="36"/>
      <c r="QJN65" s="36"/>
      <c r="QJO65" s="36"/>
      <c r="QJP65" s="36"/>
      <c r="QJQ65" s="36"/>
      <c r="QJR65" s="36"/>
      <c r="QJS65" s="36"/>
      <c r="QJT65" s="36"/>
      <c r="QJU65" s="36"/>
      <c r="QJV65" s="36"/>
      <c r="QJW65" s="36"/>
      <c r="QJX65" s="36"/>
      <c r="QJY65" s="36"/>
      <c r="QJZ65" s="351"/>
      <c r="QKA65" s="570"/>
      <c r="QKB65" s="571"/>
      <c r="QKC65" s="570"/>
      <c r="QKD65" s="572"/>
      <c r="QKE65" s="572"/>
      <c r="QKF65" s="570"/>
      <c r="QKG65" s="570"/>
      <c r="QKH65" s="573"/>
      <c r="QKI65" s="570"/>
      <c r="QKJ65" s="570"/>
      <c r="QKK65" s="570"/>
      <c r="QKL65" s="570"/>
      <c r="QKM65" s="570"/>
      <c r="QKN65" s="575"/>
      <c r="QKO65" s="195"/>
      <c r="QKP65" s="36"/>
      <c r="QKQ65" s="36"/>
      <c r="QKR65" s="36"/>
      <c r="QKS65" s="36"/>
      <c r="QKT65" s="36"/>
      <c r="QKU65" s="36"/>
      <c r="QKV65" s="36"/>
      <c r="QKW65" s="195"/>
      <c r="QKX65" s="195"/>
      <c r="QKY65" s="36"/>
      <c r="QKZ65" s="36"/>
      <c r="QLA65" s="36"/>
      <c r="QLB65" s="36"/>
      <c r="QLC65" s="36"/>
      <c r="QLD65" s="36"/>
      <c r="QLE65" s="36"/>
      <c r="QLF65" s="36"/>
      <c r="QLG65" s="36"/>
      <c r="QLH65" s="36"/>
      <c r="QLI65" s="36"/>
      <c r="QLJ65" s="36"/>
      <c r="QLK65" s="36"/>
      <c r="QLL65" s="36"/>
      <c r="QLM65" s="351"/>
      <c r="QLN65" s="570"/>
      <c r="QLO65" s="571"/>
      <c r="QLP65" s="570"/>
      <c r="QLQ65" s="572"/>
      <c r="QLR65" s="572"/>
      <c r="QLS65" s="570"/>
      <c r="QLT65" s="570"/>
      <c r="QLU65" s="573"/>
      <c r="QLV65" s="570"/>
      <c r="QLW65" s="570"/>
      <c r="QLX65" s="570"/>
      <c r="QLY65" s="570"/>
      <c r="QLZ65" s="570"/>
      <c r="QMA65" s="575"/>
      <c r="QMB65" s="195"/>
      <c r="QMC65" s="36"/>
      <c r="QMD65" s="36"/>
      <c r="QME65" s="36"/>
      <c r="QMF65" s="36"/>
      <c r="QMG65" s="36"/>
      <c r="QMH65" s="36"/>
      <c r="QMI65" s="36"/>
      <c r="QMJ65" s="195"/>
      <c r="QMK65" s="195"/>
      <c r="QML65" s="36"/>
      <c r="QMM65" s="36"/>
      <c r="QMN65" s="36"/>
      <c r="QMO65" s="36"/>
      <c r="QMP65" s="36"/>
      <c r="QMQ65" s="36"/>
      <c r="QMR65" s="36"/>
      <c r="QMS65" s="36"/>
      <c r="QMT65" s="36"/>
      <c r="QMU65" s="36"/>
      <c r="QMV65" s="36"/>
      <c r="QMW65" s="36"/>
      <c r="QMX65" s="36"/>
      <c r="QMY65" s="36"/>
      <c r="QMZ65" s="351"/>
      <c r="QNA65" s="570"/>
      <c r="QNB65" s="571"/>
      <c r="QNC65" s="570"/>
      <c r="QND65" s="572"/>
      <c r="QNE65" s="572"/>
      <c r="QNF65" s="570"/>
      <c r="QNG65" s="570"/>
      <c r="QNH65" s="573"/>
      <c r="QNI65" s="570"/>
      <c r="QNJ65" s="570"/>
      <c r="QNK65" s="570"/>
      <c r="QNL65" s="570"/>
      <c r="QNM65" s="570"/>
      <c r="QNN65" s="575"/>
      <c r="QNO65" s="195"/>
      <c r="QNP65" s="36"/>
      <c r="QNQ65" s="36"/>
      <c r="QNR65" s="36"/>
      <c r="QNS65" s="36"/>
      <c r="QNT65" s="36"/>
      <c r="QNU65" s="36"/>
      <c r="QNV65" s="36"/>
      <c r="QNW65" s="195"/>
      <c r="QNX65" s="195"/>
      <c r="QNY65" s="36"/>
      <c r="QNZ65" s="36"/>
      <c r="QOA65" s="36"/>
      <c r="QOB65" s="36"/>
      <c r="QOC65" s="36"/>
      <c r="QOD65" s="36"/>
      <c r="QOE65" s="36"/>
      <c r="QOF65" s="36"/>
      <c r="QOG65" s="36"/>
      <c r="QOH65" s="36"/>
      <c r="QOI65" s="36"/>
      <c r="QOJ65" s="36"/>
      <c r="QOK65" s="36"/>
      <c r="QOL65" s="36"/>
      <c r="QOM65" s="351"/>
      <c r="QON65" s="570"/>
      <c r="QOO65" s="571"/>
      <c r="QOP65" s="570"/>
      <c r="QOQ65" s="572"/>
      <c r="QOR65" s="572"/>
      <c r="QOS65" s="570"/>
      <c r="QOT65" s="570"/>
      <c r="QOU65" s="573"/>
      <c r="QOV65" s="570"/>
      <c r="QOW65" s="570"/>
      <c r="QOX65" s="570"/>
      <c r="QOY65" s="570"/>
      <c r="QOZ65" s="570"/>
      <c r="QPA65" s="575"/>
      <c r="QPB65" s="195"/>
      <c r="QPC65" s="36"/>
      <c r="QPD65" s="36"/>
      <c r="QPE65" s="36"/>
      <c r="QPF65" s="36"/>
      <c r="QPG65" s="36"/>
      <c r="QPH65" s="36"/>
      <c r="QPI65" s="36"/>
      <c r="QPJ65" s="195"/>
      <c r="QPK65" s="195"/>
      <c r="QPL65" s="36"/>
      <c r="QPM65" s="36"/>
      <c r="QPN65" s="36"/>
      <c r="QPO65" s="36"/>
      <c r="QPP65" s="36"/>
      <c r="QPQ65" s="36"/>
      <c r="QPR65" s="36"/>
      <c r="QPS65" s="36"/>
      <c r="QPT65" s="36"/>
      <c r="QPU65" s="36"/>
      <c r="QPV65" s="36"/>
      <c r="QPW65" s="36"/>
      <c r="QPX65" s="36"/>
      <c r="QPY65" s="36"/>
      <c r="QPZ65" s="351"/>
      <c r="QQA65" s="570"/>
      <c r="QQB65" s="571"/>
      <c r="QQC65" s="570"/>
      <c r="QQD65" s="572"/>
      <c r="QQE65" s="572"/>
      <c r="QQF65" s="570"/>
      <c r="QQG65" s="570"/>
      <c r="QQH65" s="573"/>
      <c r="QQI65" s="570"/>
      <c r="QQJ65" s="570"/>
      <c r="QQK65" s="570"/>
      <c r="QQL65" s="570"/>
      <c r="QQM65" s="570"/>
      <c r="QQN65" s="575"/>
      <c r="QQO65" s="195"/>
      <c r="QQP65" s="36"/>
      <c r="QQQ65" s="36"/>
      <c r="QQR65" s="36"/>
      <c r="QQS65" s="36"/>
      <c r="QQT65" s="36"/>
      <c r="QQU65" s="36"/>
      <c r="QQV65" s="36"/>
      <c r="QQW65" s="195"/>
      <c r="QQX65" s="195"/>
      <c r="QQY65" s="36"/>
      <c r="QQZ65" s="36"/>
      <c r="QRA65" s="36"/>
      <c r="QRB65" s="36"/>
      <c r="QRC65" s="36"/>
      <c r="QRD65" s="36"/>
      <c r="QRE65" s="36"/>
      <c r="QRF65" s="36"/>
      <c r="QRG65" s="36"/>
      <c r="QRH65" s="36"/>
      <c r="QRI65" s="36"/>
      <c r="QRJ65" s="36"/>
      <c r="QRK65" s="36"/>
      <c r="QRL65" s="36"/>
      <c r="QRM65" s="351"/>
      <c r="QRN65" s="570"/>
      <c r="QRO65" s="571"/>
      <c r="QRP65" s="570"/>
      <c r="QRQ65" s="572"/>
      <c r="QRR65" s="572"/>
      <c r="QRS65" s="570"/>
      <c r="QRT65" s="570"/>
      <c r="QRU65" s="573"/>
      <c r="QRV65" s="570"/>
      <c r="QRW65" s="570"/>
      <c r="QRX65" s="570"/>
      <c r="QRY65" s="570"/>
      <c r="QRZ65" s="570"/>
      <c r="QSA65" s="575"/>
      <c r="QSB65" s="195"/>
      <c r="QSC65" s="36"/>
      <c r="QSD65" s="36"/>
      <c r="QSE65" s="36"/>
      <c r="QSF65" s="36"/>
      <c r="QSG65" s="36"/>
      <c r="QSH65" s="36"/>
      <c r="QSI65" s="36"/>
      <c r="QSJ65" s="195"/>
      <c r="QSK65" s="195"/>
      <c r="QSL65" s="36"/>
      <c r="QSM65" s="36"/>
      <c r="QSN65" s="36"/>
      <c r="QSO65" s="36"/>
      <c r="QSP65" s="36"/>
      <c r="QSQ65" s="36"/>
      <c r="QSR65" s="36"/>
      <c r="QSS65" s="36"/>
      <c r="QST65" s="36"/>
      <c r="QSU65" s="36"/>
      <c r="QSV65" s="36"/>
      <c r="QSW65" s="36"/>
      <c r="QSX65" s="36"/>
      <c r="QSY65" s="36"/>
      <c r="QSZ65" s="351"/>
      <c r="QTA65" s="570"/>
      <c r="QTB65" s="571"/>
      <c r="QTC65" s="570"/>
      <c r="QTD65" s="572"/>
      <c r="QTE65" s="572"/>
      <c r="QTF65" s="570"/>
      <c r="QTG65" s="570"/>
      <c r="QTH65" s="573"/>
      <c r="QTI65" s="570"/>
      <c r="QTJ65" s="570"/>
      <c r="QTK65" s="570"/>
      <c r="QTL65" s="570"/>
      <c r="QTM65" s="570"/>
      <c r="QTN65" s="575"/>
      <c r="QTO65" s="195"/>
      <c r="QTP65" s="36"/>
      <c r="QTQ65" s="36"/>
      <c r="QTR65" s="36"/>
      <c r="QTS65" s="36"/>
      <c r="QTT65" s="36"/>
      <c r="QTU65" s="36"/>
      <c r="QTV65" s="36"/>
      <c r="QTW65" s="195"/>
      <c r="QTX65" s="195"/>
      <c r="QTY65" s="36"/>
      <c r="QTZ65" s="36"/>
      <c r="QUA65" s="36"/>
      <c r="QUB65" s="36"/>
      <c r="QUC65" s="36"/>
      <c r="QUD65" s="36"/>
      <c r="QUE65" s="36"/>
      <c r="QUF65" s="36"/>
      <c r="QUG65" s="36"/>
      <c r="QUH65" s="36"/>
      <c r="QUI65" s="36"/>
      <c r="QUJ65" s="36"/>
      <c r="QUK65" s="36"/>
      <c r="QUL65" s="36"/>
      <c r="QUM65" s="351"/>
      <c r="QUN65" s="570"/>
      <c r="QUO65" s="571"/>
      <c r="QUP65" s="570"/>
      <c r="QUQ65" s="572"/>
      <c r="QUR65" s="572"/>
      <c r="QUS65" s="570"/>
      <c r="QUT65" s="570"/>
      <c r="QUU65" s="573"/>
      <c r="QUV65" s="570"/>
      <c r="QUW65" s="570"/>
      <c r="QUX65" s="570"/>
      <c r="QUY65" s="570"/>
      <c r="QUZ65" s="570"/>
      <c r="QVA65" s="575"/>
      <c r="QVB65" s="195"/>
      <c r="QVC65" s="36"/>
      <c r="QVD65" s="36"/>
      <c r="QVE65" s="36"/>
      <c r="QVF65" s="36"/>
      <c r="QVG65" s="36"/>
      <c r="QVH65" s="36"/>
      <c r="QVI65" s="36"/>
      <c r="QVJ65" s="195"/>
      <c r="QVK65" s="195"/>
      <c r="QVL65" s="36"/>
      <c r="QVM65" s="36"/>
      <c r="QVN65" s="36"/>
      <c r="QVO65" s="36"/>
      <c r="QVP65" s="36"/>
      <c r="QVQ65" s="36"/>
      <c r="QVR65" s="36"/>
      <c r="QVS65" s="36"/>
      <c r="QVT65" s="36"/>
      <c r="QVU65" s="36"/>
      <c r="QVV65" s="36"/>
      <c r="QVW65" s="36"/>
      <c r="QVX65" s="36"/>
      <c r="QVY65" s="36"/>
      <c r="QVZ65" s="351"/>
      <c r="QWA65" s="570"/>
      <c r="QWB65" s="571"/>
      <c r="QWC65" s="570"/>
      <c r="QWD65" s="572"/>
      <c r="QWE65" s="572"/>
      <c r="QWF65" s="570"/>
      <c r="QWG65" s="570"/>
      <c r="QWH65" s="573"/>
      <c r="QWI65" s="570"/>
      <c r="QWJ65" s="570"/>
      <c r="QWK65" s="570"/>
      <c r="QWL65" s="570"/>
      <c r="QWM65" s="570"/>
      <c r="QWN65" s="575"/>
      <c r="QWO65" s="195"/>
      <c r="QWP65" s="36"/>
      <c r="QWQ65" s="36"/>
      <c r="QWR65" s="36"/>
      <c r="QWS65" s="36"/>
      <c r="QWT65" s="36"/>
      <c r="QWU65" s="36"/>
      <c r="QWV65" s="36"/>
      <c r="QWW65" s="195"/>
      <c r="QWX65" s="195"/>
      <c r="QWY65" s="36"/>
      <c r="QWZ65" s="36"/>
      <c r="QXA65" s="36"/>
      <c r="QXB65" s="36"/>
      <c r="QXC65" s="36"/>
      <c r="QXD65" s="36"/>
      <c r="QXE65" s="36"/>
      <c r="QXF65" s="36"/>
      <c r="QXG65" s="36"/>
      <c r="QXH65" s="36"/>
      <c r="QXI65" s="36"/>
      <c r="QXJ65" s="36"/>
      <c r="QXK65" s="36"/>
      <c r="QXL65" s="36"/>
      <c r="QXM65" s="351"/>
      <c r="QXN65" s="570"/>
      <c r="QXO65" s="571"/>
      <c r="QXP65" s="570"/>
      <c r="QXQ65" s="572"/>
      <c r="QXR65" s="572"/>
      <c r="QXS65" s="570"/>
      <c r="QXT65" s="570"/>
      <c r="QXU65" s="573"/>
      <c r="QXV65" s="570"/>
      <c r="QXW65" s="570"/>
      <c r="QXX65" s="570"/>
      <c r="QXY65" s="570"/>
      <c r="QXZ65" s="570"/>
      <c r="QYA65" s="575"/>
      <c r="QYB65" s="195"/>
      <c r="QYC65" s="36"/>
      <c r="QYD65" s="36"/>
      <c r="QYE65" s="36"/>
      <c r="QYF65" s="36"/>
      <c r="QYG65" s="36"/>
      <c r="QYH65" s="36"/>
      <c r="QYI65" s="36"/>
      <c r="QYJ65" s="195"/>
      <c r="QYK65" s="195"/>
      <c r="QYL65" s="36"/>
      <c r="QYM65" s="36"/>
      <c r="QYN65" s="36"/>
      <c r="QYO65" s="36"/>
      <c r="QYP65" s="36"/>
      <c r="QYQ65" s="36"/>
      <c r="QYR65" s="36"/>
      <c r="QYS65" s="36"/>
      <c r="QYT65" s="36"/>
      <c r="QYU65" s="36"/>
      <c r="QYV65" s="36"/>
      <c r="QYW65" s="36"/>
      <c r="QYX65" s="36"/>
      <c r="QYY65" s="36"/>
      <c r="QYZ65" s="351"/>
      <c r="QZA65" s="570"/>
      <c r="QZB65" s="571"/>
      <c r="QZC65" s="570"/>
      <c r="QZD65" s="572"/>
      <c r="QZE65" s="572"/>
      <c r="QZF65" s="570"/>
      <c r="QZG65" s="570"/>
      <c r="QZH65" s="573"/>
      <c r="QZI65" s="570"/>
      <c r="QZJ65" s="570"/>
      <c r="QZK65" s="570"/>
      <c r="QZL65" s="570"/>
      <c r="QZM65" s="570"/>
      <c r="QZN65" s="575"/>
      <c r="QZO65" s="195"/>
      <c r="QZP65" s="36"/>
      <c r="QZQ65" s="36"/>
      <c r="QZR65" s="36"/>
      <c r="QZS65" s="36"/>
      <c r="QZT65" s="36"/>
      <c r="QZU65" s="36"/>
      <c r="QZV65" s="36"/>
      <c r="QZW65" s="195"/>
      <c r="QZX65" s="195"/>
      <c r="QZY65" s="36"/>
      <c r="QZZ65" s="36"/>
      <c r="RAA65" s="36"/>
      <c r="RAB65" s="36"/>
      <c r="RAC65" s="36"/>
      <c r="RAD65" s="36"/>
      <c r="RAE65" s="36"/>
      <c r="RAF65" s="36"/>
      <c r="RAG65" s="36"/>
      <c r="RAH65" s="36"/>
      <c r="RAI65" s="36"/>
      <c r="RAJ65" s="36"/>
      <c r="RAK65" s="36"/>
      <c r="RAL65" s="36"/>
      <c r="RAM65" s="351"/>
      <c r="RAN65" s="570"/>
      <c r="RAO65" s="571"/>
      <c r="RAP65" s="570"/>
      <c r="RAQ65" s="572"/>
      <c r="RAR65" s="572"/>
      <c r="RAS65" s="570"/>
      <c r="RAT65" s="570"/>
      <c r="RAU65" s="573"/>
      <c r="RAV65" s="570"/>
      <c r="RAW65" s="570"/>
      <c r="RAX65" s="570"/>
      <c r="RAY65" s="570"/>
      <c r="RAZ65" s="570"/>
      <c r="RBA65" s="575"/>
      <c r="RBB65" s="195"/>
      <c r="RBC65" s="36"/>
      <c r="RBD65" s="36"/>
      <c r="RBE65" s="36"/>
      <c r="RBF65" s="36"/>
      <c r="RBG65" s="36"/>
      <c r="RBH65" s="36"/>
      <c r="RBI65" s="36"/>
      <c r="RBJ65" s="195"/>
      <c r="RBK65" s="195"/>
      <c r="RBL65" s="36"/>
      <c r="RBM65" s="36"/>
      <c r="RBN65" s="36"/>
      <c r="RBO65" s="36"/>
      <c r="RBP65" s="36"/>
      <c r="RBQ65" s="36"/>
      <c r="RBR65" s="36"/>
      <c r="RBS65" s="36"/>
      <c r="RBT65" s="36"/>
      <c r="RBU65" s="36"/>
      <c r="RBV65" s="36"/>
      <c r="RBW65" s="36"/>
      <c r="RBX65" s="36"/>
      <c r="RBY65" s="36"/>
      <c r="RBZ65" s="351"/>
      <c r="RCA65" s="570"/>
      <c r="RCB65" s="571"/>
      <c r="RCC65" s="570"/>
      <c r="RCD65" s="572"/>
      <c r="RCE65" s="572"/>
      <c r="RCF65" s="570"/>
      <c r="RCG65" s="570"/>
      <c r="RCH65" s="573"/>
      <c r="RCI65" s="570"/>
      <c r="RCJ65" s="570"/>
      <c r="RCK65" s="570"/>
      <c r="RCL65" s="570"/>
      <c r="RCM65" s="570"/>
      <c r="RCN65" s="575"/>
      <c r="RCO65" s="195"/>
      <c r="RCP65" s="36"/>
      <c r="RCQ65" s="36"/>
      <c r="RCR65" s="36"/>
      <c r="RCS65" s="36"/>
      <c r="RCT65" s="36"/>
      <c r="RCU65" s="36"/>
      <c r="RCV65" s="36"/>
      <c r="RCW65" s="195"/>
      <c r="RCX65" s="195"/>
      <c r="RCY65" s="36"/>
      <c r="RCZ65" s="36"/>
      <c r="RDA65" s="36"/>
      <c r="RDB65" s="36"/>
      <c r="RDC65" s="36"/>
      <c r="RDD65" s="36"/>
      <c r="RDE65" s="36"/>
      <c r="RDF65" s="36"/>
      <c r="RDG65" s="36"/>
      <c r="RDH65" s="36"/>
      <c r="RDI65" s="36"/>
      <c r="RDJ65" s="36"/>
      <c r="RDK65" s="36"/>
      <c r="RDL65" s="36"/>
      <c r="RDM65" s="351"/>
      <c r="RDN65" s="570"/>
      <c r="RDO65" s="571"/>
      <c r="RDP65" s="570"/>
      <c r="RDQ65" s="572"/>
      <c r="RDR65" s="572"/>
      <c r="RDS65" s="570"/>
      <c r="RDT65" s="570"/>
      <c r="RDU65" s="573"/>
      <c r="RDV65" s="570"/>
      <c r="RDW65" s="570"/>
      <c r="RDX65" s="570"/>
      <c r="RDY65" s="570"/>
      <c r="RDZ65" s="570"/>
      <c r="REA65" s="575"/>
      <c r="REB65" s="195"/>
      <c r="REC65" s="36"/>
      <c r="RED65" s="36"/>
      <c r="REE65" s="36"/>
      <c r="REF65" s="36"/>
      <c r="REG65" s="36"/>
      <c r="REH65" s="36"/>
      <c r="REI65" s="36"/>
      <c r="REJ65" s="195"/>
      <c r="REK65" s="195"/>
      <c r="REL65" s="36"/>
      <c r="REM65" s="36"/>
      <c r="REN65" s="36"/>
      <c r="REO65" s="36"/>
      <c r="REP65" s="36"/>
      <c r="REQ65" s="36"/>
      <c r="RER65" s="36"/>
      <c r="RES65" s="36"/>
      <c r="RET65" s="36"/>
      <c r="REU65" s="36"/>
      <c r="REV65" s="36"/>
      <c r="REW65" s="36"/>
      <c r="REX65" s="36"/>
      <c r="REY65" s="36"/>
      <c r="REZ65" s="351"/>
      <c r="RFA65" s="570"/>
      <c r="RFB65" s="571"/>
      <c r="RFC65" s="570"/>
      <c r="RFD65" s="572"/>
      <c r="RFE65" s="572"/>
      <c r="RFF65" s="570"/>
      <c r="RFG65" s="570"/>
      <c r="RFH65" s="573"/>
      <c r="RFI65" s="570"/>
      <c r="RFJ65" s="570"/>
      <c r="RFK65" s="570"/>
      <c r="RFL65" s="570"/>
      <c r="RFM65" s="570"/>
      <c r="RFN65" s="575"/>
      <c r="RFO65" s="195"/>
      <c r="RFP65" s="36"/>
      <c r="RFQ65" s="36"/>
      <c r="RFR65" s="36"/>
      <c r="RFS65" s="36"/>
      <c r="RFT65" s="36"/>
      <c r="RFU65" s="36"/>
      <c r="RFV65" s="36"/>
      <c r="RFW65" s="195"/>
      <c r="RFX65" s="195"/>
      <c r="RFY65" s="36"/>
      <c r="RFZ65" s="36"/>
      <c r="RGA65" s="36"/>
      <c r="RGB65" s="36"/>
      <c r="RGC65" s="36"/>
      <c r="RGD65" s="36"/>
      <c r="RGE65" s="36"/>
      <c r="RGF65" s="36"/>
      <c r="RGG65" s="36"/>
      <c r="RGH65" s="36"/>
      <c r="RGI65" s="36"/>
      <c r="RGJ65" s="36"/>
      <c r="RGK65" s="36"/>
      <c r="RGL65" s="36"/>
      <c r="RGM65" s="351"/>
      <c r="RGN65" s="570"/>
      <c r="RGO65" s="571"/>
      <c r="RGP65" s="570"/>
      <c r="RGQ65" s="572"/>
      <c r="RGR65" s="572"/>
      <c r="RGS65" s="570"/>
      <c r="RGT65" s="570"/>
      <c r="RGU65" s="573"/>
      <c r="RGV65" s="570"/>
      <c r="RGW65" s="570"/>
      <c r="RGX65" s="570"/>
      <c r="RGY65" s="570"/>
      <c r="RGZ65" s="570"/>
      <c r="RHA65" s="575"/>
      <c r="RHB65" s="195"/>
      <c r="RHC65" s="36"/>
      <c r="RHD65" s="36"/>
      <c r="RHE65" s="36"/>
      <c r="RHF65" s="36"/>
      <c r="RHG65" s="36"/>
      <c r="RHH65" s="36"/>
      <c r="RHI65" s="36"/>
      <c r="RHJ65" s="195"/>
      <c r="RHK65" s="195"/>
      <c r="RHL65" s="36"/>
      <c r="RHM65" s="36"/>
      <c r="RHN65" s="36"/>
      <c r="RHO65" s="36"/>
      <c r="RHP65" s="36"/>
      <c r="RHQ65" s="36"/>
      <c r="RHR65" s="36"/>
      <c r="RHS65" s="36"/>
      <c r="RHT65" s="36"/>
      <c r="RHU65" s="36"/>
      <c r="RHV65" s="36"/>
      <c r="RHW65" s="36"/>
      <c r="RHX65" s="36"/>
      <c r="RHY65" s="36"/>
      <c r="RHZ65" s="351"/>
      <c r="RIA65" s="570"/>
      <c r="RIB65" s="571"/>
      <c r="RIC65" s="570"/>
      <c r="RID65" s="572"/>
      <c r="RIE65" s="572"/>
      <c r="RIF65" s="570"/>
      <c r="RIG65" s="570"/>
      <c r="RIH65" s="573"/>
      <c r="RII65" s="570"/>
      <c r="RIJ65" s="570"/>
      <c r="RIK65" s="570"/>
      <c r="RIL65" s="570"/>
      <c r="RIM65" s="570"/>
      <c r="RIN65" s="575"/>
      <c r="RIO65" s="195"/>
      <c r="RIP65" s="36"/>
      <c r="RIQ65" s="36"/>
      <c r="RIR65" s="36"/>
      <c r="RIS65" s="36"/>
      <c r="RIT65" s="36"/>
      <c r="RIU65" s="36"/>
      <c r="RIV65" s="36"/>
      <c r="RIW65" s="195"/>
      <c r="RIX65" s="195"/>
      <c r="RIY65" s="36"/>
      <c r="RIZ65" s="36"/>
      <c r="RJA65" s="36"/>
      <c r="RJB65" s="36"/>
      <c r="RJC65" s="36"/>
      <c r="RJD65" s="36"/>
      <c r="RJE65" s="36"/>
      <c r="RJF65" s="36"/>
      <c r="RJG65" s="36"/>
      <c r="RJH65" s="36"/>
      <c r="RJI65" s="36"/>
      <c r="RJJ65" s="36"/>
      <c r="RJK65" s="36"/>
      <c r="RJL65" s="36"/>
      <c r="RJM65" s="351"/>
      <c r="RJN65" s="570"/>
      <c r="RJO65" s="571"/>
      <c r="RJP65" s="570"/>
      <c r="RJQ65" s="572"/>
      <c r="RJR65" s="572"/>
      <c r="RJS65" s="570"/>
      <c r="RJT65" s="570"/>
      <c r="RJU65" s="573"/>
      <c r="RJV65" s="570"/>
      <c r="RJW65" s="570"/>
      <c r="RJX65" s="570"/>
      <c r="RJY65" s="570"/>
      <c r="RJZ65" s="570"/>
      <c r="RKA65" s="575"/>
      <c r="RKB65" s="195"/>
      <c r="RKC65" s="36"/>
      <c r="RKD65" s="36"/>
      <c r="RKE65" s="36"/>
      <c r="RKF65" s="36"/>
      <c r="RKG65" s="36"/>
      <c r="RKH65" s="36"/>
      <c r="RKI65" s="36"/>
      <c r="RKJ65" s="195"/>
      <c r="RKK65" s="195"/>
      <c r="RKL65" s="36"/>
      <c r="RKM65" s="36"/>
      <c r="RKN65" s="36"/>
      <c r="RKO65" s="36"/>
      <c r="RKP65" s="36"/>
      <c r="RKQ65" s="36"/>
      <c r="RKR65" s="36"/>
      <c r="RKS65" s="36"/>
      <c r="RKT65" s="36"/>
      <c r="RKU65" s="36"/>
      <c r="RKV65" s="36"/>
      <c r="RKW65" s="36"/>
      <c r="RKX65" s="36"/>
      <c r="RKY65" s="36"/>
      <c r="RKZ65" s="351"/>
      <c r="RLA65" s="570"/>
      <c r="RLB65" s="571"/>
      <c r="RLC65" s="570"/>
      <c r="RLD65" s="572"/>
      <c r="RLE65" s="572"/>
      <c r="RLF65" s="570"/>
      <c r="RLG65" s="570"/>
      <c r="RLH65" s="573"/>
      <c r="RLI65" s="570"/>
      <c r="RLJ65" s="570"/>
      <c r="RLK65" s="570"/>
      <c r="RLL65" s="570"/>
      <c r="RLM65" s="570"/>
      <c r="RLN65" s="575"/>
      <c r="RLO65" s="195"/>
      <c r="RLP65" s="36"/>
      <c r="RLQ65" s="36"/>
      <c r="RLR65" s="36"/>
      <c r="RLS65" s="36"/>
      <c r="RLT65" s="36"/>
      <c r="RLU65" s="36"/>
      <c r="RLV65" s="36"/>
      <c r="RLW65" s="195"/>
      <c r="RLX65" s="195"/>
      <c r="RLY65" s="36"/>
      <c r="RLZ65" s="36"/>
      <c r="RMA65" s="36"/>
      <c r="RMB65" s="36"/>
      <c r="RMC65" s="36"/>
      <c r="RMD65" s="36"/>
      <c r="RME65" s="36"/>
      <c r="RMF65" s="36"/>
      <c r="RMG65" s="36"/>
      <c r="RMH65" s="36"/>
      <c r="RMI65" s="36"/>
      <c r="RMJ65" s="36"/>
      <c r="RMK65" s="36"/>
      <c r="RML65" s="36"/>
      <c r="RMM65" s="351"/>
      <c r="RMN65" s="570"/>
      <c r="RMO65" s="571"/>
      <c r="RMP65" s="570"/>
      <c r="RMQ65" s="572"/>
      <c r="RMR65" s="572"/>
      <c r="RMS65" s="570"/>
      <c r="RMT65" s="570"/>
      <c r="RMU65" s="573"/>
      <c r="RMV65" s="570"/>
      <c r="RMW65" s="570"/>
      <c r="RMX65" s="570"/>
      <c r="RMY65" s="570"/>
      <c r="RMZ65" s="570"/>
      <c r="RNA65" s="575"/>
      <c r="RNB65" s="195"/>
      <c r="RNC65" s="36"/>
      <c r="RND65" s="36"/>
      <c r="RNE65" s="36"/>
      <c r="RNF65" s="36"/>
      <c r="RNG65" s="36"/>
      <c r="RNH65" s="36"/>
      <c r="RNI65" s="36"/>
      <c r="RNJ65" s="195"/>
      <c r="RNK65" s="195"/>
      <c r="RNL65" s="36"/>
      <c r="RNM65" s="36"/>
      <c r="RNN65" s="36"/>
      <c r="RNO65" s="36"/>
      <c r="RNP65" s="36"/>
      <c r="RNQ65" s="36"/>
      <c r="RNR65" s="36"/>
      <c r="RNS65" s="36"/>
      <c r="RNT65" s="36"/>
      <c r="RNU65" s="36"/>
      <c r="RNV65" s="36"/>
      <c r="RNW65" s="36"/>
      <c r="RNX65" s="36"/>
      <c r="RNY65" s="36"/>
      <c r="RNZ65" s="351"/>
      <c r="ROA65" s="570"/>
      <c r="ROB65" s="571"/>
      <c r="ROC65" s="570"/>
      <c r="ROD65" s="572"/>
      <c r="ROE65" s="572"/>
      <c r="ROF65" s="570"/>
      <c r="ROG65" s="570"/>
      <c r="ROH65" s="573"/>
      <c r="ROI65" s="570"/>
      <c r="ROJ65" s="570"/>
      <c r="ROK65" s="570"/>
      <c r="ROL65" s="570"/>
      <c r="ROM65" s="570"/>
      <c r="RON65" s="575"/>
      <c r="ROO65" s="195"/>
      <c r="ROP65" s="36"/>
      <c r="ROQ65" s="36"/>
      <c r="ROR65" s="36"/>
      <c r="ROS65" s="36"/>
      <c r="ROT65" s="36"/>
      <c r="ROU65" s="36"/>
      <c r="ROV65" s="36"/>
      <c r="ROW65" s="195"/>
      <c r="ROX65" s="195"/>
      <c r="ROY65" s="36"/>
      <c r="ROZ65" s="36"/>
      <c r="RPA65" s="36"/>
      <c r="RPB65" s="36"/>
      <c r="RPC65" s="36"/>
      <c r="RPD65" s="36"/>
      <c r="RPE65" s="36"/>
      <c r="RPF65" s="36"/>
      <c r="RPG65" s="36"/>
      <c r="RPH65" s="36"/>
      <c r="RPI65" s="36"/>
      <c r="RPJ65" s="36"/>
      <c r="RPK65" s="36"/>
      <c r="RPL65" s="36"/>
      <c r="RPM65" s="351"/>
      <c r="RPN65" s="570"/>
      <c r="RPO65" s="571"/>
      <c r="RPP65" s="570"/>
      <c r="RPQ65" s="572"/>
      <c r="RPR65" s="572"/>
      <c r="RPS65" s="570"/>
      <c r="RPT65" s="570"/>
      <c r="RPU65" s="573"/>
      <c r="RPV65" s="570"/>
      <c r="RPW65" s="570"/>
      <c r="RPX65" s="570"/>
      <c r="RPY65" s="570"/>
      <c r="RPZ65" s="570"/>
      <c r="RQA65" s="575"/>
      <c r="RQB65" s="195"/>
      <c r="RQC65" s="36"/>
      <c r="RQD65" s="36"/>
      <c r="RQE65" s="36"/>
      <c r="RQF65" s="36"/>
      <c r="RQG65" s="36"/>
      <c r="RQH65" s="36"/>
      <c r="RQI65" s="36"/>
      <c r="RQJ65" s="195"/>
      <c r="RQK65" s="195"/>
      <c r="RQL65" s="36"/>
      <c r="RQM65" s="36"/>
      <c r="RQN65" s="36"/>
      <c r="RQO65" s="36"/>
      <c r="RQP65" s="36"/>
      <c r="RQQ65" s="36"/>
      <c r="RQR65" s="36"/>
      <c r="RQS65" s="36"/>
      <c r="RQT65" s="36"/>
      <c r="RQU65" s="36"/>
      <c r="RQV65" s="36"/>
      <c r="RQW65" s="36"/>
      <c r="RQX65" s="36"/>
      <c r="RQY65" s="36"/>
      <c r="RQZ65" s="351"/>
      <c r="RRA65" s="570"/>
      <c r="RRB65" s="571"/>
      <c r="RRC65" s="570"/>
      <c r="RRD65" s="572"/>
      <c r="RRE65" s="572"/>
      <c r="RRF65" s="570"/>
      <c r="RRG65" s="570"/>
      <c r="RRH65" s="573"/>
      <c r="RRI65" s="570"/>
      <c r="RRJ65" s="570"/>
      <c r="RRK65" s="570"/>
      <c r="RRL65" s="570"/>
      <c r="RRM65" s="570"/>
      <c r="RRN65" s="575"/>
      <c r="RRO65" s="195"/>
      <c r="RRP65" s="36"/>
      <c r="RRQ65" s="36"/>
      <c r="RRR65" s="36"/>
      <c r="RRS65" s="36"/>
      <c r="RRT65" s="36"/>
      <c r="RRU65" s="36"/>
      <c r="RRV65" s="36"/>
      <c r="RRW65" s="195"/>
      <c r="RRX65" s="195"/>
      <c r="RRY65" s="36"/>
      <c r="RRZ65" s="36"/>
      <c r="RSA65" s="36"/>
      <c r="RSB65" s="36"/>
      <c r="RSC65" s="36"/>
      <c r="RSD65" s="36"/>
      <c r="RSE65" s="36"/>
      <c r="RSF65" s="36"/>
      <c r="RSG65" s="36"/>
      <c r="RSH65" s="36"/>
      <c r="RSI65" s="36"/>
      <c r="RSJ65" s="36"/>
      <c r="RSK65" s="36"/>
      <c r="RSL65" s="36"/>
      <c r="RSM65" s="351"/>
      <c r="RSN65" s="570"/>
      <c r="RSO65" s="571"/>
      <c r="RSP65" s="570"/>
      <c r="RSQ65" s="572"/>
      <c r="RSR65" s="572"/>
      <c r="RSS65" s="570"/>
      <c r="RST65" s="570"/>
      <c r="RSU65" s="573"/>
      <c r="RSV65" s="570"/>
      <c r="RSW65" s="570"/>
      <c r="RSX65" s="570"/>
      <c r="RSY65" s="570"/>
      <c r="RSZ65" s="570"/>
      <c r="RTA65" s="575"/>
      <c r="RTB65" s="195"/>
      <c r="RTC65" s="36"/>
      <c r="RTD65" s="36"/>
      <c r="RTE65" s="36"/>
      <c r="RTF65" s="36"/>
      <c r="RTG65" s="36"/>
      <c r="RTH65" s="36"/>
      <c r="RTI65" s="36"/>
      <c r="RTJ65" s="195"/>
      <c r="RTK65" s="195"/>
      <c r="RTL65" s="36"/>
      <c r="RTM65" s="36"/>
      <c r="RTN65" s="36"/>
      <c r="RTO65" s="36"/>
      <c r="RTP65" s="36"/>
      <c r="RTQ65" s="36"/>
      <c r="RTR65" s="36"/>
      <c r="RTS65" s="36"/>
      <c r="RTT65" s="36"/>
      <c r="RTU65" s="36"/>
      <c r="RTV65" s="36"/>
      <c r="RTW65" s="36"/>
      <c r="RTX65" s="36"/>
      <c r="RTY65" s="36"/>
      <c r="RTZ65" s="351"/>
      <c r="RUA65" s="570"/>
      <c r="RUB65" s="571"/>
      <c r="RUC65" s="570"/>
      <c r="RUD65" s="572"/>
      <c r="RUE65" s="572"/>
      <c r="RUF65" s="570"/>
      <c r="RUG65" s="570"/>
      <c r="RUH65" s="573"/>
      <c r="RUI65" s="570"/>
      <c r="RUJ65" s="570"/>
      <c r="RUK65" s="570"/>
      <c r="RUL65" s="570"/>
      <c r="RUM65" s="570"/>
      <c r="RUN65" s="575"/>
      <c r="RUO65" s="195"/>
      <c r="RUP65" s="36"/>
      <c r="RUQ65" s="36"/>
      <c r="RUR65" s="36"/>
      <c r="RUS65" s="36"/>
      <c r="RUT65" s="36"/>
      <c r="RUU65" s="36"/>
      <c r="RUV65" s="36"/>
      <c r="RUW65" s="195"/>
      <c r="RUX65" s="195"/>
      <c r="RUY65" s="36"/>
      <c r="RUZ65" s="36"/>
      <c r="RVA65" s="36"/>
      <c r="RVB65" s="36"/>
      <c r="RVC65" s="36"/>
      <c r="RVD65" s="36"/>
      <c r="RVE65" s="36"/>
      <c r="RVF65" s="36"/>
      <c r="RVG65" s="36"/>
      <c r="RVH65" s="36"/>
      <c r="RVI65" s="36"/>
      <c r="RVJ65" s="36"/>
      <c r="RVK65" s="36"/>
      <c r="RVL65" s="36"/>
      <c r="RVM65" s="351"/>
      <c r="RVN65" s="570"/>
      <c r="RVO65" s="571"/>
      <c r="RVP65" s="570"/>
      <c r="RVQ65" s="572"/>
      <c r="RVR65" s="572"/>
      <c r="RVS65" s="570"/>
      <c r="RVT65" s="570"/>
      <c r="RVU65" s="573"/>
      <c r="RVV65" s="570"/>
      <c r="RVW65" s="570"/>
      <c r="RVX65" s="570"/>
      <c r="RVY65" s="570"/>
      <c r="RVZ65" s="570"/>
      <c r="RWA65" s="575"/>
      <c r="RWB65" s="195"/>
      <c r="RWC65" s="36"/>
      <c r="RWD65" s="36"/>
      <c r="RWE65" s="36"/>
      <c r="RWF65" s="36"/>
      <c r="RWG65" s="36"/>
      <c r="RWH65" s="36"/>
      <c r="RWI65" s="36"/>
      <c r="RWJ65" s="195"/>
      <c r="RWK65" s="195"/>
      <c r="RWL65" s="36"/>
      <c r="RWM65" s="36"/>
      <c r="RWN65" s="36"/>
      <c r="RWO65" s="36"/>
      <c r="RWP65" s="36"/>
      <c r="RWQ65" s="36"/>
      <c r="RWR65" s="36"/>
      <c r="RWS65" s="36"/>
      <c r="RWT65" s="36"/>
      <c r="RWU65" s="36"/>
      <c r="RWV65" s="36"/>
      <c r="RWW65" s="36"/>
      <c r="RWX65" s="36"/>
      <c r="RWY65" s="36"/>
      <c r="RWZ65" s="351"/>
      <c r="RXA65" s="570"/>
      <c r="RXB65" s="571"/>
      <c r="RXC65" s="570"/>
      <c r="RXD65" s="572"/>
      <c r="RXE65" s="572"/>
      <c r="RXF65" s="570"/>
      <c r="RXG65" s="570"/>
      <c r="RXH65" s="573"/>
      <c r="RXI65" s="570"/>
      <c r="RXJ65" s="570"/>
      <c r="RXK65" s="570"/>
      <c r="RXL65" s="570"/>
      <c r="RXM65" s="570"/>
      <c r="RXN65" s="575"/>
      <c r="RXO65" s="195"/>
      <c r="RXP65" s="36"/>
      <c r="RXQ65" s="36"/>
      <c r="RXR65" s="36"/>
      <c r="RXS65" s="36"/>
      <c r="RXT65" s="36"/>
      <c r="RXU65" s="36"/>
      <c r="RXV65" s="36"/>
      <c r="RXW65" s="195"/>
      <c r="RXX65" s="195"/>
      <c r="RXY65" s="36"/>
      <c r="RXZ65" s="36"/>
      <c r="RYA65" s="36"/>
      <c r="RYB65" s="36"/>
      <c r="RYC65" s="36"/>
      <c r="RYD65" s="36"/>
      <c r="RYE65" s="36"/>
      <c r="RYF65" s="36"/>
      <c r="RYG65" s="36"/>
      <c r="RYH65" s="36"/>
      <c r="RYI65" s="36"/>
      <c r="RYJ65" s="36"/>
      <c r="RYK65" s="36"/>
      <c r="RYL65" s="36"/>
      <c r="RYM65" s="351"/>
      <c r="RYN65" s="570"/>
      <c r="RYO65" s="571"/>
      <c r="RYP65" s="570"/>
      <c r="RYQ65" s="572"/>
      <c r="RYR65" s="572"/>
      <c r="RYS65" s="570"/>
      <c r="RYT65" s="570"/>
      <c r="RYU65" s="573"/>
      <c r="RYV65" s="570"/>
      <c r="RYW65" s="570"/>
      <c r="RYX65" s="570"/>
      <c r="RYY65" s="570"/>
      <c r="RYZ65" s="570"/>
      <c r="RZA65" s="575"/>
      <c r="RZB65" s="195"/>
      <c r="RZC65" s="36"/>
      <c r="RZD65" s="36"/>
      <c r="RZE65" s="36"/>
      <c r="RZF65" s="36"/>
      <c r="RZG65" s="36"/>
      <c r="RZH65" s="36"/>
      <c r="RZI65" s="36"/>
      <c r="RZJ65" s="195"/>
      <c r="RZK65" s="195"/>
      <c r="RZL65" s="36"/>
      <c r="RZM65" s="36"/>
      <c r="RZN65" s="36"/>
      <c r="RZO65" s="36"/>
      <c r="RZP65" s="36"/>
      <c r="RZQ65" s="36"/>
      <c r="RZR65" s="36"/>
      <c r="RZS65" s="36"/>
      <c r="RZT65" s="36"/>
      <c r="RZU65" s="36"/>
      <c r="RZV65" s="36"/>
      <c r="RZW65" s="36"/>
      <c r="RZX65" s="36"/>
      <c r="RZY65" s="36"/>
      <c r="RZZ65" s="351"/>
      <c r="SAA65" s="570"/>
      <c r="SAB65" s="571"/>
      <c r="SAC65" s="570"/>
      <c r="SAD65" s="572"/>
      <c r="SAE65" s="572"/>
      <c r="SAF65" s="570"/>
      <c r="SAG65" s="570"/>
      <c r="SAH65" s="573"/>
      <c r="SAI65" s="570"/>
      <c r="SAJ65" s="570"/>
      <c r="SAK65" s="570"/>
      <c r="SAL65" s="570"/>
      <c r="SAM65" s="570"/>
      <c r="SAN65" s="575"/>
      <c r="SAO65" s="195"/>
      <c r="SAP65" s="36"/>
      <c r="SAQ65" s="36"/>
      <c r="SAR65" s="36"/>
      <c r="SAS65" s="36"/>
      <c r="SAT65" s="36"/>
      <c r="SAU65" s="36"/>
      <c r="SAV65" s="36"/>
      <c r="SAW65" s="195"/>
      <c r="SAX65" s="195"/>
      <c r="SAY65" s="36"/>
      <c r="SAZ65" s="36"/>
      <c r="SBA65" s="36"/>
      <c r="SBB65" s="36"/>
      <c r="SBC65" s="36"/>
      <c r="SBD65" s="36"/>
      <c r="SBE65" s="36"/>
      <c r="SBF65" s="36"/>
      <c r="SBG65" s="36"/>
      <c r="SBH65" s="36"/>
      <c r="SBI65" s="36"/>
      <c r="SBJ65" s="36"/>
      <c r="SBK65" s="36"/>
      <c r="SBL65" s="36"/>
      <c r="SBM65" s="351"/>
      <c r="SBN65" s="570"/>
      <c r="SBO65" s="571"/>
      <c r="SBP65" s="570"/>
      <c r="SBQ65" s="572"/>
      <c r="SBR65" s="572"/>
      <c r="SBS65" s="570"/>
      <c r="SBT65" s="570"/>
      <c r="SBU65" s="573"/>
      <c r="SBV65" s="570"/>
      <c r="SBW65" s="570"/>
      <c r="SBX65" s="570"/>
      <c r="SBY65" s="570"/>
      <c r="SBZ65" s="570"/>
      <c r="SCA65" s="575"/>
      <c r="SCB65" s="195"/>
      <c r="SCC65" s="36"/>
      <c r="SCD65" s="36"/>
      <c r="SCE65" s="36"/>
      <c r="SCF65" s="36"/>
      <c r="SCG65" s="36"/>
      <c r="SCH65" s="36"/>
      <c r="SCI65" s="36"/>
      <c r="SCJ65" s="195"/>
      <c r="SCK65" s="195"/>
      <c r="SCL65" s="36"/>
      <c r="SCM65" s="36"/>
      <c r="SCN65" s="36"/>
      <c r="SCO65" s="36"/>
      <c r="SCP65" s="36"/>
      <c r="SCQ65" s="36"/>
      <c r="SCR65" s="36"/>
      <c r="SCS65" s="36"/>
      <c r="SCT65" s="36"/>
      <c r="SCU65" s="36"/>
      <c r="SCV65" s="36"/>
      <c r="SCW65" s="36"/>
      <c r="SCX65" s="36"/>
      <c r="SCY65" s="36"/>
      <c r="SCZ65" s="351"/>
      <c r="SDA65" s="570"/>
      <c r="SDB65" s="571"/>
      <c r="SDC65" s="570"/>
      <c r="SDD65" s="572"/>
      <c r="SDE65" s="572"/>
      <c r="SDF65" s="570"/>
      <c r="SDG65" s="570"/>
      <c r="SDH65" s="573"/>
      <c r="SDI65" s="570"/>
      <c r="SDJ65" s="570"/>
      <c r="SDK65" s="570"/>
      <c r="SDL65" s="570"/>
      <c r="SDM65" s="570"/>
      <c r="SDN65" s="575"/>
      <c r="SDO65" s="195"/>
      <c r="SDP65" s="36"/>
      <c r="SDQ65" s="36"/>
      <c r="SDR65" s="36"/>
      <c r="SDS65" s="36"/>
      <c r="SDT65" s="36"/>
      <c r="SDU65" s="36"/>
      <c r="SDV65" s="36"/>
      <c r="SDW65" s="195"/>
      <c r="SDX65" s="195"/>
      <c r="SDY65" s="36"/>
      <c r="SDZ65" s="36"/>
      <c r="SEA65" s="36"/>
      <c r="SEB65" s="36"/>
      <c r="SEC65" s="36"/>
      <c r="SED65" s="36"/>
      <c r="SEE65" s="36"/>
      <c r="SEF65" s="36"/>
      <c r="SEG65" s="36"/>
      <c r="SEH65" s="36"/>
      <c r="SEI65" s="36"/>
      <c r="SEJ65" s="36"/>
      <c r="SEK65" s="36"/>
      <c r="SEL65" s="36"/>
      <c r="SEM65" s="351"/>
      <c r="SEN65" s="570"/>
      <c r="SEO65" s="571"/>
      <c r="SEP65" s="570"/>
      <c r="SEQ65" s="572"/>
      <c r="SER65" s="572"/>
      <c r="SES65" s="570"/>
      <c r="SET65" s="570"/>
      <c r="SEU65" s="573"/>
      <c r="SEV65" s="570"/>
      <c r="SEW65" s="570"/>
      <c r="SEX65" s="570"/>
      <c r="SEY65" s="570"/>
      <c r="SEZ65" s="570"/>
      <c r="SFA65" s="575"/>
      <c r="SFB65" s="195"/>
      <c r="SFC65" s="36"/>
      <c r="SFD65" s="36"/>
      <c r="SFE65" s="36"/>
      <c r="SFF65" s="36"/>
      <c r="SFG65" s="36"/>
      <c r="SFH65" s="36"/>
      <c r="SFI65" s="36"/>
      <c r="SFJ65" s="195"/>
      <c r="SFK65" s="195"/>
      <c r="SFL65" s="36"/>
      <c r="SFM65" s="36"/>
      <c r="SFN65" s="36"/>
      <c r="SFO65" s="36"/>
      <c r="SFP65" s="36"/>
      <c r="SFQ65" s="36"/>
      <c r="SFR65" s="36"/>
      <c r="SFS65" s="36"/>
      <c r="SFT65" s="36"/>
      <c r="SFU65" s="36"/>
      <c r="SFV65" s="36"/>
      <c r="SFW65" s="36"/>
      <c r="SFX65" s="36"/>
      <c r="SFY65" s="36"/>
      <c r="SFZ65" s="351"/>
      <c r="SGA65" s="570"/>
      <c r="SGB65" s="571"/>
      <c r="SGC65" s="570"/>
      <c r="SGD65" s="572"/>
      <c r="SGE65" s="572"/>
      <c r="SGF65" s="570"/>
      <c r="SGG65" s="570"/>
      <c r="SGH65" s="573"/>
      <c r="SGI65" s="570"/>
      <c r="SGJ65" s="570"/>
      <c r="SGK65" s="570"/>
      <c r="SGL65" s="570"/>
      <c r="SGM65" s="570"/>
      <c r="SGN65" s="575"/>
      <c r="SGO65" s="195"/>
      <c r="SGP65" s="36"/>
      <c r="SGQ65" s="36"/>
      <c r="SGR65" s="36"/>
      <c r="SGS65" s="36"/>
      <c r="SGT65" s="36"/>
      <c r="SGU65" s="36"/>
      <c r="SGV65" s="36"/>
      <c r="SGW65" s="195"/>
      <c r="SGX65" s="195"/>
      <c r="SGY65" s="36"/>
      <c r="SGZ65" s="36"/>
      <c r="SHA65" s="36"/>
      <c r="SHB65" s="36"/>
      <c r="SHC65" s="36"/>
      <c r="SHD65" s="36"/>
      <c r="SHE65" s="36"/>
      <c r="SHF65" s="36"/>
      <c r="SHG65" s="36"/>
      <c r="SHH65" s="36"/>
      <c r="SHI65" s="36"/>
      <c r="SHJ65" s="36"/>
      <c r="SHK65" s="36"/>
      <c r="SHL65" s="36"/>
      <c r="SHM65" s="351"/>
      <c r="SHN65" s="570"/>
      <c r="SHO65" s="571"/>
      <c r="SHP65" s="570"/>
      <c r="SHQ65" s="572"/>
      <c r="SHR65" s="572"/>
      <c r="SHS65" s="570"/>
      <c r="SHT65" s="570"/>
      <c r="SHU65" s="573"/>
      <c r="SHV65" s="570"/>
      <c r="SHW65" s="570"/>
      <c r="SHX65" s="570"/>
      <c r="SHY65" s="570"/>
      <c r="SHZ65" s="570"/>
      <c r="SIA65" s="575"/>
      <c r="SIB65" s="195"/>
      <c r="SIC65" s="36"/>
      <c r="SID65" s="36"/>
      <c r="SIE65" s="36"/>
      <c r="SIF65" s="36"/>
      <c r="SIG65" s="36"/>
      <c r="SIH65" s="36"/>
      <c r="SII65" s="36"/>
      <c r="SIJ65" s="195"/>
      <c r="SIK65" s="195"/>
      <c r="SIL65" s="36"/>
      <c r="SIM65" s="36"/>
      <c r="SIN65" s="36"/>
      <c r="SIO65" s="36"/>
      <c r="SIP65" s="36"/>
      <c r="SIQ65" s="36"/>
      <c r="SIR65" s="36"/>
      <c r="SIS65" s="36"/>
      <c r="SIT65" s="36"/>
      <c r="SIU65" s="36"/>
      <c r="SIV65" s="36"/>
      <c r="SIW65" s="36"/>
      <c r="SIX65" s="36"/>
      <c r="SIY65" s="36"/>
      <c r="SIZ65" s="351"/>
      <c r="SJA65" s="570"/>
      <c r="SJB65" s="571"/>
      <c r="SJC65" s="570"/>
      <c r="SJD65" s="572"/>
      <c r="SJE65" s="572"/>
      <c r="SJF65" s="570"/>
      <c r="SJG65" s="570"/>
      <c r="SJH65" s="573"/>
      <c r="SJI65" s="570"/>
      <c r="SJJ65" s="570"/>
      <c r="SJK65" s="570"/>
      <c r="SJL65" s="570"/>
      <c r="SJM65" s="570"/>
      <c r="SJN65" s="575"/>
      <c r="SJO65" s="195"/>
      <c r="SJP65" s="36"/>
      <c r="SJQ65" s="36"/>
      <c r="SJR65" s="36"/>
      <c r="SJS65" s="36"/>
      <c r="SJT65" s="36"/>
      <c r="SJU65" s="36"/>
      <c r="SJV65" s="36"/>
      <c r="SJW65" s="195"/>
      <c r="SJX65" s="195"/>
      <c r="SJY65" s="36"/>
      <c r="SJZ65" s="36"/>
      <c r="SKA65" s="36"/>
      <c r="SKB65" s="36"/>
      <c r="SKC65" s="36"/>
      <c r="SKD65" s="36"/>
      <c r="SKE65" s="36"/>
      <c r="SKF65" s="36"/>
      <c r="SKG65" s="36"/>
      <c r="SKH65" s="36"/>
      <c r="SKI65" s="36"/>
      <c r="SKJ65" s="36"/>
      <c r="SKK65" s="36"/>
      <c r="SKL65" s="36"/>
      <c r="SKM65" s="351"/>
      <c r="SKN65" s="570"/>
      <c r="SKO65" s="571"/>
      <c r="SKP65" s="570"/>
      <c r="SKQ65" s="572"/>
      <c r="SKR65" s="572"/>
      <c r="SKS65" s="570"/>
      <c r="SKT65" s="570"/>
      <c r="SKU65" s="573"/>
      <c r="SKV65" s="570"/>
      <c r="SKW65" s="570"/>
      <c r="SKX65" s="570"/>
      <c r="SKY65" s="570"/>
      <c r="SKZ65" s="570"/>
      <c r="SLA65" s="575"/>
      <c r="SLB65" s="195"/>
      <c r="SLC65" s="36"/>
      <c r="SLD65" s="36"/>
      <c r="SLE65" s="36"/>
      <c r="SLF65" s="36"/>
      <c r="SLG65" s="36"/>
      <c r="SLH65" s="36"/>
      <c r="SLI65" s="36"/>
      <c r="SLJ65" s="195"/>
      <c r="SLK65" s="195"/>
      <c r="SLL65" s="36"/>
      <c r="SLM65" s="36"/>
      <c r="SLN65" s="36"/>
      <c r="SLO65" s="36"/>
      <c r="SLP65" s="36"/>
      <c r="SLQ65" s="36"/>
      <c r="SLR65" s="36"/>
      <c r="SLS65" s="36"/>
      <c r="SLT65" s="36"/>
      <c r="SLU65" s="36"/>
      <c r="SLV65" s="36"/>
      <c r="SLW65" s="36"/>
      <c r="SLX65" s="36"/>
      <c r="SLY65" s="36"/>
      <c r="SLZ65" s="351"/>
      <c r="SMA65" s="570"/>
      <c r="SMB65" s="571"/>
      <c r="SMC65" s="570"/>
      <c r="SMD65" s="572"/>
      <c r="SME65" s="572"/>
      <c r="SMF65" s="570"/>
      <c r="SMG65" s="570"/>
      <c r="SMH65" s="573"/>
      <c r="SMI65" s="570"/>
      <c r="SMJ65" s="570"/>
      <c r="SMK65" s="570"/>
      <c r="SML65" s="570"/>
      <c r="SMM65" s="570"/>
      <c r="SMN65" s="575"/>
      <c r="SMO65" s="195"/>
      <c r="SMP65" s="36"/>
      <c r="SMQ65" s="36"/>
      <c r="SMR65" s="36"/>
      <c r="SMS65" s="36"/>
      <c r="SMT65" s="36"/>
      <c r="SMU65" s="36"/>
      <c r="SMV65" s="36"/>
      <c r="SMW65" s="195"/>
      <c r="SMX65" s="195"/>
      <c r="SMY65" s="36"/>
      <c r="SMZ65" s="36"/>
      <c r="SNA65" s="36"/>
      <c r="SNB65" s="36"/>
      <c r="SNC65" s="36"/>
      <c r="SND65" s="36"/>
      <c r="SNE65" s="36"/>
      <c r="SNF65" s="36"/>
      <c r="SNG65" s="36"/>
      <c r="SNH65" s="36"/>
      <c r="SNI65" s="36"/>
      <c r="SNJ65" s="36"/>
      <c r="SNK65" s="36"/>
      <c r="SNL65" s="36"/>
      <c r="SNM65" s="351"/>
      <c r="SNN65" s="570"/>
      <c r="SNO65" s="571"/>
      <c r="SNP65" s="570"/>
      <c r="SNQ65" s="572"/>
      <c r="SNR65" s="572"/>
      <c r="SNS65" s="570"/>
      <c r="SNT65" s="570"/>
      <c r="SNU65" s="573"/>
      <c r="SNV65" s="570"/>
      <c r="SNW65" s="570"/>
      <c r="SNX65" s="570"/>
      <c r="SNY65" s="570"/>
      <c r="SNZ65" s="570"/>
      <c r="SOA65" s="575"/>
      <c r="SOB65" s="195"/>
      <c r="SOC65" s="36"/>
      <c r="SOD65" s="36"/>
      <c r="SOE65" s="36"/>
      <c r="SOF65" s="36"/>
      <c r="SOG65" s="36"/>
      <c r="SOH65" s="36"/>
      <c r="SOI65" s="36"/>
      <c r="SOJ65" s="195"/>
      <c r="SOK65" s="195"/>
      <c r="SOL65" s="36"/>
      <c r="SOM65" s="36"/>
      <c r="SON65" s="36"/>
      <c r="SOO65" s="36"/>
      <c r="SOP65" s="36"/>
      <c r="SOQ65" s="36"/>
      <c r="SOR65" s="36"/>
      <c r="SOS65" s="36"/>
      <c r="SOT65" s="36"/>
      <c r="SOU65" s="36"/>
      <c r="SOV65" s="36"/>
      <c r="SOW65" s="36"/>
      <c r="SOX65" s="36"/>
      <c r="SOY65" s="36"/>
      <c r="SOZ65" s="351"/>
      <c r="SPA65" s="570"/>
      <c r="SPB65" s="571"/>
      <c r="SPC65" s="570"/>
      <c r="SPD65" s="572"/>
      <c r="SPE65" s="572"/>
      <c r="SPF65" s="570"/>
      <c r="SPG65" s="570"/>
      <c r="SPH65" s="573"/>
      <c r="SPI65" s="570"/>
      <c r="SPJ65" s="570"/>
      <c r="SPK65" s="570"/>
      <c r="SPL65" s="570"/>
      <c r="SPM65" s="570"/>
      <c r="SPN65" s="575"/>
      <c r="SPO65" s="195"/>
      <c r="SPP65" s="36"/>
      <c r="SPQ65" s="36"/>
      <c r="SPR65" s="36"/>
      <c r="SPS65" s="36"/>
      <c r="SPT65" s="36"/>
      <c r="SPU65" s="36"/>
      <c r="SPV65" s="36"/>
      <c r="SPW65" s="195"/>
      <c r="SPX65" s="195"/>
      <c r="SPY65" s="36"/>
      <c r="SPZ65" s="36"/>
      <c r="SQA65" s="36"/>
      <c r="SQB65" s="36"/>
      <c r="SQC65" s="36"/>
      <c r="SQD65" s="36"/>
      <c r="SQE65" s="36"/>
      <c r="SQF65" s="36"/>
      <c r="SQG65" s="36"/>
      <c r="SQH65" s="36"/>
      <c r="SQI65" s="36"/>
      <c r="SQJ65" s="36"/>
      <c r="SQK65" s="36"/>
      <c r="SQL65" s="36"/>
      <c r="SQM65" s="351"/>
      <c r="SQN65" s="570"/>
      <c r="SQO65" s="571"/>
      <c r="SQP65" s="570"/>
      <c r="SQQ65" s="572"/>
      <c r="SQR65" s="572"/>
      <c r="SQS65" s="570"/>
      <c r="SQT65" s="570"/>
      <c r="SQU65" s="573"/>
      <c r="SQV65" s="570"/>
      <c r="SQW65" s="570"/>
      <c r="SQX65" s="570"/>
      <c r="SQY65" s="570"/>
      <c r="SQZ65" s="570"/>
      <c r="SRA65" s="575"/>
      <c r="SRB65" s="195"/>
      <c r="SRC65" s="36"/>
      <c r="SRD65" s="36"/>
      <c r="SRE65" s="36"/>
      <c r="SRF65" s="36"/>
      <c r="SRG65" s="36"/>
      <c r="SRH65" s="36"/>
      <c r="SRI65" s="36"/>
      <c r="SRJ65" s="195"/>
      <c r="SRK65" s="195"/>
      <c r="SRL65" s="36"/>
      <c r="SRM65" s="36"/>
      <c r="SRN65" s="36"/>
      <c r="SRO65" s="36"/>
      <c r="SRP65" s="36"/>
      <c r="SRQ65" s="36"/>
      <c r="SRR65" s="36"/>
      <c r="SRS65" s="36"/>
      <c r="SRT65" s="36"/>
      <c r="SRU65" s="36"/>
      <c r="SRV65" s="36"/>
      <c r="SRW65" s="36"/>
      <c r="SRX65" s="36"/>
      <c r="SRY65" s="36"/>
      <c r="SRZ65" s="351"/>
      <c r="SSA65" s="570"/>
      <c r="SSB65" s="571"/>
      <c r="SSC65" s="570"/>
      <c r="SSD65" s="572"/>
      <c r="SSE65" s="572"/>
      <c r="SSF65" s="570"/>
      <c r="SSG65" s="570"/>
      <c r="SSH65" s="573"/>
      <c r="SSI65" s="570"/>
      <c r="SSJ65" s="570"/>
      <c r="SSK65" s="570"/>
      <c r="SSL65" s="570"/>
      <c r="SSM65" s="570"/>
      <c r="SSN65" s="575"/>
      <c r="SSO65" s="195"/>
      <c r="SSP65" s="36"/>
      <c r="SSQ65" s="36"/>
      <c r="SSR65" s="36"/>
      <c r="SSS65" s="36"/>
      <c r="SST65" s="36"/>
      <c r="SSU65" s="36"/>
      <c r="SSV65" s="36"/>
      <c r="SSW65" s="195"/>
      <c r="SSX65" s="195"/>
      <c r="SSY65" s="36"/>
      <c r="SSZ65" s="36"/>
      <c r="STA65" s="36"/>
      <c r="STB65" s="36"/>
      <c r="STC65" s="36"/>
      <c r="STD65" s="36"/>
      <c r="STE65" s="36"/>
      <c r="STF65" s="36"/>
      <c r="STG65" s="36"/>
      <c r="STH65" s="36"/>
      <c r="STI65" s="36"/>
      <c r="STJ65" s="36"/>
      <c r="STK65" s="36"/>
      <c r="STL65" s="36"/>
      <c r="STM65" s="351"/>
      <c r="STN65" s="570"/>
      <c r="STO65" s="571"/>
      <c r="STP65" s="570"/>
      <c r="STQ65" s="572"/>
      <c r="STR65" s="572"/>
      <c r="STS65" s="570"/>
      <c r="STT65" s="570"/>
      <c r="STU65" s="573"/>
      <c r="STV65" s="570"/>
      <c r="STW65" s="570"/>
      <c r="STX65" s="570"/>
      <c r="STY65" s="570"/>
      <c r="STZ65" s="570"/>
      <c r="SUA65" s="575"/>
      <c r="SUB65" s="195"/>
      <c r="SUC65" s="36"/>
      <c r="SUD65" s="36"/>
      <c r="SUE65" s="36"/>
      <c r="SUF65" s="36"/>
      <c r="SUG65" s="36"/>
      <c r="SUH65" s="36"/>
      <c r="SUI65" s="36"/>
      <c r="SUJ65" s="195"/>
      <c r="SUK65" s="195"/>
      <c r="SUL65" s="36"/>
      <c r="SUM65" s="36"/>
      <c r="SUN65" s="36"/>
      <c r="SUO65" s="36"/>
      <c r="SUP65" s="36"/>
      <c r="SUQ65" s="36"/>
      <c r="SUR65" s="36"/>
      <c r="SUS65" s="36"/>
      <c r="SUT65" s="36"/>
      <c r="SUU65" s="36"/>
      <c r="SUV65" s="36"/>
      <c r="SUW65" s="36"/>
      <c r="SUX65" s="36"/>
      <c r="SUY65" s="36"/>
      <c r="SUZ65" s="351"/>
      <c r="SVA65" s="570"/>
      <c r="SVB65" s="571"/>
      <c r="SVC65" s="570"/>
      <c r="SVD65" s="572"/>
      <c r="SVE65" s="572"/>
      <c r="SVF65" s="570"/>
      <c r="SVG65" s="570"/>
      <c r="SVH65" s="573"/>
      <c r="SVI65" s="570"/>
      <c r="SVJ65" s="570"/>
      <c r="SVK65" s="570"/>
      <c r="SVL65" s="570"/>
      <c r="SVM65" s="570"/>
      <c r="SVN65" s="575"/>
      <c r="SVO65" s="195"/>
      <c r="SVP65" s="36"/>
      <c r="SVQ65" s="36"/>
      <c r="SVR65" s="36"/>
      <c r="SVS65" s="36"/>
      <c r="SVT65" s="36"/>
      <c r="SVU65" s="36"/>
      <c r="SVV65" s="36"/>
      <c r="SVW65" s="195"/>
      <c r="SVX65" s="195"/>
      <c r="SVY65" s="36"/>
      <c r="SVZ65" s="36"/>
      <c r="SWA65" s="36"/>
      <c r="SWB65" s="36"/>
      <c r="SWC65" s="36"/>
      <c r="SWD65" s="36"/>
      <c r="SWE65" s="36"/>
      <c r="SWF65" s="36"/>
      <c r="SWG65" s="36"/>
      <c r="SWH65" s="36"/>
      <c r="SWI65" s="36"/>
      <c r="SWJ65" s="36"/>
      <c r="SWK65" s="36"/>
      <c r="SWL65" s="36"/>
      <c r="SWM65" s="351"/>
      <c r="SWN65" s="570"/>
      <c r="SWO65" s="571"/>
      <c r="SWP65" s="570"/>
      <c r="SWQ65" s="572"/>
      <c r="SWR65" s="572"/>
      <c r="SWS65" s="570"/>
      <c r="SWT65" s="570"/>
      <c r="SWU65" s="573"/>
      <c r="SWV65" s="570"/>
      <c r="SWW65" s="570"/>
      <c r="SWX65" s="570"/>
      <c r="SWY65" s="570"/>
      <c r="SWZ65" s="570"/>
      <c r="SXA65" s="575"/>
      <c r="SXB65" s="195"/>
      <c r="SXC65" s="36"/>
      <c r="SXD65" s="36"/>
      <c r="SXE65" s="36"/>
      <c r="SXF65" s="36"/>
      <c r="SXG65" s="36"/>
      <c r="SXH65" s="36"/>
      <c r="SXI65" s="36"/>
      <c r="SXJ65" s="195"/>
      <c r="SXK65" s="195"/>
      <c r="SXL65" s="36"/>
      <c r="SXM65" s="36"/>
      <c r="SXN65" s="36"/>
      <c r="SXO65" s="36"/>
      <c r="SXP65" s="36"/>
      <c r="SXQ65" s="36"/>
      <c r="SXR65" s="36"/>
      <c r="SXS65" s="36"/>
      <c r="SXT65" s="36"/>
      <c r="SXU65" s="36"/>
      <c r="SXV65" s="36"/>
      <c r="SXW65" s="36"/>
      <c r="SXX65" s="36"/>
      <c r="SXY65" s="36"/>
      <c r="SXZ65" s="351"/>
      <c r="SYA65" s="570"/>
      <c r="SYB65" s="571"/>
      <c r="SYC65" s="570"/>
      <c r="SYD65" s="572"/>
      <c r="SYE65" s="572"/>
      <c r="SYF65" s="570"/>
      <c r="SYG65" s="570"/>
      <c r="SYH65" s="573"/>
      <c r="SYI65" s="570"/>
      <c r="SYJ65" s="570"/>
      <c r="SYK65" s="570"/>
      <c r="SYL65" s="570"/>
      <c r="SYM65" s="570"/>
      <c r="SYN65" s="575"/>
      <c r="SYO65" s="195"/>
      <c r="SYP65" s="36"/>
      <c r="SYQ65" s="36"/>
      <c r="SYR65" s="36"/>
      <c r="SYS65" s="36"/>
      <c r="SYT65" s="36"/>
      <c r="SYU65" s="36"/>
      <c r="SYV65" s="36"/>
      <c r="SYW65" s="195"/>
      <c r="SYX65" s="195"/>
      <c r="SYY65" s="36"/>
      <c r="SYZ65" s="36"/>
      <c r="SZA65" s="36"/>
      <c r="SZB65" s="36"/>
      <c r="SZC65" s="36"/>
      <c r="SZD65" s="36"/>
      <c r="SZE65" s="36"/>
      <c r="SZF65" s="36"/>
      <c r="SZG65" s="36"/>
      <c r="SZH65" s="36"/>
      <c r="SZI65" s="36"/>
      <c r="SZJ65" s="36"/>
      <c r="SZK65" s="36"/>
      <c r="SZL65" s="36"/>
      <c r="SZM65" s="351"/>
      <c r="SZN65" s="570"/>
      <c r="SZO65" s="571"/>
      <c r="SZP65" s="570"/>
      <c r="SZQ65" s="572"/>
      <c r="SZR65" s="572"/>
      <c r="SZS65" s="570"/>
      <c r="SZT65" s="570"/>
      <c r="SZU65" s="573"/>
      <c r="SZV65" s="570"/>
      <c r="SZW65" s="570"/>
      <c r="SZX65" s="570"/>
      <c r="SZY65" s="570"/>
      <c r="SZZ65" s="570"/>
      <c r="TAA65" s="575"/>
      <c r="TAB65" s="195"/>
      <c r="TAC65" s="36"/>
      <c r="TAD65" s="36"/>
      <c r="TAE65" s="36"/>
      <c r="TAF65" s="36"/>
      <c r="TAG65" s="36"/>
      <c r="TAH65" s="36"/>
      <c r="TAI65" s="36"/>
      <c r="TAJ65" s="195"/>
      <c r="TAK65" s="195"/>
      <c r="TAL65" s="36"/>
      <c r="TAM65" s="36"/>
      <c r="TAN65" s="36"/>
      <c r="TAO65" s="36"/>
      <c r="TAP65" s="36"/>
      <c r="TAQ65" s="36"/>
      <c r="TAR65" s="36"/>
      <c r="TAS65" s="36"/>
      <c r="TAT65" s="36"/>
      <c r="TAU65" s="36"/>
      <c r="TAV65" s="36"/>
      <c r="TAW65" s="36"/>
      <c r="TAX65" s="36"/>
      <c r="TAY65" s="36"/>
      <c r="TAZ65" s="351"/>
      <c r="TBA65" s="570"/>
      <c r="TBB65" s="571"/>
      <c r="TBC65" s="570"/>
      <c r="TBD65" s="572"/>
      <c r="TBE65" s="572"/>
      <c r="TBF65" s="570"/>
      <c r="TBG65" s="570"/>
      <c r="TBH65" s="573"/>
      <c r="TBI65" s="570"/>
      <c r="TBJ65" s="570"/>
      <c r="TBK65" s="570"/>
      <c r="TBL65" s="570"/>
      <c r="TBM65" s="570"/>
      <c r="TBN65" s="575"/>
      <c r="TBO65" s="195"/>
      <c r="TBP65" s="36"/>
      <c r="TBQ65" s="36"/>
      <c r="TBR65" s="36"/>
      <c r="TBS65" s="36"/>
      <c r="TBT65" s="36"/>
      <c r="TBU65" s="36"/>
      <c r="TBV65" s="36"/>
      <c r="TBW65" s="195"/>
      <c r="TBX65" s="195"/>
      <c r="TBY65" s="36"/>
      <c r="TBZ65" s="36"/>
      <c r="TCA65" s="36"/>
      <c r="TCB65" s="36"/>
      <c r="TCC65" s="36"/>
      <c r="TCD65" s="36"/>
      <c r="TCE65" s="36"/>
      <c r="TCF65" s="36"/>
      <c r="TCG65" s="36"/>
      <c r="TCH65" s="36"/>
      <c r="TCI65" s="36"/>
      <c r="TCJ65" s="36"/>
      <c r="TCK65" s="36"/>
      <c r="TCL65" s="36"/>
      <c r="TCM65" s="351"/>
      <c r="TCN65" s="570"/>
      <c r="TCO65" s="571"/>
      <c r="TCP65" s="570"/>
      <c r="TCQ65" s="572"/>
      <c r="TCR65" s="572"/>
      <c r="TCS65" s="570"/>
      <c r="TCT65" s="570"/>
      <c r="TCU65" s="573"/>
      <c r="TCV65" s="570"/>
      <c r="TCW65" s="570"/>
      <c r="TCX65" s="570"/>
      <c r="TCY65" s="570"/>
      <c r="TCZ65" s="570"/>
      <c r="TDA65" s="575"/>
      <c r="TDB65" s="195"/>
      <c r="TDC65" s="36"/>
      <c r="TDD65" s="36"/>
      <c r="TDE65" s="36"/>
      <c r="TDF65" s="36"/>
      <c r="TDG65" s="36"/>
      <c r="TDH65" s="36"/>
      <c r="TDI65" s="36"/>
      <c r="TDJ65" s="195"/>
      <c r="TDK65" s="195"/>
      <c r="TDL65" s="36"/>
      <c r="TDM65" s="36"/>
      <c r="TDN65" s="36"/>
      <c r="TDO65" s="36"/>
      <c r="TDP65" s="36"/>
      <c r="TDQ65" s="36"/>
      <c r="TDR65" s="36"/>
      <c r="TDS65" s="36"/>
      <c r="TDT65" s="36"/>
      <c r="TDU65" s="36"/>
      <c r="TDV65" s="36"/>
      <c r="TDW65" s="36"/>
      <c r="TDX65" s="36"/>
      <c r="TDY65" s="36"/>
      <c r="TDZ65" s="351"/>
      <c r="TEA65" s="570"/>
      <c r="TEB65" s="571"/>
      <c r="TEC65" s="570"/>
      <c r="TED65" s="572"/>
      <c r="TEE65" s="572"/>
      <c r="TEF65" s="570"/>
      <c r="TEG65" s="570"/>
      <c r="TEH65" s="573"/>
      <c r="TEI65" s="570"/>
      <c r="TEJ65" s="570"/>
      <c r="TEK65" s="570"/>
      <c r="TEL65" s="570"/>
      <c r="TEM65" s="570"/>
      <c r="TEN65" s="575"/>
      <c r="TEO65" s="195"/>
      <c r="TEP65" s="36"/>
      <c r="TEQ65" s="36"/>
      <c r="TER65" s="36"/>
      <c r="TES65" s="36"/>
      <c r="TET65" s="36"/>
      <c r="TEU65" s="36"/>
      <c r="TEV65" s="36"/>
      <c r="TEW65" s="195"/>
      <c r="TEX65" s="195"/>
      <c r="TEY65" s="36"/>
      <c r="TEZ65" s="36"/>
      <c r="TFA65" s="36"/>
      <c r="TFB65" s="36"/>
      <c r="TFC65" s="36"/>
      <c r="TFD65" s="36"/>
      <c r="TFE65" s="36"/>
      <c r="TFF65" s="36"/>
      <c r="TFG65" s="36"/>
      <c r="TFH65" s="36"/>
      <c r="TFI65" s="36"/>
      <c r="TFJ65" s="36"/>
      <c r="TFK65" s="36"/>
      <c r="TFL65" s="36"/>
      <c r="TFM65" s="351"/>
      <c r="TFN65" s="570"/>
      <c r="TFO65" s="571"/>
      <c r="TFP65" s="570"/>
      <c r="TFQ65" s="572"/>
      <c r="TFR65" s="572"/>
      <c r="TFS65" s="570"/>
      <c r="TFT65" s="570"/>
      <c r="TFU65" s="573"/>
      <c r="TFV65" s="570"/>
      <c r="TFW65" s="570"/>
      <c r="TFX65" s="570"/>
      <c r="TFY65" s="570"/>
      <c r="TFZ65" s="570"/>
      <c r="TGA65" s="575"/>
      <c r="TGB65" s="195"/>
      <c r="TGC65" s="36"/>
      <c r="TGD65" s="36"/>
      <c r="TGE65" s="36"/>
      <c r="TGF65" s="36"/>
      <c r="TGG65" s="36"/>
      <c r="TGH65" s="36"/>
      <c r="TGI65" s="36"/>
      <c r="TGJ65" s="195"/>
      <c r="TGK65" s="195"/>
      <c r="TGL65" s="36"/>
      <c r="TGM65" s="36"/>
      <c r="TGN65" s="36"/>
      <c r="TGO65" s="36"/>
      <c r="TGP65" s="36"/>
      <c r="TGQ65" s="36"/>
      <c r="TGR65" s="36"/>
      <c r="TGS65" s="36"/>
      <c r="TGT65" s="36"/>
      <c r="TGU65" s="36"/>
      <c r="TGV65" s="36"/>
      <c r="TGW65" s="36"/>
      <c r="TGX65" s="36"/>
      <c r="TGY65" s="36"/>
      <c r="TGZ65" s="351"/>
      <c r="THA65" s="570"/>
      <c r="THB65" s="571"/>
      <c r="THC65" s="570"/>
      <c r="THD65" s="572"/>
      <c r="THE65" s="572"/>
      <c r="THF65" s="570"/>
      <c r="THG65" s="570"/>
      <c r="THH65" s="573"/>
      <c r="THI65" s="570"/>
      <c r="THJ65" s="570"/>
      <c r="THK65" s="570"/>
      <c r="THL65" s="570"/>
      <c r="THM65" s="570"/>
      <c r="THN65" s="575"/>
      <c r="THO65" s="195"/>
      <c r="THP65" s="36"/>
      <c r="THQ65" s="36"/>
      <c r="THR65" s="36"/>
      <c r="THS65" s="36"/>
      <c r="THT65" s="36"/>
      <c r="THU65" s="36"/>
      <c r="THV65" s="36"/>
      <c r="THW65" s="195"/>
      <c r="THX65" s="195"/>
      <c r="THY65" s="36"/>
      <c r="THZ65" s="36"/>
      <c r="TIA65" s="36"/>
      <c r="TIB65" s="36"/>
      <c r="TIC65" s="36"/>
      <c r="TID65" s="36"/>
      <c r="TIE65" s="36"/>
      <c r="TIF65" s="36"/>
      <c r="TIG65" s="36"/>
      <c r="TIH65" s="36"/>
      <c r="TII65" s="36"/>
      <c r="TIJ65" s="36"/>
      <c r="TIK65" s="36"/>
      <c r="TIL65" s="36"/>
      <c r="TIM65" s="351"/>
      <c r="TIN65" s="570"/>
      <c r="TIO65" s="571"/>
      <c r="TIP65" s="570"/>
      <c r="TIQ65" s="572"/>
      <c r="TIR65" s="572"/>
      <c r="TIS65" s="570"/>
      <c r="TIT65" s="570"/>
      <c r="TIU65" s="573"/>
      <c r="TIV65" s="570"/>
      <c r="TIW65" s="570"/>
      <c r="TIX65" s="570"/>
      <c r="TIY65" s="570"/>
      <c r="TIZ65" s="570"/>
      <c r="TJA65" s="575"/>
      <c r="TJB65" s="195"/>
      <c r="TJC65" s="36"/>
      <c r="TJD65" s="36"/>
      <c r="TJE65" s="36"/>
      <c r="TJF65" s="36"/>
      <c r="TJG65" s="36"/>
      <c r="TJH65" s="36"/>
      <c r="TJI65" s="36"/>
      <c r="TJJ65" s="195"/>
      <c r="TJK65" s="195"/>
      <c r="TJL65" s="36"/>
      <c r="TJM65" s="36"/>
      <c r="TJN65" s="36"/>
      <c r="TJO65" s="36"/>
      <c r="TJP65" s="36"/>
      <c r="TJQ65" s="36"/>
      <c r="TJR65" s="36"/>
      <c r="TJS65" s="36"/>
      <c r="TJT65" s="36"/>
      <c r="TJU65" s="36"/>
      <c r="TJV65" s="36"/>
      <c r="TJW65" s="36"/>
      <c r="TJX65" s="36"/>
      <c r="TJY65" s="36"/>
      <c r="TJZ65" s="351"/>
      <c r="TKA65" s="570"/>
      <c r="TKB65" s="571"/>
      <c r="TKC65" s="570"/>
      <c r="TKD65" s="572"/>
      <c r="TKE65" s="572"/>
      <c r="TKF65" s="570"/>
      <c r="TKG65" s="570"/>
      <c r="TKH65" s="573"/>
      <c r="TKI65" s="570"/>
      <c r="TKJ65" s="570"/>
      <c r="TKK65" s="570"/>
      <c r="TKL65" s="570"/>
      <c r="TKM65" s="570"/>
      <c r="TKN65" s="575"/>
      <c r="TKO65" s="195"/>
      <c r="TKP65" s="36"/>
      <c r="TKQ65" s="36"/>
      <c r="TKR65" s="36"/>
      <c r="TKS65" s="36"/>
      <c r="TKT65" s="36"/>
      <c r="TKU65" s="36"/>
      <c r="TKV65" s="36"/>
      <c r="TKW65" s="195"/>
      <c r="TKX65" s="195"/>
      <c r="TKY65" s="36"/>
      <c r="TKZ65" s="36"/>
      <c r="TLA65" s="36"/>
      <c r="TLB65" s="36"/>
      <c r="TLC65" s="36"/>
      <c r="TLD65" s="36"/>
      <c r="TLE65" s="36"/>
      <c r="TLF65" s="36"/>
      <c r="TLG65" s="36"/>
      <c r="TLH65" s="36"/>
      <c r="TLI65" s="36"/>
      <c r="TLJ65" s="36"/>
      <c r="TLK65" s="36"/>
      <c r="TLL65" s="36"/>
      <c r="TLM65" s="351"/>
      <c r="TLN65" s="570"/>
      <c r="TLO65" s="571"/>
      <c r="TLP65" s="570"/>
      <c r="TLQ65" s="572"/>
      <c r="TLR65" s="572"/>
      <c r="TLS65" s="570"/>
      <c r="TLT65" s="570"/>
      <c r="TLU65" s="573"/>
      <c r="TLV65" s="570"/>
      <c r="TLW65" s="570"/>
      <c r="TLX65" s="570"/>
      <c r="TLY65" s="570"/>
      <c r="TLZ65" s="570"/>
      <c r="TMA65" s="575"/>
      <c r="TMB65" s="195"/>
      <c r="TMC65" s="36"/>
      <c r="TMD65" s="36"/>
      <c r="TME65" s="36"/>
      <c r="TMF65" s="36"/>
      <c r="TMG65" s="36"/>
      <c r="TMH65" s="36"/>
      <c r="TMI65" s="36"/>
      <c r="TMJ65" s="195"/>
      <c r="TMK65" s="195"/>
      <c r="TML65" s="36"/>
      <c r="TMM65" s="36"/>
      <c r="TMN65" s="36"/>
      <c r="TMO65" s="36"/>
      <c r="TMP65" s="36"/>
      <c r="TMQ65" s="36"/>
      <c r="TMR65" s="36"/>
      <c r="TMS65" s="36"/>
      <c r="TMT65" s="36"/>
      <c r="TMU65" s="36"/>
      <c r="TMV65" s="36"/>
      <c r="TMW65" s="36"/>
      <c r="TMX65" s="36"/>
      <c r="TMY65" s="36"/>
      <c r="TMZ65" s="351"/>
      <c r="TNA65" s="570"/>
      <c r="TNB65" s="571"/>
      <c r="TNC65" s="570"/>
      <c r="TND65" s="572"/>
      <c r="TNE65" s="572"/>
      <c r="TNF65" s="570"/>
      <c r="TNG65" s="570"/>
      <c r="TNH65" s="573"/>
      <c r="TNI65" s="570"/>
      <c r="TNJ65" s="570"/>
      <c r="TNK65" s="570"/>
      <c r="TNL65" s="570"/>
      <c r="TNM65" s="570"/>
      <c r="TNN65" s="575"/>
      <c r="TNO65" s="195"/>
      <c r="TNP65" s="36"/>
      <c r="TNQ65" s="36"/>
      <c r="TNR65" s="36"/>
      <c r="TNS65" s="36"/>
      <c r="TNT65" s="36"/>
      <c r="TNU65" s="36"/>
      <c r="TNV65" s="36"/>
      <c r="TNW65" s="195"/>
      <c r="TNX65" s="195"/>
      <c r="TNY65" s="36"/>
      <c r="TNZ65" s="36"/>
      <c r="TOA65" s="36"/>
      <c r="TOB65" s="36"/>
      <c r="TOC65" s="36"/>
      <c r="TOD65" s="36"/>
      <c r="TOE65" s="36"/>
      <c r="TOF65" s="36"/>
      <c r="TOG65" s="36"/>
      <c r="TOH65" s="36"/>
      <c r="TOI65" s="36"/>
      <c r="TOJ65" s="36"/>
      <c r="TOK65" s="36"/>
      <c r="TOL65" s="36"/>
      <c r="TOM65" s="351"/>
      <c r="TON65" s="570"/>
      <c r="TOO65" s="571"/>
      <c r="TOP65" s="570"/>
      <c r="TOQ65" s="572"/>
      <c r="TOR65" s="572"/>
      <c r="TOS65" s="570"/>
      <c r="TOT65" s="570"/>
      <c r="TOU65" s="573"/>
      <c r="TOV65" s="570"/>
      <c r="TOW65" s="570"/>
      <c r="TOX65" s="570"/>
      <c r="TOY65" s="570"/>
      <c r="TOZ65" s="570"/>
      <c r="TPA65" s="575"/>
      <c r="TPB65" s="195"/>
      <c r="TPC65" s="36"/>
      <c r="TPD65" s="36"/>
      <c r="TPE65" s="36"/>
      <c r="TPF65" s="36"/>
      <c r="TPG65" s="36"/>
      <c r="TPH65" s="36"/>
      <c r="TPI65" s="36"/>
      <c r="TPJ65" s="195"/>
      <c r="TPK65" s="195"/>
      <c r="TPL65" s="36"/>
      <c r="TPM65" s="36"/>
      <c r="TPN65" s="36"/>
      <c r="TPO65" s="36"/>
      <c r="TPP65" s="36"/>
      <c r="TPQ65" s="36"/>
      <c r="TPR65" s="36"/>
      <c r="TPS65" s="36"/>
      <c r="TPT65" s="36"/>
      <c r="TPU65" s="36"/>
      <c r="TPV65" s="36"/>
      <c r="TPW65" s="36"/>
      <c r="TPX65" s="36"/>
      <c r="TPY65" s="36"/>
      <c r="TPZ65" s="351"/>
      <c r="TQA65" s="570"/>
      <c r="TQB65" s="571"/>
      <c r="TQC65" s="570"/>
      <c r="TQD65" s="572"/>
      <c r="TQE65" s="572"/>
      <c r="TQF65" s="570"/>
      <c r="TQG65" s="570"/>
      <c r="TQH65" s="573"/>
      <c r="TQI65" s="570"/>
      <c r="TQJ65" s="570"/>
      <c r="TQK65" s="570"/>
      <c r="TQL65" s="570"/>
      <c r="TQM65" s="570"/>
      <c r="TQN65" s="575"/>
      <c r="TQO65" s="195"/>
      <c r="TQP65" s="36"/>
      <c r="TQQ65" s="36"/>
      <c r="TQR65" s="36"/>
      <c r="TQS65" s="36"/>
      <c r="TQT65" s="36"/>
      <c r="TQU65" s="36"/>
      <c r="TQV65" s="36"/>
      <c r="TQW65" s="195"/>
      <c r="TQX65" s="195"/>
      <c r="TQY65" s="36"/>
      <c r="TQZ65" s="36"/>
      <c r="TRA65" s="36"/>
      <c r="TRB65" s="36"/>
      <c r="TRC65" s="36"/>
      <c r="TRD65" s="36"/>
      <c r="TRE65" s="36"/>
      <c r="TRF65" s="36"/>
      <c r="TRG65" s="36"/>
      <c r="TRH65" s="36"/>
      <c r="TRI65" s="36"/>
      <c r="TRJ65" s="36"/>
      <c r="TRK65" s="36"/>
      <c r="TRL65" s="36"/>
      <c r="TRM65" s="351"/>
      <c r="TRN65" s="570"/>
      <c r="TRO65" s="571"/>
      <c r="TRP65" s="570"/>
      <c r="TRQ65" s="572"/>
      <c r="TRR65" s="572"/>
      <c r="TRS65" s="570"/>
      <c r="TRT65" s="570"/>
      <c r="TRU65" s="573"/>
      <c r="TRV65" s="570"/>
      <c r="TRW65" s="570"/>
      <c r="TRX65" s="570"/>
      <c r="TRY65" s="570"/>
      <c r="TRZ65" s="570"/>
      <c r="TSA65" s="575"/>
      <c r="TSB65" s="195"/>
      <c r="TSC65" s="36"/>
      <c r="TSD65" s="36"/>
      <c r="TSE65" s="36"/>
      <c r="TSF65" s="36"/>
      <c r="TSG65" s="36"/>
      <c r="TSH65" s="36"/>
      <c r="TSI65" s="36"/>
      <c r="TSJ65" s="195"/>
      <c r="TSK65" s="195"/>
      <c r="TSL65" s="36"/>
      <c r="TSM65" s="36"/>
      <c r="TSN65" s="36"/>
      <c r="TSO65" s="36"/>
      <c r="TSP65" s="36"/>
      <c r="TSQ65" s="36"/>
      <c r="TSR65" s="36"/>
      <c r="TSS65" s="36"/>
      <c r="TST65" s="36"/>
      <c r="TSU65" s="36"/>
      <c r="TSV65" s="36"/>
      <c r="TSW65" s="36"/>
      <c r="TSX65" s="36"/>
      <c r="TSY65" s="36"/>
      <c r="TSZ65" s="351"/>
      <c r="TTA65" s="570"/>
      <c r="TTB65" s="571"/>
      <c r="TTC65" s="570"/>
      <c r="TTD65" s="572"/>
      <c r="TTE65" s="572"/>
      <c r="TTF65" s="570"/>
      <c r="TTG65" s="570"/>
      <c r="TTH65" s="573"/>
      <c r="TTI65" s="570"/>
      <c r="TTJ65" s="570"/>
      <c r="TTK65" s="570"/>
      <c r="TTL65" s="570"/>
      <c r="TTM65" s="570"/>
      <c r="TTN65" s="575"/>
      <c r="TTO65" s="195"/>
      <c r="TTP65" s="36"/>
      <c r="TTQ65" s="36"/>
      <c r="TTR65" s="36"/>
      <c r="TTS65" s="36"/>
      <c r="TTT65" s="36"/>
      <c r="TTU65" s="36"/>
      <c r="TTV65" s="36"/>
      <c r="TTW65" s="195"/>
      <c r="TTX65" s="195"/>
      <c r="TTY65" s="36"/>
      <c r="TTZ65" s="36"/>
      <c r="TUA65" s="36"/>
      <c r="TUB65" s="36"/>
      <c r="TUC65" s="36"/>
      <c r="TUD65" s="36"/>
      <c r="TUE65" s="36"/>
      <c r="TUF65" s="36"/>
      <c r="TUG65" s="36"/>
      <c r="TUH65" s="36"/>
      <c r="TUI65" s="36"/>
      <c r="TUJ65" s="36"/>
      <c r="TUK65" s="36"/>
      <c r="TUL65" s="36"/>
      <c r="TUM65" s="351"/>
      <c r="TUN65" s="570"/>
      <c r="TUO65" s="571"/>
      <c r="TUP65" s="570"/>
      <c r="TUQ65" s="572"/>
      <c r="TUR65" s="572"/>
      <c r="TUS65" s="570"/>
      <c r="TUT65" s="570"/>
      <c r="TUU65" s="573"/>
      <c r="TUV65" s="570"/>
      <c r="TUW65" s="570"/>
      <c r="TUX65" s="570"/>
      <c r="TUY65" s="570"/>
      <c r="TUZ65" s="570"/>
      <c r="TVA65" s="575"/>
      <c r="TVB65" s="195"/>
      <c r="TVC65" s="36"/>
      <c r="TVD65" s="36"/>
      <c r="TVE65" s="36"/>
      <c r="TVF65" s="36"/>
      <c r="TVG65" s="36"/>
      <c r="TVH65" s="36"/>
      <c r="TVI65" s="36"/>
      <c r="TVJ65" s="195"/>
      <c r="TVK65" s="195"/>
      <c r="TVL65" s="36"/>
      <c r="TVM65" s="36"/>
      <c r="TVN65" s="36"/>
      <c r="TVO65" s="36"/>
      <c r="TVP65" s="36"/>
      <c r="TVQ65" s="36"/>
      <c r="TVR65" s="36"/>
      <c r="TVS65" s="36"/>
      <c r="TVT65" s="36"/>
      <c r="TVU65" s="36"/>
      <c r="TVV65" s="36"/>
      <c r="TVW65" s="36"/>
      <c r="TVX65" s="36"/>
      <c r="TVY65" s="36"/>
      <c r="TVZ65" s="351"/>
      <c r="TWA65" s="570"/>
      <c r="TWB65" s="571"/>
      <c r="TWC65" s="570"/>
      <c r="TWD65" s="572"/>
      <c r="TWE65" s="572"/>
      <c r="TWF65" s="570"/>
      <c r="TWG65" s="570"/>
      <c r="TWH65" s="573"/>
      <c r="TWI65" s="570"/>
      <c r="TWJ65" s="570"/>
      <c r="TWK65" s="570"/>
      <c r="TWL65" s="570"/>
      <c r="TWM65" s="570"/>
      <c r="TWN65" s="575"/>
      <c r="TWO65" s="195"/>
      <c r="TWP65" s="36"/>
      <c r="TWQ65" s="36"/>
      <c r="TWR65" s="36"/>
      <c r="TWS65" s="36"/>
      <c r="TWT65" s="36"/>
      <c r="TWU65" s="36"/>
      <c r="TWV65" s="36"/>
      <c r="TWW65" s="195"/>
      <c r="TWX65" s="195"/>
      <c r="TWY65" s="36"/>
      <c r="TWZ65" s="36"/>
      <c r="TXA65" s="36"/>
      <c r="TXB65" s="36"/>
      <c r="TXC65" s="36"/>
      <c r="TXD65" s="36"/>
      <c r="TXE65" s="36"/>
      <c r="TXF65" s="36"/>
      <c r="TXG65" s="36"/>
      <c r="TXH65" s="36"/>
      <c r="TXI65" s="36"/>
      <c r="TXJ65" s="36"/>
      <c r="TXK65" s="36"/>
      <c r="TXL65" s="36"/>
      <c r="TXM65" s="351"/>
      <c r="TXN65" s="570"/>
      <c r="TXO65" s="571"/>
      <c r="TXP65" s="570"/>
      <c r="TXQ65" s="572"/>
      <c r="TXR65" s="572"/>
      <c r="TXS65" s="570"/>
      <c r="TXT65" s="570"/>
      <c r="TXU65" s="573"/>
      <c r="TXV65" s="570"/>
      <c r="TXW65" s="570"/>
      <c r="TXX65" s="570"/>
      <c r="TXY65" s="570"/>
      <c r="TXZ65" s="570"/>
      <c r="TYA65" s="575"/>
      <c r="TYB65" s="195"/>
      <c r="TYC65" s="36"/>
      <c r="TYD65" s="36"/>
      <c r="TYE65" s="36"/>
      <c r="TYF65" s="36"/>
      <c r="TYG65" s="36"/>
      <c r="TYH65" s="36"/>
      <c r="TYI65" s="36"/>
      <c r="TYJ65" s="195"/>
      <c r="TYK65" s="195"/>
      <c r="TYL65" s="36"/>
      <c r="TYM65" s="36"/>
      <c r="TYN65" s="36"/>
      <c r="TYO65" s="36"/>
      <c r="TYP65" s="36"/>
      <c r="TYQ65" s="36"/>
      <c r="TYR65" s="36"/>
      <c r="TYS65" s="36"/>
      <c r="TYT65" s="36"/>
      <c r="TYU65" s="36"/>
      <c r="TYV65" s="36"/>
      <c r="TYW65" s="36"/>
      <c r="TYX65" s="36"/>
      <c r="TYY65" s="36"/>
      <c r="TYZ65" s="351"/>
      <c r="TZA65" s="570"/>
      <c r="TZB65" s="571"/>
      <c r="TZC65" s="570"/>
      <c r="TZD65" s="572"/>
      <c r="TZE65" s="572"/>
      <c r="TZF65" s="570"/>
      <c r="TZG65" s="570"/>
      <c r="TZH65" s="573"/>
      <c r="TZI65" s="570"/>
      <c r="TZJ65" s="570"/>
      <c r="TZK65" s="570"/>
      <c r="TZL65" s="570"/>
      <c r="TZM65" s="570"/>
      <c r="TZN65" s="575"/>
      <c r="TZO65" s="195"/>
      <c r="TZP65" s="36"/>
      <c r="TZQ65" s="36"/>
      <c r="TZR65" s="36"/>
      <c r="TZS65" s="36"/>
      <c r="TZT65" s="36"/>
      <c r="TZU65" s="36"/>
      <c r="TZV65" s="36"/>
      <c r="TZW65" s="195"/>
      <c r="TZX65" s="195"/>
      <c r="TZY65" s="36"/>
      <c r="TZZ65" s="36"/>
      <c r="UAA65" s="36"/>
      <c r="UAB65" s="36"/>
      <c r="UAC65" s="36"/>
      <c r="UAD65" s="36"/>
      <c r="UAE65" s="36"/>
      <c r="UAF65" s="36"/>
      <c r="UAG65" s="36"/>
      <c r="UAH65" s="36"/>
      <c r="UAI65" s="36"/>
      <c r="UAJ65" s="36"/>
      <c r="UAK65" s="36"/>
      <c r="UAL65" s="36"/>
      <c r="UAM65" s="351"/>
      <c r="UAN65" s="570"/>
      <c r="UAO65" s="571"/>
      <c r="UAP65" s="570"/>
      <c r="UAQ65" s="572"/>
      <c r="UAR65" s="572"/>
      <c r="UAS65" s="570"/>
      <c r="UAT65" s="570"/>
      <c r="UAU65" s="573"/>
      <c r="UAV65" s="570"/>
      <c r="UAW65" s="570"/>
      <c r="UAX65" s="570"/>
      <c r="UAY65" s="570"/>
      <c r="UAZ65" s="570"/>
      <c r="UBA65" s="575"/>
      <c r="UBB65" s="195"/>
      <c r="UBC65" s="36"/>
      <c r="UBD65" s="36"/>
      <c r="UBE65" s="36"/>
      <c r="UBF65" s="36"/>
      <c r="UBG65" s="36"/>
      <c r="UBH65" s="36"/>
      <c r="UBI65" s="36"/>
      <c r="UBJ65" s="195"/>
      <c r="UBK65" s="195"/>
      <c r="UBL65" s="36"/>
      <c r="UBM65" s="36"/>
      <c r="UBN65" s="36"/>
      <c r="UBO65" s="36"/>
      <c r="UBP65" s="36"/>
      <c r="UBQ65" s="36"/>
      <c r="UBR65" s="36"/>
      <c r="UBS65" s="36"/>
      <c r="UBT65" s="36"/>
      <c r="UBU65" s="36"/>
      <c r="UBV65" s="36"/>
      <c r="UBW65" s="36"/>
      <c r="UBX65" s="36"/>
      <c r="UBY65" s="36"/>
      <c r="UBZ65" s="351"/>
      <c r="UCA65" s="570"/>
      <c r="UCB65" s="571"/>
      <c r="UCC65" s="570"/>
      <c r="UCD65" s="572"/>
      <c r="UCE65" s="572"/>
      <c r="UCF65" s="570"/>
      <c r="UCG65" s="570"/>
      <c r="UCH65" s="573"/>
      <c r="UCI65" s="570"/>
      <c r="UCJ65" s="570"/>
      <c r="UCK65" s="570"/>
      <c r="UCL65" s="570"/>
      <c r="UCM65" s="570"/>
      <c r="UCN65" s="575"/>
      <c r="UCO65" s="195"/>
      <c r="UCP65" s="36"/>
      <c r="UCQ65" s="36"/>
      <c r="UCR65" s="36"/>
      <c r="UCS65" s="36"/>
      <c r="UCT65" s="36"/>
      <c r="UCU65" s="36"/>
      <c r="UCV65" s="36"/>
      <c r="UCW65" s="195"/>
      <c r="UCX65" s="195"/>
      <c r="UCY65" s="36"/>
      <c r="UCZ65" s="36"/>
      <c r="UDA65" s="36"/>
      <c r="UDB65" s="36"/>
      <c r="UDC65" s="36"/>
      <c r="UDD65" s="36"/>
      <c r="UDE65" s="36"/>
      <c r="UDF65" s="36"/>
      <c r="UDG65" s="36"/>
      <c r="UDH65" s="36"/>
      <c r="UDI65" s="36"/>
      <c r="UDJ65" s="36"/>
      <c r="UDK65" s="36"/>
      <c r="UDL65" s="36"/>
      <c r="UDM65" s="351"/>
      <c r="UDN65" s="570"/>
      <c r="UDO65" s="571"/>
      <c r="UDP65" s="570"/>
      <c r="UDQ65" s="572"/>
      <c r="UDR65" s="572"/>
      <c r="UDS65" s="570"/>
      <c r="UDT65" s="570"/>
      <c r="UDU65" s="573"/>
      <c r="UDV65" s="570"/>
      <c r="UDW65" s="570"/>
      <c r="UDX65" s="570"/>
      <c r="UDY65" s="570"/>
      <c r="UDZ65" s="570"/>
      <c r="UEA65" s="575"/>
      <c r="UEB65" s="195"/>
      <c r="UEC65" s="36"/>
      <c r="UED65" s="36"/>
      <c r="UEE65" s="36"/>
      <c r="UEF65" s="36"/>
      <c r="UEG65" s="36"/>
      <c r="UEH65" s="36"/>
      <c r="UEI65" s="36"/>
      <c r="UEJ65" s="195"/>
      <c r="UEK65" s="195"/>
      <c r="UEL65" s="36"/>
      <c r="UEM65" s="36"/>
      <c r="UEN65" s="36"/>
      <c r="UEO65" s="36"/>
      <c r="UEP65" s="36"/>
      <c r="UEQ65" s="36"/>
      <c r="UER65" s="36"/>
      <c r="UES65" s="36"/>
      <c r="UET65" s="36"/>
      <c r="UEU65" s="36"/>
      <c r="UEV65" s="36"/>
      <c r="UEW65" s="36"/>
      <c r="UEX65" s="36"/>
      <c r="UEY65" s="36"/>
      <c r="UEZ65" s="351"/>
      <c r="UFA65" s="570"/>
      <c r="UFB65" s="571"/>
      <c r="UFC65" s="570"/>
      <c r="UFD65" s="572"/>
      <c r="UFE65" s="572"/>
      <c r="UFF65" s="570"/>
      <c r="UFG65" s="570"/>
      <c r="UFH65" s="573"/>
      <c r="UFI65" s="570"/>
      <c r="UFJ65" s="570"/>
      <c r="UFK65" s="570"/>
      <c r="UFL65" s="570"/>
      <c r="UFM65" s="570"/>
      <c r="UFN65" s="575"/>
      <c r="UFO65" s="195"/>
      <c r="UFP65" s="36"/>
      <c r="UFQ65" s="36"/>
      <c r="UFR65" s="36"/>
      <c r="UFS65" s="36"/>
      <c r="UFT65" s="36"/>
      <c r="UFU65" s="36"/>
      <c r="UFV65" s="36"/>
      <c r="UFW65" s="195"/>
      <c r="UFX65" s="195"/>
      <c r="UFY65" s="36"/>
      <c r="UFZ65" s="36"/>
      <c r="UGA65" s="36"/>
      <c r="UGB65" s="36"/>
      <c r="UGC65" s="36"/>
      <c r="UGD65" s="36"/>
      <c r="UGE65" s="36"/>
      <c r="UGF65" s="36"/>
      <c r="UGG65" s="36"/>
      <c r="UGH65" s="36"/>
      <c r="UGI65" s="36"/>
      <c r="UGJ65" s="36"/>
      <c r="UGK65" s="36"/>
      <c r="UGL65" s="36"/>
      <c r="UGM65" s="351"/>
      <c r="UGN65" s="570"/>
      <c r="UGO65" s="571"/>
      <c r="UGP65" s="570"/>
      <c r="UGQ65" s="572"/>
      <c r="UGR65" s="572"/>
      <c r="UGS65" s="570"/>
      <c r="UGT65" s="570"/>
      <c r="UGU65" s="573"/>
      <c r="UGV65" s="570"/>
      <c r="UGW65" s="570"/>
      <c r="UGX65" s="570"/>
      <c r="UGY65" s="570"/>
      <c r="UGZ65" s="570"/>
      <c r="UHA65" s="575"/>
      <c r="UHB65" s="195"/>
      <c r="UHC65" s="36"/>
      <c r="UHD65" s="36"/>
      <c r="UHE65" s="36"/>
      <c r="UHF65" s="36"/>
      <c r="UHG65" s="36"/>
      <c r="UHH65" s="36"/>
      <c r="UHI65" s="36"/>
      <c r="UHJ65" s="195"/>
      <c r="UHK65" s="195"/>
      <c r="UHL65" s="36"/>
      <c r="UHM65" s="36"/>
      <c r="UHN65" s="36"/>
      <c r="UHO65" s="36"/>
      <c r="UHP65" s="36"/>
      <c r="UHQ65" s="36"/>
      <c r="UHR65" s="36"/>
      <c r="UHS65" s="36"/>
      <c r="UHT65" s="36"/>
      <c r="UHU65" s="36"/>
      <c r="UHV65" s="36"/>
      <c r="UHW65" s="36"/>
      <c r="UHX65" s="36"/>
      <c r="UHY65" s="36"/>
      <c r="UHZ65" s="351"/>
      <c r="UIA65" s="570"/>
      <c r="UIB65" s="571"/>
      <c r="UIC65" s="570"/>
      <c r="UID65" s="572"/>
      <c r="UIE65" s="572"/>
      <c r="UIF65" s="570"/>
      <c r="UIG65" s="570"/>
      <c r="UIH65" s="573"/>
      <c r="UII65" s="570"/>
      <c r="UIJ65" s="570"/>
      <c r="UIK65" s="570"/>
      <c r="UIL65" s="570"/>
      <c r="UIM65" s="570"/>
      <c r="UIN65" s="575"/>
      <c r="UIO65" s="195"/>
      <c r="UIP65" s="36"/>
      <c r="UIQ65" s="36"/>
      <c r="UIR65" s="36"/>
      <c r="UIS65" s="36"/>
      <c r="UIT65" s="36"/>
      <c r="UIU65" s="36"/>
      <c r="UIV65" s="36"/>
      <c r="UIW65" s="195"/>
      <c r="UIX65" s="195"/>
      <c r="UIY65" s="36"/>
      <c r="UIZ65" s="36"/>
      <c r="UJA65" s="36"/>
      <c r="UJB65" s="36"/>
      <c r="UJC65" s="36"/>
      <c r="UJD65" s="36"/>
      <c r="UJE65" s="36"/>
      <c r="UJF65" s="36"/>
      <c r="UJG65" s="36"/>
      <c r="UJH65" s="36"/>
      <c r="UJI65" s="36"/>
      <c r="UJJ65" s="36"/>
      <c r="UJK65" s="36"/>
      <c r="UJL65" s="36"/>
      <c r="UJM65" s="351"/>
      <c r="UJN65" s="570"/>
      <c r="UJO65" s="571"/>
      <c r="UJP65" s="570"/>
      <c r="UJQ65" s="572"/>
      <c r="UJR65" s="572"/>
      <c r="UJS65" s="570"/>
      <c r="UJT65" s="570"/>
      <c r="UJU65" s="573"/>
      <c r="UJV65" s="570"/>
      <c r="UJW65" s="570"/>
      <c r="UJX65" s="570"/>
      <c r="UJY65" s="570"/>
      <c r="UJZ65" s="570"/>
      <c r="UKA65" s="575"/>
      <c r="UKB65" s="195"/>
      <c r="UKC65" s="36"/>
      <c r="UKD65" s="36"/>
      <c r="UKE65" s="36"/>
      <c r="UKF65" s="36"/>
      <c r="UKG65" s="36"/>
      <c r="UKH65" s="36"/>
      <c r="UKI65" s="36"/>
      <c r="UKJ65" s="195"/>
      <c r="UKK65" s="195"/>
      <c r="UKL65" s="36"/>
      <c r="UKM65" s="36"/>
      <c r="UKN65" s="36"/>
      <c r="UKO65" s="36"/>
      <c r="UKP65" s="36"/>
      <c r="UKQ65" s="36"/>
      <c r="UKR65" s="36"/>
      <c r="UKS65" s="36"/>
      <c r="UKT65" s="36"/>
      <c r="UKU65" s="36"/>
      <c r="UKV65" s="36"/>
      <c r="UKW65" s="36"/>
      <c r="UKX65" s="36"/>
      <c r="UKY65" s="36"/>
      <c r="UKZ65" s="351"/>
      <c r="ULA65" s="570"/>
      <c r="ULB65" s="571"/>
      <c r="ULC65" s="570"/>
      <c r="ULD65" s="572"/>
      <c r="ULE65" s="572"/>
      <c r="ULF65" s="570"/>
      <c r="ULG65" s="570"/>
      <c r="ULH65" s="573"/>
      <c r="ULI65" s="570"/>
      <c r="ULJ65" s="570"/>
      <c r="ULK65" s="570"/>
      <c r="ULL65" s="570"/>
      <c r="ULM65" s="570"/>
      <c r="ULN65" s="575"/>
      <c r="ULO65" s="195"/>
      <c r="ULP65" s="36"/>
      <c r="ULQ65" s="36"/>
      <c r="ULR65" s="36"/>
      <c r="ULS65" s="36"/>
      <c r="ULT65" s="36"/>
      <c r="ULU65" s="36"/>
      <c r="ULV65" s="36"/>
      <c r="ULW65" s="195"/>
      <c r="ULX65" s="195"/>
      <c r="ULY65" s="36"/>
      <c r="ULZ65" s="36"/>
      <c r="UMA65" s="36"/>
      <c r="UMB65" s="36"/>
      <c r="UMC65" s="36"/>
      <c r="UMD65" s="36"/>
      <c r="UME65" s="36"/>
      <c r="UMF65" s="36"/>
      <c r="UMG65" s="36"/>
      <c r="UMH65" s="36"/>
      <c r="UMI65" s="36"/>
      <c r="UMJ65" s="36"/>
      <c r="UMK65" s="36"/>
      <c r="UML65" s="36"/>
      <c r="UMM65" s="351"/>
      <c r="UMN65" s="570"/>
      <c r="UMO65" s="571"/>
      <c r="UMP65" s="570"/>
      <c r="UMQ65" s="572"/>
      <c r="UMR65" s="572"/>
      <c r="UMS65" s="570"/>
      <c r="UMT65" s="570"/>
      <c r="UMU65" s="573"/>
      <c r="UMV65" s="570"/>
      <c r="UMW65" s="570"/>
      <c r="UMX65" s="570"/>
      <c r="UMY65" s="570"/>
      <c r="UMZ65" s="570"/>
      <c r="UNA65" s="575"/>
      <c r="UNB65" s="195"/>
      <c r="UNC65" s="36"/>
      <c r="UND65" s="36"/>
      <c r="UNE65" s="36"/>
      <c r="UNF65" s="36"/>
      <c r="UNG65" s="36"/>
      <c r="UNH65" s="36"/>
      <c r="UNI65" s="36"/>
      <c r="UNJ65" s="195"/>
      <c r="UNK65" s="195"/>
      <c r="UNL65" s="36"/>
      <c r="UNM65" s="36"/>
      <c r="UNN65" s="36"/>
      <c r="UNO65" s="36"/>
      <c r="UNP65" s="36"/>
      <c r="UNQ65" s="36"/>
      <c r="UNR65" s="36"/>
      <c r="UNS65" s="36"/>
      <c r="UNT65" s="36"/>
      <c r="UNU65" s="36"/>
      <c r="UNV65" s="36"/>
      <c r="UNW65" s="36"/>
      <c r="UNX65" s="36"/>
      <c r="UNY65" s="36"/>
      <c r="UNZ65" s="351"/>
      <c r="UOA65" s="570"/>
      <c r="UOB65" s="571"/>
      <c r="UOC65" s="570"/>
      <c r="UOD65" s="572"/>
      <c r="UOE65" s="572"/>
      <c r="UOF65" s="570"/>
      <c r="UOG65" s="570"/>
      <c r="UOH65" s="573"/>
      <c r="UOI65" s="570"/>
      <c r="UOJ65" s="570"/>
      <c r="UOK65" s="570"/>
      <c r="UOL65" s="570"/>
      <c r="UOM65" s="570"/>
      <c r="UON65" s="575"/>
      <c r="UOO65" s="195"/>
      <c r="UOP65" s="36"/>
      <c r="UOQ65" s="36"/>
      <c r="UOR65" s="36"/>
      <c r="UOS65" s="36"/>
      <c r="UOT65" s="36"/>
      <c r="UOU65" s="36"/>
      <c r="UOV65" s="36"/>
      <c r="UOW65" s="195"/>
      <c r="UOX65" s="195"/>
      <c r="UOY65" s="36"/>
      <c r="UOZ65" s="36"/>
      <c r="UPA65" s="36"/>
      <c r="UPB65" s="36"/>
      <c r="UPC65" s="36"/>
      <c r="UPD65" s="36"/>
      <c r="UPE65" s="36"/>
      <c r="UPF65" s="36"/>
      <c r="UPG65" s="36"/>
      <c r="UPH65" s="36"/>
      <c r="UPI65" s="36"/>
      <c r="UPJ65" s="36"/>
      <c r="UPK65" s="36"/>
      <c r="UPL65" s="36"/>
      <c r="UPM65" s="351"/>
      <c r="UPN65" s="570"/>
      <c r="UPO65" s="571"/>
      <c r="UPP65" s="570"/>
      <c r="UPQ65" s="572"/>
      <c r="UPR65" s="572"/>
      <c r="UPS65" s="570"/>
      <c r="UPT65" s="570"/>
      <c r="UPU65" s="573"/>
      <c r="UPV65" s="570"/>
      <c r="UPW65" s="570"/>
      <c r="UPX65" s="570"/>
      <c r="UPY65" s="570"/>
      <c r="UPZ65" s="570"/>
      <c r="UQA65" s="575"/>
      <c r="UQB65" s="195"/>
      <c r="UQC65" s="36"/>
      <c r="UQD65" s="36"/>
      <c r="UQE65" s="36"/>
      <c r="UQF65" s="36"/>
      <c r="UQG65" s="36"/>
      <c r="UQH65" s="36"/>
      <c r="UQI65" s="36"/>
      <c r="UQJ65" s="195"/>
      <c r="UQK65" s="195"/>
      <c r="UQL65" s="36"/>
      <c r="UQM65" s="36"/>
      <c r="UQN65" s="36"/>
      <c r="UQO65" s="36"/>
      <c r="UQP65" s="36"/>
      <c r="UQQ65" s="36"/>
      <c r="UQR65" s="36"/>
      <c r="UQS65" s="36"/>
      <c r="UQT65" s="36"/>
      <c r="UQU65" s="36"/>
      <c r="UQV65" s="36"/>
      <c r="UQW65" s="36"/>
      <c r="UQX65" s="36"/>
      <c r="UQY65" s="36"/>
      <c r="UQZ65" s="351"/>
      <c r="URA65" s="570"/>
      <c r="URB65" s="571"/>
      <c r="URC65" s="570"/>
      <c r="URD65" s="572"/>
      <c r="URE65" s="572"/>
      <c r="URF65" s="570"/>
      <c r="URG65" s="570"/>
      <c r="URH65" s="573"/>
      <c r="URI65" s="570"/>
      <c r="URJ65" s="570"/>
      <c r="URK65" s="570"/>
      <c r="URL65" s="570"/>
      <c r="URM65" s="570"/>
      <c r="URN65" s="575"/>
      <c r="URO65" s="195"/>
      <c r="URP65" s="36"/>
      <c r="URQ65" s="36"/>
      <c r="URR65" s="36"/>
      <c r="URS65" s="36"/>
      <c r="URT65" s="36"/>
      <c r="URU65" s="36"/>
      <c r="URV65" s="36"/>
      <c r="URW65" s="195"/>
      <c r="URX65" s="195"/>
      <c r="URY65" s="36"/>
      <c r="URZ65" s="36"/>
      <c r="USA65" s="36"/>
      <c r="USB65" s="36"/>
      <c r="USC65" s="36"/>
      <c r="USD65" s="36"/>
      <c r="USE65" s="36"/>
      <c r="USF65" s="36"/>
      <c r="USG65" s="36"/>
      <c r="USH65" s="36"/>
      <c r="USI65" s="36"/>
      <c r="USJ65" s="36"/>
      <c r="USK65" s="36"/>
      <c r="USL65" s="36"/>
      <c r="USM65" s="351"/>
      <c r="USN65" s="570"/>
      <c r="USO65" s="571"/>
      <c r="USP65" s="570"/>
      <c r="USQ65" s="572"/>
      <c r="USR65" s="572"/>
      <c r="USS65" s="570"/>
      <c r="UST65" s="570"/>
      <c r="USU65" s="573"/>
      <c r="USV65" s="570"/>
      <c r="USW65" s="570"/>
      <c r="USX65" s="570"/>
      <c r="USY65" s="570"/>
      <c r="USZ65" s="570"/>
      <c r="UTA65" s="575"/>
      <c r="UTB65" s="195"/>
      <c r="UTC65" s="36"/>
      <c r="UTD65" s="36"/>
      <c r="UTE65" s="36"/>
      <c r="UTF65" s="36"/>
      <c r="UTG65" s="36"/>
      <c r="UTH65" s="36"/>
      <c r="UTI65" s="36"/>
      <c r="UTJ65" s="195"/>
      <c r="UTK65" s="195"/>
      <c r="UTL65" s="36"/>
      <c r="UTM65" s="36"/>
      <c r="UTN65" s="36"/>
      <c r="UTO65" s="36"/>
      <c r="UTP65" s="36"/>
      <c r="UTQ65" s="36"/>
      <c r="UTR65" s="36"/>
      <c r="UTS65" s="36"/>
      <c r="UTT65" s="36"/>
      <c r="UTU65" s="36"/>
      <c r="UTV65" s="36"/>
      <c r="UTW65" s="36"/>
      <c r="UTX65" s="36"/>
      <c r="UTY65" s="36"/>
      <c r="UTZ65" s="351"/>
      <c r="UUA65" s="570"/>
      <c r="UUB65" s="571"/>
      <c r="UUC65" s="570"/>
      <c r="UUD65" s="572"/>
      <c r="UUE65" s="572"/>
      <c r="UUF65" s="570"/>
      <c r="UUG65" s="570"/>
      <c r="UUH65" s="573"/>
      <c r="UUI65" s="570"/>
      <c r="UUJ65" s="570"/>
      <c r="UUK65" s="570"/>
      <c r="UUL65" s="570"/>
      <c r="UUM65" s="570"/>
      <c r="UUN65" s="575"/>
      <c r="UUO65" s="195"/>
      <c r="UUP65" s="36"/>
      <c r="UUQ65" s="36"/>
      <c r="UUR65" s="36"/>
      <c r="UUS65" s="36"/>
      <c r="UUT65" s="36"/>
      <c r="UUU65" s="36"/>
      <c r="UUV65" s="36"/>
      <c r="UUW65" s="195"/>
      <c r="UUX65" s="195"/>
      <c r="UUY65" s="36"/>
      <c r="UUZ65" s="36"/>
      <c r="UVA65" s="36"/>
      <c r="UVB65" s="36"/>
      <c r="UVC65" s="36"/>
      <c r="UVD65" s="36"/>
      <c r="UVE65" s="36"/>
      <c r="UVF65" s="36"/>
      <c r="UVG65" s="36"/>
      <c r="UVH65" s="36"/>
      <c r="UVI65" s="36"/>
      <c r="UVJ65" s="36"/>
      <c r="UVK65" s="36"/>
      <c r="UVL65" s="36"/>
      <c r="UVM65" s="351"/>
      <c r="UVN65" s="570"/>
      <c r="UVO65" s="571"/>
      <c r="UVP65" s="570"/>
      <c r="UVQ65" s="572"/>
      <c r="UVR65" s="572"/>
      <c r="UVS65" s="570"/>
      <c r="UVT65" s="570"/>
      <c r="UVU65" s="573"/>
      <c r="UVV65" s="570"/>
      <c r="UVW65" s="570"/>
      <c r="UVX65" s="570"/>
      <c r="UVY65" s="570"/>
      <c r="UVZ65" s="570"/>
      <c r="UWA65" s="575"/>
      <c r="UWB65" s="195"/>
      <c r="UWC65" s="36"/>
      <c r="UWD65" s="36"/>
      <c r="UWE65" s="36"/>
      <c r="UWF65" s="36"/>
      <c r="UWG65" s="36"/>
      <c r="UWH65" s="36"/>
      <c r="UWI65" s="36"/>
      <c r="UWJ65" s="195"/>
      <c r="UWK65" s="195"/>
      <c r="UWL65" s="36"/>
      <c r="UWM65" s="36"/>
      <c r="UWN65" s="36"/>
      <c r="UWO65" s="36"/>
      <c r="UWP65" s="36"/>
      <c r="UWQ65" s="36"/>
      <c r="UWR65" s="36"/>
      <c r="UWS65" s="36"/>
      <c r="UWT65" s="36"/>
      <c r="UWU65" s="36"/>
      <c r="UWV65" s="36"/>
      <c r="UWW65" s="36"/>
      <c r="UWX65" s="36"/>
      <c r="UWY65" s="36"/>
      <c r="UWZ65" s="351"/>
      <c r="UXA65" s="570"/>
      <c r="UXB65" s="571"/>
      <c r="UXC65" s="570"/>
      <c r="UXD65" s="572"/>
      <c r="UXE65" s="572"/>
      <c r="UXF65" s="570"/>
      <c r="UXG65" s="570"/>
      <c r="UXH65" s="573"/>
      <c r="UXI65" s="570"/>
      <c r="UXJ65" s="570"/>
      <c r="UXK65" s="570"/>
      <c r="UXL65" s="570"/>
      <c r="UXM65" s="570"/>
      <c r="UXN65" s="575"/>
      <c r="UXO65" s="195"/>
      <c r="UXP65" s="36"/>
      <c r="UXQ65" s="36"/>
      <c r="UXR65" s="36"/>
      <c r="UXS65" s="36"/>
      <c r="UXT65" s="36"/>
      <c r="UXU65" s="36"/>
      <c r="UXV65" s="36"/>
      <c r="UXW65" s="195"/>
      <c r="UXX65" s="195"/>
      <c r="UXY65" s="36"/>
      <c r="UXZ65" s="36"/>
      <c r="UYA65" s="36"/>
      <c r="UYB65" s="36"/>
      <c r="UYC65" s="36"/>
      <c r="UYD65" s="36"/>
      <c r="UYE65" s="36"/>
      <c r="UYF65" s="36"/>
      <c r="UYG65" s="36"/>
      <c r="UYH65" s="36"/>
      <c r="UYI65" s="36"/>
      <c r="UYJ65" s="36"/>
      <c r="UYK65" s="36"/>
      <c r="UYL65" s="36"/>
      <c r="UYM65" s="351"/>
      <c r="UYN65" s="570"/>
      <c r="UYO65" s="571"/>
      <c r="UYP65" s="570"/>
      <c r="UYQ65" s="572"/>
      <c r="UYR65" s="572"/>
      <c r="UYS65" s="570"/>
      <c r="UYT65" s="570"/>
      <c r="UYU65" s="573"/>
      <c r="UYV65" s="570"/>
      <c r="UYW65" s="570"/>
      <c r="UYX65" s="570"/>
      <c r="UYY65" s="570"/>
      <c r="UYZ65" s="570"/>
      <c r="UZA65" s="575"/>
      <c r="UZB65" s="195"/>
      <c r="UZC65" s="36"/>
      <c r="UZD65" s="36"/>
      <c r="UZE65" s="36"/>
      <c r="UZF65" s="36"/>
      <c r="UZG65" s="36"/>
      <c r="UZH65" s="36"/>
      <c r="UZI65" s="36"/>
      <c r="UZJ65" s="195"/>
      <c r="UZK65" s="195"/>
      <c r="UZL65" s="36"/>
      <c r="UZM65" s="36"/>
      <c r="UZN65" s="36"/>
      <c r="UZO65" s="36"/>
      <c r="UZP65" s="36"/>
      <c r="UZQ65" s="36"/>
      <c r="UZR65" s="36"/>
      <c r="UZS65" s="36"/>
      <c r="UZT65" s="36"/>
      <c r="UZU65" s="36"/>
      <c r="UZV65" s="36"/>
      <c r="UZW65" s="36"/>
      <c r="UZX65" s="36"/>
      <c r="UZY65" s="36"/>
      <c r="UZZ65" s="351"/>
      <c r="VAA65" s="570"/>
      <c r="VAB65" s="571"/>
      <c r="VAC65" s="570"/>
      <c r="VAD65" s="572"/>
      <c r="VAE65" s="572"/>
      <c r="VAF65" s="570"/>
      <c r="VAG65" s="570"/>
      <c r="VAH65" s="573"/>
      <c r="VAI65" s="570"/>
      <c r="VAJ65" s="570"/>
      <c r="VAK65" s="570"/>
      <c r="VAL65" s="570"/>
      <c r="VAM65" s="570"/>
      <c r="VAN65" s="575"/>
      <c r="VAO65" s="195"/>
      <c r="VAP65" s="36"/>
      <c r="VAQ65" s="36"/>
      <c r="VAR65" s="36"/>
      <c r="VAS65" s="36"/>
      <c r="VAT65" s="36"/>
      <c r="VAU65" s="36"/>
      <c r="VAV65" s="36"/>
      <c r="VAW65" s="195"/>
      <c r="VAX65" s="195"/>
      <c r="VAY65" s="36"/>
      <c r="VAZ65" s="36"/>
      <c r="VBA65" s="36"/>
      <c r="VBB65" s="36"/>
      <c r="VBC65" s="36"/>
      <c r="VBD65" s="36"/>
      <c r="VBE65" s="36"/>
      <c r="VBF65" s="36"/>
      <c r="VBG65" s="36"/>
      <c r="VBH65" s="36"/>
      <c r="VBI65" s="36"/>
      <c r="VBJ65" s="36"/>
      <c r="VBK65" s="36"/>
      <c r="VBL65" s="36"/>
      <c r="VBM65" s="351"/>
      <c r="VBN65" s="570"/>
      <c r="VBO65" s="571"/>
      <c r="VBP65" s="570"/>
      <c r="VBQ65" s="572"/>
      <c r="VBR65" s="572"/>
      <c r="VBS65" s="570"/>
      <c r="VBT65" s="570"/>
      <c r="VBU65" s="573"/>
      <c r="VBV65" s="570"/>
      <c r="VBW65" s="570"/>
      <c r="VBX65" s="570"/>
      <c r="VBY65" s="570"/>
      <c r="VBZ65" s="570"/>
      <c r="VCA65" s="575"/>
      <c r="VCB65" s="195"/>
      <c r="VCC65" s="36"/>
      <c r="VCD65" s="36"/>
      <c r="VCE65" s="36"/>
      <c r="VCF65" s="36"/>
      <c r="VCG65" s="36"/>
      <c r="VCH65" s="36"/>
      <c r="VCI65" s="36"/>
      <c r="VCJ65" s="195"/>
      <c r="VCK65" s="195"/>
      <c r="VCL65" s="36"/>
      <c r="VCM65" s="36"/>
      <c r="VCN65" s="36"/>
      <c r="VCO65" s="36"/>
      <c r="VCP65" s="36"/>
      <c r="VCQ65" s="36"/>
      <c r="VCR65" s="36"/>
      <c r="VCS65" s="36"/>
      <c r="VCT65" s="36"/>
      <c r="VCU65" s="36"/>
      <c r="VCV65" s="36"/>
      <c r="VCW65" s="36"/>
      <c r="VCX65" s="36"/>
      <c r="VCY65" s="36"/>
      <c r="VCZ65" s="351"/>
      <c r="VDA65" s="570"/>
      <c r="VDB65" s="571"/>
      <c r="VDC65" s="570"/>
      <c r="VDD65" s="572"/>
      <c r="VDE65" s="572"/>
      <c r="VDF65" s="570"/>
      <c r="VDG65" s="570"/>
      <c r="VDH65" s="573"/>
      <c r="VDI65" s="570"/>
      <c r="VDJ65" s="570"/>
      <c r="VDK65" s="570"/>
      <c r="VDL65" s="570"/>
      <c r="VDM65" s="570"/>
      <c r="VDN65" s="575"/>
      <c r="VDO65" s="195"/>
      <c r="VDP65" s="36"/>
      <c r="VDQ65" s="36"/>
      <c r="VDR65" s="36"/>
      <c r="VDS65" s="36"/>
      <c r="VDT65" s="36"/>
      <c r="VDU65" s="36"/>
      <c r="VDV65" s="36"/>
      <c r="VDW65" s="195"/>
      <c r="VDX65" s="195"/>
      <c r="VDY65" s="36"/>
      <c r="VDZ65" s="36"/>
      <c r="VEA65" s="36"/>
      <c r="VEB65" s="36"/>
      <c r="VEC65" s="36"/>
      <c r="VED65" s="36"/>
      <c r="VEE65" s="36"/>
      <c r="VEF65" s="36"/>
      <c r="VEG65" s="36"/>
      <c r="VEH65" s="36"/>
      <c r="VEI65" s="36"/>
      <c r="VEJ65" s="36"/>
      <c r="VEK65" s="36"/>
      <c r="VEL65" s="36"/>
      <c r="VEM65" s="351"/>
      <c r="VEN65" s="570"/>
      <c r="VEO65" s="571"/>
      <c r="VEP65" s="570"/>
      <c r="VEQ65" s="572"/>
      <c r="VER65" s="572"/>
      <c r="VES65" s="570"/>
      <c r="VET65" s="570"/>
      <c r="VEU65" s="573"/>
      <c r="VEV65" s="570"/>
      <c r="VEW65" s="570"/>
      <c r="VEX65" s="570"/>
      <c r="VEY65" s="570"/>
      <c r="VEZ65" s="570"/>
      <c r="VFA65" s="575"/>
      <c r="VFB65" s="195"/>
      <c r="VFC65" s="36"/>
      <c r="VFD65" s="36"/>
      <c r="VFE65" s="36"/>
      <c r="VFF65" s="36"/>
      <c r="VFG65" s="36"/>
      <c r="VFH65" s="36"/>
      <c r="VFI65" s="36"/>
      <c r="VFJ65" s="195"/>
      <c r="VFK65" s="195"/>
      <c r="VFL65" s="36"/>
      <c r="VFM65" s="36"/>
      <c r="VFN65" s="36"/>
      <c r="VFO65" s="36"/>
      <c r="VFP65" s="36"/>
      <c r="VFQ65" s="36"/>
      <c r="VFR65" s="36"/>
      <c r="VFS65" s="36"/>
      <c r="VFT65" s="36"/>
      <c r="VFU65" s="36"/>
      <c r="VFV65" s="36"/>
      <c r="VFW65" s="36"/>
      <c r="VFX65" s="36"/>
      <c r="VFY65" s="36"/>
      <c r="VFZ65" s="351"/>
      <c r="VGA65" s="570"/>
      <c r="VGB65" s="571"/>
      <c r="VGC65" s="570"/>
      <c r="VGD65" s="572"/>
      <c r="VGE65" s="572"/>
      <c r="VGF65" s="570"/>
      <c r="VGG65" s="570"/>
      <c r="VGH65" s="573"/>
      <c r="VGI65" s="570"/>
      <c r="VGJ65" s="570"/>
      <c r="VGK65" s="570"/>
      <c r="VGL65" s="570"/>
      <c r="VGM65" s="570"/>
      <c r="VGN65" s="575"/>
      <c r="VGO65" s="195"/>
      <c r="VGP65" s="36"/>
      <c r="VGQ65" s="36"/>
      <c r="VGR65" s="36"/>
      <c r="VGS65" s="36"/>
      <c r="VGT65" s="36"/>
      <c r="VGU65" s="36"/>
      <c r="VGV65" s="36"/>
      <c r="VGW65" s="195"/>
      <c r="VGX65" s="195"/>
      <c r="VGY65" s="36"/>
      <c r="VGZ65" s="36"/>
      <c r="VHA65" s="36"/>
      <c r="VHB65" s="36"/>
      <c r="VHC65" s="36"/>
      <c r="VHD65" s="36"/>
      <c r="VHE65" s="36"/>
      <c r="VHF65" s="36"/>
      <c r="VHG65" s="36"/>
      <c r="VHH65" s="36"/>
      <c r="VHI65" s="36"/>
      <c r="VHJ65" s="36"/>
      <c r="VHK65" s="36"/>
      <c r="VHL65" s="36"/>
      <c r="VHM65" s="351"/>
      <c r="VHN65" s="570"/>
      <c r="VHO65" s="571"/>
      <c r="VHP65" s="570"/>
      <c r="VHQ65" s="572"/>
      <c r="VHR65" s="572"/>
      <c r="VHS65" s="570"/>
      <c r="VHT65" s="570"/>
      <c r="VHU65" s="573"/>
      <c r="VHV65" s="570"/>
      <c r="VHW65" s="570"/>
      <c r="VHX65" s="570"/>
      <c r="VHY65" s="570"/>
      <c r="VHZ65" s="570"/>
      <c r="VIA65" s="575"/>
      <c r="VIB65" s="195"/>
      <c r="VIC65" s="36"/>
      <c r="VID65" s="36"/>
      <c r="VIE65" s="36"/>
      <c r="VIF65" s="36"/>
      <c r="VIG65" s="36"/>
      <c r="VIH65" s="36"/>
      <c r="VII65" s="36"/>
      <c r="VIJ65" s="195"/>
      <c r="VIK65" s="195"/>
      <c r="VIL65" s="36"/>
      <c r="VIM65" s="36"/>
      <c r="VIN65" s="36"/>
      <c r="VIO65" s="36"/>
      <c r="VIP65" s="36"/>
      <c r="VIQ65" s="36"/>
      <c r="VIR65" s="36"/>
      <c r="VIS65" s="36"/>
      <c r="VIT65" s="36"/>
      <c r="VIU65" s="36"/>
      <c r="VIV65" s="36"/>
      <c r="VIW65" s="36"/>
      <c r="VIX65" s="36"/>
      <c r="VIY65" s="36"/>
      <c r="VIZ65" s="351"/>
      <c r="VJA65" s="570"/>
      <c r="VJB65" s="571"/>
      <c r="VJC65" s="570"/>
      <c r="VJD65" s="572"/>
      <c r="VJE65" s="572"/>
      <c r="VJF65" s="570"/>
      <c r="VJG65" s="570"/>
      <c r="VJH65" s="573"/>
      <c r="VJI65" s="570"/>
      <c r="VJJ65" s="570"/>
      <c r="VJK65" s="570"/>
      <c r="VJL65" s="570"/>
      <c r="VJM65" s="570"/>
      <c r="VJN65" s="575"/>
      <c r="VJO65" s="195"/>
      <c r="VJP65" s="36"/>
      <c r="VJQ65" s="36"/>
      <c r="VJR65" s="36"/>
      <c r="VJS65" s="36"/>
      <c r="VJT65" s="36"/>
      <c r="VJU65" s="36"/>
      <c r="VJV65" s="36"/>
      <c r="VJW65" s="195"/>
      <c r="VJX65" s="195"/>
      <c r="VJY65" s="36"/>
      <c r="VJZ65" s="36"/>
      <c r="VKA65" s="36"/>
      <c r="VKB65" s="36"/>
      <c r="VKC65" s="36"/>
      <c r="VKD65" s="36"/>
      <c r="VKE65" s="36"/>
      <c r="VKF65" s="36"/>
      <c r="VKG65" s="36"/>
      <c r="VKH65" s="36"/>
      <c r="VKI65" s="36"/>
      <c r="VKJ65" s="36"/>
      <c r="VKK65" s="36"/>
      <c r="VKL65" s="36"/>
      <c r="VKM65" s="351"/>
      <c r="VKN65" s="570"/>
      <c r="VKO65" s="571"/>
      <c r="VKP65" s="570"/>
      <c r="VKQ65" s="572"/>
      <c r="VKR65" s="572"/>
      <c r="VKS65" s="570"/>
      <c r="VKT65" s="570"/>
      <c r="VKU65" s="573"/>
      <c r="VKV65" s="570"/>
      <c r="VKW65" s="570"/>
      <c r="VKX65" s="570"/>
      <c r="VKY65" s="570"/>
      <c r="VKZ65" s="570"/>
      <c r="VLA65" s="575"/>
      <c r="VLB65" s="195"/>
      <c r="VLC65" s="36"/>
      <c r="VLD65" s="36"/>
      <c r="VLE65" s="36"/>
      <c r="VLF65" s="36"/>
      <c r="VLG65" s="36"/>
      <c r="VLH65" s="36"/>
      <c r="VLI65" s="36"/>
      <c r="VLJ65" s="195"/>
      <c r="VLK65" s="195"/>
      <c r="VLL65" s="36"/>
      <c r="VLM65" s="36"/>
      <c r="VLN65" s="36"/>
      <c r="VLO65" s="36"/>
      <c r="VLP65" s="36"/>
      <c r="VLQ65" s="36"/>
      <c r="VLR65" s="36"/>
      <c r="VLS65" s="36"/>
      <c r="VLT65" s="36"/>
      <c r="VLU65" s="36"/>
      <c r="VLV65" s="36"/>
      <c r="VLW65" s="36"/>
      <c r="VLX65" s="36"/>
      <c r="VLY65" s="36"/>
      <c r="VLZ65" s="351"/>
      <c r="VMA65" s="570"/>
      <c r="VMB65" s="571"/>
      <c r="VMC65" s="570"/>
      <c r="VMD65" s="572"/>
      <c r="VME65" s="572"/>
      <c r="VMF65" s="570"/>
      <c r="VMG65" s="570"/>
      <c r="VMH65" s="573"/>
      <c r="VMI65" s="570"/>
      <c r="VMJ65" s="570"/>
      <c r="VMK65" s="570"/>
      <c r="VML65" s="570"/>
      <c r="VMM65" s="570"/>
      <c r="VMN65" s="575"/>
      <c r="VMO65" s="195"/>
      <c r="VMP65" s="36"/>
      <c r="VMQ65" s="36"/>
      <c r="VMR65" s="36"/>
      <c r="VMS65" s="36"/>
      <c r="VMT65" s="36"/>
      <c r="VMU65" s="36"/>
      <c r="VMV65" s="36"/>
      <c r="VMW65" s="195"/>
      <c r="VMX65" s="195"/>
      <c r="VMY65" s="36"/>
      <c r="VMZ65" s="36"/>
      <c r="VNA65" s="36"/>
      <c r="VNB65" s="36"/>
      <c r="VNC65" s="36"/>
      <c r="VND65" s="36"/>
      <c r="VNE65" s="36"/>
      <c r="VNF65" s="36"/>
      <c r="VNG65" s="36"/>
      <c r="VNH65" s="36"/>
      <c r="VNI65" s="36"/>
      <c r="VNJ65" s="36"/>
      <c r="VNK65" s="36"/>
      <c r="VNL65" s="36"/>
      <c r="VNM65" s="351"/>
      <c r="VNN65" s="570"/>
      <c r="VNO65" s="571"/>
      <c r="VNP65" s="570"/>
      <c r="VNQ65" s="572"/>
      <c r="VNR65" s="572"/>
      <c r="VNS65" s="570"/>
      <c r="VNT65" s="570"/>
      <c r="VNU65" s="573"/>
      <c r="VNV65" s="570"/>
      <c r="VNW65" s="570"/>
      <c r="VNX65" s="570"/>
      <c r="VNY65" s="570"/>
      <c r="VNZ65" s="570"/>
      <c r="VOA65" s="575"/>
      <c r="VOB65" s="195"/>
      <c r="VOC65" s="36"/>
      <c r="VOD65" s="36"/>
      <c r="VOE65" s="36"/>
      <c r="VOF65" s="36"/>
      <c r="VOG65" s="36"/>
      <c r="VOH65" s="36"/>
      <c r="VOI65" s="36"/>
      <c r="VOJ65" s="195"/>
      <c r="VOK65" s="195"/>
      <c r="VOL65" s="36"/>
      <c r="VOM65" s="36"/>
      <c r="VON65" s="36"/>
      <c r="VOO65" s="36"/>
      <c r="VOP65" s="36"/>
      <c r="VOQ65" s="36"/>
      <c r="VOR65" s="36"/>
      <c r="VOS65" s="36"/>
      <c r="VOT65" s="36"/>
      <c r="VOU65" s="36"/>
      <c r="VOV65" s="36"/>
      <c r="VOW65" s="36"/>
      <c r="VOX65" s="36"/>
      <c r="VOY65" s="36"/>
      <c r="VOZ65" s="351"/>
      <c r="VPA65" s="570"/>
      <c r="VPB65" s="571"/>
      <c r="VPC65" s="570"/>
      <c r="VPD65" s="572"/>
      <c r="VPE65" s="572"/>
      <c r="VPF65" s="570"/>
      <c r="VPG65" s="570"/>
      <c r="VPH65" s="573"/>
      <c r="VPI65" s="570"/>
      <c r="VPJ65" s="570"/>
      <c r="VPK65" s="570"/>
      <c r="VPL65" s="570"/>
      <c r="VPM65" s="570"/>
      <c r="VPN65" s="575"/>
      <c r="VPO65" s="195"/>
      <c r="VPP65" s="36"/>
      <c r="VPQ65" s="36"/>
      <c r="VPR65" s="36"/>
      <c r="VPS65" s="36"/>
      <c r="VPT65" s="36"/>
      <c r="VPU65" s="36"/>
      <c r="VPV65" s="36"/>
      <c r="VPW65" s="195"/>
      <c r="VPX65" s="195"/>
      <c r="VPY65" s="36"/>
      <c r="VPZ65" s="36"/>
      <c r="VQA65" s="36"/>
      <c r="VQB65" s="36"/>
      <c r="VQC65" s="36"/>
      <c r="VQD65" s="36"/>
      <c r="VQE65" s="36"/>
      <c r="VQF65" s="36"/>
      <c r="VQG65" s="36"/>
      <c r="VQH65" s="36"/>
      <c r="VQI65" s="36"/>
      <c r="VQJ65" s="36"/>
      <c r="VQK65" s="36"/>
      <c r="VQL65" s="36"/>
      <c r="VQM65" s="351"/>
      <c r="VQN65" s="570"/>
      <c r="VQO65" s="571"/>
      <c r="VQP65" s="570"/>
      <c r="VQQ65" s="572"/>
      <c r="VQR65" s="572"/>
      <c r="VQS65" s="570"/>
      <c r="VQT65" s="570"/>
      <c r="VQU65" s="573"/>
      <c r="VQV65" s="570"/>
      <c r="VQW65" s="570"/>
      <c r="VQX65" s="570"/>
      <c r="VQY65" s="570"/>
      <c r="VQZ65" s="570"/>
      <c r="VRA65" s="575"/>
      <c r="VRB65" s="195"/>
      <c r="VRC65" s="36"/>
      <c r="VRD65" s="36"/>
      <c r="VRE65" s="36"/>
      <c r="VRF65" s="36"/>
      <c r="VRG65" s="36"/>
      <c r="VRH65" s="36"/>
      <c r="VRI65" s="36"/>
      <c r="VRJ65" s="195"/>
      <c r="VRK65" s="195"/>
      <c r="VRL65" s="36"/>
      <c r="VRM65" s="36"/>
      <c r="VRN65" s="36"/>
      <c r="VRO65" s="36"/>
      <c r="VRP65" s="36"/>
      <c r="VRQ65" s="36"/>
      <c r="VRR65" s="36"/>
      <c r="VRS65" s="36"/>
      <c r="VRT65" s="36"/>
      <c r="VRU65" s="36"/>
      <c r="VRV65" s="36"/>
      <c r="VRW65" s="36"/>
      <c r="VRX65" s="36"/>
      <c r="VRY65" s="36"/>
      <c r="VRZ65" s="351"/>
      <c r="VSA65" s="570"/>
      <c r="VSB65" s="571"/>
      <c r="VSC65" s="570"/>
      <c r="VSD65" s="572"/>
      <c r="VSE65" s="572"/>
      <c r="VSF65" s="570"/>
      <c r="VSG65" s="570"/>
      <c r="VSH65" s="573"/>
      <c r="VSI65" s="570"/>
      <c r="VSJ65" s="570"/>
      <c r="VSK65" s="570"/>
      <c r="VSL65" s="570"/>
      <c r="VSM65" s="570"/>
      <c r="VSN65" s="575"/>
      <c r="VSO65" s="195"/>
      <c r="VSP65" s="36"/>
      <c r="VSQ65" s="36"/>
      <c r="VSR65" s="36"/>
      <c r="VSS65" s="36"/>
      <c r="VST65" s="36"/>
      <c r="VSU65" s="36"/>
      <c r="VSV65" s="36"/>
      <c r="VSW65" s="195"/>
      <c r="VSX65" s="195"/>
      <c r="VSY65" s="36"/>
      <c r="VSZ65" s="36"/>
      <c r="VTA65" s="36"/>
      <c r="VTB65" s="36"/>
      <c r="VTC65" s="36"/>
      <c r="VTD65" s="36"/>
      <c r="VTE65" s="36"/>
      <c r="VTF65" s="36"/>
      <c r="VTG65" s="36"/>
      <c r="VTH65" s="36"/>
      <c r="VTI65" s="36"/>
      <c r="VTJ65" s="36"/>
      <c r="VTK65" s="36"/>
      <c r="VTL65" s="36"/>
      <c r="VTM65" s="351"/>
      <c r="VTN65" s="570"/>
      <c r="VTO65" s="571"/>
      <c r="VTP65" s="570"/>
      <c r="VTQ65" s="572"/>
      <c r="VTR65" s="572"/>
      <c r="VTS65" s="570"/>
      <c r="VTT65" s="570"/>
      <c r="VTU65" s="573"/>
      <c r="VTV65" s="570"/>
      <c r="VTW65" s="570"/>
      <c r="VTX65" s="570"/>
      <c r="VTY65" s="570"/>
      <c r="VTZ65" s="570"/>
      <c r="VUA65" s="575"/>
      <c r="VUB65" s="195"/>
      <c r="VUC65" s="36"/>
      <c r="VUD65" s="36"/>
      <c r="VUE65" s="36"/>
      <c r="VUF65" s="36"/>
      <c r="VUG65" s="36"/>
      <c r="VUH65" s="36"/>
      <c r="VUI65" s="36"/>
      <c r="VUJ65" s="195"/>
      <c r="VUK65" s="195"/>
      <c r="VUL65" s="36"/>
      <c r="VUM65" s="36"/>
      <c r="VUN65" s="36"/>
      <c r="VUO65" s="36"/>
      <c r="VUP65" s="36"/>
      <c r="VUQ65" s="36"/>
      <c r="VUR65" s="36"/>
      <c r="VUS65" s="36"/>
      <c r="VUT65" s="36"/>
      <c r="VUU65" s="36"/>
      <c r="VUV65" s="36"/>
      <c r="VUW65" s="36"/>
      <c r="VUX65" s="36"/>
      <c r="VUY65" s="36"/>
      <c r="VUZ65" s="351"/>
      <c r="VVA65" s="570"/>
      <c r="VVB65" s="571"/>
      <c r="VVC65" s="570"/>
      <c r="VVD65" s="572"/>
      <c r="VVE65" s="572"/>
      <c r="VVF65" s="570"/>
      <c r="VVG65" s="570"/>
      <c r="VVH65" s="573"/>
      <c r="VVI65" s="570"/>
      <c r="VVJ65" s="570"/>
      <c r="VVK65" s="570"/>
      <c r="VVL65" s="570"/>
      <c r="VVM65" s="570"/>
      <c r="VVN65" s="575"/>
      <c r="VVO65" s="195"/>
      <c r="VVP65" s="36"/>
      <c r="VVQ65" s="36"/>
      <c r="VVR65" s="36"/>
      <c r="VVS65" s="36"/>
      <c r="VVT65" s="36"/>
      <c r="VVU65" s="36"/>
      <c r="VVV65" s="36"/>
      <c r="VVW65" s="195"/>
      <c r="VVX65" s="195"/>
      <c r="VVY65" s="36"/>
      <c r="VVZ65" s="36"/>
      <c r="VWA65" s="36"/>
      <c r="VWB65" s="36"/>
      <c r="VWC65" s="36"/>
      <c r="VWD65" s="36"/>
      <c r="VWE65" s="36"/>
      <c r="VWF65" s="36"/>
      <c r="VWG65" s="36"/>
      <c r="VWH65" s="36"/>
      <c r="VWI65" s="36"/>
      <c r="VWJ65" s="36"/>
      <c r="VWK65" s="36"/>
      <c r="VWL65" s="36"/>
      <c r="VWM65" s="351"/>
      <c r="VWN65" s="570"/>
      <c r="VWO65" s="571"/>
      <c r="VWP65" s="570"/>
      <c r="VWQ65" s="572"/>
      <c r="VWR65" s="572"/>
      <c r="VWS65" s="570"/>
      <c r="VWT65" s="570"/>
      <c r="VWU65" s="573"/>
      <c r="VWV65" s="570"/>
      <c r="VWW65" s="570"/>
      <c r="VWX65" s="570"/>
      <c r="VWY65" s="570"/>
      <c r="VWZ65" s="570"/>
      <c r="VXA65" s="575"/>
      <c r="VXB65" s="195"/>
      <c r="VXC65" s="36"/>
      <c r="VXD65" s="36"/>
      <c r="VXE65" s="36"/>
      <c r="VXF65" s="36"/>
      <c r="VXG65" s="36"/>
      <c r="VXH65" s="36"/>
      <c r="VXI65" s="36"/>
      <c r="VXJ65" s="195"/>
      <c r="VXK65" s="195"/>
      <c r="VXL65" s="36"/>
      <c r="VXM65" s="36"/>
      <c r="VXN65" s="36"/>
      <c r="VXO65" s="36"/>
      <c r="VXP65" s="36"/>
      <c r="VXQ65" s="36"/>
      <c r="VXR65" s="36"/>
      <c r="VXS65" s="36"/>
      <c r="VXT65" s="36"/>
      <c r="VXU65" s="36"/>
      <c r="VXV65" s="36"/>
      <c r="VXW65" s="36"/>
      <c r="VXX65" s="36"/>
      <c r="VXY65" s="36"/>
      <c r="VXZ65" s="351"/>
      <c r="VYA65" s="570"/>
      <c r="VYB65" s="571"/>
      <c r="VYC65" s="570"/>
      <c r="VYD65" s="572"/>
      <c r="VYE65" s="572"/>
      <c r="VYF65" s="570"/>
      <c r="VYG65" s="570"/>
      <c r="VYH65" s="573"/>
      <c r="VYI65" s="570"/>
      <c r="VYJ65" s="570"/>
      <c r="VYK65" s="570"/>
      <c r="VYL65" s="570"/>
      <c r="VYM65" s="570"/>
      <c r="VYN65" s="575"/>
      <c r="VYO65" s="195"/>
      <c r="VYP65" s="36"/>
      <c r="VYQ65" s="36"/>
      <c r="VYR65" s="36"/>
      <c r="VYS65" s="36"/>
      <c r="VYT65" s="36"/>
      <c r="VYU65" s="36"/>
      <c r="VYV65" s="36"/>
      <c r="VYW65" s="195"/>
      <c r="VYX65" s="195"/>
      <c r="VYY65" s="36"/>
      <c r="VYZ65" s="36"/>
      <c r="VZA65" s="36"/>
      <c r="VZB65" s="36"/>
      <c r="VZC65" s="36"/>
      <c r="VZD65" s="36"/>
      <c r="VZE65" s="36"/>
      <c r="VZF65" s="36"/>
      <c r="VZG65" s="36"/>
      <c r="VZH65" s="36"/>
      <c r="VZI65" s="36"/>
      <c r="VZJ65" s="36"/>
      <c r="VZK65" s="36"/>
      <c r="VZL65" s="36"/>
      <c r="VZM65" s="351"/>
      <c r="VZN65" s="570"/>
      <c r="VZO65" s="571"/>
      <c r="VZP65" s="570"/>
      <c r="VZQ65" s="572"/>
      <c r="VZR65" s="572"/>
      <c r="VZS65" s="570"/>
      <c r="VZT65" s="570"/>
      <c r="VZU65" s="573"/>
      <c r="VZV65" s="570"/>
      <c r="VZW65" s="570"/>
      <c r="VZX65" s="570"/>
      <c r="VZY65" s="570"/>
      <c r="VZZ65" s="570"/>
      <c r="WAA65" s="575"/>
      <c r="WAB65" s="195"/>
      <c r="WAC65" s="36"/>
      <c r="WAD65" s="36"/>
      <c r="WAE65" s="36"/>
      <c r="WAF65" s="36"/>
      <c r="WAG65" s="36"/>
      <c r="WAH65" s="36"/>
      <c r="WAI65" s="36"/>
      <c r="WAJ65" s="195"/>
      <c r="WAK65" s="195"/>
      <c r="WAL65" s="36"/>
      <c r="WAM65" s="36"/>
      <c r="WAN65" s="36"/>
      <c r="WAO65" s="36"/>
      <c r="WAP65" s="36"/>
      <c r="WAQ65" s="36"/>
      <c r="WAR65" s="36"/>
      <c r="WAS65" s="36"/>
      <c r="WAT65" s="36"/>
      <c r="WAU65" s="36"/>
      <c r="WAV65" s="36"/>
      <c r="WAW65" s="36"/>
      <c r="WAX65" s="36"/>
      <c r="WAY65" s="36"/>
      <c r="WAZ65" s="351"/>
      <c r="WBA65" s="570"/>
      <c r="WBB65" s="571"/>
      <c r="WBC65" s="570"/>
      <c r="WBD65" s="572"/>
      <c r="WBE65" s="572"/>
      <c r="WBF65" s="570"/>
      <c r="WBG65" s="570"/>
      <c r="WBH65" s="573"/>
      <c r="WBI65" s="570"/>
      <c r="WBJ65" s="570"/>
      <c r="WBK65" s="570"/>
      <c r="WBL65" s="570"/>
      <c r="WBM65" s="570"/>
      <c r="WBN65" s="575"/>
      <c r="WBO65" s="195"/>
      <c r="WBP65" s="36"/>
      <c r="WBQ65" s="36"/>
      <c r="WBR65" s="36"/>
      <c r="WBS65" s="36"/>
      <c r="WBT65" s="36"/>
      <c r="WBU65" s="36"/>
      <c r="WBV65" s="36"/>
      <c r="WBW65" s="195"/>
      <c r="WBX65" s="195"/>
      <c r="WBY65" s="36"/>
      <c r="WBZ65" s="36"/>
      <c r="WCA65" s="36"/>
      <c r="WCB65" s="36"/>
      <c r="WCC65" s="36"/>
      <c r="WCD65" s="36"/>
      <c r="WCE65" s="36"/>
      <c r="WCF65" s="36"/>
      <c r="WCG65" s="36"/>
      <c r="WCH65" s="36"/>
      <c r="WCI65" s="36"/>
      <c r="WCJ65" s="36"/>
      <c r="WCK65" s="36"/>
      <c r="WCL65" s="36"/>
      <c r="WCM65" s="351"/>
      <c r="WCN65" s="570"/>
      <c r="WCO65" s="571"/>
      <c r="WCP65" s="570"/>
      <c r="WCQ65" s="572"/>
      <c r="WCR65" s="572"/>
      <c r="WCS65" s="570"/>
      <c r="WCT65" s="570"/>
      <c r="WCU65" s="573"/>
      <c r="WCV65" s="570"/>
      <c r="WCW65" s="570"/>
      <c r="WCX65" s="570"/>
      <c r="WCY65" s="570"/>
      <c r="WCZ65" s="570"/>
      <c r="WDA65" s="575"/>
      <c r="WDB65" s="195"/>
      <c r="WDC65" s="36"/>
      <c r="WDD65" s="36"/>
      <c r="WDE65" s="36"/>
      <c r="WDF65" s="36"/>
      <c r="WDG65" s="36"/>
      <c r="WDH65" s="36"/>
      <c r="WDI65" s="36"/>
      <c r="WDJ65" s="195"/>
      <c r="WDK65" s="195"/>
      <c r="WDL65" s="36"/>
      <c r="WDM65" s="36"/>
      <c r="WDN65" s="36"/>
      <c r="WDO65" s="36"/>
      <c r="WDP65" s="36"/>
      <c r="WDQ65" s="36"/>
      <c r="WDR65" s="36"/>
      <c r="WDS65" s="36"/>
      <c r="WDT65" s="36"/>
      <c r="WDU65" s="36"/>
      <c r="WDV65" s="36"/>
      <c r="WDW65" s="36"/>
      <c r="WDX65" s="36"/>
      <c r="WDY65" s="36"/>
      <c r="WDZ65" s="351"/>
      <c r="WEA65" s="570"/>
      <c r="WEB65" s="571"/>
      <c r="WEC65" s="570"/>
      <c r="WED65" s="572"/>
      <c r="WEE65" s="572"/>
      <c r="WEF65" s="570"/>
      <c r="WEG65" s="570"/>
      <c r="WEH65" s="573"/>
      <c r="WEI65" s="570"/>
      <c r="WEJ65" s="570"/>
      <c r="WEK65" s="570"/>
      <c r="WEL65" s="570"/>
      <c r="WEM65" s="570"/>
      <c r="WEN65" s="575"/>
      <c r="WEO65" s="195"/>
      <c r="WEP65" s="36"/>
      <c r="WEQ65" s="36"/>
      <c r="WER65" s="36"/>
      <c r="WES65" s="36"/>
      <c r="WET65" s="36"/>
      <c r="WEU65" s="36"/>
      <c r="WEV65" s="36"/>
      <c r="WEW65" s="195"/>
      <c r="WEX65" s="195"/>
      <c r="WEY65" s="36"/>
      <c r="WEZ65" s="36"/>
      <c r="WFA65" s="36"/>
      <c r="WFB65" s="36"/>
      <c r="WFC65" s="36"/>
      <c r="WFD65" s="36"/>
      <c r="WFE65" s="36"/>
      <c r="WFF65" s="36"/>
      <c r="WFG65" s="36"/>
      <c r="WFH65" s="36"/>
      <c r="WFI65" s="36"/>
      <c r="WFJ65" s="36"/>
      <c r="WFK65" s="36"/>
      <c r="WFL65" s="36"/>
      <c r="WFM65" s="351"/>
      <c r="WFN65" s="570"/>
      <c r="WFO65" s="571"/>
      <c r="WFP65" s="570"/>
      <c r="WFQ65" s="572"/>
      <c r="WFR65" s="572"/>
      <c r="WFS65" s="570"/>
      <c r="WFT65" s="570"/>
      <c r="WFU65" s="573"/>
      <c r="WFV65" s="570"/>
      <c r="WFW65" s="570"/>
      <c r="WFX65" s="570"/>
      <c r="WFY65" s="570"/>
      <c r="WFZ65" s="570"/>
      <c r="WGA65" s="575"/>
      <c r="WGB65" s="195"/>
      <c r="WGC65" s="36"/>
      <c r="WGD65" s="36"/>
      <c r="WGE65" s="36"/>
      <c r="WGF65" s="36"/>
      <c r="WGG65" s="36"/>
      <c r="WGH65" s="36"/>
      <c r="WGI65" s="36"/>
      <c r="WGJ65" s="195"/>
      <c r="WGK65" s="195"/>
      <c r="WGL65" s="36"/>
      <c r="WGM65" s="36"/>
      <c r="WGN65" s="36"/>
      <c r="WGO65" s="36"/>
      <c r="WGP65" s="36"/>
      <c r="WGQ65" s="36"/>
      <c r="WGR65" s="36"/>
      <c r="WGS65" s="36"/>
      <c r="WGT65" s="36"/>
      <c r="WGU65" s="36"/>
      <c r="WGV65" s="36"/>
      <c r="WGW65" s="36"/>
      <c r="WGX65" s="36"/>
      <c r="WGY65" s="36"/>
      <c r="WGZ65" s="351"/>
      <c r="WHA65" s="570"/>
      <c r="WHB65" s="571"/>
      <c r="WHC65" s="570"/>
      <c r="WHD65" s="572"/>
      <c r="WHE65" s="572"/>
      <c r="WHF65" s="570"/>
      <c r="WHG65" s="570"/>
      <c r="WHH65" s="573"/>
      <c r="WHI65" s="570"/>
      <c r="WHJ65" s="570"/>
      <c r="WHK65" s="570"/>
      <c r="WHL65" s="570"/>
      <c r="WHM65" s="570"/>
      <c r="WHN65" s="575"/>
      <c r="WHO65" s="195"/>
      <c r="WHP65" s="36"/>
      <c r="WHQ65" s="36"/>
      <c r="WHR65" s="36"/>
      <c r="WHS65" s="36"/>
      <c r="WHT65" s="36"/>
      <c r="WHU65" s="36"/>
      <c r="WHV65" s="36"/>
      <c r="WHW65" s="195"/>
      <c r="WHX65" s="195"/>
      <c r="WHY65" s="36"/>
      <c r="WHZ65" s="36"/>
      <c r="WIA65" s="36"/>
      <c r="WIB65" s="36"/>
      <c r="WIC65" s="36"/>
      <c r="WID65" s="36"/>
      <c r="WIE65" s="36"/>
      <c r="WIF65" s="36"/>
      <c r="WIG65" s="36"/>
      <c r="WIH65" s="36"/>
      <c r="WII65" s="36"/>
      <c r="WIJ65" s="36"/>
      <c r="WIK65" s="36"/>
      <c r="WIL65" s="36"/>
      <c r="WIM65" s="351"/>
      <c r="WIN65" s="570"/>
      <c r="WIO65" s="571"/>
      <c r="WIP65" s="570"/>
      <c r="WIQ65" s="572"/>
      <c r="WIR65" s="572"/>
      <c r="WIS65" s="570"/>
      <c r="WIT65" s="570"/>
      <c r="WIU65" s="573"/>
      <c r="WIV65" s="570"/>
      <c r="WIW65" s="570"/>
      <c r="WIX65" s="570"/>
      <c r="WIY65" s="570"/>
      <c r="WIZ65" s="570"/>
      <c r="WJA65" s="575"/>
      <c r="WJB65" s="195"/>
      <c r="WJC65" s="36"/>
      <c r="WJD65" s="36"/>
      <c r="WJE65" s="36"/>
      <c r="WJF65" s="36"/>
      <c r="WJG65" s="36"/>
      <c r="WJH65" s="36"/>
      <c r="WJI65" s="36"/>
      <c r="WJJ65" s="195"/>
      <c r="WJK65" s="195"/>
      <c r="WJL65" s="36"/>
      <c r="WJM65" s="36"/>
      <c r="WJN65" s="36"/>
      <c r="WJO65" s="36"/>
      <c r="WJP65" s="36"/>
      <c r="WJQ65" s="36"/>
      <c r="WJR65" s="36"/>
      <c r="WJS65" s="36"/>
      <c r="WJT65" s="36"/>
      <c r="WJU65" s="36"/>
      <c r="WJV65" s="36"/>
      <c r="WJW65" s="36"/>
      <c r="WJX65" s="36"/>
      <c r="WJY65" s="36"/>
      <c r="WJZ65" s="351"/>
      <c r="WKA65" s="570"/>
      <c r="WKB65" s="571"/>
      <c r="WKC65" s="570"/>
      <c r="WKD65" s="572"/>
      <c r="WKE65" s="572"/>
      <c r="WKF65" s="570"/>
      <c r="WKG65" s="570"/>
      <c r="WKH65" s="573"/>
      <c r="WKI65" s="570"/>
      <c r="WKJ65" s="570"/>
      <c r="WKK65" s="570"/>
      <c r="WKL65" s="570"/>
      <c r="WKM65" s="570"/>
      <c r="WKN65" s="575"/>
      <c r="WKO65" s="195"/>
      <c r="WKP65" s="36"/>
      <c r="WKQ65" s="36"/>
      <c r="WKR65" s="36"/>
      <c r="WKS65" s="36"/>
      <c r="WKT65" s="36"/>
      <c r="WKU65" s="36"/>
      <c r="WKV65" s="36"/>
      <c r="WKW65" s="195"/>
      <c r="WKX65" s="195"/>
      <c r="WKY65" s="36"/>
      <c r="WKZ65" s="36"/>
      <c r="WLA65" s="36"/>
      <c r="WLB65" s="36"/>
      <c r="WLC65" s="36"/>
      <c r="WLD65" s="36"/>
      <c r="WLE65" s="36"/>
      <c r="WLF65" s="36"/>
      <c r="WLG65" s="36"/>
      <c r="WLH65" s="36"/>
      <c r="WLI65" s="36"/>
      <c r="WLJ65" s="36"/>
      <c r="WLK65" s="36"/>
      <c r="WLL65" s="36"/>
      <c r="WLM65" s="351"/>
      <c r="WLN65" s="570"/>
      <c r="WLO65" s="571"/>
      <c r="WLP65" s="570"/>
      <c r="WLQ65" s="572"/>
      <c r="WLR65" s="572"/>
      <c r="WLS65" s="570"/>
      <c r="WLT65" s="570"/>
      <c r="WLU65" s="573"/>
      <c r="WLV65" s="570"/>
      <c r="WLW65" s="570"/>
      <c r="WLX65" s="570"/>
      <c r="WLY65" s="570"/>
      <c r="WLZ65" s="570"/>
      <c r="WMA65" s="575"/>
      <c r="WMB65" s="195"/>
      <c r="WMC65" s="36"/>
      <c r="WMD65" s="36"/>
      <c r="WME65" s="36"/>
      <c r="WMF65" s="36"/>
      <c r="WMG65" s="36"/>
      <c r="WMH65" s="36"/>
      <c r="WMI65" s="36"/>
      <c r="WMJ65" s="195"/>
      <c r="WMK65" s="195"/>
      <c r="WML65" s="36"/>
      <c r="WMM65" s="36"/>
      <c r="WMN65" s="36"/>
      <c r="WMO65" s="36"/>
      <c r="WMP65" s="36"/>
      <c r="WMQ65" s="36"/>
      <c r="WMR65" s="36"/>
      <c r="WMS65" s="36"/>
      <c r="WMT65" s="36"/>
      <c r="WMU65" s="36"/>
      <c r="WMV65" s="36"/>
      <c r="WMW65" s="36"/>
      <c r="WMX65" s="36"/>
      <c r="WMY65" s="36"/>
      <c r="WMZ65" s="351"/>
      <c r="WNA65" s="570"/>
      <c r="WNB65" s="571"/>
      <c r="WNC65" s="570"/>
      <c r="WND65" s="572"/>
      <c r="WNE65" s="572"/>
      <c r="WNF65" s="570"/>
      <c r="WNG65" s="570"/>
      <c r="WNH65" s="573"/>
      <c r="WNI65" s="570"/>
      <c r="WNJ65" s="570"/>
      <c r="WNK65" s="570"/>
      <c r="WNL65" s="570"/>
      <c r="WNM65" s="570"/>
      <c r="WNN65" s="575"/>
      <c r="WNO65" s="195"/>
      <c r="WNP65" s="36"/>
      <c r="WNQ65" s="36"/>
      <c r="WNR65" s="36"/>
      <c r="WNS65" s="36"/>
      <c r="WNT65" s="36"/>
      <c r="WNU65" s="36"/>
      <c r="WNV65" s="36"/>
      <c r="WNW65" s="195"/>
      <c r="WNX65" s="195"/>
      <c r="WNY65" s="36"/>
      <c r="WNZ65" s="36"/>
      <c r="WOA65" s="36"/>
      <c r="WOB65" s="36"/>
      <c r="WOC65" s="36"/>
      <c r="WOD65" s="36"/>
      <c r="WOE65" s="36"/>
      <c r="WOF65" s="36"/>
      <c r="WOG65" s="36"/>
      <c r="WOH65" s="36"/>
      <c r="WOI65" s="36"/>
      <c r="WOJ65" s="36"/>
      <c r="WOK65" s="36"/>
      <c r="WOL65" s="36"/>
      <c r="WOM65" s="351"/>
      <c r="WON65" s="570"/>
      <c r="WOO65" s="571"/>
      <c r="WOP65" s="570"/>
      <c r="WOQ65" s="572"/>
      <c r="WOR65" s="572"/>
      <c r="WOS65" s="570"/>
      <c r="WOT65" s="570"/>
      <c r="WOU65" s="573"/>
      <c r="WOV65" s="570"/>
      <c r="WOW65" s="570"/>
      <c r="WOX65" s="570"/>
      <c r="WOY65" s="570"/>
      <c r="WOZ65" s="570"/>
      <c r="WPA65" s="575"/>
      <c r="WPB65" s="195"/>
      <c r="WPC65" s="36"/>
      <c r="WPD65" s="36"/>
      <c r="WPE65" s="36"/>
      <c r="WPF65" s="36"/>
      <c r="WPG65" s="36"/>
      <c r="WPH65" s="36"/>
      <c r="WPI65" s="36"/>
      <c r="WPJ65" s="195"/>
      <c r="WPK65" s="195"/>
      <c r="WPL65" s="36"/>
      <c r="WPM65" s="36"/>
      <c r="WPN65" s="36"/>
      <c r="WPO65" s="36"/>
      <c r="WPP65" s="36"/>
      <c r="WPQ65" s="36"/>
      <c r="WPR65" s="36"/>
      <c r="WPS65" s="36"/>
      <c r="WPT65" s="36"/>
      <c r="WPU65" s="36"/>
      <c r="WPV65" s="36"/>
      <c r="WPW65" s="36"/>
      <c r="WPX65" s="36"/>
      <c r="WPY65" s="36"/>
      <c r="WPZ65" s="351"/>
      <c r="WQA65" s="570"/>
      <c r="WQB65" s="571"/>
      <c r="WQC65" s="570"/>
      <c r="WQD65" s="572"/>
      <c r="WQE65" s="572"/>
      <c r="WQF65" s="570"/>
      <c r="WQG65" s="570"/>
      <c r="WQH65" s="573"/>
      <c r="WQI65" s="570"/>
      <c r="WQJ65" s="570"/>
      <c r="WQK65" s="570"/>
      <c r="WQL65" s="570"/>
      <c r="WQM65" s="570"/>
      <c r="WQN65" s="575"/>
      <c r="WQO65" s="195"/>
      <c r="WQP65" s="36"/>
      <c r="WQQ65" s="36"/>
      <c r="WQR65" s="36"/>
      <c r="WQS65" s="36"/>
      <c r="WQT65" s="36"/>
      <c r="WQU65" s="36"/>
      <c r="WQV65" s="36"/>
      <c r="WQW65" s="195"/>
      <c r="WQX65" s="195"/>
      <c r="WQY65" s="36"/>
      <c r="WQZ65" s="36"/>
      <c r="WRA65" s="36"/>
      <c r="WRB65" s="36"/>
      <c r="WRC65" s="36"/>
      <c r="WRD65" s="36"/>
      <c r="WRE65" s="36"/>
      <c r="WRF65" s="36"/>
      <c r="WRG65" s="36"/>
      <c r="WRH65" s="36"/>
      <c r="WRI65" s="36"/>
      <c r="WRJ65" s="36"/>
      <c r="WRK65" s="36"/>
      <c r="WRL65" s="36"/>
      <c r="WRM65" s="351"/>
      <c r="WRN65" s="570"/>
      <c r="WRO65" s="571"/>
      <c r="WRP65" s="570"/>
      <c r="WRQ65" s="572"/>
      <c r="WRR65" s="572"/>
      <c r="WRS65" s="570"/>
      <c r="WRT65" s="570"/>
      <c r="WRU65" s="573"/>
      <c r="WRV65" s="570"/>
      <c r="WRW65" s="570"/>
      <c r="WRX65" s="570"/>
      <c r="WRY65" s="570"/>
      <c r="WRZ65" s="570"/>
      <c r="WSA65" s="575"/>
      <c r="WSB65" s="195"/>
      <c r="WSC65" s="36"/>
      <c r="WSD65" s="36"/>
      <c r="WSE65" s="36"/>
      <c r="WSF65" s="36"/>
      <c r="WSG65" s="36"/>
      <c r="WSH65" s="36"/>
      <c r="WSI65" s="36"/>
      <c r="WSJ65" s="195"/>
      <c r="WSK65" s="195"/>
      <c r="WSL65" s="36"/>
      <c r="WSM65" s="36"/>
      <c r="WSN65" s="36"/>
      <c r="WSO65" s="36"/>
      <c r="WSP65" s="36"/>
      <c r="WSQ65" s="36"/>
      <c r="WSR65" s="36"/>
      <c r="WSS65" s="36"/>
      <c r="WST65" s="36"/>
      <c r="WSU65" s="36"/>
      <c r="WSV65" s="36"/>
      <c r="WSW65" s="36"/>
      <c r="WSX65" s="36"/>
      <c r="WSY65" s="36"/>
      <c r="WSZ65" s="351"/>
      <c r="WTA65" s="570"/>
      <c r="WTB65" s="571"/>
      <c r="WTC65" s="570"/>
      <c r="WTD65" s="572"/>
      <c r="WTE65" s="572"/>
      <c r="WTF65" s="570"/>
      <c r="WTG65" s="570"/>
      <c r="WTH65" s="573"/>
      <c r="WTI65" s="570"/>
      <c r="WTJ65" s="570"/>
      <c r="WTK65" s="570"/>
      <c r="WTL65" s="570"/>
      <c r="WTM65" s="570"/>
      <c r="WTN65" s="575"/>
      <c r="WTO65" s="195"/>
      <c r="WTP65" s="36"/>
      <c r="WTQ65" s="36"/>
      <c r="WTR65" s="36"/>
      <c r="WTS65" s="36"/>
      <c r="WTT65" s="36"/>
      <c r="WTU65" s="36"/>
      <c r="WTV65" s="36"/>
      <c r="WTW65" s="195"/>
      <c r="WTX65" s="195"/>
      <c r="WTY65" s="36"/>
      <c r="WTZ65" s="36"/>
      <c r="WUA65" s="36"/>
      <c r="WUB65" s="36"/>
      <c r="WUC65" s="36"/>
      <c r="WUD65" s="36"/>
      <c r="WUE65" s="36"/>
      <c r="WUF65" s="36"/>
      <c r="WUG65" s="36"/>
      <c r="WUH65" s="36"/>
      <c r="WUI65" s="36"/>
      <c r="WUJ65" s="36"/>
      <c r="WUK65" s="36"/>
      <c r="WUL65" s="36"/>
      <c r="WUM65" s="351"/>
      <c r="WUN65" s="570"/>
      <c r="WUO65" s="571"/>
      <c r="WUP65" s="570"/>
      <c r="WUQ65" s="572"/>
      <c r="WUR65" s="572"/>
      <c r="WUS65" s="570"/>
      <c r="WUT65" s="570"/>
      <c r="WUU65" s="573"/>
      <c r="WUV65" s="570"/>
      <c r="WUW65" s="570"/>
      <c r="WUX65" s="570"/>
      <c r="WUY65" s="570"/>
      <c r="WUZ65" s="570"/>
      <c r="WVA65" s="575"/>
      <c r="WVB65" s="195"/>
      <c r="WVC65" s="36"/>
      <c r="WVD65" s="36"/>
      <c r="WVE65" s="36"/>
      <c r="WVF65" s="36"/>
      <c r="WVG65" s="36"/>
      <c r="WVH65" s="36"/>
      <c r="WVI65" s="36"/>
      <c r="WVJ65" s="195"/>
      <c r="WVK65" s="195"/>
      <c r="WVL65" s="36"/>
      <c r="WVM65" s="36"/>
      <c r="WVN65" s="36"/>
      <c r="WVO65" s="36"/>
      <c r="WVP65" s="36"/>
      <c r="WVQ65" s="36"/>
      <c r="WVR65" s="36"/>
      <c r="WVS65" s="36"/>
      <c r="WVT65" s="36"/>
      <c r="WVU65" s="36"/>
      <c r="WVV65" s="36"/>
      <c r="WVW65" s="36"/>
      <c r="WVX65" s="36"/>
      <c r="WVY65" s="36"/>
      <c r="WVZ65" s="351"/>
      <c r="WWA65" s="570"/>
      <c r="WWB65" s="571"/>
      <c r="WWC65" s="570"/>
      <c r="WWD65" s="572"/>
      <c r="WWE65" s="572"/>
      <c r="WWF65" s="570"/>
      <c r="WWG65" s="570"/>
      <c r="WWH65" s="573"/>
      <c r="WWI65" s="570"/>
      <c r="WWJ65" s="570"/>
      <c r="WWK65" s="570"/>
      <c r="WWL65" s="570"/>
      <c r="WWM65" s="570"/>
      <c r="WWN65" s="575"/>
      <c r="WWO65" s="195"/>
      <c r="WWP65" s="36"/>
      <c r="WWQ65" s="36"/>
      <c r="WWR65" s="36"/>
      <c r="WWS65" s="36"/>
      <c r="WWT65" s="36"/>
      <c r="WWU65" s="36"/>
      <c r="WWV65" s="36"/>
      <c r="WWW65" s="195"/>
      <c r="WWX65" s="195"/>
      <c r="WWY65" s="36"/>
      <c r="WWZ65" s="36"/>
      <c r="WXA65" s="36"/>
      <c r="WXB65" s="36"/>
      <c r="WXC65" s="36"/>
      <c r="WXD65" s="36"/>
      <c r="WXE65" s="36"/>
      <c r="WXF65" s="36"/>
      <c r="WXG65" s="36"/>
      <c r="WXH65" s="36"/>
      <c r="WXI65" s="36"/>
      <c r="WXJ65" s="36"/>
      <c r="WXK65" s="36"/>
      <c r="WXL65" s="36"/>
      <c r="WXM65" s="351"/>
      <c r="WXN65" s="570"/>
      <c r="WXO65" s="571"/>
      <c r="WXP65" s="570"/>
      <c r="WXQ65" s="572"/>
      <c r="WXR65" s="572"/>
      <c r="WXS65" s="570"/>
      <c r="WXT65" s="570"/>
      <c r="WXU65" s="573"/>
      <c r="WXV65" s="570"/>
      <c r="WXW65" s="570"/>
      <c r="WXX65" s="570"/>
      <c r="WXY65" s="570"/>
      <c r="WXZ65" s="570"/>
      <c r="WYA65" s="575"/>
      <c r="WYB65" s="195"/>
      <c r="WYC65" s="36"/>
      <c r="WYD65" s="36"/>
      <c r="WYE65" s="36"/>
      <c r="WYF65" s="36"/>
      <c r="WYG65" s="36"/>
      <c r="WYH65" s="36"/>
      <c r="WYI65" s="36"/>
      <c r="WYJ65" s="195"/>
      <c r="WYK65" s="195"/>
      <c r="WYL65" s="36"/>
      <c r="WYM65" s="36"/>
      <c r="WYN65" s="36"/>
      <c r="WYO65" s="36"/>
      <c r="WYP65" s="36"/>
      <c r="WYQ65" s="36"/>
      <c r="WYR65" s="36"/>
      <c r="WYS65" s="36"/>
      <c r="WYT65" s="36"/>
      <c r="WYU65" s="36"/>
      <c r="WYV65" s="36"/>
      <c r="WYW65" s="36"/>
      <c r="WYX65" s="36"/>
      <c r="WYY65" s="36"/>
      <c r="WYZ65" s="351"/>
      <c r="WZA65" s="570"/>
      <c r="WZB65" s="571"/>
      <c r="WZC65" s="570"/>
      <c r="WZD65" s="572"/>
      <c r="WZE65" s="572"/>
      <c r="WZF65" s="570"/>
      <c r="WZG65" s="570"/>
      <c r="WZH65" s="573"/>
      <c r="WZI65" s="570"/>
      <c r="WZJ65" s="570"/>
      <c r="WZK65" s="570"/>
      <c r="WZL65" s="570"/>
      <c r="WZM65" s="570"/>
      <c r="WZN65" s="575"/>
      <c r="WZO65" s="195"/>
      <c r="WZP65" s="36"/>
      <c r="WZQ65" s="36"/>
      <c r="WZR65" s="36"/>
      <c r="WZS65" s="36"/>
      <c r="WZT65" s="36"/>
      <c r="WZU65" s="36"/>
      <c r="WZV65" s="36"/>
      <c r="WZW65" s="195"/>
      <c r="WZX65" s="195"/>
      <c r="WZY65" s="36"/>
      <c r="WZZ65" s="36"/>
      <c r="XAA65" s="36"/>
      <c r="XAB65" s="36"/>
      <c r="XAC65" s="36"/>
      <c r="XAD65" s="36"/>
      <c r="XAE65" s="36"/>
      <c r="XAF65" s="36"/>
      <c r="XAG65" s="36"/>
      <c r="XAH65" s="36"/>
      <c r="XAI65" s="36"/>
      <c r="XAJ65" s="36"/>
      <c r="XAK65" s="36"/>
      <c r="XAL65" s="36"/>
      <c r="XAM65" s="351"/>
      <c r="XAN65" s="570"/>
      <c r="XAO65" s="571"/>
      <c r="XAP65" s="570"/>
      <c r="XAQ65" s="572"/>
      <c r="XAR65" s="572"/>
      <c r="XAS65" s="570"/>
      <c r="XAT65" s="570"/>
      <c r="XAU65" s="573"/>
      <c r="XAV65" s="570"/>
      <c r="XAW65" s="570"/>
      <c r="XAX65" s="570"/>
      <c r="XAY65" s="570"/>
      <c r="XAZ65" s="570"/>
      <c r="XBA65" s="575"/>
      <c r="XBB65" s="195"/>
      <c r="XBC65" s="36"/>
      <c r="XBD65" s="36"/>
      <c r="XBE65" s="36"/>
      <c r="XBF65" s="36"/>
      <c r="XBG65" s="36"/>
      <c r="XBH65" s="36"/>
      <c r="XBI65" s="36"/>
      <c r="XBJ65" s="195"/>
      <c r="XBK65" s="195"/>
      <c r="XBL65" s="36"/>
      <c r="XBM65" s="36"/>
      <c r="XBN65" s="36"/>
      <c r="XBO65" s="36"/>
      <c r="XBP65" s="36"/>
      <c r="XBQ65" s="36"/>
      <c r="XBR65" s="36"/>
      <c r="XBS65" s="36"/>
      <c r="XBT65" s="36"/>
      <c r="XBU65" s="36"/>
      <c r="XBV65" s="36"/>
      <c r="XBW65" s="36"/>
      <c r="XBX65" s="36"/>
      <c r="XBY65" s="36"/>
      <c r="XBZ65" s="351"/>
      <c r="XCA65" s="570"/>
      <c r="XCB65" s="571"/>
      <c r="XCC65" s="570"/>
      <c r="XCD65" s="572"/>
      <c r="XCE65" s="572"/>
      <c r="XCF65" s="570"/>
      <c r="XCG65" s="570"/>
      <c r="XCH65" s="573"/>
      <c r="XCI65" s="570"/>
      <c r="XCJ65" s="570"/>
      <c r="XCK65" s="570"/>
      <c r="XCL65" s="570"/>
      <c r="XCM65" s="570"/>
      <c r="XCN65" s="575"/>
      <c r="XCO65" s="195"/>
      <c r="XCP65" s="36"/>
      <c r="XCQ65" s="36"/>
      <c r="XCR65" s="36"/>
      <c r="XCS65" s="36"/>
      <c r="XCT65" s="36"/>
      <c r="XCU65" s="36"/>
      <c r="XCV65" s="36"/>
      <c r="XCW65" s="195"/>
      <c r="XCX65" s="195"/>
      <c r="XCY65" s="36"/>
      <c r="XCZ65" s="36"/>
      <c r="XDA65" s="36"/>
      <c r="XDB65" s="36"/>
      <c r="XDC65" s="36"/>
      <c r="XDD65" s="36"/>
      <c r="XDE65" s="36"/>
      <c r="XDF65" s="36"/>
      <c r="XDG65" s="36"/>
      <c r="XDH65" s="36"/>
      <c r="XDI65" s="36"/>
      <c r="XDJ65" s="36"/>
      <c r="XDK65" s="36"/>
      <c r="XDL65" s="36"/>
      <c r="XDM65" s="351"/>
      <c r="XDN65" s="570"/>
      <c r="XDO65" s="571"/>
      <c r="XDP65" s="570"/>
      <c r="XDQ65" s="572"/>
      <c r="XDR65" s="572"/>
      <c r="XDS65" s="570"/>
      <c r="XDT65" s="570"/>
      <c r="XDU65" s="573"/>
      <c r="XDV65" s="570"/>
      <c r="XDW65" s="570"/>
      <c r="XDX65" s="570"/>
      <c r="XDY65" s="570"/>
      <c r="XDZ65" s="570"/>
      <c r="XEA65" s="575"/>
      <c r="XEB65" s="195"/>
      <c r="XEC65" s="36"/>
      <c r="XED65" s="36"/>
      <c r="XEE65" s="36"/>
      <c r="XEF65" s="36"/>
      <c r="XEG65" s="36"/>
      <c r="XEH65" s="36"/>
      <c r="XEI65" s="36"/>
      <c r="XEJ65" s="195"/>
      <c r="XEK65" s="195"/>
      <c r="XEL65" s="36"/>
      <c r="XEM65" s="36"/>
      <c r="XEN65" s="36"/>
      <c r="XEO65" s="36"/>
      <c r="XEP65" s="36"/>
      <c r="XEQ65" s="36"/>
      <c r="XER65" s="36"/>
      <c r="XES65" s="36"/>
      <c r="XET65" s="36"/>
      <c r="XEU65" s="36"/>
      <c r="XEV65" s="36"/>
      <c r="XEW65" s="36"/>
      <c r="XEX65" s="36"/>
      <c r="XEY65" s="36"/>
      <c r="XEZ65" s="351"/>
    </row>
    <row r="66" spans="1:16380" s="159" customFormat="1" ht="56" hidden="1">
      <c r="A66" s="570">
        <v>3</v>
      </c>
      <c r="B66" s="571">
        <v>4</v>
      </c>
      <c r="C66" s="570" t="s">
        <v>2392</v>
      </c>
      <c r="D66" s="572"/>
      <c r="E66" s="572"/>
      <c r="F66" s="570" t="s">
        <v>1622</v>
      </c>
      <c r="G66" s="570"/>
      <c r="H66" s="573" t="s">
        <v>1622</v>
      </c>
      <c r="I66" s="570"/>
      <c r="J66" s="574"/>
      <c r="K66" s="570" t="s">
        <v>2403</v>
      </c>
      <c r="L66" s="570" t="s">
        <v>2445</v>
      </c>
      <c r="M66" s="570" t="s">
        <v>2411</v>
      </c>
      <c r="N66" s="570"/>
      <c r="O66" s="575" t="s">
        <v>2394</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row>
    <row r="67" spans="1:16380" s="159" customFormat="1" ht="28" hidden="1">
      <c r="A67" s="570">
        <v>4</v>
      </c>
      <c r="B67" s="571">
        <v>4</v>
      </c>
      <c r="C67" s="570" t="s">
        <v>2392</v>
      </c>
      <c r="D67" s="572"/>
      <c r="E67" s="572"/>
      <c r="F67" s="570" t="s">
        <v>1622</v>
      </c>
      <c r="G67" s="570"/>
      <c r="H67" s="573" t="s">
        <v>1622</v>
      </c>
      <c r="I67" s="570"/>
      <c r="J67" s="574"/>
      <c r="K67" s="570" t="s">
        <v>2404</v>
      </c>
      <c r="L67" s="570"/>
      <c r="M67" s="570" t="s">
        <v>2412</v>
      </c>
      <c r="N67" s="570"/>
      <c r="O67" s="575" t="s">
        <v>2395</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row>
    <row r="68" spans="1:16380" s="159" customFormat="1" ht="42" hidden="1">
      <c r="A68" s="570">
        <v>5</v>
      </c>
      <c r="B68" s="571">
        <v>4</v>
      </c>
      <c r="C68" s="570" t="s">
        <v>2392</v>
      </c>
      <c r="D68" s="572"/>
      <c r="E68" s="572"/>
      <c r="F68" s="570" t="s">
        <v>1622</v>
      </c>
      <c r="G68" s="570"/>
      <c r="H68" s="573" t="s">
        <v>1622</v>
      </c>
      <c r="I68" s="570"/>
      <c r="J68" s="574"/>
      <c r="K68" s="570" t="s">
        <v>2405</v>
      </c>
      <c r="L68" s="570" t="s">
        <v>2445</v>
      </c>
      <c r="M68" s="570" t="s">
        <v>2413</v>
      </c>
      <c r="N68" s="570"/>
      <c r="O68" s="575" t="s">
        <v>2396</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row>
    <row r="69" spans="1:16380" s="159" customFormat="1" ht="56" hidden="1">
      <c r="A69" s="570">
        <v>6</v>
      </c>
      <c r="B69" s="571">
        <v>4</v>
      </c>
      <c r="C69" s="570" t="s">
        <v>2392</v>
      </c>
      <c r="D69" s="572"/>
      <c r="E69" s="572"/>
      <c r="F69" s="570" t="s">
        <v>1622</v>
      </c>
      <c r="G69" s="570"/>
      <c r="H69" s="573" t="s">
        <v>1622</v>
      </c>
      <c r="I69" s="570"/>
      <c r="J69" s="574"/>
      <c r="K69" s="570" t="s">
        <v>2406</v>
      </c>
      <c r="L69" s="570" t="s">
        <v>2445</v>
      </c>
      <c r="M69" s="570" t="s">
        <v>2414</v>
      </c>
      <c r="N69" s="570"/>
      <c r="O69" s="575" t="s">
        <v>2397</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row>
    <row r="70" spans="1:16380" s="159" customFormat="1" ht="112" hidden="1">
      <c r="A70" s="570">
        <v>7</v>
      </c>
      <c r="B70" s="571">
        <v>4</v>
      </c>
      <c r="C70" s="570" t="s">
        <v>2392</v>
      </c>
      <c r="D70" s="572"/>
      <c r="E70" s="572"/>
      <c r="F70" s="570" t="s">
        <v>1622</v>
      </c>
      <c r="G70" s="570"/>
      <c r="H70" s="573" t="s">
        <v>1622</v>
      </c>
      <c r="I70" s="570"/>
      <c r="J70" s="574"/>
      <c r="K70" s="570" t="s">
        <v>2407</v>
      </c>
      <c r="L70" s="570" t="s">
        <v>2445</v>
      </c>
      <c r="M70" s="570" t="s">
        <v>2415</v>
      </c>
      <c r="N70" s="570"/>
      <c r="O70" s="575" t="s">
        <v>2398</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row>
    <row r="71" spans="1:16380" s="159" customFormat="1" ht="56" hidden="1">
      <c r="A71" s="570">
        <v>8</v>
      </c>
      <c r="B71" s="571">
        <v>4</v>
      </c>
      <c r="C71" s="570" t="s">
        <v>2392</v>
      </c>
      <c r="D71" s="572"/>
      <c r="E71" s="572"/>
      <c r="F71" s="570" t="s">
        <v>1622</v>
      </c>
      <c r="G71" s="570"/>
      <c r="H71" s="573" t="s">
        <v>1622</v>
      </c>
      <c r="I71" s="570"/>
      <c r="J71" s="574"/>
      <c r="K71" s="570" t="s">
        <v>2408</v>
      </c>
      <c r="L71" s="570" t="s">
        <v>2445</v>
      </c>
      <c r="M71" s="570" t="s">
        <v>2564</v>
      </c>
      <c r="N71" s="570"/>
      <c r="O71" s="575" t="s">
        <v>2399</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 t="shared" si="2"/>
        <v>0</v>
      </c>
      <c r="BP71" s="211"/>
    </row>
    <row r="72" spans="1:16380" s="159" customFormat="1" ht="70" hidden="1">
      <c r="A72" s="570">
        <v>9</v>
      </c>
      <c r="B72" s="571">
        <v>4</v>
      </c>
      <c r="C72" s="570" t="s">
        <v>2392</v>
      </c>
      <c r="D72" s="572"/>
      <c r="E72" s="572"/>
      <c r="F72" s="570" t="s">
        <v>1622</v>
      </c>
      <c r="G72" s="570"/>
      <c r="H72" s="573" t="s">
        <v>1622</v>
      </c>
      <c r="I72" s="570"/>
      <c r="J72" s="574"/>
      <c r="K72" s="570" t="s">
        <v>2409</v>
      </c>
      <c r="L72" s="570" t="s">
        <v>2445</v>
      </c>
      <c r="M72" s="570" t="s">
        <v>2542</v>
      </c>
      <c r="N72" s="570"/>
      <c r="O72" s="575" t="s">
        <v>2400</v>
      </c>
      <c r="P72" s="195"/>
      <c r="Q72" s="36"/>
      <c r="R72" s="36"/>
      <c r="S72" s="36"/>
      <c r="T72" s="36"/>
      <c r="U72" s="36"/>
      <c r="V72" s="36"/>
      <c r="W72" s="36"/>
      <c r="X72" s="350"/>
      <c r="Y72" s="36"/>
      <c r="Z72" s="36"/>
      <c r="AA72" s="36"/>
      <c r="AB72" s="36"/>
      <c r="AC72" s="36"/>
      <c r="AD72" s="36"/>
      <c r="AE72" s="36"/>
      <c r="AF72" s="13"/>
      <c r="AG72" s="13"/>
      <c r="AH72" s="13"/>
      <c r="AI72" s="13"/>
      <c r="AJ72" s="13"/>
      <c r="AK72" s="13"/>
      <c r="AL72" s="13"/>
      <c r="AM72" s="13"/>
      <c r="AN72" s="350"/>
      <c r="AO72" s="36"/>
      <c r="AP72" s="195"/>
      <c r="AQ72" s="195"/>
      <c r="AR72" s="36"/>
      <c r="AS72" s="36"/>
      <c r="AT72" s="36"/>
      <c r="AU72" s="36"/>
      <c r="AV72" s="36"/>
      <c r="AW72" s="36"/>
      <c r="AX72" s="36"/>
      <c r="AY72" s="36"/>
      <c r="AZ72" s="36"/>
      <c r="BA72" s="36"/>
      <c r="BB72" s="36"/>
      <c r="BC72" s="350"/>
      <c r="BD72" s="36"/>
      <c r="BE72" s="195"/>
      <c r="BF72" s="36"/>
      <c r="BG72" s="36"/>
      <c r="BH72" s="36"/>
      <c r="BI72" s="36"/>
      <c r="BJ72" s="36"/>
      <c r="BK72" s="36"/>
      <c r="BL72" s="36"/>
      <c r="BM72" s="36"/>
      <c r="BN72" s="36"/>
      <c r="BO72" s="351">
        <f t="shared" si="2"/>
        <v>0</v>
      </c>
      <c r="BP72" s="211"/>
    </row>
    <row r="73" spans="1:16380" s="159" customFormat="1" ht="28" hidden="1">
      <c r="A73" s="570">
        <v>10</v>
      </c>
      <c r="B73" s="571">
        <v>4</v>
      </c>
      <c r="C73" s="570" t="s">
        <v>2392</v>
      </c>
      <c r="D73" s="572"/>
      <c r="E73" s="572"/>
      <c r="F73" s="570" t="s">
        <v>1622</v>
      </c>
      <c r="G73" s="570"/>
      <c r="H73" s="573" t="s">
        <v>1622</v>
      </c>
      <c r="I73" s="570"/>
      <c r="J73" s="574"/>
      <c r="K73" s="570" t="s">
        <v>2410</v>
      </c>
      <c r="L73" s="570" t="s">
        <v>2445</v>
      </c>
      <c r="M73" s="570" t="s">
        <v>2416</v>
      </c>
      <c r="N73" s="570"/>
      <c r="O73" s="575" t="s">
        <v>2401</v>
      </c>
      <c r="P73" s="195"/>
      <c r="Q73" s="36"/>
      <c r="R73" s="36"/>
      <c r="S73" s="36"/>
      <c r="T73" s="36"/>
      <c r="U73" s="36"/>
      <c r="V73" s="36"/>
      <c r="W73" s="36"/>
      <c r="X73" s="350"/>
      <c r="Y73" s="36"/>
      <c r="Z73" s="36"/>
      <c r="AA73" s="36"/>
      <c r="AB73" s="36"/>
      <c r="AC73" s="36"/>
      <c r="AD73" s="36"/>
      <c r="AE73" s="36"/>
      <c r="AF73" s="13"/>
      <c r="AG73" s="13"/>
      <c r="AH73" s="13"/>
      <c r="AI73" s="13"/>
      <c r="AJ73" s="13"/>
      <c r="AK73" s="13"/>
      <c r="AL73" s="13"/>
      <c r="AM73" s="13"/>
      <c r="AN73" s="350"/>
      <c r="AO73" s="36"/>
      <c r="AP73" s="195"/>
      <c r="AQ73" s="195"/>
      <c r="AR73" s="36"/>
      <c r="AS73" s="36"/>
      <c r="AT73" s="36"/>
      <c r="AU73" s="36"/>
      <c r="AV73" s="36"/>
      <c r="AW73" s="36"/>
      <c r="AX73" s="36"/>
      <c r="AY73" s="36"/>
      <c r="AZ73" s="36"/>
      <c r="BA73" s="36"/>
      <c r="BB73" s="36"/>
      <c r="BC73" s="350"/>
      <c r="BD73" s="36"/>
      <c r="BE73" s="195"/>
      <c r="BF73" s="36"/>
      <c r="BG73" s="36"/>
      <c r="BH73" s="36"/>
      <c r="BI73" s="36"/>
      <c r="BJ73" s="36"/>
      <c r="BK73" s="36"/>
      <c r="BL73" s="36"/>
      <c r="BM73" s="36"/>
      <c r="BN73" s="36"/>
      <c r="BO73" s="351">
        <f t="shared" si="2"/>
        <v>0</v>
      </c>
      <c r="BP73" s="211"/>
    </row>
    <row r="74" spans="1:16380" ht="42" hidden="1">
      <c r="A74" s="584">
        <v>1</v>
      </c>
      <c r="B74" s="584">
        <v>5</v>
      </c>
      <c r="C74" s="584" t="s">
        <v>2391</v>
      </c>
      <c r="D74" s="584">
        <v>1</v>
      </c>
      <c r="E74" s="584" t="s">
        <v>260</v>
      </c>
      <c r="F74" s="584"/>
      <c r="G74" s="584" t="s">
        <v>1622</v>
      </c>
      <c r="H74" s="584" t="s">
        <v>1622</v>
      </c>
      <c r="I74" s="584" t="s">
        <v>261</v>
      </c>
      <c r="J74" s="205" t="str">
        <f t="shared" ref="J74:J81" si="3">_xlfn.CONCAT("'&lt;br&gt;','&lt;b&gt;','",I74, ": ','&lt;/b&gt;',",O74, ",'&lt;/br&gt;',")</f>
        <v>'&lt;br&gt;','&lt;b&gt;','Average bankfull width from transects: ','&lt;/b&gt;',BFWidth,'&lt;/br&gt;',</v>
      </c>
      <c r="K74" s="584" t="s">
        <v>2535</v>
      </c>
      <c r="L74" s="584" t="s">
        <v>2444</v>
      </c>
      <c r="M74" s="584"/>
      <c r="N74" s="584" t="s">
        <v>248</v>
      </c>
      <c r="O74" s="584" t="s">
        <v>262</v>
      </c>
      <c r="P74" s="610" t="s">
        <v>1745</v>
      </c>
      <c r="Q74" s="374"/>
      <c r="R74" s="614"/>
      <c r="S74" s="9"/>
      <c r="T74" s="9"/>
      <c r="U74" s="9" t="s">
        <v>248</v>
      </c>
      <c r="V74" s="9" t="s">
        <v>2462</v>
      </c>
      <c r="W74" s="9"/>
      <c r="X74" s="166"/>
      <c r="Y74" s="614"/>
      <c r="Z74" s="13" t="s">
        <v>265</v>
      </c>
      <c r="AA74" s="616" t="s">
        <v>1566</v>
      </c>
      <c r="AB74" s="618" t="s">
        <v>2434</v>
      </c>
      <c r="AC74" s="616"/>
      <c r="AD74" s="616"/>
      <c r="AE74" s="616" t="s">
        <v>266</v>
      </c>
      <c r="AF74" s="497" t="s">
        <v>78</v>
      </c>
      <c r="AG74" s="497" t="s">
        <v>248</v>
      </c>
      <c r="AH74" s="497">
        <v>0</v>
      </c>
      <c r="AI74" s="497" t="s">
        <v>159</v>
      </c>
      <c r="AJ74" s="497" t="s">
        <v>78</v>
      </c>
      <c r="AK74" s="497"/>
      <c r="AL74" s="532" t="s">
        <v>2247</v>
      </c>
      <c r="AM74" s="497" t="s">
        <v>2005</v>
      </c>
      <c r="AN74" s="166"/>
      <c r="AO74" s="9"/>
      <c r="AP74" s="621" t="s">
        <v>267</v>
      </c>
      <c r="AQ74" s="621" t="s">
        <v>267</v>
      </c>
      <c r="AR74" s="622"/>
      <c r="AS74" s="622" t="s">
        <v>267</v>
      </c>
      <c r="AT74" s="622"/>
      <c r="AU74" s="622"/>
      <c r="AV74" s="622" t="s">
        <v>268</v>
      </c>
      <c r="AW74" s="622" t="s">
        <v>269</v>
      </c>
      <c r="AX74" s="622" t="s">
        <v>269</v>
      </c>
      <c r="AY74" s="497" t="s">
        <v>248</v>
      </c>
      <c r="AZ74" s="497"/>
      <c r="BA74" s="497" t="s">
        <v>2472</v>
      </c>
      <c r="BB74" s="497"/>
      <c r="BC74" s="166"/>
      <c r="BD74" s="9"/>
      <c r="BE74" s="12" t="s">
        <v>261</v>
      </c>
      <c r="BF74" s="616" t="s">
        <v>270</v>
      </c>
      <c r="BG74" s="236"/>
      <c r="BH74" s="236"/>
      <c r="BI74" s="616" t="s">
        <v>271</v>
      </c>
      <c r="BJ74" s="616" t="s">
        <v>248</v>
      </c>
      <c r="BK74" s="616" t="s">
        <v>2475</v>
      </c>
      <c r="BL74" s="616"/>
      <c r="BM74" s="616"/>
      <c r="BN74" s="616"/>
      <c r="BO74" s="625">
        <f t="shared" si="2"/>
        <v>4</v>
      </c>
      <c r="BP74" s="626"/>
      <c r="BQ74" s="627"/>
    </row>
    <row r="75" spans="1:16380" ht="28" hidden="1">
      <c r="A75" s="584"/>
      <c r="B75" s="584">
        <v>5</v>
      </c>
      <c r="C75" s="584" t="s">
        <v>2391</v>
      </c>
      <c r="D75" s="584">
        <v>2</v>
      </c>
      <c r="E75" s="584" t="s">
        <v>260</v>
      </c>
      <c r="F75" s="584"/>
      <c r="G75" s="584" t="s">
        <v>1622</v>
      </c>
      <c r="H75" s="609" t="s">
        <v>1622</v>
      </c>
      <c r="I75" s="584" t="s">
        <v>2536</v>
      </c>
      <c r="J75" s="205"/>
      <c r="K75" s="584" t="s">
        <v>2537</v>
      </c>
      <c r="L75" s="584" t="s">
        <v>2444</v>
      </c>
      <c r="M75" s="584"/>
      <c r="N75" s="584" t="s">
        <v>2538</v>
      </c>
      <c r="O75" s="611" t="s">
        <v>2539</v>
      </c>
      <c r="P75" s="612"/>
      <c r="Q75" s="503"/>
      <c r="R75" s="615"/>
      <c r="S75" s="503"/>
      <c r="T75" s="503"/>
      <c r="U75" s="503"/>
      <c r="V75" s="503"/>
      <c r="W75" s="503"/>
      <c r="X75" s="504"/>
      <c r="Y75" s="615"/>
      <c r="Z75" s="36"/>
      <c r="AA75" s="619"/>
      <c r="AB75" s="619"/>
      <c r="AC75" s="619"/>
      <c r="AD75" s="619"/>
      <c r="AE75" s="619"/>
      <c r="AF75" s="13"/>
      <c r="AG75" s="13"/>
      <c r="AH75" s="13"/>
      <c r="AI75" s="13"/>
      <c r="AJ75" s="13"/>
      <c r="AK75" s="13"/>
      <c r="AL75" s="580"/>
      <c r="AM75" s="13"/>
      <c r="AN75" s="504"/>
      <c r="AO75" s="503"/>
      <c r="AP75" s="623"/>
      <c r="AQ75" s="624"/>
      <c r="AR75" s="619"/>
      <c r="AS75" s="619"/>
      <c r="AT75" s="619"/>
      <c r="AU75" s="619"/>
      <c r="AV75" s="619"/>
      <c r="AW75" s="619"/>
      <c r="AX75" s="619"/>
      <c r="AY75" s="36"/>
      <c r="AZ75" s="36"/>
      <c r="BA75" s="36"/>
      <c r="BB75" s="36"/>
      <c r="BC75" s="504"/>
      <c r="BD75" s="503"/>
      <c r="BE75" s="195"/>
      <c r="BF75" s="619"/>
      <c r="BG75" s="36"/>
      <c r="BH75" s="36"/>
      <c r="BI75" s="619"/>
      <c r="BJ75" s="619"/>
      <c r="BK75" s="619"/>
      <c r="BL75" s="619"/>
      <c r="BM75" s="619"/>
      <c r="BN75" s="619"/>
      <c r="BO75" s="628">
        <f>COUNTIF(P75,"*")+COUNTIF(Z75,"*")+COUNTIF(AP75,"*")+COUNTIF(BE75,"*")</f>
        <v>0</v>
      </c>
      <c r="BP75" s="626"/>
      <c r="BQ75" s="627"/>
    </row>
    <row r="76" spans="1:16380" ht="56" hidden="1">
      <c r="A76" s="584">
        <v>2</v>
      </c>
      <c r="B76" s="584">
        <v>5</v>
      </c>
      <c r="C76" s="584" t="s">
        <v>2391</v>
      </c>
      <c r="D76" s="584">
        <v>3</v>
      </c>
      <c r="E76" s="584" t="s">
        <v>260</v>
      </c>
      <c r="F76" s="584"/>
      <c r="G76" s="584" t="s">
        <v>1622</v>
      </c>
      <c r="H76" s="584" t="s">
        <v>1622</v>
      </c>
      <c r="I76" s="584" t="s">
        <v>272</v>
      </c>
      <c r="J76" s="205" t="str">
        <f t="shared" si="3"/>
        <v>'&lt;br&gt;','&lt;b&gt;','Gradient of stream reach: ','&lt;/b&gt;',Grad,'&lt;/br&gt;',</v>
      </c>
      <c r="K76" s="584" t="s">
        <v>2262</v>
      </c>
      <c r="L76" s="584" t="s">
        <v>2444</v>
      </c>
      <c r="M76" s="584" t="s">
        <v>2242</v>
      </c>
      <c r="N76" s="584" t="s">
        <v>277</v>
      </c>
      <c r="O76" s="584" t="s">
        <v>273</v>
      </c>
      <c r="P76" s="613" t="s">
        <v>274</v>
      </c>
      <c r="Q76" s="236"/>
      <c r="R76" s="616"/>
      <c r="S76" s="13"/>
      <c r="T76" s="13"/>
      <c r="U76" s="13" t="s">
        <v>2219</v>
      </c>
      <c r="V76" s="13" t="s">
        <v>2463</v>
      </c>
      <c r="W76" s="13"/>
      <c r="X76" s="167"/>
      <c r="Y76" s="616"/>
      <c r="Z76" s="13" t="s">
        <v>275</v>
      </c>
      <c r="AA76" s="620" t="s">
        <v>1565</v>
      </c>
      <c r="AB76" s="620" t="s">
        <v>2433</v>
      </c>
      <c r="AC76" s="620"/>
      <c r="AD76" s="620"/>
      <c r="AE76" s="616" t="s">
        <v>276</v>
      </c>
      <c r="AF76" s="497" t="s">
        <v>78</v>
      </c>
      <c r="AG76" s="497" t="s">
        <v>277</v>
      </c>
      <c r="AH76" s="497">
        <v>0</v>
      </c>
      <c r="AI76" s="497" t="s">
        <v>278</v>
      </c>
      <c r="AJ76" s="497" t="s">
        <v>78</v>
      </c>
      <c r="AK76" s="497"/>
      <c r="AL76" s="532" t="s">
        <v>2263</v>
      </c>
      <c r="AM76" s="497" t="s">
        <v>1611</v>
      </c>
      <c r="AN76" s="167"/>
      <c r="AO76" s="13"/>
      <c r="AP76" s="621" t="s">
        <v>279</v>
      </c>
      <c r="AQ76" s="621" t="s">
        <v>279</v>
      </c>
      <c r="AR76" s="622"/>
      <c r="AS76" s="622" t="s">
        <v>279</v>
      </c>
      <c r="AT76" s="622"/>
      <c r="AU76" s="622"/>
      <c r="AV76" s="622" t="s">
        <v>280</v>
      </c>
      <c r="AW76" s="622" t="s">
        <v>281</v>
      </c>
      <c r="AX76" s="622" t="s">
        <v>281</v>
      </c>
      <c r="AY76" s="497" t="s">
        <v>277</v>
      </c>
      <c r="AZ76" s="497"/>
      <c r="BA76" s="497" t="s">
        <v>2463</v>
      </c>
      <c r="BB76" s="497" t="s">
        <v>1264</v>
      </c>
      <c r="BC76" s="167"/>
      <c r="BD76" s="13"/>
      <c r="BE76" s="12" t="s">
        <v>272</v>
      </c>
      <c r="BF76" s="616" t="s">
        <v>273</v>
      </c>
      <c r="BG76" s="236"/>
      <c r="BH76" s="236"/>
      <c r="BI76" s="616" t="s">
        <v>282</v>
      </c>
      <c r="BJ76" s="616" t="s">
        <v>277</v>
      </c>
      <c r="BK76" s="616" t="s">
        <v>2476</v>
      </c>
      <c r="BL76" s="616"/>
      <c r="BM76" s="616"/>
      <c r="BN76" s="616"/>
      <c r="BO76" s="625">
        <f t="shared" si="2"/>
        <v>4</v>
      </c>
      <c r="BP76" s="626" t="s">
        <v>1756</v>
      </c>
      <c r="BQ76" s="627"/>
    </row>
    <row r="77" spans="1:16380" ht="98" hidden="1">
      <c r="A77" s="584">
        <v>3</v>
      </c>
      <c r="B77" s="584">
        <v>5</v>
      </c>
      <c r="C77" s="584" t="s">
        <v>2391</v>
      </c>
      <c r="D77" s="584">
        <v>4</v>
      </c>
      <c r="E77" s="584" t="s">
        <v>260</v>
      </c>
      <c r="F77" s="584"/>
      <c r="G77" s="584" t="s">
        <v>1622</v>
      </c>
      <c r="H77" s="584" t="s">
        <v>1622</v>
      </c>
      <c r="I77" s="584" t="s">
        <v>284</v>
      </c>
      <c r="J77" s="205" t="str">
        <f t="shared" si="3"/>
        <v>'&lt;br&gt;','&lt;b&gt;','Length of sampling reach: ','&lt;/b&gt;',ReachLen,'&lt;/br&gt;',</v>
      </c>
      <c r="K77" s="584" t="s">
        <v>292</v>
      </c>
      <c r="L77" s="584" t="s">
        <v>2444</v>
      </c>
      <c r="M77" s="584"/>
      <c r="N77" s="584" t="s">
        <v>248</v>
      </c>
      <c r="O77" s="584" t="s">
        <v>2532</v>
      </c>
      <c r="P77" s="613" t="s">
        <v>1748</v>
      </c>
      <c r="Q77" s="236"/>
      <c r="R77" s="616" t="s">
        <v>286</v>
      </c>
      <c r="S77" s="13"/>
      <c r="T77" s="13"/>
      <c r="U77" s="13" t="s">
        <v>248</v>
      </c>
      <c r="V77" s="13"/>
      <c r="W77" s="13"/>
      <c r="X77" s="167"/>
      <c r="Y77" s="616"/>
      <c r="Z77" s="13" t="s">
        <v>287</v>
      </c>
      <c r="AA77" s="620" t="s">
        <v>1564</v>
      </c>
      <c r="AB77" s="620" t="s">
        <v>2437</v>
      </c>
      <c r="AC77" s="620"/>
      <c r="AD77" s="620"/>
      <c r="AE77" s="616" t="s">
        <v>288</v>
      </c>
      <c r="AF77" s="497" t="s">
        <v>78</v>
      </c>
      <c r="AG77" s="497" t="s">
        <v>248</v>
      </c>
      <c r="AH77" s="497">
        <v>150</v>
      </c>
      <c r="AI77" s="497">
        <v>4000</v>
      </c>
      <c r="AJ77" s="497" t="s">
        <v>78</v>
      </c>
      <c r="AK77" s="497"/>
      <c r="AL77" s="497"/>
      <c r="AM77" s="497"/>
      <c r="AN77" s="167"/>
      <c r="AO77" s="13"/>
      <c r="AP77" s="621" t="s">
        <v>289</v>
      </c>
      <c r="AQ77" s="621" t="s">
        <v>289</v>
      </c>
      <c r="AR77" s="622"/>
      <c r="AS77" s="622" t="s">
        <v>289</v>
      </c>
      <c r="AT77" s="622"/>
      <c r="AU77" s="622"/>
      <c r="AV77" s="622" t="s">
        <v>290</v>
      </c>
      <c r="AW77" s="622" t="s">
        <v>291</v>
      </c>
      <c r="AX77" s="622" t="s">
        <v>291</v>
      </c>
      <c r="AY77" s="497"/>
      <c r="AZ77" s="497"/>
      <c r="BA77" s="497"/>
      <c r="BB77" s="497"/>
      <c r="BC77" s="167"/>
      <c r="BD77" s="13"/>
      <c r="BE77" s="12" t="s">
        <v>284</v>
      </c>
      <c r="BF77" s="616" t="s">
        <v>285</v>
      </c>
      <c r="BG77" s="236"/>
      <c r="BH77" s="236"/>
      <c r="BI77" s="616" t="s">
        <v>292</v>
      </c>
      <c r="BJ77" s="616" t="s">
        <v>248</v>
      </c>
      <c r="BK77" s="616"/>
      <c r="BL77" s="616"/>
      <c r="BM77" s="616"/>
      <c r="BN77" s="616"/>
      <c r="BO77" s="625">
        <f>COUNTIF(R77,"*")+COUNTIF(Z77,"*")+COUNTIF(AP77,"*")+COUNTIF(BE77,"*")</f>
        <v>4</v>
      </c>
      <c r="BP77" s="626" t="s">
        <v>1756</v>
      </c>
      <c r="BQ77" s="627"/>
    </row>
    <row r="78" spans="1:16380" ht="98" hidden="1">
      <c r="A78" s="584">
        <v>4</v>
      </c>
      <c r="B78" s="584">
        <v>5</v>
      </c>
      <c r="C78" s="584" t="s">
        <v>2391</v>
      </c>
      <c r="D78" s="584">
        <v>5</v>
      </c>
      <c r="E78" s="584" t="s">
        <v>260</v>
      </c>
      <c r="F78" s="584"/>
      <c r="G78" s="584" t="s">
        <v>1622</v>
      </c>
      <c r="H78" s="584" t="s">
        <v>1622</v>
      </c>
      <c r="I78" s="584" t="s">
        <v>2336</v>
      </c>
      <c r="J78" s="205" t="str">
        <f t="shared" si="3"/>
        <v>'&lt;br&gt;','&lt;b&gt;','Bankfull width to depth ratio at transects: ','&lt;/b&gt;',AvgBFWDRatio,'&lt;/br&gt;',</v>
      </c>
      <c r="K78" s="584" t="s">
        <v>2534</v>
      </c>
      <c r="L78" s="584" t="s">
        <v>2444</v>
      </c>
      <c r="M78" s="584"/>
      <c r="N78" s="584" t="s">
        <v>248</v>
      </c>
      <c r="O78" s="584" t="s">
        <v>2533</v>
      </c>
      <c r="P78" s="613" t="s">
        <v>295</v>
      </c>
      <c r="Q78" s="236"/>
      <c r="R78" s="616" t="s">
        <v>295</v>
      </c>
      <c r="S78" s="13"/>
      <c r="T78" s="13" t="s">
        <v>2220</v>
      </c>
      <c r="U78" s="13"/>
      <c r="V78" s="13"/>
      <c r="W78" s="13"/>
      <c r="X78" s="167"/>
      <c r="Y78" s="616" t="s">
        <v>2221</v>
      </c>
      <c r="Z78" s="13"/>
      <c r="AA78" s="616"/>
      <c r="AB78" s="616"/>
      <c r="AC78" s="616"/>
      <c r="AD78" s="616"/>
      <c r="AE78" s="616"/>
      <c r="AF78" s="13"/>
      <c r="AG78" s="13"/>
      <c r="AH78" s="13"/>
      <c r="AI78" s="13"/>
      <c r="AJ78" s="13"/>
      <c r="AK78" s="13"/>
      <c r="AL78" s="13"/>
      <c r="AM78" s="13"/>
      <c r="AN78" s="167"/>
      <c r="AO78" s="13"/>
      <c r="AP78" s="621" t="s">
        <v>296</v>
      </c>
      <c r="AQ78" s="621" t="s">
        <v>296</v>
      </c>
      <c r="AR78" s="622"/>
      <c r="AS78" s="622" t="s">
        <v>296</v>
      </c>
      <c r="AT78" s="622"/>
      <c r="AU78" s="622"/>
      <c r="AV78" s="622" t="s">
        <v>268</v>
      </c>
      <c r="AW78" s="622" t="s">
        <v>297</v>
      </c>
      <c r="AX78" s="622" t="s">
        <v>297</v>
      </c>
      <c r="AY78" s="497" t="s">
        <v>298</v>
      </c>
      <c r="AZ78" s="497"/>
      <c r="BA78" s="497"/>
      <c r="BB78" s="497"/>
      <c r="BC78" s="167"/>
      <c r="BD78" s="13"/>
      <c r="BE78" s="12" t="s">
        <v>293</v>
      </c>
      <c r="BF78" s="616" t="s">
        <v>299</v>
      </c>
      <c r="BG78" s="236"/>
      <c r="BH78" s="236"/>
      <c r="BI78" s="616" t="s">
        <v>300</v>
      </c>
      <c r="BJ78" s="616" t="s">
        <v>301</v>
      </c>
      <c r="BK78" s="616"/>
      <c r="BL78" s="616"/>
      <c r="BM78" s="616"/>
      <c r="BN78" s="616"/>
      <c r="BO78" s="625">
        <f>COUNTIF(R78,"*")+COUNTIF(Z78,"*")+COUNTIF(AP78,"*")+COUNTIF(BE78,"*")</f>
        <v>3</v>
      </c>
      <c r="BP78" s="626" t="s">
        <v>1756</v>
      </c>
      <c r="BQ78" s="627"/>
    </row>
    <row r="79" spans="1:16380" ht="72.5" hidden="1">
      <c r="A79" s="584">
        <v>5</v>
      </c>
      <c r="B79" s="584">
        <v>5</v>
      </c>
      <c r="C79" s="584" t="s">
        <v>2391</v>
      </c>
      <c r="D79" s="584">
        <v>6</v>
      </c>
      <c r="E79" s="584" t="s">
        <v>260</v>
      </c>
      <c r="F79" s="584"/>
      <c r="G79" s="584" t="s">
        <v>1622</v>
      </c>
      <c r="H79" s="584" t="s">
        <v>1622</v>
      </c>
      <c r="I79" s="584" t="s">
        <v>302</v>
      </c>
      <c r="J79" s="205" t="str">
        <f t="shared" si="3"/>
        <v>'&lt;br&gt;','&lt;b&gt;','Bankfull Height: ','&lt;/b&gt;',BFHeight,'&lt;/br&gt;',</v>
      </c>
      <c r="K79" s="584" t="s">
        <v>1814</v>
      </c>
      <c r="L79" s="584" t="s">
        <v>2444</v>
      </c>
      <c r="M79" s="584"/>
      <c r="N79" s="584" t="s">
        <v>248</v>
      </c>
      <c r="O79" s="584" t="s">
        <v>1873</v>
      </c>
      <c r="P79" s="613" t="s">
        <v>1746</v>
      </c>
      <c r="Q79" s="236"/>
      <c r="R79" s="617" t="s">
        <v>304</v>
      </c>
      <c r="S79" s="9"/>
      <c r="T79" s="192" t="s">
        <v>2220</v>
      </c>
      <c r="U79" s="9" t="s">
        <v>298</v>
      </c>
      <c r="V79" s="9"/>
      <c r="W79" s="9"/>
      <c r="X79" s="166"/>
      <c r="Y79" s="617" t="s">
        <v>2221</v>
      </c>
      <c r="Z79" s="13" t="s">
        <v>305</v>
      </c>
      <c r="AA79" s="616" t="s">
        <v>1575</v>
      </c>
      <c r="AB79" s="616" t="s">
        <v>2435</v>
      </c>
      <c r="AC79" s="616"/>
      <c r="AD79" s="616"/>
      <c r="AE79" s="616" t="s">
        <v>306</v>
      </c>
      <c r="AF79" s="497" t="s">
        <v>307</v>
      </c>
      <c r="AG79" s="497" t="s">
        <v>248</v>
      </c>
      <c r="AH79" s="497">
        <v>0</v>
      </c>
      <c r="AI79" s="497" t="s">
        <v>159</v>
      </c>
      <c r="AJ79" s="497" t="s">
        <v>78</v>
      </c>
      <c r="AK79" s="497"/>
      <c r="AL79" s="497"/>
      <c r="AM79" s="497"/>
      <c r="AN79" s="166"/>
      <c r="AO79" s="552" t="s">
        <v>2248</v>
      </c>
      <c r="AP79" s="621" t="s">
        <v>308</v>
      </c>
      <c r="AQ79" s="621" t="s">
        <v>308</v>
      </c>
      <c r="AR79" s="622"/>
      <c r="AS79" s="622" t="s">
        <v>308</v>
      </c>
      <c r="AT79" s="622"/>
      <c r="AU79" s="622"/>
      <c r="AV79" s="622" t="s">
        <v>268</v>
      </c>
      <c r="AW79" s="622" t="s">
        <v>309</v>
      </c>
      <c r="AX79" s="622" t="s">
        <v>309</v>
      </c>
      <c r="AY79" s="497" t="s">
        <v>248</v>
      </c>
      <c r="AZ79" s="497"/>
      <c r="BA79" s="497"/>
      <c r="BB79" s="497"/>
      <c r="BC79" s="166"/>
      <c r="BD79" s="9"/>
      <c r="BE79" s="12"/>
      <c r="BF79" s="616"/>
      <c r="BG79" s="236"/>
      <c r="BH79" s="236"/>
      <c r="BI79" s="616"/>
      <c r="BJ79" s="616"/>
      <c r="BK79" s="616"/>
      <c r="BL79" s="616"/>
      <c r="BM79" s="616"/>
      <c r="BN79" s="616" t="s">
        <v>2249</v>
      </c>
      <c r="BO79" s="625">
        <f>COUNTIF(R79,"*")+COUNTIF(Z79,"*")+COUNTIF(AP79,"*")+COUNTIF(BE79,"*")</f>
        <v>3</v>
      </c>
      <c r="BP79" s="626" t="s">
        <v>1756</v>
      </c>
      <c r="BQ79" s="627"/>
    </row>
    <row r="80" spans="1:16380" ht="42" hidden="1">
      <c r="A80" s="584">
        <v>6</v>
      </c>
      <c r="B80" s="584">
        <v>5</v>
      </c>
      <c r="C80" s="584" t="s">
        <v>2391</v>
      </c>
      <c r="D80" s="584">
        <v>7</v>
      </c>
      <c r="E80" s="584" t="s">
        <v>260</v>
      </c>
      <c r="F80" s="584"/>
      <c r="G80" s="584" t="s">
        <v>1622</v>
      </c>
      <c r="H80" s="584" t="s">
        <v>1622</v>
      </c>
      <c r="I80" s="584" t="s">
        <v>310</v>
      </c>
      <c r="J80" s="205" t="str">
        <f t="shared" si="3"/>
        <v>'&lt;br&gt;','&lt;b&gt;','Average wetted width from transects: ','&lt;/b&gt;',WetWidth,'&lt;/br&gt;',</v>
      </c>
      <c r="K80" s="584" t="s">
        <v>1817</v>
      </c>
      <c r="L80" s="584" t="s">
        <v>2444</v>
      </c>
      <c r="M80" s="584"/>
      <c r="N80" s="584" t="s">
        <v>248</v>
      </c>
      <c r="O80" s="584" t="s">
        <v>311</v>
      </c>
      <c r="P80" s="613" t="s">
        <v>2222</v>
      </c>
      <c r="Q80" s="236"/>
      <c r="R80" s="616" t="s">
        <v>2222</v>
      </c>
      <c r="S80" s="13"/>
      <c r="T80" s="13"/>
      <c r="U80" s="13" t="s">
        <v>248</v>
      </c>
      <c r="V80" s="13"/>
      <c r="W80" s="13"/>
      <c r="X80" s="167"/>
      <c r="Y80" s="616" t="s">
        <v>2223</v>
      </c>
      <c r="Z80" s="13" t="s">
        <v>312</v>
      </c>
      <c r="AA80" s="616" t="s">
        <v>1738</v>
      </c>
      <c r="AB80" s="616" t="s">
        <v>2436</v>
      </c>
      <c r="AC80" s="616"/>
      <c r="AD80" s="616"/>
      <c r="AE80" s="616" t="s">
        <v>313</v>
      </c>
      <c r="AF80" s="497" t="s">
        <v>78</v>
      </c>
      <c r="AG80" s="497" t="s">
        <v>248</v>
      </c>
      <c r="AH80" s="497">
        <v>0</v>
      </c>
      <c r="AI80" s="497" t="s">
        <v>159</v>
      </c>
      <c r="AJ80" s="497" t="s">
        <v>78</v>
      </c>
      <c r="AK80" s="497"/>
      <c r="AL80" s="497"/>
      <c r="AM80" s="497"/>
      <c r="AN80" s="167"/>
      <c r="AO80" s="13"/>
      <c r="AP80" s="621" t="s">
        <v>314</v>
      </c>
      <c r="AQ80" s="621" t="s">
        <v>314</v>
      </c>
      <c r="AR80" s="622"/>
      <c r="AS80" s="622" t="s">
        <v>314</v>
      </c>
      <c r="AT80" s="622"/>
      <c r="AU80" s="622"/>
      <c r="AV80" s="622" t="s">
        <v>268</v>
      </c>
      <c r="AW80" s="622" t="s">
        <v>315</v>
      </c>
      <c r="AX80" s="622" t="s">
        <v>315</v>
      </c>
      <c r="AY80" s="497" t="s">
        <v>248</v>
      </c>
      <c r="AZ80" s="497"/>
      <c r="BA80" s="497"/>
      <c r="BB80" s="497"/>
      <c r="BC80" s="167"/>
      <c r="BD80" s="13"/>
      <c r="BE80" s="12"/>
      <c r="BF80" s="616"/>
      <c r="BG80" s="236"/>
      <c r="BH80" s="236"/>
      <c r="BI80" s="616"/>
      <c r="BJ80" s="616"/>
      <c r="BK80" s="616"/>
      <c r="BL80" s="616"/>
      <c r="BM80" s="616"/>
      <c r="BN80" s="616"/>
      <c r="BO80" s="625">
        <f>COUNTIF(P80,"*")+COUNTIF(Z80,"*")+COUNTIF(AP80,"*")+COUNTIF(BE80,"*")</f>
        <v>3</v>
      </c>
      <c r="BP80" s="626" t="s">
        <v>1756</v>
      </c>
      <c r="BQ80" s="627"/>
    </row>
    <row r="81" spans="1:69" ht="98" hidden="1">
      <c r="A81" s="584">
        <v>7</v>
      </c>
      <c r="B81" s="584">
        <v>5</v>
      </c>
      <c r="C81" s="584" t="s">
        <v>2391</v>
      </c>
      <c r="D81" s="584">
        <v>1</v>
      </c>
      <c r="E81" s="584" t="s">
        <v>260</v>
      </c>
      <c r="F81" s="584"/>
      <c r="G81" s="584"/>
      <c r="H81" s="584"/>
      <c r="I81" s="584" t="s">
        <v>2337</v>
      </c>
      <c r="J81" s="205" t="str">
        <f t="shared" si="3"/>
        <v>'&lt;br&gt;','&lt;b&gt;','Wetted width to depth ratio at transects: ','&lt;/b&gt;',WetWidthToDepth,'&lt;/br&gt;',</v>
      </c>
      <c r="K81" s="584" t="s">
        <v>319</v>
      </c>
      <c r="L81" s="584" t="s">
        <v>2444</v>
      </c>
      <c r="M81" s="584"/>
      <c r="N81" s="584" t="s">
        <v>298</v>
      </c>
      <c r="O81" s="584" t="s">
        <v>317</v>
      </c>
      <c r="P81" s="613"/>
      <c r="Q81" s="236"/>
      <c r="R81" s="616"/>
      <c r="S81" s="13"/>
      <c r="T81" s="13"/>
      <c r="U81" s="13"/>
      <c r="V81" s="13"/>
      <c r="W81" s="13"/>
      <c r="X81" s="167"/>
      <c r="Y81" s="616" t="s">
        <v>2224</v>
      </c>
      <c r="Z81" s="13"/>
      <c r="AA81" s="616"/>
      <c r="AB81" s="616"/>
      <c r="AC81" s="616"/>
      <c r="AD81" s="616"/>
      <c r="AE81" s="616"/>
      <c r="AF81" s="13"/>
      <c r="AG81" s="13"/>
      <c r="AH81" s="13"/>
      <c r="AI81" s="13"/>
      <c r="AJ81" s="13"/>
      <c r="AK81" s="13"/>
      <c r="AL81" s="13"/>
      <c r="AM81" s="13"/>
      <c r="AN81" s="167"/>
      <c r="AO81" s="13"/>
      <c r="AP81" s="621" t="s">
        <v>318</v>
      </c>
      <c r="AQ81" s="621" t="s">
        <v>318</v>
      </c>
      <c r="AR81" s="622"/>
      <c r="AS81" s="622" t="s">
        <v>318</v>
      </c>
      <c r="AT81" s="622"/>
      <c r="AU81" s="622"/>
      <c r="AV81" s="622" t="s">
        <v>268</v>
      </c>
      <c r="AW81" s="622" t="s">
        <v>319</v>
      </c>
      <c r="AX81" s="622" t="s">
        <v>319</v>
      </c>
      <c r="AY81" s="497" t="s">
        <v>298</v>
      </c>
      <c r="AZ81" s="497"/>
      <c r="BA81" s="497"/>
      <c r="BB81" s="497"/>
      <c r="BC81" s="167"/>
      <c r="BD81" s="13"/>
      <c r="BE81" s="12" t="s">
        <v>316</v>
      </c>
      <c r="BF81" s="616" t="s">
        <v>1736</v>
      </c>
      <c r="BG81" s="236"/>
      <c r="BH81" s="236"/>
      <c r="BI81" s="616" t="s">
        <v>321</v>
      </c>
      <c r="BJ81" s="616" t="s">
        <v>301</v>
      </c>
      <c r="BK81" s="616"/>
      <c r="BL81" s="616"/>
      <c r="BM81" s="616"/>
      <c r="BN81" s="616"/>
      <c r="BO81" s="625">
        <f>COUNTIF(P81,"*")+COUNTIF(Z81,"*")+COUNTIF(AP81,"*")+COUNTIF(BE81,"*")</f>
        <v>2</v>
      </c>
      <c r="BP81" s="626" t="s">
        <v>1756</v>
      </c>
      <c r="BQ81" s="627"/>
    </row>
    <row r="82" spans="1:69" s="159" customFormat="1" ht="28" hidden="1">
      <c r="A82" s="223">
        <v>8</v>
      </c>
      <c r="B82" s="16">
        <v>5</v>
      </c>
      <c r="C82" s="16" t="s">
        <v>2391</v>
      </c>
      <c r="D82" s="16">
        <v>1</v>
      </c>
      <c r="E82" s="223" t="s">
        <v>260</v>
      </c>
      <c r="F82" s="223"/>
      <c r="G82" s="223"/>
      <c r="H82" s="223"/>
      <c r="I82" s="223" t="s">
        <v>322</v>
      </c>
      <c r="J82" s="205"/>
      <c r="K82" s="267"/>
      <c r="L82" s="16" t="s">
        <v>2444</v>
      </c>
      <c r="M82" s="267"/>
      <c r="N82" s="267"/>
      <c r="O82" s="267" t="s">
        <v>323</v>
      </c>
      <c r="P82" s="196"/>
      <c r="Q82" s="302"/>
      <c r="R82" s="21"/>
      <c r="S82" s="21"/>
      <c r="T82" s="21"/>
      <c r="U82" s="21"/>
      <c r="V82" s="21"/>
      <c r="W82" s="21"/>
      <c r="X82" s="168"/>
      <c r="Y82" s="21"/>
      <c r="Z82" s="13"/>
      <c r="AA82" s="36"/>
      <c r="AB82" s="36"/>
      <c r="AC82" s="36"/>
      <c r="AD82" s="36"/>
      <c r="AE82" s="13"/>
      <c r="AF82" s="497"/>
      <c r="AG82" s="497"/>
      <c r="AH82" s="497"/>
      <c r="AI82" s="497"/>
      <c r="AJ82" s="497"/>
      <c r="AK82" s="497"/>
      <c r="AL82" s="497"/>
      <c r="AM82" s="497"/>
      <c r="AN82" s="168"/>
      <c r="AO82" s="528"/>
      <c r="AP82" s="196" t="s">
        <v>324</v>
      </c>
      <c r="AQ82" s="196" t="s">
        <v>324</v>
      </c>
      <c r="AR82" s="302"/>
      <c r="AS82" s="302"/>
      <c r="AT82" s="302"/>
      <c r="AU82" s="302"/>
      <c r="AV82" s="497" t="s">
        <v>325</v>
      </c>
      <c r="AW82" s="497" t="s">
        <v>326</v>
      </c>
      <c r="AX82" s="497" t="s">
        <v>326</v>
      </c>
      <c r="AY82" s="497" t="s">
        <v>298</v>
      </c>
      <c r="AZ82" s="497"/>
      <c r="BA82" s="497"/>
      <c r="BB82" s="497"/>
      <c r="BC82" s="168"/>
      <c r="BD82" s="21"/>
      <c r="BE82" s="12"/>
      <c r="BF82" s="36"/>
      <c r="BG82" s="36"/>
      <c r="BH82" s="36"/>
      <c r="BI82" s="13"/>
      <c r="BJ82" s="13"/>
      <c r="BK82" s="13"/>
      <c r="BL82" s="13"/>
      <c r="BM82" s="13"/>
      <c r="BN82" s="13"/>
      <c r="BO82" s="351"/>
      <c r="BP82" s="211" t="s">
        <v>1756</v>
      </c>
    </row>
    <row r="83" spans="1:69" s="211" customFormat="1" ht="42" hidden="1">
      <c r="A83" s="481">
        <v>9</v>
      </c>
      <c r="B83" s="16">
        <v>5</v>
      </c>
      <c r="C83" s="16" t="s">
        <v>2391</v>
      </c>
      <c r="D83" s="16">
        <v>1</v>
      </c>
      <c r="E83" s="481" t="s">
        <v>260</v>
      </c>
      <c r="F83" s="481"/>
      <c r="G83" s="481"/>
      <c r="H83" s="481"/>
      <c r="I83" s="481" t="s">
        <v>330</v>
      </c>
      <c r="J83" s="205"/>
      <c r="K83" s="541"/>
      <c r="L83" s="16"/>
      <c r="M83" s="405"/>
      <c r="N83" s="541"/>
      <c r="O83" s="479"/>
      <c r="P83" s="285"/>
      <c r="Q83" s="164"/>
      <c r="R83" s="21"/>
      <c r="S83" s="21"/>
      <c r="T83" s="21"/>
      <c r="U83" s="21"/>
      <c r="V83" s="21"/>
      <c r="W83" s="21"/>
      <c r="X83" s="168"/>
      <c r="Y83" s="21"/>
      <c r="Z83" s="13"/>
      <c r="AA83" s="278"/>
      <c r="AB83" s="153"/>
      <c r="AC83" s="163"/>
      <c r="AD83" s="163"/>
      <c r="AE83" s="13"/>
      <c r="AF83" s="497"/>
      <c r="AG83" s="497"/>
      <c r="AH83" s="497"/>
      <c r="AI83" s="497"/>
      <c r="AJ83" s="497"/>
      <c r="AK83" s="497"/>
      <c r="AL83" s="237"/>
      <c r="AM83" s="497"/>
      <c r="AN83" s="168"/>
      <c r="AO83" s="556"/>
      <c r="AP83" s="285" t="s">
        <v>327</v>
      </c>
      <c r="AQ83" s="285" t="s">
        <v>327</v>
      </c>
      <c r="AR83" s="164"/>
      <c r="AS83" s="285"/>
      <c r="AT83" s="164"/>
      <c r="AU83" s="164"/>
      <c r="AV83" s="497" t="s">
        <v>280</v>
      </c>
      <c r="AW83" s="497" t="s">
        <v>328</v>
      </c>
      <c r="AX83" s="497" t="s">
        <v>328</v>
      </c>
      <c r="AY83" s="497" t="s">
        <v>329</v>
      </c>
      <c r="AZ83" s="497"/>
      <c r="BA83" s="497"/>
      <c r="BB83" s="497"/>
      <c r="BC83" s="168"/>
      <c r="BD83" s="21"/>
      <c r="BE83" s="12"/>
      <c r="BF83" s="278"/>
      <c r="BG83" s="163"/>
      <c r="BH83" s="163"/>
      <c r="BI83" s="13"/>
      <c r="BJ83" s="13"/>
      <c r="BK83" s="13"/>
      <c r="BL83" s="13"/>
      <c r="BM83" s="13"/>
      <c r="BN83" s="13"/>
      <c r="BO83" s="278"/>
    </row>
    <row r="84" spans="1:69" s="211" customFormat="1" ht="28" hidden="1">
      <c r="A84" s="488">
        <v>10</v>
      </c>
      <c r="B84" s="16">
        <v>5</v>
      </c>
      <c r="C84" s="16" t="s">
        <v>2391</v>
      </c>
      <c r="D84" s="16">
        <v>1</v>
      </c>
      <c r="E84" s="488" t="s">
        <v>260</v>
      </c>
      <c r="F84" s="488"/>
      <c r="G84" s="488"/>
      <c r="H84" s="488"/>
      <c r="I84" s="488" t="s">
        <v>330</v>
      </c>
      <c r="J84" s="205"/>
      <c r="K84" s="541"/>
      <c r="L84" s="16"/>
      <c r="M84" s="16"/>
      <c r="N84" s="541"/>
      <c r="O84" s="479"/>
      <c r="P84" s="285"/>
      <c r="Q84" s="497"/>
      <c r="R84" s="21"/>
      <c r="S84" s="21"/>
      <c r="T84" s="21"/>
      <c r="U84" s="21"/>
      <c r="V84" s="21"/>
      <c r="W84" s="21"/>
      <c r="X84" s="168"/>
      <c r="Y84" s="21"/>
      <c r="Z84" s="13"/>
      <c r="AA84" s="278"/>
      <c r="AB84" s="153"/>
      <c r="AC84" s="153"/>
      <c r="AD84" s="153"/>
      <c r="AE84" s="13"/>
      <c r="AF84" s="497"/>
      <c r="AG84" s="497"/>
      <c r="AH84" s="497"/>
      <c r="AI84" s="497"/>
      <c r="AJ84" s="497"/>
      <c r="AK84" s="497"/>
      <c r="AL84" s="237"/>
      <c r="AM84" s="497"/>
      <c r="AN84" s="168"/>
      <c r="AO84" s="168"/>
      <c r="AP84" s="285" t="s">
        <v>331</v>
      </c>
      <c r="AQ84" s="285" t="s">
        <v>331</v>
      </c>
      <c r="AR84" s="543"/>
      <c r="AS84" s="285"/>
      <c r="AT84" s="497"/>
      <c r="AU84" s="497"/>
      <c r="AV84" s="497" t="s">
        <v>280</v>
      </c>
      <c r="AW84" s="497" t="s">
        <v>332</v>
      </c>
      <c r="AX84" s="497" t="s">
        <v>332</v>
      </c>
      <c r="AY84" s="497" t="s">
        <v>333</v>
      </c>
      <c r="AZ84" s="497"/>
      <c r="BA84" s="497"/>
      <c r="BB84" s="497"/>
      <c r="BC84" s="168"/>
      <c r="BD84" s="21"/>
      <c r="BE84" s="12"/>
      <c r="BF84" s="278"/>
      <c r="BG84" s="13"/>
      <c r="BH84" s="13"/>
      <c r="BI84" s="13"/>
      <c r="BJ84" s="13"/>
      <c r="BK84" s="13"/>
      <c r="BL84" s="13"/>
      <c r="BM84" s="13"/>
      <c r="BN84" s="13"/>
      <c r="BO84" s="278">
        <f t="shared" ref="BO84:BO99" si="4">COUNTIF(P84,"*")+COUNTIF(Z84,"*")+COUNTIF(AP84,"*")+COUNTIF(BE84,"*")</f>
        <v>1</v>
      </c>
    </row>
    <row r="85" spans="1:69" s="211" customFormat="1" ht="42" hidden="1">
      <c r="A85" s="488">
        <v>11</v>
      </c>
      <c r="B85" s="16">
        <v>5</v>
      </c>
      <c r="C85" s="16" t="s">
        <v>2391</v>
      </c>
      <c r="D85" s="16">
        <v>1</v>
      </c>
      <c r="E85" s="488" t="s">
        <v>260</v>
      </c>
      <c r="F85" s="488"/>
      <c r="G85" s="488"/>
      <c r="H85" s="488"/>
      <c r="I85" s="488" t="s">
        <v>334</v>
      </c>
      <c r="J85" s="205"/>
      <c r="K85" s="541"/>
      <c r="L85" s="16"/>
      <c r="M85" s="16"/>
      <c r="N85" s="541"/>
      <c r="O85" s="479"/>
      <c r="P85" s="278"/>
      <c r="Q85" s="13"/>
      <c r="R85" s="13"/>
      <c r="S85" s="13"/>
      <c r="T85" s="13"/>
      <c r="U85" s="13"/>
      <c r="V85" s="13"/>
      <c r="W85" s="13"/>
      <c r="X85" s="167"/>
      <c r="Y85" s="13"/>
      <c r="Z85" s="13"/>
      <c r="AA85" s="278"/>
      <c r="AB85" s="153"/>
      <c r="AC85" s="153"/>
      <c r="AD85" s="153"/>
      <c r="AE85" s="13"/>
      <c r="AF85" s="497"/>
      <c r="AG85" s="497"/>
      <c r="AH85" s="497"/>
      <c r="AI85" s="497"/>
      <c r="AJ85" s="497"/>
      <c r="AK85" s="497"/>
      <c r="AL85" s="497"/>
      <c r="AM85" s="497"/>
      <c r="AN85" s="167"/>
      <c r="AO85" s="167"/>
      <c r="AP85" s="285" t="s">
        <v>335</v>
      </c>
      <c r="AQ85" s="285" t="s">
        <v>335</v>
      </c>
      <c r="AR85" s="497"/>
      <c r="AS85" s="285"/>
      <c r="AT85" s="497"/>
      <c r="AU85" s="497"/>
      <c r="AV85" s="497" t="s">
        <v>280</v>
      </c>
      <c r="AW85" s="497" t="s">
        <v>336</v>
      </c>
      <c r="AX85" s="497" t="s">
        <v>336</v>
      </c>
      <c r="AY85" s="497"/>
      <c r="AZ85" s="497"/>
      <c r="BA85" s="497"/>
      <c r="BB85" s="497"/>
      <c r="BC85" s="167"/>
      <c r="BD85" s="13"/>
      <c r="BE85" s="12"/>
      <c r="BF85" s="278"/>
      <c r="BG85" s="13"/>
      <c r="BH85" s="13"/>
      <c r="BI85" s="13"/>
      <c r="BJ85" s="13"/>
      <c r="BK85" s="13"/>
      <c r="BL85" s="13"/>
      <c r="BM85" s="13"/>
      <c r="BN85" s="13"/>
      <c r="BO85" s="278">
        <f t="shared" si="4"/>
        <v>1</v>
      </c>
    </row>
    <row r="86" spans="1:69" s="211" customFormat="1" ht="42" hidden="1">
      <c r="A86" s="488">
        <v>12</v>
      </c>
      <c r="B86" s="16">
        <v>5</v>
      </c>
      <c r="C86" s="16" t="s">
        <v>2391</v>
      </c>
      <c r="D86" s="16">
        <v>1</v>
      </c>
      <c r="E86" s="488" t="s">
        <v>260</v>
      </c>
      <c r="F86" s="488"/>
      <c r="G86" s="488"/>
      <c r="H86" s="488"/>
      <c r="I86" s="488" t="s">
        <v>337</v>
      </c>
      <c r="J86" s="205"/>
      <c r="K86" s="541"/>
      <c r="L86" s="16"/>
      <c r="M86" s="16"/>
      <c r="N86" s="541"/>
      <c r="O86" s="479"/>
      <c r="P86" s="278"/>
      <c r="Q86" s="13"/>
      <c r="R86" s="13"/>
      <c r="S86" s="13"/>
      <c r="T86" s="13"/>
      <c r="U86" s="13"/>
      <c r="V86" s="13"/>
      <c r="W86" s="13"/>
      <c r="X86" s="167"/>
      <c r="Y86" s="13"/>
      <c r="Z86" s="13"/>
      <c r="AA86" s="278"/>
      <c r="AB86" s="153"/>
      <c r="AC86" s="13"/>
      <c r="AD86" s="13"/>
      <c r="AE86" s="13"/>
      <c r="AF86" s="497"/>
      <c r="AG86" s="497"/>
      <c r="AH86" s="497"/>
      <c r="AI86" s="497"/>
      <c r="AJ86" s="497"/>
      <c r="AK86" s="497"/>
      <c r="AL86" s="497"/>
      <c r="AM86" s="497"/>
      <c r="AN86" s="167"/>
      <c r="AO86" s="167"/>
      <c r="AP86" s="285" t="s">
        <v>338</v>
      </c>
      <c r="AQ86" s="285" t="s">
        <v>338</v>
      </c>
      <c r="AR86" s="497"/>
      <c r="AS86" s="285"/>
      <c r="AT86" s="497"/>
      <c r="AU86" s="497"/>
      <c r="AV86" s="497" t="s">
        <v>280</v>
      </c>
      <c r="AW86" s="497" t="s">
        <v>339</v>
      </c>
      <c r="AX86" s="497" t="s">
        <v>339</v>
      </c>
      <c r="AY86" s="497"/>
      <c r="AZ86" s="497"/>
      <c r="BA86" s="497"/>
      <c r="BB86" s="497"/>
      <c r="BC86" s="167"/>
      <c r="BD86" s="13"/>
      <c r="BE86" s="12"/>
      <c r="BF86" s="278"/>
      <c r="BG86" s="13"/>
      <c r="BH86" s="13"/>
      <c r="BI86" s="13"/>
      <c r="BJ86" s="13"/>
      <c r="BK86" s="13"/>
      <c r="BL86" s="13"/>
      <c r="BM86" s="13"/>
      <c r="BN86" s="13"/>
      <c r="BO86" s="278">
        <f t="shared" si="4"/>
        <v>1</v>
      </c>
    </row>
    <row r="87" spans="1:69" s="211" customFormat="1" ht="50" hidden="1">
      <c r="A87" s="488">
        <v>13</v>
      </c>
      <c r="B87" s="16">
        <v>5</v>
      </c>
      <c r="C87" s="16" t="s">
        <v>2391</v>
      </c>
      <c r="D87" s="16">
        <v>1</v>
      </c>
      <c r="E87" s="488" t="s">
        <v>260</v>
      </c>
      <c r="F87" s="488"/>
      <c r="G87" s="488"/>
      <c r="H87" s="488"/>
      <c r="I87" s="488" t="s">
        <v>340</v>
      </c>
      <c r="J87" s="205"/>
      <c r="K87" s="541"/>
      <c r="L87" s="16"/>
      <c r="M87" s="16"/>
      <c r="N87" s="541"/>
      <c r="O87" s="479"/>
      <c r="P87" s="278"/>
      <c r="Q87" s="13"/>
      <c r="R87" s="13"/>
      <c r="S87" s="13"/>
      <c r="T87" s="13"/>
      <c r="U87" s="13"/>
      <c r="V87" s="13"/>
      <c r="W87" s="13"/>
      <c r="X87" s="167"/>
      <c r="Y87" s="13"/>
      <c r="Z87" s="13"/>
      <c r="AA87" s="278"/>
      <c r="AB87" s="153"/>
      <c r="AC87" s="13"/>
      <c r="AD87" s="13"/>
      <c r="AE87" s="13"/>
      <c r="AF87" s="13"/>
      <c r="AG87" s="13"/>
      <c r="AH87" s="13"/>
      <c r="AI87" s="13"/>
      <c r="AJ87" s="13"/>
      <c r="AK87" s="13"/>
      <c r="AL87" s="13"/>
      <c r="AM87" s="13"/>
      <c r="AN87" s="167"/>
      <c r="AO87" s="533"/>
      <c r="AP87" s="285" t="s">
        <v>341</v>
      </c>
      <c r="AQ87" s="285" t="s">
        <v>341</v>
      </c>
      <c r="AR87" s="497"/>
      <c r="AS87" s="285"/>
      <c r="AT87" s="497"/>
      <c r="AU87" s="497"/>
      <c r="AV87" s="497" t="s">
        <v>268</v>
      </c>
      <c r="AW87" s="497" t="s">
        <v>342</v>
      </c>
      <c r="AX87" s="497" t="s">
        <v>342</v>
      </c>
      <c r="AY87" s="497" t="s">
        <v>343</v>
      </c>
      <c r="AZ87" s="497"/>
      <c r="BA87" s="497"/>
      <c r="BB87" s="497"/>
      <c r="BC87" s="167"/>
      <c r="BD87" s="13"/>
      <c r="BE87" s="12"/>
      <c r="BF87" s="278"/>
      <c r="BG87" s="13"/>
      <c r="BH87" s="13"/>
      <c r="BI87" s="13"/>
      <c r="BJ87" s="13"/>
      <c r="BK87" s="13"/>
      <c r="BL87" s="13"/>
      <c r="BM87" s="13"/>
      <c r="BN87" s="13"/>
      <c r="BO87" s="278">
        <f t="shared" si="4"/>
        <v>1</v>
      </c>
      <c r="BQ87" s="492" t="s">
        <v>2250</v>
      </c>
    </row>
    <row r="88" spans="1:69" s="211" customFormat="1" ht="28" hidden="1">
      <c r="A88" s="488">
        <v>14</v>
      </c>
      <c r="B88" s="16">
        <v>5</v>
      </c>
      <c r="C88" s="488" t="s">
        <v>2391</v>
      </c>
      <c r="D88" s="488">
        <v>1</v>
      </c>
      <c r="E88" s="488" t="s">
        <v>260</v>
      </c>
      <c r="F88" s="488"/>
      <c r="G88" s="488"/>
      <c r="H88" s="488"/>
      <c r="I88" s="488" t="s">
        <v>1982</v>
      </c>
      <c r="J88" s="544"/>
      <c r="K88" s="488"/>
      <c r="L88" s="488"/>
      <c r="M88" s="488"/>
      <c r="N88" s="488"/>
      <c r="O88" s="479"/>
      <c r="P88" s="278"/>
      <c r="Q88" s="13"/>
      <c r="R88" s="278"/>
      <c r="S88" s="13"/>
      <c r="T88" s="13"/>
      <c r="U88" s="13"/>
      <c r="V88" s="13"/>
      <c r="W88" s="13"/>
      <c r="X88" s="167"/>
      <c r="Y88" s="167"/>
      <c r="Z88" s="13"/>
      <c r="AA88" s="278"/>
      <c r="AB88" s="153"/>
      <c r="AC88" s="13"/>
      <c r="AD88" s="13"/>
      <c r="AE88" s="13"/>
      <c r="AF88" s="13"/>
      <c r="AG88" s="13"/>
      <c r="AH88" s="13"/>
      <c r="AI88" s="13"/>
      <c r="AJ88" s="13"/>
      <c r="AK88" s="13"/>
      <c r="AL88" s="13"/>
      <c r="AM88" s="13"/>
      <c r="AN88" s="167"/>
      <c r="AO88" s="167"/>
      <c r="AP88" s="285" t="s">
        <v>344</v>
      </c>
      <c r="AQ88" s="285" t="s">
        <v>344</v>
      </c>
      <c r="AR88" s="497"/>
      <c r="AS88" s="285"/>
      <c r="AT88" s="497"/>
      <c r="AU88" s="497"/>
      <c r="AV88" s="497" t="s">
        <v>268</v>
      </c>
      <c r="AW88" s="497" t="s">
        <v>345</v>
      </c>
      <c r="AX88" s="497" t="s">
        <v>345</v>
      </c>
      <c r="AY88" s="497" t="s">
        <v>343</v>
      </c>
      <c r="AZ88" s="497"/>
      <c r="BA88" s="497"/>
      <c r="BB88" s="497"/>
      <c r="BC88" s="167"/>
      <c r="BD88" s="13"/>
      <c r="BE88" s="12"/>
      <c r="BF88" s="278"/>
      <c r="BG88" s="13"/>
      <c r="BH88" s="13"/>
      <c r="BI88" s="13"/>
      <c r="BJ88" s="13"/>
      <c r="BK88" s="13"/>
      <c r="BL88" s="13"/>
      <c r="BM88" s="13"/>
      <c r="BN88" s="13"/>
      <c r="BO88" s="278">
        <f t="shared" si="4"/>
        <v>1</v>
      </c>
    </row>
    <row r="89" spans="1:69" s="211" customFormat="1" ht="28" hidden="1">
      <c r="A89" s="488">
        <v>15</v>
      </c>
      <c r="B89" s="16">
        <v>5</v>
      </c>
      <c r="C89" s="488" t="s">
        <v>2391</v>
      </c>
      <c r="D89" s="488">
        <v>1</v>
      </c>
      <c r="E89" s="488" t="s">
        <v>260</v>
      </c>
      <c r="F89" s="488"/>
      <c r="G89" s="488"/>
      <c r="H89" s="488"/>
      <c r="I89" s="488" t="s">
        <v>346</v>
      </c>
      <c r="J89" s="544"/>
      <c r="K89" s="488"/>
      <c r="L89" s="488"/>
      <c r="M89" s="488"/>
      <c r="N89" s="488"/>
      <c r="O89" s="479"/>
      <c r="P89" s="278"/>
      <c r="Q89" s="36"/>
      <c r="R89" s="13"/>
      <c r="S89" s="13"/>
      <c r="T89" s="13"/>
      <c r="U89" s="13"/>
      <c r="V89" s="13"/>
      <c r="W89" s="13"/>
      <c r="X89" s="167"/>
      <c r="Y89" s="167"/>
      <c r="Z89" s="13"/>
      <c r="AA89" s="278"/>
      <c r="AB89" s="153"/>
      <c r="AC89" s="36"/>
      <c r="AD89" s="36"/>
      <c r="AE89" s="13"/>
      <c r="AF89" s="13"/>
      <c r="AG89" s="13"/>
      <c r="AH89" s="13"/>
      <c r="AI89" s="13"/>
      <c r="AJ89" s="13"/>
      <c r="AK89" s="13"/>
      <c r="AL89" s="13"/>
      <c r="AM89" s="13"/>
      <c r="AN89" s="167"/>
      <c r="AO89" s="350"/>
      <c r="AP89" s="285" t="s">
        <v>347</v>
      </c>
      <c r="AQ89" s="285" t="s">
        <v>347</v>
      </c>
      <c r="AR89" s="302"/>
      <c r="AS89" s="285"/>
      <c r="AT89" s="302"/>
      <c r="AU89" s="302"/>
      <c r="AV89" s="497" t="s">
        <v>268</v>
      </c>
      <c r="AW89" s="497" t="s">
        <v>348</v>
      </c>
      <c r="AX89" s="497" t="s">
        <v>348</v>
      </c>
      <c r="AY89" s="497" t="s">
        <v>349</v>
      </c>
      <c r="AZ89" s="497"/>
      <c r="BA89" s="497"/>
      <c r="BB89" s="497"/>
      <c r="BC89" s="167"/>
      <c r="BD89" s="13"/>
      <c r="BE89" s="12"/>
      <c r="BF89" s="278"/>
      <c r="BG89" s="36"/>
      <c r="BH89" s="36"/>
      <c r="BI89" s="13"/>
      <c r="BJ89" s="13"/>
      <c r="BK89" s="13"/>
      <c r="BL89" s="13"/>
      <c r="BM89" s="13"/>
      <c r="BN89" s="13"/>
      <c r="BO89" s="278">
        <f t="shared" si="4"/>
        <v>1</v>
      </c>
    </row>
    <row r="90" spans="1:69" s="211" customFormat="1" ht="28" hidden="1">
      <c r="A90" s="405">
        <v>16</v>
      </c>
      <c r="B90" s="16">
        <v>5</v>
      </c>
      <c r="C90" s="488" t="s">
        <v>2391</v>
      </c>
      <c r="D90" s="488">
        <v>1</v>
      </c>
      <c r="E90" s="488" t="s">
        <v>260</v>
      </c>
      <c r="F90" s="488"/>
      <c r="G90" s="488"/>
      <c r="H90" s="488"/>
      <c r="I90" s="488" t="s">
        <v>350</v>
      </c>
      <c r="J90" s="544"/>
      <c r="K90" s="488"/>
      <c r="L90" s="488"/>
      <c r="M90" s="488"/>
      <c r="N90" s="488"/>
      <c r="O90" s="222"/>
      <c r="P90" s="199"/>
      <c r="Q90" s="163"/>
      <c r="R90" s="13"/>
      <c r="S90" s="13"/>
      <c r="T90" s="13"/>
      <c r="U90" s="13"/>
      <c r="V90" s="13"/>
      <c r="W90" s="13"/>
      <c r="X90" s="167"/>
      <c r="Y90" s="13"/>
      <c r="Z90" s="13"/>
      <c r="AA90" s="163"/>
      <c r="AB90" s="163"/>
      <c r="AC90" s="163"/>
      <c r="AD90" s="163"/>
      <c r="AE90" s="13"/>
      <c r="AF90" s="13"/>
      <c r="AG90" s="13"/>
      <c r="AH90" s="13"/>
      <c r="AI90" s="13"/>
      <c r="AJ90" s="13"/>
      <c r="AK90" s="13"/>
      <c r="AL90" s="13"/>
      <c r="AM90" s="13"/>
      <c r="AN90" s="167"/>
      <c r="AO90" s="163"/>
      <c r="AP90" s="200" t="s">
        <v>351</v>
      </c>
      <c r="AQ90" s="200" t="s">
        <v>351</v>
      </c>
      <c r="AR90" s="164"/>
      <c r="AS90" s="164"/>
      <c r="AT90" s="164"/>
      <c r="AU90" s="164"/>
      <c r="AV90" s="497" t="s">
        <v>268</v>
      </c>
      <c r="AW90" s="497" t="s">
        <v>350</v>
      </c>
      <c r="AX90" s="497" t="s">
        <v>350</v>
      </c>
      <c r="AY90" s="497" t="s">
        <v>248</v>
      </c>
      <c r="AZ90" s="497"/>
      <c r="BA90" s="497"/>
      <c r="BB90" s="497"/>
      <c r="BC90" s="167"/>
      <c r="BD90" s="13"/>
      <c r="BE90" s="12"/>
      <c r="BF90" s="163"/>
      <c r="BG90" s="163"/>
      <c r="BH90" s="163"/>
      <c r="BI90" s="13"/>
      <c r="BJ90" s="13"/>
      <c r="BK90" s="13"/>
      <c r="BL90" s="13"/>
      <c r="BM90" s="13"/>
      <c r="BN90" s="13"/>
      <c r="BO90" s="339">
        <f t="shared" si="4"/>
        <v>1</v>
      </c>
    </row>
    <row r="91" spans="1:69" s="211" customFormat="1" ht="42" hidden="1">
      <c r="A91" s="16">
        <v>17</v>
      </c>
      <c r="B91" s="16">
        <v>5</v>
      </c>
      <c r="C91" s="488" t="s">
        <v>2391</v>
      </c>
      <c r="D91" s="488">
        <v>1</v>
      </c>
      <c r="E91" s="488" t="s">
        <v>260</v>
      </c>
      <c r="F91" s="488"/>
      <c r="G91" s="488"/>
      <c r="H91" s="488"/>
      <c r="I91" s="488" t="s">
        <v>352</v>
      </c>
      <c r="J91" s="544"/>
      <c r="K91" s="488"/>
      <c r="L91" s="488"/>
      <c r="M91" s="488"/>
      <c r="N91" s="488"/>
      <c r="O91" s="205"/>
      <c r="P91" s="12"/>
      <c r="Q91" s="13"/>
      <c r="R91" s="13"/>
      <c r="S91" s="13"/>
      <c r="T91" s="13"/>
      <c r="U91" s="13"/>
      <c r="V91" s="13"/>
      <c r="W91" s="13"/>
      <c r="X91" s="167"/>
      <c r="Y91" s="13"/>
      <c r="Z91" s="13"/>
      <c r="AA91" s="13"/>
      <c r="AB91" s="13"/>
      <c r="AC91" s="13"/>
      <c r="AD91" s="13"/>
      <c r="AE91" s="13"/>
      <c r="AF91" s="13"/>
      <c r="AG91" s="13"/>
      <c r="AH91" s="13"/>
      <c r="AI91" s="13"/>
      <c r="AJ91" s="13"/>
      <c r="AK91" s="13"/>
      <c r="AL91" s="13"/>
      <c r="AM91" s="13"/>
      <c r="AN91" s="167"/>
      <c r="AO91" s="13"/>
      <c r="AP91" s="17" t="s">
        <v>353</v>
      </c>
      <c r="AQ91" s="17" t="s">
        <v>353</v>
      </c>
      <c r="AR91" s="497"/>
      <c r="AS91" s="497"/>
      <c r="AT91" s="497"/>
      <c r="AU91" s="497"/>
      <c r="AV91" s="497" t="s">
        <v>268</v>
      </c>
      <c r="AW91" s="497" t="s">
        <v>352</v>
      </c>
      <c r="AX91" s="497" t="s">
        <v>352</v>
      </c>
      <c r="AY91" s="497" t="s">
        <v>343</v>
      </c>
      <c r="AZ91" s="497"/>
      <c r="BA91" s="497"/>
      <c r="BB91" s="497"/>
      <c r="BC91" s="167"/>
      <c r="BD91" s="13"/>
      <c r="BE91" s="12"/>
      <c r="BF91" s="13"/>
      <c r="BG91" s="13"/>
      <c r="BH91" s="13"/>
      <c r="BI91" s="13"/>
      <c r="BJ91" s="13"/>
      <c r="BK91" s="13"/>
      <c r="BL91" s="13"/>
      <c r="BM91" s="13"/>
      <c r="BN91" s="13"/>
      <c r="BO91" s="5">
        <f t="shared" si="4"/>
        <v>1</v>
      </c>
    </row>
    <row r="92" spans="1:69" s="211" customFormat="1" ht="14" hidden="1">
      <c r="A92" s="16">
        <v>18</v>
      </c>
      <c r="B92" s="16">
        <v>5</v>
      </c>
      <c r="C92" s="488" t="s">
        <v>2391</v>
      </c>
      <c r="D92" s="488">
        <v>1</v>
      </c>
      <c r="E92" s="488" t="s">
        <v>260</v>
      </c>
      <c r="F92" s="488"/>
      <c r="G92" s="488"/>
      <c r="H92" s="488"/>
      <c r="I92" s="488" t="s">
        <v>354</v>
      </c>
      <c r="J92" s="544"/>
      <c r="K92" s="488"/>
      <c r="L92" s="488"/>
      <c r="M92" s="488"/>
      <c r="N92" s="488"/>
      <c r="O92" s="205"/>
      <c r="P92" s="12" t="s">
        <v>355</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4"/>
        <v>1</v>
      </c>
    </row>
    <row r="93" spans="1:69" s="211" customFormat="1" ht="14" hidden="1">
      <c r="A93" s="16">
        <v>19</v>
      </c>
      <c r="B93" s="16">
        <v>5</v>
      </c>
      <c r="C93" s="488" t="s">
        <v>2391</v>
      </c>
      <c r="D93" s="488">
        <v>1</v>
      </c>
      <c r="E93" s="488" t="s">
        <v>260</v>
      </c>
      <c r="F93" s="488"/>
      <c r="G93" s="488"/>
      <c r="H93" s="488"/>
      <c r="I93" s="488" t="s">
        <v>1983</v>
      </c>
      <c r="J93" s="544"/>
      <c r="K93" s="488"/>
      <c r="L93" s="488"/>
      <c r="M93" s="488"/>
      <c r="N93" s="488"/>
      <c r="O93" s="205"/>
      <c r="P93" s="12" t="s">
        <v>356</v>
      </c>
      <c r="Q93" s="13"/>
      <c r="R93" s="13"/>
      <c r="S93" s="13"/>
      <c r="T93" s="13"/>
      <c r="U93" s="13"/>
      <c r="V93" s="13"/>
      <c r="W93" s="13"/>
      <c r="X93" s="167"/>
      <c r="Y93" s="13"/>
      <c r="Z93" s="13"/>
      <c r="AA93" s="13"/>
      <c r="AB93" s="13"/>
      <c r="AC93" s="13"/>
      <c r="AD93" s="13"/>
      <c r="AE93" s="13"/>
      <c r="AF93" s="497"/>
      <c r="AG93" s="497"/>
      <c r="AH93" s="497"/>
      <c r="AI93" s="497"/>
      <c r="AJ93" s="497"/>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4"/>
        <v>1</v>
      </c>
    </row>
    <row r="94" spans="1:69" s="211" customFormat="1" ht="14" hidden="1">
      <c r="A94" s="16">
        <v>20</v>
      </c>
      <c r="B94" s="16">
        <v>5</v>
      </c>
      <c r="C94" s="488" t="s">
        <v>2391</v>
      </c>
      <c r="D94" s="488">
        <v>1</v>
      </c>
      <c r="E94" s="488" t="s">
        <v>260</v>
      </c>
      <c r="F94" s="488"/>
      <c r="G94" s="488"/>
      <c r="H94" s="488"/>
      <c r="I94" s="488" t="s">
        <v>1984</v>
      </c>
      <c r="J94" s="544"/>
      <c r="K94" s="488"/>
      <c r="L94" s="488"/>
      <c r="M94" s="488"/>
      <c r="N94" s="488"/>
      <c r="O94" s="205"/>
      <c r="P94" s="12" t="s">
        <v>357</v>
      </c>
      <c r="Q94" s="13"/>
      <c r="R94" s="13"/>
      <c r="S94" s="13"/>
      <c r="T94" s="13"/>
      <c r="U94" s="13"/>
      <c r="V94" s="13"/>
      <c r="W94" s="13"/>
      <c r="X94" s="167"/>
      <c r="Y94" s="13"/>
      <c r="Z94" s="13"/>
      <c r="AA94" s="13"/>
      <c r="AB94" s="13"/>
      <c r="AC94" s="13"/>
      <c r="AD94" s="13"/>
      <c r="AE94" s="13"/>
      <c r="AF94" s="497"/>
      <c r="AG94" s="497"/>
      <c r="AH94" s="497"/>
      <c r="AI94" s="497"/>
      <c r="AJ94" s="497"/>
      <c r="AK94" s="497"/>
      <c r="AL94" s="497"/>
      <c r="AM94" s="497"/>
      <c r="AN94" s="167"/>
      <c r="AO94" s="13"/>
      <c r="AP94" s="12"/>
      <c r="AQ94" s="12"/>
      <c r="AR94" s="13"/>
      <c r="AS94" s="13"/>
      <c r="AT94" s="13"/>
      <c r="AU94" s="13"/>
      <c r="AV94" s="13"/>
      <c r="AW94" s="13"/>
      <c r="AX94" s="13"/>
      <c r="AY94" s="13"/>
      <c r="AZ94" s="13"/>
      <c r="BA94" s="13"/>
      <c r="BB94" s="13"/>
      <c r="BC94" s="167"/>
      <c r="BD94" s="13"/>
      <c r="BE94" s="12"/>
      <c r="BF94" s="13"/>
      <c r="BG94" s="13"/>
      <c r="BH94" s="13"/>
      <c r="BI94" s="13"/>
      <c r="BJ94" s="13"/>
      <c r="BK94" s="13"/>
      <c r="BL94" s="13"/>
      <c r="BM94" s="13"/>
      <c r="BN94" s="13"/>
      <c r="BO94" s="5">
        <f t="shared" si="4"/>
        <v>1</v>
      </c>
    </row>
    <row r="95" spans="1:69" s="211" customFormat="1" ht="28" hidden="1">
      <c r="A95" s="16">
        <v>21</v>
      </c>
      <c r="B95" s="16">
        <v>5</v>
      </c>
      <c r="C95" s="488" t="s">
        <v>2391</v>
      </c>
      <c r="D95" s="488">
        <v>1</v>
      </c>
      <c r="E95" s="488" t="s">
        <v>260</v>
      </c>
      <c r="F95" s="488"/>
      <c r="G95" s="488"/>
      <c r="H95" s="488"/>
      <c r="I95" s="488" t="s">
        <v>358</v>
      </c>
      <c r="J95" s="544"/>
      <c r="K95" s="488"/>
      <c r="L95" s="488"/>
      <c r="M95" s="488"/>
      <c r="N95" s="488"/>
      <c r="O95" s="205"/>
      <c r="P95" s="12"/>
      <c r="Q95" s="13"/>
      <c r="R95" s="13"/>
      <c r="S95" s="13"/>
      <c r="T95" s="13"/>
      <c r="U95" s="13"/>
      <c r="V95" s="13"/>
      <c r="W95" s="13"/>
      <c r="X95" s="167"/>
      <c r="Y95" s="13"/>
      <c r="Z95" s="13" t="s">
        <v>359</v>
      </c>
      <c r="AA95" s="13" t="s">
        <v>359</v>
      </c>
      <c r="AB95" s="13"/>
      <c r="AC95" s="13"/>
      <c r="AD95" s="13"/>
      <c r="AE95" s="13" t="s">
        <v>360</v>
      </c>
      <c r="AF95" s="497" t="s">
        <v>307</v>
      </c>
      <c r="AG95" s="497" t="s">
        <v>248</v>
      </c>
      <c r="AH95" s="497">
        <v>0</v>
      </c>
      <c r="AI95" s="497" t="s">
        <v>159</v>
      </c>
      <c r="AJ95" s="497" t="s">
        <v>78</v>
      </c>
      <c r="AK95" s="497"/>
      <c r="AL95" s="497"/>
      <c r="AM95" s="497"/>
      <c r="AN95" s="167"/>
      <c r="AO95" s="13"/>
      <c r="AP95" s="12"/>
      <c r="AQ95" s="12"/>
      <c r="AR95" s="13"/>
      <c r="AS95" s="13"/>
      <c r="AT95" s="13"/>
      <c r="AU95" s="13"/>
      <c r="AV95" s="13"/>
      <c r="AW95" s="13"/>
      <c r="AX95" s="13"/>
      <c r="AY95" s="13"/>
      <c r="AZ95" s="13"/>
      <c r="BA95" s="13"/>
      <c r="BB95" s="13"/>
      <c r="BC95" s="167"/>
      <c r="BD95" s="13"/>
      <c r="BE95" s="12"/>
      <c r="BF95" s="13"/>
      <c r="BG95" s="13"/>
      <c r="BH95" s="13"/>
      <c r="BI95" s="13"/>
      <c r="BJ95" s="13"/>
      <c r="BK95" s="13"/>
      <c r="BL95" s="13"/>
      <c r="BM95" s="13"/>
      <c r="BN95" s="13"/>
      <c r="BO95" s="5">
        <f t="shared" si="4"/>
        <v>1</v>
      </c>
    </row>
    <row r="96" spans="1:69" s="211" customFormat="1" ht="29" hidden="1">
      <c r="A96" s="16">
        <v>22</v>
      </c>
      <c r="B96" s="16">
        <v>5</v>
      </c>
      <c r="C96" s="488" t="s">
        <v>2391</v>
      </c>
      <c r="D96" s="488">
        <v>1</v>
      </c>
      <c r="E96" s="488" t="s">
        <v>260</v>
      </c>
      <c r="F96" s="488"/>
      <c r="G96" s="488"/>
      <c r="H96" s="488"/>
      <c r="I96" s="488" t="s">
        <v>361</v>
      </c>
      <c r="J96" s="544"/>
      <c r="K96" s="488"/>
      <c r="L96" s="488"/>
      <c r="M96" s="488"/>
      <c r="N96" s="488"/>
      <c r="O96" s="205"/>
      <c r="P96" s="12"/>
      <c r="Q96" s="13"/>
      <c r="R96" s="13"/>
      <c r="S96" s="13"/>
      <c r="T96" s="13"/>
      <c r="U96" s="13"/>
      <c r="V96" s="13"/>
      <c r="W96" s="13"/>
      <c r="X96" s="167"/>
      <c r="Y96" s="13"/>
      <c r="Z96" s="13"/>
      <c r="AA96" s="13"/>
      <c r="AB96" s="13"/>
      <c r="AC96" s="13"/>
      <c r="AD96" s="13"/>
      <c r="AE96" s="13"/>
      <c r="AF96" s="497"/>
      <c r="AG96" s="497"/>
      <c r="AH96" s="497"/>
      <c r="AI96" s="497"/>
      <c r="AJ96" s="497"/>
      <c r="AK96" s="497"/>
      <c r="AL96" s="497"/>
      <c r="AM96" s="497"/>
      <c r="AN96" s="167"/>
      <c r="AO96" s="13"/>
      <c r="AP96" s="33" t="s">
        <v>362</v>
      </c>
      <c r="AQ96" s="33" t="s">
        <v>362</v>
      </c>
      <c r="AR96" s="261"/>
      <c r="AS96" s="261"/>
      <c r="AT96" s="261"/>
      <c r="AU96" s="261"/>
      <c r="AV96" s="261" t="s">
        <v>268</v>
      </c>
      <c r="AW96" s="261" t="s">
        <v>363</v>
      </c>
      <c r="AX96" s="261" t="s">
        <v>363</v>
      </c>
      <c r="AY96" s="261"/>
      <c r="AZ96" s="497"/>
      <c r="BA96" s="497"/>
      <c r="BB96" s="497"/>
      <c r="BC96" s="167"/>
      <c r="BD96" s="13"/>
      <c r="BE96" s="12"/>
      <c r="BF96" s="13"/>
      <c r="BG96" s="13"/>
      <c r="BH96" s="13"/>
      <c r="BI96" s="13"/>
      <c r="BJ96" s="13"/>
      <c r="BK96" s="13"/>
      <c r="BL96" s="13"/>
      <c r="BM96" s="13"/>
      <c r="BN96" s="13"/>
      <c r="BO96" s="5">
        <f t="shared" si="4"/>
        <v>1</v>
      </c>
    </row>
    <row r="97" spans="1:69" s="211" customFormat="1" ht="28" hidden="1">
      <c r="A97" s="16">
        <v>23</v>
      </c>
      <c r="B97" s="16">
        <v>5</v>
      </c>
      <c r="C97" s="488" t="s">
        <v>2391</v>
      </c>
      <c r="D97" s="488">
        <v>1</v>
      </c>
      <c r="E97" s="488" t="s">
        <v>260</v>
      </c>
      <c r="F97" s="488"/>
      <c r="G97" s="488"/>
      <c r="H97" s="488"/>
      <c r="I97" s="488" t="s">
        <v>1985</v>
      </c>
      <c r="J97" s="544"/>
      <c r="K97" s="488"/>
      <c r="L97" s="488"/>
      <c r="M97" s="488"/>
      <c r="N97" s="488"/>
      <c r="O97" s="205"/>
      <c r="P97" s="12" t="s">
        <v>364</v>
      </c>
      <c r="Q97" s="13"/>
      <c r="R97" s="13"/>
      <c r="S97" s="13"/>
      <c r="T97" s="13"/>
      <c r="U97" s="13"/>
      <c r="V97" s="13"/>
      <c r="W97" s="13"/>
      <c r="X97" s="167"/>
      <c r="Y97" s="13"/>
      <c r="Z97" s="13"/>
      <c r="AA97" s="13"/>
      <c r="AB97" s="13"/>
      <c r="AC97" s="13"/>
      <c r="AD97" s="13"/>
      <c r="AE97" s="13"/>
      <c r="AF97" s="497"/>
      <c r="AG97" s="497"/>
      <c r="AH97" s="497"/>
      <c r="AI97" s="497"/>
      <c r="AJ97" s="497"/>
      <c r="AK97" s="497"/>
      <c r="AL97" s="497"/>
      <c r="AM97" s="497"/>
      <c r="AN97" s="167"/>
      <c r="AO97" s="13"/>
      <c r="AP97" s="17"/>
      <c r="AQ97" s="17"/>
      <c r="AR97" s="497"/>
      <c r="AS97" s="497"/>
      <c r="AT97" s="497"/>
      <c r="AU97" s="497"/>
      <c r="AV97" s="497"/>
      <c r="AW97" s="497"/>
      <c r="AX97" s="497"/>
      <c r="AY97" s="497"/>
      <c r="AZ97" s="497"/>
      <c r="BA97" s="497"/>
      <c r="BB97" s="497"/>
      <c r="BC97" s="167"/>
      <c r="BD97" s="13"/>
      <c r="BE97" s="12"/>
      <c r="BF97" s="13"/>
      <c r="BG97" s="13"/>
      <c r="BH97" s="13"/>
      <c r="BI97" s="13"/>
      <c r="BJ97" s="13"/>
      <c r="BK97" s="13"/>
      <c r="BL97" s="13"/>
      <c r="BM97" s="13"/>
      <c r="BN97" s="13"/>
      <c r="BO97" s="5">
        <f t="shared" si="4"/>
        <v>1</v>
      </c>
    </row>
    <row r="98" spans="1:69" s="211" customFormat="1" ht="42" hidden="1">
      <c r="A98" s="16">
        <v>24</v>
      </c>
      <c r="B98" s="16">
        <v>5</v>
      </c>
      <c r="C98" s="488" t="s">
        <v>2391</v>
      </c>
      <c r="D98" s="488">
        <v>1</v>
      </c>
      <c r="E98" s="488" t="s">
        <v>260</v>
      </c>
      <c r="F98" s="488"/>
      <c r="G98" s="488"/>
      <c r="H98" s="488"/>
      <c r="I98" s="488" t="s">
        <v>365</v>
      </c>
      <c r="J98" s="544"/>
      <c r="K98" s="488"/>
      <c r="L98" s="488" t="s">
        <v>2444</v>
      </c>
      <c r="M98" s="488"/>
      <c r="N98" s="488"/>
      <c r="O98" s="205" t="s">
        <v>366</v>
      </c>
      <c r="P98" s="12"/>
      <c r="Q98" s="13"/>
      <c r="R98" s="13"/>
      <c r="S98" s="13"/>
      <c r="T98" s="13"/>
      <c r="U98" s="13"/>
      <c r="V98" s="13"/>
      <c r="W98" s="13"/>
      <c r="X98" s="167"/>
      <c r="Y98" s="13"/>
      <c r="Z98" s="13" t="s">
        <v>367</v>
      </c>
      <c r="AA98" s="13" t="s">
        <v>367</v>
      </c>
      <c r="AB98" s="13"/>
      <c r="AC98" s="13"/>
      <c r="AD98" s="13"/>
      <c r="AE98" s="13" t="s">
        <v>368</v>
      </c>
      <c r="AF98" s="497" t="s">
        <v>369</v>
      </c>
      <c r="AG98" s="497" t="s">
        <v>159</v>
      </c>
      <c r="AH98" s="497">
        <v>0</v>
      </c>
      <c r="AI98" s="497" t="s">
        <v>159</v>
      </c>
      <c r="AJ98" s="497" t="s">
        <v>78</v>
      </c>
      <c r="AK98" s="497"/>
      <c r="AL98" s="497"/>
      <c r="AM98" s="497"/>
      <c r="AN98" s="167"/>
      <c r="AO98" s="13"/>
      <c r="AP98" s="33" t="s">
        <v>370</v>
      </c>
      <c r="AQ98" s="33" t="s">
        <v>370</v>
      </c>
      <c r="AR98" s="261"/>
      <c r="AS98" s="261"/>
      <c r="AT98" s="261"/>
      <c r="AU98" s="261"/>
      <c r="AV98" s="261" t="s">
        <v>325</v>
      </c>
      <c r="AW98" s="261" t="s">
        <v>371</v>
      </c>
      <c r="AX98" s="261" t="s">
        <v>371</v>
      </c>
      <c r="AY98" s="261"/>
      <c r="AZ98" s="13"/>
      <c r="BA98" s="13"/>
      <c r="BB98" s="13"/>
      <c r="BC98" s="167"/>
      <c r="BD98" s="13"/>
      <c r="BE98" s="12"/>
      <c r="BF98" s="13"/>
      <c r="BG98" s="13"/>
      <c r="BH98" s="13"/>
      <c r="BI98" s="13"/>
      <c r="BJ98" s="13"/>
      <c r="BK98" s="13"/>
      <c r="BL98" s="13"/>
      <c r="BM98" s="13"/>
      <c r="BN98" s="13"/>
      <c r="BO98" s="5">
        <f t="shared" si="4"/>
        <v>2</v>
      </c>
    </row>
    <row r="99" spans="1:69" ht="42" hidden="1">
      <c r="A99" s="584">
        <v>25</v>
      </c>
      <c r="B99" s="584">
        <v>5</v>
      </c>
      <c r="C99" s="585" t="s">
        <v>2391</v>
      </c>
      <c r="D99" s="585">
        <v>8</v>
      </c>
      <c r="E99" s="585" t="s">
        <v>260</v>
      </c>
      <c r="F99" s="585"/>
      <c r="G99" s="585" t="s">
        <v>1622</v>
      </c>
      <c r="H99" s="585" t="s">
        <v>1622</v>
      </c>
      <c r="I99" s="585" t="s">
        <v>372</v>
      </c>
      <c r="J99" s="544"/>
      <c r="K99" s="585" t="s">
        <v>2543</v>
      </c>
      <c r="L99" s="585" t="s">
        <v>2444</v>
      </c>
      <c r="M99" s="585"/>
      <c r="N99" s="585" t="s">
        <v>248</v>
      </c>
      <c r="O99" s="584" t="s">
        <v>373</v>
      </c>
      <c r="P99" s="613"/>
      <c r="Q99" s="13"/>
      <c r="R99" s="616"/>
      <c r="S99" s="13"/>
      <c r="T99" s="13"/>
      <c r="U99" s="13"/>
      <c r="V99" s="13"/>
      <c r="W99" s="13"/>
      <c r="X99" s="167"/>
      <c r="Y99" s="616"/>
      <c r="Z99" s="13" t="s">
        <v>374</v>
      </c>
      <c r="AA99" s="616" t="s">
        <v>374</v>
      </c>
      <c r="AB99" s="616"/>
      <c r="AC99" s="616"/>
      <c r="AD99" s="616"/>
      <c r="AE99" s="616" t="s">
        <v>375</v>
      </c>
      <c r="AF99" s="497" t="s">
        <v>78</v>
      </c>
      <c r="AG99" s="497" t="s">
        <v>248</v>
      </c>
      <c r="AH99" s="497">
        <v>0</v>
      </c>
      <c r="AI99" s="497" t="s">
        <v>159</v>
      </c>
      <c r="AJ99" s="497" t="s">
        <v>78</v>
      </c>
      <c r="AK99" s="497"/>
      <c r="AL99" s="497"/>
      <c r="AM99" s="497"/>
      <c r="AN99" s="167"/>
      <c r="AO99" s="13"/>
      <c r="AP99" s="631" t="s">
        <v>376</v>
      </c>
      <c r="AQ99" s="631" t="s">
        <v>376</v>
      </c>
      <c r="AR99" s="632"/>
      <c r="AS99" s="632"/>
      <c r="AT99" s="632"/>
      <c r="AU99" s="632"/>
      <c r="AV99" s="632" t="s">
        <v>325</v>
      </c>
      <c r="AW99" s="632" t="s">
        <v>377</v>
      </c>
      <c r="AX99" s="632" t="s">
        <v>378</v>
      </c>
      <c r="AY99" s="261" t="s">
        <v>379</v>
      </c>
      <c r="AZ99" s="13"/>
      <c r="BA99" s="13"/>
      <c r="BB99" s="13"/>
      <c r="BC99" s="167"/>
      <c r="BD99" s="13"/>
      <c r="BE99" s="12"/>
      <c r="BF99" s="616"/>
      <c r="BG99" s="13"/>
      <c r="BH99" s="13"/>
      <c r="BI99" s="616"/>
      <c r="BJ99" s="616"/>
      <c r="BK99" s="616"/>
      <c r="BL99" s="616"/>
      <c r="BM99" s="616"/>
      <c r="BN99" s="616"/>
      <c r="BO99" s="625">
        <f t="shared" si="4"/>
        <v>2</v>
      </c>
      <c r="BP99" s="626"/>
      <c r="BQ99" s="627"/>
    </row>
    <row r="100" spans="1:69" ht="14.5" hidden="1">
      <c r="A100" s="584">
        <v>26</v>
      </c>
      <c r="B100" s="584">
        <v>5</v>
      </c>
      <c r="C100" s="585" t="s">
        <v>2391</v>
      </c>
      <c r="D100" s="585">
        <v>9</v>
      </c>
      <c r="E100" s="585" t="s">
        <v>260</v>
      </c>
      <c r="F100" s="585"/>
      <c r="G100" s="585" t="s">
        <v>1622</v>
      </c>
      <c r="H100" s="585" t="s">
        <v>1622</v>
      </c>
      <c r="I100" s="585" t="s">
        <v>2430</v>
      </c>
      <c r="J100" s="544"/>
      <c r="K100" s="585" t="s">
        <v>2431</v>
      </c>
      <c r="L100" s="585"/>
      <c r="M100" s="585"/>
      <c r="N100" s="585"/>
      <c r="O100" s="584" t="s">
        <v>2432</v>
      </c>
      <c r="P100" s="613"/>
      <c r="Q100" s="13"/>
      <c r="R100" s="616"/>
      <c r="S100" s="13"/>
      <c r="T100" s="13"/>
      <c r="U100" s="13"/>
      <c r="V100" s="13"/>
      <c r="W100" s="13"/>
      <c r="X100" s="167"/>
      <c r="Y100" s="616"/>
      <c r="Z100" s="13"/>
      <c r="AA100" s="616"/>
      <c r="AB100" s="616"/>
      <c r="AC100" s="616"/>
      <c r="AD100" s="616"/>
      <c r="AE100" s="616"/>
      <c r="AF100" s="576"/>
      <c r="AG100" s="576"/>
      <c r="AH100" s="576"/>
      <c r="AI100" s="576"/>
      <c r="AJ100" s="576"/>
      <c r="AK100" s="576"/>
      <c r="AL100" s="576"/>
      <c r="AM100" s="576"/>
      <c r="AN100" s="167"/>
      <c r="AO100" s="13"/>
      <c r="AP100" s="631"/>
      <c r="AQ100" s="631"/>
      <c r="AR100" s="632"/>
      <c r="AS100" s="632"/>
      <c r="AT100" s="632"/>
      <c r="AU100" s="632"/>
      <c r="AV100" s="632"/>
      <c r="AW100" s="632"/>
      <c r="AX100" s="632"/>
      <c r="AY100" s="261"/>
      <c r="AZ100" s="13"/>
      <c r="BA100" s="13"/>
      <c r="BB100" s="13"/>
      <c r="BC100" s="167"/>
      <c r="BD100" s="13"/>
      <c r="BE100" s="12"/>
      <c r="BF100" s="616"/>
      <c r="BG100" s="13"/>
      <c r="BH100" s="13"/>
      <c r="BI100" s="616"/>
      <c r="BJ100" s="616"/>
      <c r="BK100" s="616"/>
      <c r="BL100" s="616"/>
      <c r="BM100" s="616"/>
      <c r="BN100" s="616"/>
      <c r="BO100" s="625"/>
      <c r="BP100" s="626"/>
      <c r="BQ100" s="627"/>
    </row>
    <row r="101" spans="1:69" ht="56" hidden="1">
      <c r="A101" s="629">
        <v>1</v>
      </c>
      <c r="B101" s="584">
        <v>5</v>
      </c>
      <c r="C101" s="586" t="s">
        <v>2391</v>
      </c>
      <c r="D101" s="586">
        <v>10</v>
      </c>
      <c r="E101" s="586" t="s">
        <v>1594</v>
      </c>
      <c r="F101" s="586"/>
      <c r="G101" s="586" t="s">
        <v>1622</v>
      </c>
      <c r="H101" s="586" t="s">
        <v>1622</v>
      </c>
      <c r="I101" s="586" t="s">
        <v>426</v>
      </c>
      <c r="J101" s="487" t="str">
        <f>_xlfn.CONCAT("'&lt;br&gt;','&lt;b&gt;','",I101, ": ','&lt;/b&gt;',",O101, ",'&lt;/br&gt;',")</f>
        <v>'&lt;br&gt;','&lt;b&gt;','Sinuosity of Local Stream Reach: ','&lt;/b&gt;',Sin ,'&lt;/br&gt;',</v>
      </c>
      <c r="K101" s="586" t="s">
        <v>1976</v>
      </c>
      <c r="L101" s="586" t="s">
        <v>2444</v>
      </c>
      <c r="M101" s="586"/>
      <c r="N101" s="586"/>
      <c r="O101" s="630" t="s">
        <v>427</v>
      </c>
      <c r="P101" s="613"/>
      <c r="Q101" s="236"/>
      <c r="R101" s="616"/>
      <c r="S101" s="13"/>
      <c r="T101" s="13"/>
      <c r="U101" s="13"/>
      <c r="V101" s="13"/>
      <c r="W101" s="13"/>
      <c r="X101" s="167"/>
      <c r="Y101" s="616"/>
      <c r="Z101" s="13" t="s">
        <v>428</v>
      </c>
      <c r="AA101" s="616" t="s">
        <v>1574</v>
      </c>
      <c r="AB101" s="616"/>
      <c r="AC101" s="616"/>
      <c r="AD101" s="616"/>
      <c r="AE101" s="616" t="s">
        <v>429</v>
      </c>
      <c r="AF101" s="497" t="s">
        <v>78</v>
      </c>
      <c r="AG101" s="497" t="s">
        <v>159</v>
      </c>
      <c r="AH101" s="497">
        <v>1</v>
      </c>
      <c r="AI101" s="497" t="s">
        <v>78</v>
      </c>
      <c r="AJ101" s="497" t="s">
        <v>78</v>
      </c>
      <c r="AK101" s="497"/>
      <c r="AL101" s="497"/>
      <c r="AM101" s="497"/>
      <c r="AN101" s="167"/>
      <c r="AO101" s="13"/>
      <c r="AP101" s="633" t="s">
        <v>430</v>
      </c>
      <c r="AQ101" s="633" t="s">
        <v>430</v>
      </c>
      <c r="AR101" s="634"/>
      <c r="AS101" s="634" t="s">
        <v>430</v>
      </c>
      <c r="AT101" s="634"/>
      <c r="AU101" s="634"/>
      <c r="AV101" s="634" t="s">
        <v>280</v>
      </c>
      <c r="AW101" s="634" t="s">
        <v>431</v>
      </c>
      <c r="AX101" s="622" t="s">
        <v>431</v>
      </c>
      <c r="AY101" s="21"/>
      <c r="AZ101" s="21"/>
      <c r="BA101" s="21"/>
      <c r="BB101" s="21"/>
      <c r="BC101" s="167"/>
      <c r="BD101" s="13"/>
      <c r="BE101" s="12" t="s">
        <v>426</v>
      </c>
      <c r="BF101" s="616" t="s">
        <v>432</v>
      </c>
      <c r="BG101" s="236"/>
      <c r="BH101" s="236"/>
      <c r="BI101" s="616" t="s">
        <v>433</v>
      </c>
      <c r="BJ101" s="616" t="s">
        <v>301</v>
      </c>
      <c r="BK101" s="616"/>
      <c r="BL101" s="616"/>
      <c r="BM101" s="616"/>
      <c r="BN101" s="616"/>
      <c r="BO101" s="625">
        <f>COUNTIF(P101,"*")+COUNTIF(Z101,"*")+COUNTIF(AP101,"*")+COUNTIF(BE101,"*")</f>
        <v>3</v>
      </c>
      <c r="BP101" s="626" t="s">
        <v>1757</v>
      </c>
      <c r="BQ101" s="627"/>
    </row>
    <row r="102" spans="1:69" ht="70" hidden="1">
      <c r="A102" s="629">
        <v>2</v>
      </c>
      <c r="B102" s="584">
        <v>5</v>
      </c>
      <c r="C102" s="586" t="s">
        <v>2391</v>
      </c>
      <c r="D102" s="586">
        <v>11</v>
      </c>
      <c r="E102" s="586" t="s">
        <v>1594</v>
      </c>
      <c r="F102" s="586"/>
      <c r="G102" s="586" t="s">
        <v>1622</v>
      </c>
      <c r="H102" s="586" t="s">
        <v>1622</v>
      </c>
      <c r="I102" s="586" t="s">
        <v>434</v>
      </c>
      <c r="J102" s="487" t="str">
        <f>_xlfn.CONCAT("'&lt;br&gt;','&lt;b&gt;','",I102, ": ','&lt;/b&gt;',",O102, ",'&lt;/br&gt;',")</f>
        <v>'&lt;br&gt;','&lt;b&gt;','Percent of Reach that is Dry : ','&lt;/b&gt;',PctDry,'&lt;/br&gt;',</v>
      </c>
      <c r="K102" s="586" t="s">
        <v>1820</v>
      </c>
      <c r="L102" s="586" t="s">
        <v>2444</v>
      </c>
      <c r="M102" s="586" t="s">
        <v>2242</v>
      </c>
      <c r="N102" s="586" t="s">
        <v>277</v>
      </c>
      <c r="O102" s="630" t="s">
        <v>435</v>
      </c>
      <c r="P102" s="613"/>
      <c r="Q102" s="236"/>
      <c r="R102" s="617"/>
      <c r="S102" s="9"/>
      <c r="T102" s="9"/>
      <c r="U102" s="9"/>
      <c r="V102" s="9"/>
      <c r="W102" s="9"/>
      <c r="X102" s="166"/>
      <c r="Y102" s="614" t="s">
        <v>2225</v>
      </c>
      <c r="Z102" s="13" t="s">
        <v>435</v>
      </c>
      <c r="AA102" s="616" t="s">
        <v>1576</v>
      </c>
      <c r="AB102" s="616" t="s">
        <v>2439</v>
      </c>
      <c r="AC102" s="616"/>
      <c r="AD102" s="616"/>
      <c r="AE102" s="616" t="s">
        <v>437</v>
      </c>
      <c r="AF102" s="497" t="s">
        <v>307</v>
      </c>
      <c r="AG102" s="497" t="s">
        <v>277</v>
      </c>
      <c r="AH102" s="497">
        <v>0</v>
      </c>
      <c r="AI102" s="497">
        <v>100</v>
      </c>
      <c r="AJ102" s="497" t="s">
        <v>78</v>
      </c>
      <c r="AK102" s="497"/>
      <c r="AL102" s="497"/>
      <c r="AM102" s="497"/>
      <c r="AN102" s="166"/>
      <c r="AO102" s="9"/>
      <c r="AP102" s="621" t="s">
        <v>438</v>
      </c>
      <c r="AQ102" s="621" t="s">
        <v>438</v>
      </c>
      <c r="AR102" s="622"/>
      <c r="AS102" s="622" t="s">
        <v>438</v>
      </c>
      <c r="AT102" s="622"/>
      <c r="AU102" s="622"/>
      <c r="AV102" s="622" t="s">
        <v>325</v>
      </c>
      <c r="AW102" s="622" t="s">
        <v>439</v>
      </c>
      <c r="AX102" s="622" t="s">
        <v>439</v>
      </c>
      <c r="AY102" s="497"/>
      <c r="AZ102" s="497" t="s">
        <v>440</v>
      </c>
      <c r="BA102" s="497"/>
      <c r="BB102" s="497"/>
      <c r="BC102" s="166"/>
      <c r="BD102" s="9"/>
      <c r="BE102" s="12"/>
      <c r="BF102" s="616"/>
      <c r="BG102" s="236"/>
      <c r="BH102" s="236"/>
      <c r="BI102" s="616"/>
      <c r="BJ102" s="616"/>
      <c r="BK102" s="616"/>
      <c r="BL102" s="616"/>
      <c r="BM102" s="616"/>
      <c r="BN102" s="616"/>
      <c r="BO102" s="625">
        <f>COUNTIF(R102,"*")+COUNTIF(Z102,"*")+COUNTIF(AP102,"*")+COUNTIF(BE102,"*")</f>
        <v>2</v>
      </c>
      <c r="BP102" s="626" t="s">
        <v>1757</v>
      </c>
      <c r="BQ102" s="627"/>
    </row>
    <row r="103" spans="1:69" ht="42" hidden="1">
      <c r="A103" s="629">
        <v>3</v>
      </c>
      <c r="B103" s="584">
        <v>5</v>
      </c>
      <c r="C103" s="586" t="s">
        <v>2391</v>
      </c>
      <c r="D103" s="586">
        <v>12</v>
      </c>
      <c r="E103" s="586" t="s">
        <v>1594</v>
      </c>
      <c r="F103" s="586"/>
      <c r="G103" s="586" t="s">
        <v>1622</v>
      </c>
      <c r="H103" s="586" t="s">
        <v>1622</v>
      </c>
      <c r="I103" s="586" t="s">
        <v>441</v>
      </c>
      <c r="J103" s="487" t="str">
        <f>_xlfn.CONCAT("'&lt;br&gt;','&lt;b&gt;','",I103, ": ','&lt;/b&gt;',",O103, ",'&lt;/br&gt;',")</f>
        <v>'&lt;br&gt;','&lt;b&gt;','Beaver Sign at Reach  : ','&lt;/b&gt;',Beaver,'&lt;/br&gt;',</v>
      </c>
      <c r="K103" s="586" t="s">
        <v>1830</v>
      </c>
      <c r="L103" s="586" t="s">
        <v>2444</v>
      </c>
      <c r="M103" s="586"/>
      <c r="N103" s="586"/>
      <c r="O103" s="630" t="s">
        <v>442</v>
      </c>
      <c r="P103" s="616" t="s">
        <v>443</v>
      </c>
      <c r="Q103" s="236"/>
      <c r="R103" s="616" t="s">
        <v>443</v>
      </c>
      <c r="S103" s="13"/>
      <c r="T103" s="13"/>
      <c r="U103" s="13"/>
      <c r="V103" s="13"/>
      <c r="W103" s="13"/>
      <c r="X103" s="167"/>
      <c r="Y103" s="616"/>
      <c r="Z103" s="13" t="s">
        <v>444</v>
      </c>
      <c r="AA103" s="616" t="s">
        <v>1737</v>
      </c>
      <c r="AB103" s="616"/>
      <c r="AC103" s="616"/>
      <c r="AD103" s="616"/>
      <c r="AE103" s="616" t="s">
        <v>445</v>
      </c>
      <c r="AF103" s="497" t="s">
        <v>78</v>
      </c>
      <c r="AG103" s="497" t="s">
        <v>159</v>
      </c>
      <c r="AH103" s="497" t="s">
        <v>446</v>
      </c>
      <c r="AI103" s="497" t="s">
        <v>447</v>
      </c>
      <c r="AJ103" s="497" t="s">
        <v>78</v>
      </c>
      <c r="AK103" s="497"/>
      <c r="AL103" s="497"/>
      <c r="AM103" s="497"/>
      <c r="AN103" s="167"/>
      <c r="AO103" s="13"/>
      <c r="AP103" s="613"/>
      <c r="AQ103" s="613"/>
      <c r="AR103" s="616"/>
      <c r="AS103" s="616"/>
      <c r="AT103" s="616"/>
      <c r="AU103" s="616"/>
      <c r="AV103" s="616"/>
      <c r="AW103" s="616"/>
      <c r="AX103" s="616"/>
      <c r="AY103" s="13"/>
      <c r="AZ103" s="13"/>
      <c r="BA103" s="13"/>
      <c r="BB103" s="13"/>
      <c r="BC103" s="167"/>
      <c r="BD103" s="13"/>
      <c r="BE103" s="12"/>
      <c r="BF103" s="616"/>
      <c r="BG103" s="236"/>
      <c r="BH103" s="236"/>
      <c r="BI103" s="616"/>
      <c r="BJ103" s="616"/>
      <c r="BK103" s="616"/>
      <c r="BL103" s="616"/>
      <c r="BM103" s="616"/>
      <c r="BN103" s="616"/>
      <c r="BO103" s="625">
        <f>COUNTIF(R103,"*")+COUNTIF(Z103,"*")+COUNTIF(AP103,"*")+COUNTIF(BE103,"*")</f>
        <v>2</v>
      </c>
      <c r="BP103" s="626" t="s">
        <v>1757</v>
      </c>
      <c r="BQ103" s="627"/>
    </row>
    <row r="104" spans="1:69" ht="28" hidden="1">
      <c r="A104" s="629">
        <v>4</v>
      </c>
      <c r="B104" s="584">
        <v>5</v>
      </c>
      <c r="C104" s="586" t="s">
        <v>2391</v>
      </c>
      <c r="D104" s="586">
        <v>13</v>
      </c>
      <c r="E104" s="586" t="s">
        <v>1594</v>
      </c>
      <c r="F104" s="586"/>
      <c r="G104" s="586" t="s">
        <v>1622</v>
      </c>
      <c r="H104" s="586" t="s">
        <v>1622</v>
      </c>
      <c r="I104" s="586" t="s">
        <v>448</v>
      </c>
      <c r="J104" s="487" t="str">
        <f>_xlfn.CONCAT("'&lt;br&gt;','&lt;b&gt;','",I104, ": ','&lt;/b&gt;',",O104, ",'&lt;/br&gt;',")</f>
        <v>'&lt;br&gt;','&lt;b&gt;','Stream Order : ','&lt;/b&gt;',StreamOrder,'&lt;/br&gt;',</v>
      </c>
      <c r="K104" s="586" t="s">
        <v>1828</v>
      </c>
      <c r="L104" s="586" t="s">
        <v>2444</v>
      </c>
      <c r="M104" s="586"/>
      <c r="N104" s="586" t="s">
        <v>78</v>
      </c>
      <c r="O104" s="630" t="s">
        <v>449</v>
      </c>
      <c r="P104" s="613" t="s">
        <v>2226</v>
      </c>
      <c r="Q104" s="236"/>
      <c r="R104" s="616" t="s">
        <v>449</v>
      </c>
      <c r="S104" s="13"/>
      <c r="T104" s="13"/>
      <c r="U104" s="13"/>
      <c r="V104" s="13"/>
      <c r="W104" s="13"/>
      <c r="X104" s="167"/>
      <c r="Y104" s="616" t="s">
        <v>2223</v>
      </c>
      <c r="Z104" s="13" t="s">
        <v>449</v>
      </c>
      <c r="AA104" s="616" t="s">
        <v>1741</v>
      </c>
      <c r="AB104" s="616" t="s">
        <v>449</v>
      </c>
      <c r="AC104" s="616"/>
      <c r="AD104" s="616"/>
      <c r="AE104" s="616" t="s">
        <v>450</v>
      </c>
      <c r="AF104" s="497" t="s">
        <v>78</v>
      </c>
      <c r="AG104" s="497" t="s">
        <v>78</v>
      </c>
      <c r="AH104" s="497">
        <v>1</v>
      </c>
      <c r="AI104" s="497" t="s">
        <v>159</v>
      </c>
      <c r="AJ104" s="497" t="s">
        <v>78</v>
      </c>
      <c r="AK104" s="497"/>
      <c r="AL104" s="497"/>
      <c r="AM104" s="497"/>
      <c r="AN104" s="167"/>
      <c r="AO104" s="13"/>
      <c r="AP104" s="621" t="s">
        <v>451</v>
      </c>
      <c r="AQ104" s="621" t="s">
        <v>451</v>
      </c>
      <c r="AR104" s="622"/>
      <c r="AS104" s="622"/>
      <c r="AT104" s="622"/>
      <c r="AU104" s="622"/>
      <c r="AV104" s="616"/>
      <c r="AW104" s="622" t="s">
        <v>452</v>
      </c>
      <c r="AX104" s="622" t="s">
        <v>452</v>
      </c>
      <c r="AY104" s="497"/>
      <c r="AZ104" s="497"/>
      <c r="BA104" s="497"/>
      <c r="BB104" s="497"/>
      <c r="BC104" s="167"/>
      <c r="BD104" s="13"/>
      <c r="BE104" s="12"/>
      <c r="BF104" s="616"/>
      <c r="BG104" s="236"/>
      <c r="BH104" s="236"/>
      <c r="BI104" s="616"/>
      <c r="BJ104" s="616"/>
      <c r="BK104" s="616"/>
      <c r="BL104" s="616"/>
      <c r="BM104" s="616"/>
      <c r="BN104" s="616"/>
      <c r="BO104" s="625">
        <f t="shared" ref="BO104:BO127" si="5">COUNTIF(P104,"*")+COUNTIF(Z104,"*")+COUNTIF(AP104,"*")+COUNTIF(BE104,"*")</f>
        <v>3</v>
      </c>
      <c r="BP104" s="626" t="s">
        <v>1757</v>
      </c>
      <c r="BQ104" s="627"/>
    </row>
    <row r="105" spans="1:69" s="159" customFormat="1" ht="42" hidden="1">
      <c r="A105" s="22">
        <v>5</v>
      </c>
      <c r="B105" s="16">
        <v>5</v>
      </c>
      <c r="C105" s="487" t="s">
        <v>2391</v>
      </c>
      <c r="D105" s="487">
        <v>2</v>
      </c>
      <c r="E105" s="487" t="s">
        <v>1594</v>
      </c>
      <c r="F105" s="487"/>
      <c r="G105" s="487"/>
      <c r="H105" s="487"/>
      <c r="I105" s="487" t="s">
        <v>434</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53"/>
      <c r="AP105" s="537" t="s">
        <v>453</v>
      </c>
      <c r="AQ105" s="537" t="s">
        <v>453</v>
      </c>
      <c r="AR105" s="237"/>
      <c r="AS105" s="237"/>
      <c r="AT105" s="237"/>
      <c r="AU105" s="237"/>
      <c r="AV105" s="497" t="s">
        <v>403</v>
      </c>
      <c r="AW105" s="497" t="s">
        <v>454</v>
      </c>
      <c r="AX105" s="497" t="s">
        <v>454</v>
      </c>
      <c r="AY105" s="497"/>
      <c r="AZ105" s="497" t="s">
        <v>440</v>
      </c>
      <c r="BA105" s="497"/>
      <c r="BB105" s="497"/>
      <c r="BC105" s="167"/>
      <c r="BD105" s="13"/>
      <c r="BE105" s="12"/>
      <c r="BF105" s="13"/>
      <c r="BG105" s="13"/>
      <c r="BH105" s="13"/>
      <c r="BI105" s="13"/>
      <c r="BJ105" s="13"/>
      <c r="BK105" s="13"/>
      <c r="BL105" s="13"/>
      <c r="BM105" s="13"/>
      <c r="BN105" s="13"/>
      <c r="BO105" s="5">
        <f t="shared" si="5"/>
        <v>1</v>
      </c>
      <c r="BP105" s="211"/>
    </row>
    <row r="106" spans="1:69" s="159" customFormat="1" ht="28" hidden="1">
      <c r="A106" s="22">
        <v>6</v>
      </c>
      <c r="B106" s="16">
        <v>5</v>
      </c>
      <c r="C106" s="487" t="s">
        <v>2391</v>
      </c>
      <c r="D106" s="487">
        <v>2</v>
      </c>
      <c r="E106" s="487" t="s">
        <v>1594</v>
      </c>
      <c r="F106" s="487"/>
      <c r="G106" s="487"/>
      <c r="H106" s="487"/>
      <c r="I106" s="487" t="s">
        <v>455</v>
      </c>
      <c r="J106" s="487"/>
      <c r="K106" s="487"/>
      <c r="L106" s="487"/>
      <c r="M106" s="487"/>
      <c r="N106" s="487"/>
      <c r="O106" s="207"/>
      <c r="P106" s="269"/>
      <c r="Q106" s="236"/>
      <c r="R106" s="13"/>
      <c r="S106" s="13"/>
      <c r="T106" s="13"/>
      <c r="U106" s="13"/>
      <c r="V106" s="13"/>
      <c r="W106" s="13"/>
      <c r="X106" s="167"/>
      <c r="Y106" s="13"/>
      <c r="Z106" s="13"/>
      <c r="AA106" s="13"/>
      <c r="AB106" s="13"/>
      <c r="AC106" s="13"/>
      <c r="AD106" s="13"/>
      <c r="AE106" s="13"/>
      <c r="AF106" s="13"/>
      <c r="AG106" s="13"/>
      <c r="AH106" s="13"/>
      <c r="AI106" s="13"/>
      <c r="AJ106" s="13"/>
      <c r="AK106" s="13"/>
      <c r="AL106" s="13"/>
      <c r="AM106" s="13"/>
      <c r="AN106" s="167"/>
      <c r="AO106" s="13"/>
      <c r="AP106" s="17" t="s">
        <v>456</v>
      </c>
      <c r="AQ106" s="17" t="s">
        <v>456</v>
      </c>
      <c r="AR106" s="497"/>
      <c r="AS106" s="497"/>
      <c r="AT106" s="497"/>
      <c r="AU106" s="497"/>
      <c r="AV106" s="497" t="s">
        <v>425</v>
      </c>
      <c r="AW106" s="497" t="s">
        <v>455</v>
      </c>
      <c r="AX106" s="497" t="s">
        <v>455</v>
      </c>
      <c r="AY106" s="497"/>
      <c r="AZ106" s="497"/>
      <c r="BA106" s="497"/>
      <c r="BB106" s="497"/>
      <c r="BC106" s="167"/>
      <c r="BD106" s="13"/>
      <c r="BE106" s="12"/>
      <c r="BF106" s="13"/>
      <c r="BG106" s="13"/>
      <c r="BH106" s="13"/>
      <c r="BI106" s="13"/>
      <c r="BJ106" s="13"/>
      <c r="BK106" s="13"/>
      <c r="BL106" s="13"/>
      <c r="BM106" s="13"/>
      <c r="BN106" s="13"/>
      <c r="BO106" s="5">
        <f t="shared" si="5"/>
        <v>1</v>
      </c>
      <c r="BP106" s="211"/>
    </row>
    <row r="107" spans="1:69" s="159" customFormat="1" ht="28" hidden="1">
      <c r="A107" s="22">
        <v>7</v>
      </c>
      <c r="B107" s="16">
        <v>5</v>
      </c>
      <c r="C107" s="487" t="s">
        <v>2391</v>
      </c>
      <c r="D107" s="487">
        <v>2</v>
      </c>
      <c r="E107" s="487" t="s">
        <v>1594</v>
      </c>
      <c r="F107" s="487"/>
      <c r="G107" s="487"/>
      <c r="H107" s="487"/>
      <c r="I107" s="487" t="s">
        <v>457</v>
      </c>
      <c r="J107" s="487"/>
      <c r="K107" s="487"/>
      <c r="L107" s="487"/>
      <c r="M107" s="487"/>
      <c r="N107" s="487"/>
      <c r="O107" s="207"/>
      <c r="P107" s="269"/>
      <c r="Q107" s="236"/>
      <c r="R107" s="13"/>
      <c r="S107" s="13"/>
      <c r="T107" s="13"/>
      <c r="U107" s="13"/>
      <c r="V107" s="13"/>
      <c r="W107" s="13"/>
      <c r="X107" s="167"/>
      <c r="Y107" s="13"/>
      <c r="Z107" s="13"/>
      <c r="AA107" s="13"/>
      <c r="AB107" s="13"/>
      <c r="AC107" s="13"/>
      <c r="AD107" s="13"/>
      <c r="AE107" s="13"/>
      <c r="AF107" s="13"/>
      <c r="AG107" s="13"/>
      <c r="AH107" s="13"/>
      <c r="AI107" s="13"/>
      <c r="AJ107" s="13"/>
      <c r="AK107" s="13"/>
      <c r="AL107" s="13"/>
      <c r="AM107" s="13"/>
      <c r="AN107" s="167"/>
      <c r="AO107" s="153"/>
      <c r="AP107" s="537" t="s">
        <v>458</v>
      </c>
      <c r="AQ107" s="537" t="s">
        <v>458</v>
      </c>
      <c r="AR107" s="237"/>
      <c r="AS107" s="237"/>
      <c r="AT107" s="237"/>
      <c r="AU107" s="237"/>
      <c r="AV107" s="497" t="s">
        <v>425</v>
      </c>
      <c r="AW107" s="497" t="s">
        <v>457</v>
      </c>
      <c r="AX107" s="497" t="s">
        <v>457</v>
      </c>
      <c r="AY107" s="497"/>
      <c r="AZ107" s="497"/>
      <c r="BA107" s="497"/>
      <c r="BB107" s="497"/>
      <c r="BC107" s="167"/>
      <c r="BD107" s="13"/>
      <c r="BE107" s="12"/>
      <c r="BF107" s="13"/>
      <c r="BG107" s="13"/>
      <c r="BH107" s="13"/>
      <c r="BI107" s="13"/>
      <c r="BJ107" s="13"/>
      <c r="BK107" s="13"/>
      <c r="BL107" s="13"/>
      <c r="BM107" s="13"/>
      <c r="BN107" s="13"/>
      <c r="BO107" s="5">
        <f t="shared" si="5"/>
        <v>1</v>
      </c>
      <c r="BP107" s="211"/>
    </row>
    <row r="108" spans="1:69" s="159" customFormat="1" ht="42" hidden="1">
      <c r="A108" s="392">
        <v>8</v>
      </c>
      <c r="B108" s="16">
        <v>5</v>
      </c>
      <c r="C108" s="487" t="s">
        <v>2391</v>
      </c>
      <c r="D108" s="487">
        <v>2</v>
      </c>
      <c r="E108" s="487" t="s">
        <v>1594</v>
      </c>
      <c r="F108" s="487"/>
      <c r="G108" s="487"/>
      <c r="H108" s="487"/>
      <c r="I108" s="487" t="s">
        <v>459</v>
      </c>
      <c r="J108" s="487"/>
      <c r="K108" s="487"/>
      <c r="L108" s="487"/>
      <c r="M108" s="487"/>
      <c r="N108" s="487"/>
      <c r="O108" s="394"/>
      <c r="P108" s="277"/>
      <c r="Q108" s="281"/>
      <c r="R108" s="13"/>
      <c r="S108" s="13"/>
      <c r="T108" s="13"/>
      <c r="U108" s="13"/>
      <c r="V108" s="13"/>
      <c r="W108" s="13"/>
      <c r="X108" s="167"/>
      <c r="Y108" s="13"/>
      <c r="Z108" s="13"/>
      <c r="AA108" s="36"/>
      <c r="AB108" s="36"/>
      <c r="AC108" s="36"/>
      <c r="AD108" s="36"/>
      <c r="AE108" s="13"/>
      <c r="AF108" s="13"/>
      <c r="AG108" s="13"/>
      <c r="AH108" s="13"/>
      <c r="AI108" s="13"/>
      <c r="AJ108" s="13"/>
      <c r="AK108" s="13"/>
      <c r="AL108" s="13"/>
      <c r="AM108" s="13"/>
      <c r="AN108" s="167"/>
      <c r="AO108" s="153"/>
      <c r="AP108" s="537" t="s">
        <v>460</v>
      </c>
      <c r="AQ108" s="537" t="s">
        <v>460</v>
      </c>
      <c r="AR108" s="237"/>
      <c r="AS108" s="237"/>
      <c r="AT108" s="237"/>
      <c r="AU108" s="237"/>
      <c r="AV108" s="497" t="s">
        <v>425</v>
      </c>
      <c r="AW108" s="497" t="s">
        <v>459</v>
      </c>
      <c r="AX108" s="497" t="s">
        <v>459</v>
      </c>
      <c r="AY108" s="497"/>
      <c r="AZ108" s="497"/>
      <c r="BA108" s="497"/>
      <c r="BB108" s="497"/>
      <c r="BC108" s="167"/>
      <c r="BD108" s="13"/>
      <c r="BE108" s="12"/>
      <c r="BF108" s="36"/>
      <c r="BG108" s="36"/>
      <c r="BH108" s="36"/>
      <c r="BI108" s="13"/>
      <c r="BJ108" s="13"/>
      <c r="BK108" s="13"/>
      <c r="BL108" s="13"/>
      <c r="BM108" s="13"/>
      <c r="BN108" s="13"/>
      <c r="BO108" s="351">
        <f t="shared" si="5"/>
        <v>1</v>
      </c>
      <c r="BP108" s="211"/>
    </row>
    <row r="109" spans="1:69" s="159" customFormat="1" ht="28" hidden="1">
      <c r="A109" s="485">
        <v>9</v>
      </c>
      <c r="B109" s="16">
        <v>5</v>
      </c>
      <c r="C109" s="487" t="s">
        <v>2391</v>
      </c>
      <c r="D109" s="487">
        <v>2</v>
      </c>
      <c r="E109" s="487" t="s">
        <v>1594</v>
      </c>
      <c r="F109" s="487"/>
      <c r="G109" s="487"/>
      <c r="H109" s="487"/>
      <c r="I109" s="487" t="s">
        <v>461</v>
      </c>
      <c r="J109" s="487"/>
      <c r="K109" s="487"/>
      <c r="L109" s="487"/>
      <c r="M109" s="487"/>
      <c r="N109" s="487"/>
      <c r="O109" s="480"/>
      <c r="P109" s="236"/>
      <c r="Q109" s="310"/>
      <c r="R109" s="13"/>
      <c r="S109" s="13"/>
      <c r="T109" s="13"/>
      <c r="U109" s="13"/>
      <c r="V109" s="13"/>
      <c r="W109" s="13"/>
      <c r="X109" s="167"/>
      <c r="Y109" s="167"/>
      <c r="Z109" s="13"/>
      <c r="AA109" s="278"/>
      <c r="AB109" s="153"/>
      <c r="AC109" s="153"/>
      <c r="AD109" s="153"/>
      <c r="AE109" s="13"/>
      <c r="AF109" s="13"/>
      <c r="AG109" s="13"/>
      <c r="AH109" s="13"/>
      <c r="AI109" s="13"/>
      <c r="AJ109" s="13"/>
      <c r="AK109" s="13"/>
      <c r="AL109" s="13"/>
      <c r="AM109" s="13"/>
      <c r="AN109" s="167"/>
      <c r="AO109" s="383"/>
      <c r="AP109" s="285" t="s">
        <v>462</v>
      </c>
      <c r="AQ109" s="285" t="s">
        <v>462</v>
      </c>
      <c r="AR109" s="237"/>
      <c r="AS109" s="285"/>
      <c r="AT109" s="237"/>
      <c r="AU109" s="237"/>
      <c r="AV109" s="497" t="s">
        <v>425</v>
      </c>
      <c r="AW109" s="497" t="s">
        <v>463</v>
      </c>
      <c r="AX109" s="497" t="s">
        <v>463</v>
      </c>
      <c r="AY109" s="497"/>
      <c r="AZ109" s="497"/>
      <c r="BA109" s="497"/>
      <c r="BB109" s="497"/>
      <c r="BC109" s="167"/>
      <c r="BD109" s="167"/>
      <c r="BE109" s="12"/>
      <c r="BF109" s="278"/>
      <c r="BG109" s="153"/>
      <c r="BH109" s="153"/>
      <c r="BI109" s="13"/>
      <c r="BJ109" s="13"/>
      <c r="BK109" s="13"/>
      <c r="BL109" s="13"/>
      <c r="BM109" s="13"/>
      <c r="BN109" s="13"/>
      <c r="BO109" s="278">
        <f t="shared" si="5"/>
        <v>1</v>
      </c>
      <c r="BP109" s="211"/>
    </row>
    <row r="110" spans="1:69" s="159" customFormat="1" ht="28" hidden="1">
      <c r="A110" s="413">
        <v>10</v>
      </c>
      <c r="B110" s="16">
        <v>5</v>
      </c>
      <c r="C110" s="487" t="s">
        <v>2391</v>
      </c>
      <c r="D110" s="487">
        <v>2</v>
      </c>
      <c r="E110" s="487" t="s">
        <v>1594</v>
      </c>
      <c r="F110" s="487"/>
      <c r="G110" s="487"/>
      <c r="H110" s="487"/>
      <c r="I110" s="487" t="s">
        <v>464</v>
      </c>
      <c r="J110" s="487"/>
      <c r="K110" s="487"/>
      <c r="L110" s="487"/>
      <c r="M110" s="487"/>
      <c r="N110" s="487"/>
      <c r="O110" s="227"/>
      <c r="P110" s="527"/>
      <c r="Q110" s="309"/>
      <c r="R110" s="13"/>
      <c r="S110" s="13"/>
      <c r="T110" s="13"/>
      <c r="U110" s="13"/>
      <c r="V110" s="13"/>
      <c r="W110" s="13"/>
      <c r="X110" s="167"/>
      <c r="Y110" s="13"/>
      <c r="Z110" s="13"/>
      <c r="AA110" s="163"/>
      <c r="AB110" s="163"/>
      <c r="AC110" s="163"/>
      <c r="AD110" s="163"/>
      <c r="AE110" s="13"/>
      <c r="AF110" s="13"/>
      <c r="AG110" s="13"/>
      <c r="AH110" s="13"/>
      <c r="AI110" s="13"/>
      <c r="AJ110" s="13"/>
      <c r="AK110" s="13"/>
      <c r="AL110" s="13"/>
      <c r="AM110" s="13"/>
      <c r="AN110" s="167"/>
      <c r="AO110" s="163"/>
      <c r="AP110" s="200" t="s">
        <v>465</v>
      </c>
      <c r="AQ110" s="200" t="s">
        <v>465</v>
      </c>
      <c r="AR110" s="164"/>
      <c r="AS110" s="164"/>
      <c r="AT110" s="164"/>
      <c r="AU110" s="164"/>
      <c r="AV110" s="468" t="s">
        <v>425</v>
      </c>
      <c r="AW110" s="468" t="s">
        <v>466</v>
      </c>
      <c r="AX110" s="468" t="s">
        <v>466</v>
      </c>
      <c r="AY110" s="468"/>
      <c r="AZ110" s="497"/>
      <c r="BA110" s="497"/>
      <c r="BB110" s="497"/>
      <c r="BC110" s="167"/>
      <c r="BD110" s="13"/>
      <c r="BE110" s="12"/>
      <c r="BF110" s="163"/>
      <c r="BG110" s="163"/>
      <c r="BH110" s="163"/>
      <c r="BI110" s="13"/>
      <c r="BJ110" s="13"/>
      <c r="BK110" s="13"/>
      <c r="BL110" s="13"/>
      <c r="BM110" s="13"/>
      <c r="BN110" s="13"/>
      <c r="BO110" s="339">
        <f t="shared" si="5"/>
        <v>1</v>
      </c>
      <c r="BP110" s="211"/>
    </row>
    <row r="111" spans="1:69" s="159" customFormat="1" ht="28" hidden="1">
      <c r="A111" s="392">
        <v>11</v>
      </c>
      <c r="B111" s="16">
        <v>5</v>
      </c>
      <c r="C111" s="487" t="s">
        <v>2391</v>
      </c>
      <c r="D111" s="487">
        <v>2</v>
      </c>
      <c r="E111" s="487" t="s">
        <v>1594</v>
      </c>
      <c r="F111" s="487"/>
      <c r="G111" s="487"/>
      <c r="H111" s="487"/>
      <c r="I111" s="487" t="s">
        <v>467</v>
      </c>
      <c r="J111" s="487"/>
      <c r="K111" s="487"/>
      <c r="L111" s="487"/>
      <c r="M111" s="487"/>
      <c r="N111" s="487"/>
      <c r="O111" s="394"/>
      <c r="P111" s="277"/>
      <c r="Q111" s="281"/>
      <c r="R111" s="13"/>
      <c r="S111" s="13"/>
      <c r="T111" s="13"/>
      <c r="U111" s="13"/>
      <c r="V111" s="13"/>
      <c r="W111" s="13"/>
      <c r="X111" s="167"/>
      <c r="Y111" s="13"/>
      <c r="Z111" s="13"/>
      <c r="AA111" s="36"/>
      <c r="AB111" s="36"/>
      <c r="AC111" s="36"/>
      <c r="AD111" s="36"/>
      <c r="AE111" s="13"/>
      <c r="AF111" s="13"/>
      <c r="AG111" s="13"/>
      <c r="AH111" s="13"/>
      <c r="AI111" s="13"/>
      <c r="AJ111" s="13"/>
      <c r="AK111" s="13"/>
      <c r="AL111" s="13"/>
      <c r="AM111" s="13"/>
      <c r="AN111" s="167"/>
      <c r="AO111" s="36"/>
      <c r="AP111" s="196" t="s">
        <v>468</v>
      </c>
      <c r="AQ111" s="196" t="s">
        <v>468</v>
      </c>
      <c r="AR111" s="302"/>
      <c r="AS111" s="302"/>
      <c r="AT111" s="302"/>
      <c r="AU111" s="302"/>
      <c r="AV111" s="497" t="s">
        <v>425</v>
      </c>
      <c r="AW111" s="497" t="s">
        <v>469</v>
      </c>
      <c r="AX111" s="497" t="s">
        <v>469</v>
      </c>
      <c r="AY111" s="497"/>
      <c r="AZ111" s="497"/>
      <c r="BA111" s="497"/>
      <c r="BB111" s="497"/>
      <c r="BC111" s="167"/>
      <c r="BD111" s="13"/>
      <c r="BE111" s="12"/>
      <c r="BF111" s="36"/>
      <c r="BG111" s="36"/>
      <c r="BH111" s="36"/>
      <c r="BI111" s="13"/>
      <c r="BJ111" s="13"/>
      <c r="BK111" s="13"/>
      <c r="BL111" s="13"/>
      <c r="BM111" s="13"/>
      <c r="BN111" s="13"/>
      <c r="BO111" s="351">
        <f t="shared" si="5"/>
        <v>1</v>
      </c>
      <c r="BP111" s="211"/>
    </row>
    <row r="112" spans="1:69" s="159" customFormat="1" ht="28" hidden="1">
      <c r="A112" s="485">
        <v>12</v>
      </c>
      <c r="B112" s="16">
        <v>5</v>
      </c>
      <c r="C112" s="487" t="s">
        <v>2391</v>
      </c>
      <c r="D112" s="487">
        <v>2</v>
      </c>
      <c r="E112" s="487" t="s">
        <v>1594</v>
      </c>
      <c r="F112" s="487"/>
      <c r="G112" s="487"/>
      <c r="H112" s="487"/>
      <c r="I112" s="487" t="s">
        <v>470</v>
      </c>
      <c r="J112" s="487"/>
      <c r="K112" s="487"/>
      <c r="L112" s="487"/>
      <c r="M112" s="487"/>
      <c r="N112" s="487"/>
      <c r="O112" s="480"/>
      <c r="P112" s="310"/>
      <c r="Q112" s="310"/>
      <c r="R112" s="13"/>
      <c r="S112" s="13"/>
      <c r="T112" s="13"/>
      <c r="U112" s="13"/>
      <c r="V112" s="13"/>
      <c r="W112" s="13"/>
      <c r="X112" s="167"/>
      <c r="Y112" s="167"/>
      <c r="Z112" s="13"/>
      <c r="AA112" s="278"/>
      <c r="AB112" s="153"/>
      <c r="AC112" s="153"/>
      <c r="AD112" s="153"/>
      <c r="AE112" s="13"/>
      <c r="AF112" s="13"/>
      <c r="AG112" s="13"/>
      <c r="AH112" s="13"/>
      <c r="AI112" s="13"/>
      <c r="AJ112" s="13"/>
      <c r="AK112" s="13"/>
      <c r="AL112" s="13"/>
      <c r="AM112" s="13"/>
      <c r="AN112" s="167"/>
      <c r="AO112" s="383"/>
      <c r="AP112" s="285" t="s">
        <v>471</v>
      </c>
      <c r="AQ112" s="285" t="s">
        <v>471</v>
      </c>
      <c r="AR112" s="237"/>
      <c r="AS112" s="285"/>
      <c r="AT112" s="237"/>
      <c r="AU112" s="237"/>
      <c r="AV112" s="497" t="s">
        <v>425</v>
      </c>
      <c r="AW112" s="497" t="s">
        <v>472</v>
      </c>
      <c r="AX112" s="497"/>
      <c r="AY112" s="497"/>
      <c r="AZ112" s="497"/>
      <c r="BA112" s="497"/>
      <c r="BB112" s="497"/>
      <c r="BC112" s="167"/>
      <c r="BD112" s="13"/>
      <c r="BE112" s="12"/>
      <c r="BF112" s="278"/>
      <c r="BG112" s="153"/>
      <c r="BH112" s="153"/>
      <c r="BI112" s="13"/>
      <c r="BJ112" s="13"/>
      <c r="BK112" s="13"/>
      <c r="BL112" s="13"/>
      <c r="BM112" s="13"/>
      <c r="BN112" s="13"/>
      <c r="BO112" s="278">
        <f t="shared" si="5"/>
        <v>1</v>
      </c>
      <c r="BP112" s="211"/>
    </row>
    <row r="113" spans="1:68" s="159" customFormat="1" ht="28" hidden="1">
      <c r="A113" s="413">
        <v>13</v>
      </c>
      <c r="B113" s="16">
        <v>5</v>
      </c>
      <c r="C113" s="487" t="s">
        <v>2391</v>
      </c>
      <c r="D113" s="487">
        <v>2</v>
      </c>
      <c r="E113" s="487" t="s">
        <v>1594</v>
      </c>
      <c r="F113" s="487"/>
      <c r="G113" s="487"/>
      <c r="H113" s="487"/>
      <c r="I113" s="487" t="s">
        <v>473</v>
      </c>
      <c r="J113" s="487"/>
      <c r="K113" s="487"/>
      <c r="L113" s="487"/>
      <c r="M113" s="487"/>
      <c r="N113" s="487"/>
      <c r="O113" s="227"/>
      <c r="P113" s="527"/>
      <c r="Q113" s="309"/>
      <c r="R113" s="13"/>
      <c r="S113" s="13"/>
      <c r="T113" s="13"/>
      <c r="U113" s="13"/>
      <c r="V113" s="13"/>
      <c r="W113" s="13"/>
      <c r="X113" s="167"/>
      <c r="Y113" s="13"/>
      <c r="Z113" s="13"/>
      <c r="AA113" s="163"/>
      <c r="AB113" s="163"/>
      <c r="AC113" s="163"/>
      <c r="AD113" s="163"/>
      <c r="AE113" s="13"/>
      <c r="AF113" s="13"/>
      <c r="AG113" s="13"/>
      <c r="AH113" s="13"/>
      <c r="AI113" s="13"/>
      <c r="AJ113" s="13"/>
      <c r="AK113" s="13"/>
      <c r="AL113" s="13"/>
      <c r="AM113" s="13"/>
      <c r="AN113" s="167"/>
      <c r="AO113" s="163"/>
      <c r="AP113" s="200" t="s">
        <v>474</v>
      </c>
      <c r="AQ113" s="200" t="s">
        <v>474</v>
      </c>
      <c r="AR113" s="164"/>
      <c r="AS113" s="164"/>
      <c r="AT113" s="164"/>
      <c r="AU113" s="164"/>
      <c r="AV113" s="497" t="s">
        <v>425</v>
      </c>
      <c r="AW113" s="497" t="s">
        <v>475</v>
      </c>
      <c r="AX113" s="497"/>
      <c r="AY113" s="497"/>
      <c r="AZ113" s="497"/>
      <c r="BA113" s="497"/>
      <c r="BB113" s="497"/>
      <c r="BC113" s="167"/>
      <c r="BD113" s="13"/>
      <c r="BE113" s="12"/>
      <c r="BF113" s="163"/>
      <c r="BG113" s="163"/>
      <c r="BH113" s="163"/>
      <c r="BI113" s="13"/>
      <c r="BJ113" s="13"/>
      <c r="BK113" s="13"/>
      <c r="BL113" s="13"/>
      <c r="BM113" s="13"/>
      <c r="BN113" s="13"/>
      <c r="BO113" s="339">
        <f t="shared" si="5"/>
        <v>1</v>
      </c>
      <c r="BP113" s="211"/>
    </row>
    <row r="114" spans="1:68" s="159" customFormat="1" ht="14" hidden="1">
      <c r="A114" s="22">
        <v>14</v>
      </c>
      <c r="B114" s="16">
        <v>5</v>
      </c>
      <c r="C114" s="487" t="s">
        <v>2391</v>
      </c>
      <c r="D114" s="487">
        <v>2</v>
      </c>
      <c r="E114" s="487" t="s">
        <v>1594</v>
      </c>
      <c r="F114" s="487"/>
      <c r="G114" s="487"/>
      <c r="H114" s="487"/>
      <c r="I114" s="487" t="s">
        <v>454</v>
      </c>
      <c r="J114" s="487"/>
      <c r="K114" s="487"/>
      <c r="L114" s="487"/>
      <c r="M114" s="487"/>
      <c r="N114" s="487"/>
      <c r="O114" s="207"/>
      <c r="P114" s="269"/>
      <c r="Q114" s="236"/>
      <c r="R114" s="13"/>
      <c r="S114" s="13"/>
      <c r="T114" s="13"/>
      <c r="U114" s="13"/>
      <c r="V114" s="13"/>
      <c r="W114" s="13"/>
      <c r="X114" s="167"/>
      <c r="Y114" s="13"/>
      <c r="Z114" s="13"/>
      <c r="AA114" s="13"/>
      <c r="AB114" s="13"/>
      <c r="AC114" s="13"/>
      <c r="AD114" s="13"/>
      <c r="AE114" s="13"/>
      <c r="AF114" s="13"/>
      <c r="AG114" s="13"/>
      <c r="AH114" s="13"/>
      <c r="AI114" s="13"/>
      <c r="AJ114" s="13"/>
      <c r="AK114" s="13"/>
      <c r="AL114" s="13"/>
      <c r="AM114" s="13"/>
      <c r="AN114" s="167"/>
      <c r="AO114" s="13"/>
      <c r="AP114" s="17" t="s">
        <v>453</v>
      </c>
      <c r="AQ114" s="17" t="s">
        <v>453</v>
      </c>
      <c r="AR114" s="497"/>
      <c r="AS114" s="497"/>
      <c r="AT114" s="497"/>
      <c r="AU114" s="497"/>
      <c r="AV114" s="497" t="s">
        <v>403</v>
      </c>
      <c r="AW114" s="497" t="s">
        <v>454</v>
      </c>
      <c r="AX114" s="497" t="s">
        <v>454</v>
      </c>
      <c r="AY114" s="497" t="s">
        <v>277</v>
      </c>
      <c r="AZ114" s="497"/>
      <c r="BA114" s="497"/>
      <c r="BB114" s="497"/>
      <c r="BC114" s="167"/>
      <c r="BD114" s="13"/>
      <c r="BE114" s="12"/>
      <c r="BF114" s="13"/>
      <c r="BG114" s="13"/>
      <c r="BH114" s="13"/>
      <c r="BI114" s="13"/>
      <c r="BJ114" s="13"/>
      <c r="BK114" s="13"/>
      <c r="BL114" s="13"/>
      <c r="BM114" s="13"/>
      <c r="BN114" s="13"/>
      <c r="BO114" s="5">
        <f t="shared" si="5"/>
        <v>1</v>
      </c>
      <c r="BP114" s="211"/>
    </row>
    <row r="115" spans="1:68" s="159" customFormat="1" ht="14" hidden="1">
      <c r="A115" s="22">
        <v>15</v>
      </c>
      <c r="B115" s="16">
        <v>5</v>
      </c>
      <c r="C115" s="487" t="s">
        <v>2391</v>
      </c>
      <c r="D115" s="487">
        <v>2</v>
      </c>
      <c r="E115" s="487" t="s">
        <v>1594</v>
      </c>
      <c r="F115" s="487"/>
      <c r="G115" s="487"/>
      <c r="H115" s="487"/>
      <c r="I115" s="487" t="s">
        <v>476</v>
      </c>
      <c r="J115" s="487"/>
      <c r="K115" s="487"/>
      <c r="L115" s="487"/>
      <c r="M115" s="487"/>
      <c r="N115" s="487"/>
      <c r="O115" s="207"/>
      <c r="P115" s="269"/>
      <c r="Q115" s="236"/>
      <c r="R115" s="13"/>
      <c r="S115" s="13"/>
      <c r="T115" s="13"/>
      <c r="U115" s="13"/>
      <c r="V115" s="13"/>
      <c r="W115" s="13"/>
      <c r="X115" s="167"/>
      <c r="Y115" s="13"/>
      <c r="Z115" s="13"/>
      <c r="AA115" s="13"/>
      <c r="AB115" s="13"/>
      <c r="AC115" s="13"/>
      <c r="AD115" s="13"/>
      <c r="AE115" s="13"/>
      <c r="AF115" s="13"/>
      <c r="AG115" s="13"/>
      <c r="AH115" s="13"/>
      <c r="AI115" s="13"/>
      <c r="AJ115" s="13"/>
      <c r="AK115" s="13"/>
      <c r="AL115" s="13"/>
      <c r="AM115" s="13"/>
      <c r="AN115" s="167"/>
      <c r="AO115" s="13"/>
      <c r="AP115" s="17" t="s">
        <v>477</v>
      </c>
      <c r="AQ115" s="17" t="s">
        <v>477</v>
      </c>
      <c r="AR115" s="497"/>
      <c r="AS115" s="497"/>
      <c r="AT115" s="497"/>
      <c r="AU115" s="497"/>
      <c r="AV115" s="497" t="s">
        <v>403</v>
      </c>
      <c r="AW115" s="497" t="s">
        <v>478</v>
      </c>
      <c r="AX115" s="497" t="s">
        <v>478</v>
      </c>
      <c r="AY115" s="497" t="s">
        <v>277</v>
      </c>
      <c r="AZ115" s="497"/>
      <c r="BA115" s="497"/>
      <c r="BB115" s="497"/>
      <c r="BC115" s="167"/>
      <c r="BD115" s="13"/>
      <c r="BE115" s="12"/>
      <c r="BF115" s="13"/>
      <c r="BG115" s="13"/>
      <c r="BH115" s="13"/>
      <c r="BI115" s="13"/>
      <c r="BJ115" s="13"/>
      <c r="BK115" s="13"/>
      <c r="BL115" s="13"/>
      <c r="BM115" s="13"/>
      <c r="BN115" s="13"/>
      <c r="BO115" s="5">
        <f t="shared" si="5"/>
        <v>1</v>
      </c>
      <c r="BP115" s="211"/>
    </row>
    <row r="116" spans="1:68" s="211" customFormat="1" ht="14" hidden="1">
      <c r="A116" s="22">
        <v>16</v>
      </c>
      <c r="B116" s="16">
        <v>5</v>
      </c>
      <c r="C116" s="487" t="s">
        <v>2391</v>
      </c>
      <c r="D116" s="487">
        <v>2</v>
      </c>
      <c r="E116" s="487" t="s">
        <v>1594</v>
      </c>
      <c r="F116" s="487"/>
      <c r="G116" s="487"/>
      <c r="H116" s="487"/>
      <c r="I116" s="487" t="s">
        <v>479</v>
      </c>
      <c r="J116" s="487"/>
      <c r="K116" s="487"/>
      <c r="L116" s="487"/>
      <c r="M116" s="487"/>
      <c r="N116" s="487"/>
      <c r="O116" s="207"/>
      <c r="P116" s="277"/>
      <c r="Q116" s="281"/>
      <c r="R116" s="13"/>
      <c r="S116" s="13"/>
      <c r="T116" s="13"/>
      <c r="U116" s="13"/>
      <c r="V116" s="13"/>
      <c r="W116" s="13"/>
      <c r="X116" s="167"/>
      <c r="Y116" s="13"/>
      <c r="Z116" s="13"/>
      <c r="AA116" s="36"/>
      <c r="AB116" s="36"/>
      <c r="AC116" s="36"/>
      <c r="AD116" s="36"/>
      <c r="AE116" s="13"/>
      <c r="AF116" s="13"/>
      <c r="AG116" s="13"/>
      <c r="AH116" s="13"/>
      <c r="AI116" s="13"/>
      <c r="AJ116" s="13"/>
      <c r="AK116" s="13"/>
      <c r="AL116" s="13"/>
      <c r="AM116" s="13"/>
      <c r="AN116" s="167"/>
      <c r="AO116" s="36"/>
      <c r="AP116" s="196" t="s">
        <v>480</v>
      </c>
      <c r="AQ116" s="196" t="s">
        <v>480</v>
      </c>
      <c r="AR116" s="302"/>
      <c r="AS116" s="302"/>
      <c r="AT116" s="302"/>
      <c r="AU116" s="302"/>
      <c r="AV116" s="497" t="s">
        <v>403</v>
      </c>
      <c r="AW116" s="497" t="s">
        <v>479</v>
      </c>
      <c r="AX116" s="497" t="s">
        <v>479</v>
      </c>
      <c r="AY116" s="497" t="s">
        <v>277</v>
      </c>
      <c r="AZ116" s="497"/>
      <c r="BA116" s="497"/>
      <c r="BB116" s="497"/>
      <c r="BC116" s="167"/>
      <c r="BD116" s="13"/>
      <c r="BE116" s="12"/>
      <c r="BF116" s="36"/>
      <c r="BG116" s="36"/>
      <c r="BH116" s="36"/>
      <c r="BI116" s="13"/>
      <c r="BJ116" s="13"/>
      <c r="BK116" s="13"/>
      <c r="BL116" s="13"/>
      <c r="BM116" s="13"/>
      <c r="BN116" s="13"/>
      <c r="BO116" s="5">
        <f t="shared" si="5"/>
        <v>1</v>
      </c>
    </row>
    <row r="117" spans="1:68" s="211" customFormat="1" ht="14" hidden="1">
      <c r="A117" s="392">
        <v>17</v>
      </c>
      <c r="B117" s="16">
        <v>5</v>
      </c>
      <c r="C117" s="487" t="s">
        <v>2391</v>
      </c>
      <c r="D117" s="487">
        <v>2</v>
      </c>
      <c r="E117" s="487" t="s">
        <v>1594</v>
      </c>
      <c r="F117" s="487"/>
      <c r="G117" s="487"/>
      <c r="H117" s="487"/>
      <c r="I117" s="487" t="s">
        <v>481</v>
      </c>
      <c r="J117" s="23"/>
      <c r="K117" s="524"/>
      <c r="L117" s="23"/>
      <c r="M117" s="228"/>
      <c r="N117" s="524"/>
      <c r="O117" s="394"/>
      <c r="P117" s="396"/>
      <c r="Q117" s="309"/>
      <c r="R117" s="13"/>
      <c r="S117" s="13"/>
      <c r="T117" s="13"/>
      <c r="U117" s="13"/>
      <c r="V117" s="13"/>
      <c r="W117" s="13"/>
      <c r="X117" s="167"/>
      <c r="Y117" s="13"/>
      <c r="Z117" s="13"/>
      <c r="AA117" s="397"/>
      <c r="AB117" s="153"/>
      <c r="AC117" s="163"/>
      <c r="AD117" s="163"/>
      <c r="AE117" s="13"/>
      <c r="AF117" s="13"/>
      <c r="AG117" s="13"/>
      <c r="AH117" s="13"/>
      <c r="AI117" s="13"/>
      <c r="AJ117" s="13"/>
      <c r="AK117" s="13"/>
      <c r="AL117" s="13"/>
      <c r="AM117" s="13"/>
      <c r="AN117" s="167"/>
      <c r="AO117" s="379"/>
      <c r="AP117" s="536" t="s">
        <v>482</v>
      </c>
      <c r="AQ117" s="536" t="s">
        <v>482</v>
      </c>
      <c r="AR117" s="164"/>
      <c r="AS117" s="237"/>
      <c r="AT117" s="164"/>
      <c r="AU117" s="164"/>
      <c r="AV117" s="497" t="s">
        <v>403</v>
      </c>
      <c r="AW117" s="497" t="s">
        <v>481</v>
      </c>
      <c r="AX117" s="497" t="s">
        <v>481</v>
      </c>
      <c r="AY117" s="497" t="s">
        <v>277</v>
      </c>
      <c r="AZ117" s="497"/>
      <c r="BA117" s="497"/>
      <c r="BB117" s="497"/>
      <c r="BC117" s="167"/>
      <c r="BD117" s="13"/>
      <c r="BE117" s="12"/>
      <c r="BF117" s="397"/>
      <c r="BG117" s="163"/>
      <c r="BH117" s="163"/>
      <c r="BI117" s="13"/>
      <c r="BJ117" s="13"/>
      <c r="BK117" s="13"/>
      <c r="BL117" s="13"/>
      <c r="BM117" s="13"/>
      <c r="BN117" s="13"/>
      <c r="BO117" s="351">
        <f t="shared" si="5"/>
        <v>1</v>
      </c>
    </row>
    <row r="118" spans="1:68" s="211" customFormat="1" ht="28" hidden="1">
      <c r="A118" s="485">
        <v>18</v>
      </c>
      <c r="B118" s="16">
        <v>5</v>
      </c>
      <c r="C118" s="487" t="s">
        <v>2391</v>
      </c>
      <c r="D118" s="487">
        <v>2</v>
      </c>
      <c r="E118" s="487" t="s">
        <v>1594</v>
      </c>
      <c r="F118" s="487"/>
      <c r="G118" s="487"/>
      <c r="H118" s="487"/>
      <c r="I118" s="487" t="s">
        <v>483</v>
      </c>
      <c r="J118" s="487"/>
      <c r="K118" s="487"/>
      <c r="L118" s="487"/>
      <c r="M118" s="487"/>
      <c r="N118" s="487"/>
      <c r="O118" s="480"/>
      <c r="P118" s="201"/>
      <c r="Q118" s="309"/>
      <c r="R118" s="13"/>
      <c r="S118" s="13"/>
      <c r="T118" s="13"/>
      <c r="U118" s="13"/>
      <c r="V118" s="13"/>
      <c r="W118" s="13"/>
      <c r="X118" s="167"/>
      <c r="Y118" s="13"/>
      <c r="Z118" s="13"/>
      <c r="AA118" s="278"/>
      <c r="AB118" s="153"/>
      <c r="AC118" s="13"/>
      <c r="AD118" s="13"/>
      <c r="AE118" s="13"/>
      <c r="AF118" s="13"/>
      <c r="AG118" s="13"/>
      <c r="AH118" s="13"/>
      <c r="AI118" s="13"/>
      <c r="AJ118" s="13"/>
      <c r="AK118" s="13"/>
      <c r="AL118" s="13"/>
      <c r="AM118" s="13"/>
      <c r="AN118" s="167"/>
      <c r="AO118" s="167"/>
      <c r="AP118" s="285" t="s">
        <v>484</v>
      </c>
      <c r="AQ118" s="285" t="s">
        <v>484</v>
      </c>
      <c r="AR118" s="497"/>
      <c r="AS118" s="285"/>
      <c r="AT118" s="497"/>
      <c r="AU118" s="497"/>
      <c r="AV118" s="497" t="s">
        <v>403</v>
      </c>
      <c r="AW118" s="497" t="s">
        <v>485</v>
      </c>
      <c r="AX118" s="497" t="s">
        <v>485</v>
      </c>
      <c r="AY118" s="497" t="s">
        <v>277</v>
      </c>
      <c r="AZ118" s="497"/>
      <c r="BA118" s="497"/>
      <c r="BB118" s="497"/>
      <c r="BC118" s="167"/>
      <c r="BD118" s="13"/>
      <c r="BE118" s="12"/>
      <c r="BF118" s="278"/>
      <c r="BG118" s="13"/>
      <c r="BH118" s="13"/>
      <c r="BI118" s="13"/>
      <c r="BJ118" s="13"/>
      <c r="BK118" s="13"/>
      <c r="BL118" s="13"/>
      <c r="BM118" s="13"/>
      <c r="BN118" s="13"/>
      <c r="BO118" s="278">
        <f t="shared" si="5"/>
        <v>1</v>
      </c>
    </row>
    <row r="119" spans="1:68" s="626" customFormat="1" ht="42" hidden="1">
      <c r="A119" s="635">
        <v>19</v>
      </c>
      <c r="B119" s="584">
        <v>5</v>
      </c>
      <c r="C119" s="586" t="s">
        <v>2391</v>
      </c>
      <c r="D119" s="586">
        <v>2</v>
      </c>
      <c r="E119" s="586" t="s">
        <v>1594</v>
      </c>
      <c r="F119" s="586"/>
      <c r="G119" s="586"/>
      <c r="H119" s="586"/>
      <c r="I119" s="586" t="s">
        <v>486</v>
      </c>
      <c r="J119" s="487"/>
      <c r="K119" s="586"/>
      <c r="L119" s="586"/>
      <c r="M119" s="586"/>
      <c r="N119" s="586"/>
      <c r="O119" s="636"/>
      <c r="P119" s="637"/>
      <c r="Q119" s="309"/>
      <c r="R119" s="616"/>
      <c r="S119" s="13"/>
      <c r="T119" s="13"/>
      <c r="U119" s="13"/>
      <c r="V119" s="13"/>
      <c r="W119" s="13"/>
      <c r="X119" s="167"/>
      <c r="Y119" s="616"/>
      <c r="Z119" s="13" t="s">
        <v>487</v>
      </c>
      <c r="AA119" s="637" t="s">
        <v>487</v>
      </c>
      <c r="AB119" s="638"/>
      <c r="AC119" s="616"/>
      <c r="AD119" s="616"/>
      <c r="AE119" s="616" t="s">
        <v>488</v>
      </c>
      <c r="AF119" s="497" t="s">
        <v>307</v>
      </c>
      <c r="AG119" s="497" t="s">
        <v>159</v>
      </c>
      <c r="AH119" s="497">
        <v>-1</v>
      </c>
      <c r="AI119" s="497">
        <v>2</v>
      </c>
      <c r="AJ119" s="497" t="s">
        <v>78</v>
      </c>
      <c r="AK119" s="497"/>
      <c r="AL119" s="497"/>
      <c r="AM119" s="497"/>
      <c r="AN119" s="167"/>
      <c r="AO119" s="167"/>
      <c r="AP119" s="637"/>
      <c r="AQ119" s="637"/>
      <c r="AR119" s="616"/>
      <c r="AS119" s="638"/>
      <c r="AT119" s="616"/>
      <c r="AU119" s="616"/>
      <c r="AV119" s="616"/>
      <c r="AW119" s="616"/>
      <c r="AX119" s="616"/>
      <c r="AY119" s="13"/>
      <c r="AZ119" s="13"/>
      <c r="BA119" s="13"/>
      <c r="BB119" s="13"/>
      <c r="BC119" s="167"/>
      <c r="BD119" s="13"/>
      <c r="BE119" s="12"/>
      <c r="BF119" s="637"/>
      <c r="BG119" s="13"/>
      <c r="BH119" s="13"/>
      <c r="BI119" s="616"/>
      <c r="BJ119" s="616"/>
      <c r="BK119" s="616"/>
      <c r="BL119" s="616"/>
      <c r="BM119" s="616"/>
      <c r="BN119" s="616"/>
      <c r="BO119" s="639">
        <f t="shared" si="5"/>
        <v>1</v>
      </c>
    </row>
    <row r="120" spans="1:68" s="211" customFormat="1" ht="98" hidden="1">
      <c r="A120" s="485">
        <v>20</v>
      </c>
      <c r="B120" s="16">
        <v>5</v>
      </c>
      <c r="C120" s="487" t="s">
        <v>2391</v>
      </c>
      <c r="D120" s="487">
        <v>2</v>
      </c>
      <c r="E120" s="487" t="s">
        <v>1594</v>
      </c>
      <c r="F120" s="487"/>
      <c r="G120" s="487"/>
      <c r="H120" s="487"/>
      <c r="I120" s="487" t="s">
        <v>489</v>
      </c>
      <c r="J120" s="487"/>
      <c r="K120" s="487"/>
      <c r="L120" s="487"/>
      <c r="M120" s="487"/>
      <c r="N120" s="487"/>
      <c r="O120" s="480"/>
      <c r="P120" s="201"/>
      <c r="Q120" s="309"/>
      <c r="R120" s="13"/>
      <c r="S120" s="13"/>
      <c r="T120" s="13"/>
      <c r="U120" s="13"/>
      <c r="V120" s="13"/>
      <c r="W120" s="13"/>
      <c r="X120" s="167"/>
      <c r="Y120" s="13"/>
      <c r="Z120" s="13" t="s">
        <v>490</v>
      </c>
      <c r="AA120" s="278" t="s">
        <v>490</v>
      </c>
      <c r="AB120" s="153"/>
      <c r="AC120" s="36"/>
      <c r="AD120" s="36"/>
      <c r="AE120" s="13" t="s">
        <v>491</v>
      </c>
      <c r="AF120" s="497" t="s">
        <v>369</v>
      </c>
      <c r="AG120" s="497" t="s">
        <v>159</v>
      </c>
      <c r="AH120" s="497">
        <v>0</v>
      </c>
      <c r="AI120" s="497">
        <v>2.2999999999999998</v>
      </c>
      <c r="AJ120" s="497" t="s">
        <v>78</v>
      </c>
      <c r="AK120" s="497"/>
      <c r="AL120" s="497"/>
      <c r="AM120" s="497"/>
      <c r="AN120" s="167"/>
      <c r="AO120" s="350"/>
      <c r="AP120" s="278"/>
      <c r="AQ120" s="278"/>
      <c r="AR120" s="36"/>
      <c r="AS120" s="278"/>
      <c r="AT120" s="36"/>
      <c r="AU120" s="36"/>
      <c r="AV120" s="13"/>
      <c r="AW120" s="13"/>
      <c r="AX120" s="13"/>
      <c r="AY120" s="13"/>
      <c r="AZ120" s="13"/>
      <c r="BA120" s="13"/>
      <c r="BB120" s="13"/>
      <c r="BC120" s="167"/>
      <c r="BD120" s="13"/>
      <c r="BE120" s="12"/>
      <c r="BF120" s="278"/>
      <c r="BG120" s="36"/>
      <c r="BH120" s="36"/>
      <c r="BI120" s="13"/>
      <c r="BJ120" s="13"/>
      <c r="BK120" s="13"/>
      <c r="BL120" s="13"/>
      <c r="BM120" s="13"/>
      <c r="BN120" s="13"/>
      <c r="BO120" s="278">
        <f t="shared" si="5"/>
        <v>1</v>
      </c>
    </row>
    <row r="121" spans="1:68" s="211" customFormat="1" ht="42" hidden="1">
      <c r="A121" s="413">
        <v>21</v>
      </c>
      <c r="B121" s="16">
        <v>5</v>
      </c>
      <c r="C121" s="487" t="s">
        <v>2391</v>
      </c>
      <c r="D121" s="487">
        <v>2</v>
      </c>
      <c r="E121" s="487" t="s">
        <v>1594</v>
      </c>
      <c r="F121" s="487"/>
      <c r="G121" s="487"/>
      <c r="H121" s="487"/>
      <c r="I121" s="487" t="s">
        <v>492</v>
      </c>
      <c r="J121" s="23"/>
      <c r="K121" s="228"/>
      <c r="L121" s="23"/>
      <c r="M121" s="228"/>
      <c r="N121" s="228"/>
      <c r="O121" s="227"/>
      <c r="P121" s="415"/>
      <c r="Q121" s="309"/>
      <c r="R121" s="13"/>
      <c r="S121" s="13"/>
      <c r="T121" s="13"/>
      <c r="U121" s="13"/>
      <c r="V121" s="13"/>
      <c r="W121" s="13"/>
      <c r="X121" s="167"/>
      <c r="Y121" s="13"/>
      <c r="Z121" s="13" t="s">
        <v>493</v>
      </c>
      <c r="AA121" s="416" t="s">
        <v>493</v>
      </c>
      <c r="AB121" s="153"/>
      <c r="AC121" s="36"/>
      <c r="AD121" s="36"/>
      <c r="AE121" s="13" t="s">
        <v>494</v>
      </c>
      <c r="AF121" s="497" t="s">
        <v>78</v>
      </c>
      <c r="AG121" s="497" t="s">
        <v>248</v>
      </c>
      <c r="AH121" s="497">
        <v>0</v>
      </c>
      <c r="AI121" s="497" t="s">
        <v>159</v>
      </c>
      <c r="AJ121" s="497" t="s">
        <v>495</v>
      </c>
      <c r="AK121" s="497"/>
      <c r="AL121" s="497"/>
      <c r="AM121" s="497"/>
      <c r="AN121" s="167"/>
      <c r="AO121" s="350"/>
      <c r="AP121" s="416"/>
      <c r="AQ121" s="416"/>
      <c r="AR121" s="36"/>
      <c r="AS121" s="153"/>
      <c r="AT121" s="36"/>
      <c r="AU121" s="36"/>
      <c r="AV121" s="13"/>
      <c r="AW121" s="13"/>
      <c r="AX121" s="13"/>
      <c r="AY121" s="13"/>
      <c r="AZ121" s="13"/>
      <c r="BA121" s="13"/>
      <c r="BB121" s="13"/>
      <c r="BC121" s="167"/>
      <c r="BD121" s="13"/>
      <c r="BE121" s="12"/>
      <c r="BF121" s="416"/>
      <c r="BG121" s="36"/>
      <c r="BH121" s="36"/>
      <c r="BI121" s="13"/>
      <c r="BJ121" s="13"/>
      <c r="BK121" s="13"/>
      <c r="BL121" s="13"/>
      <c r="BM121" s="13"/>
      <c r="BN121" s="13"/>
      <c r="BO121" s="339">
        <f t="shared" si="5"/>
        <v>1</v>
      </c>
    </row>
    <row r="122" spans="1:68" s="211" customFormat="1" ht="28" hidden="1">
      <c r="A122" s="22">
        <v>22</v>
      </c>
      <c r="B122" s="16">
        <v>5</v>
      </c>
      <c r="C122" s="487" t="s">
        <v>2391</v>
      </c>
      <c r="D122" s="487">
        <v>2</v>
      </c>
      <c r="E122" s="487" t="s">
        <v>1594</v>
      </c>
      <c r="F122" s="487"/>
      <c r="G122" s="487"/>
      <c r="H122" s="487"/>
      <c r="I122" s="487" t="s">
        <v>496</v>
      </c>
      <c r="J122" s="23"/>
      <c r="K122" s="228"/>
      <c r="L122" s="23"/>
      <c r="M122" s="228"/>
      <c r="N122" s="228"/>
      <c r="O122" s="207"/>
      <c r="P122" s="197"/>
      <c r="Q122" s="309"/>
      <c r="R122" s="13"/>
      <c r="S122" s="13"/>
      <c r="T122" s="13"/>
      <c r="U122" s="13"/>
      <c r="V122" s="13"/>
      <c r="W122" s="13"/>
      <c r="X122" s="167"/>
      <c r="Y122" s="13"/>
      <c r="Z122" s="13"/>
      <c r="AA122" s="163"/>
      <c r="AB122" s="163"/>
      <c r="AC122" s="163"/>
      <c r="AD122" s="163"/>
      <c r="AE122" s="13"/>
      <c r="AF122" s="497"/>
      <c r="AG122" s="497"/>
      <c r="AH122" s="497"/>
      <c r="AI122" s="497"/>
      <c r="AJ122" s="497"/>
      <c r="AK122" s="497"/>
      <c r="AL122" s="497"/>
      <c r="AM122" s="497"/>
      <c r="AN122" s="167"/>
      <c r="AO122" s="163"/>
      <c r="AP122" s="200" t="s">
        <v>497</v>
      </c>
      <c r="AQ122" s="200" t="s">
        <v>497</v>
      </c>
      <c r="AR122" s="164"/>
      <c r="AS122" s="164"/>
      <c r="AT122" s="164"/>
      <c r="AU122" s="164"/>
      <c r="AV122" s="497" t="s">
        <v>290</v>
      </c>
      <c r="AW122" s="497" t="s">
        <v>498</v>
      </c>
      <c r="AX122" s="497" t="s">
        <v>498</v>
      </c>
      <c r="AY122" s="497" t="s">
        <v>499</v>
      </c>
      <c r="AZ122" s="468"/>
      <c r="BA122" s="468"/>
      <c r="BB122" s="468"/>
      <c r="BC122" s="167"/>
      <c r="BD122" s="13"/>
      <c r="BE122" s="12"/>
      <c r="BF122" s="163"/>
      <c r="BG122" s="163"/>
      <c r="BH122" s="163"/>
      <c r="BI122" s="13"/>
      <c r="BJ122" s="13"/>
      <c r="BK122" s="13"/>
      <c r="BL122" s="13"/>
      <c r="BM122" s="13"/>
      <c r="BN122" s="13"/>
      <c r="BO122" s="5">
        <f t="shared" si="5"/>
        <v>1</v>
      </c>
    </row>
    <row r="123" spans="1:68" s="211" customFormat="1" ht="140" hidden="1">
      <c r="A123" s="22">
        <v>23</v>
      </c>
      <c r="B123" s="16">
        <v>5</v>
      </c>
      <c r="C123" s="487" t="s">
        <v>2391</v>
      </c>
      <c r="D123" s="487">
        <v>2</v>
      </c>
      <c r="E123" s="487" t="s">
        <v>1594</v>
      </c>
      <c r="F123" s="487"/>
      <c r="G123" s="487"/>
      <c r="H123" s="487"/>
      <c r="I123" s="487" t="s">
        <v>500</v>
      </c>
      <c r="J123" s="23"/>
      <c r="K123" s="228"/>
      <c r="L123" s="23"/>
      <c r="M123" s="228"/>
      <c r="N123" s="228"/>
      <c r="O123" s="207"/>
      <c r="P123" s="197"/>
      <c r="Q123" s="309"/>
      <c r="R123" s="13"/>
      <c r="S123" s="13"/>
      <c r="T123" s="13"/>
      <c r="U123" s="13"/>
      <c r="V123" s="13"/>
      <c r="W123" s="13"/>
      <c r="X123" s="167"/>
      <c r="Y123" s="13"/>
      <c r="Z123" s="13" t="s">
        <v>501</v>
      </c>
      <c r="AA123" s="13" t="s">
        <v>501</v>
      </c>
      <c r="AB123" s="13"/>
      <c r="AC123" s="13"/>
      <c r="AD123" s="13"/>
      <c r="AE123" s="13" t="s">
        <v>502</v>
      </c>
      <c r="AF123" s="497" t="s">
        <v>78</v>
      </c>
      <c r="AG123" s="497" t="s">
        <v>159</v>
      </c>
      <c r="AH123" s="497">
        <v>1</v>
      </c>
      <c r="AI123" s="497">
        <v>3</v>
      </c>
      <c r="AJ123" s="497" t="s">
        <v>495</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8" s="211" customFormat="1" ht="28" hidden="1">
      <c r="A124" s="22">
        <v>24</v>
      </c>
      <c r="B124" s="16">
        <v>5</v>
      </c>
      <c r="C124" s="487" t="s">
        <v>2391</v>
      </c>
      <c r="D124" s="487">
        <v>2</v>
      </c>
      <c r="E124" s="487" t="s">
        <v>1594</v>
      </c>
      <c r="F124" s="487"/>
      <c r="G124" s="487"/>
      <c r="H124" s="487"/>
      <c r="I124" s="487" t="s">
        <v>503</v>
      </c>
      <c r="J124" s="23"/>
      <c r="K124" s="228"/>
      <c r="L124" s="23"/>
      <c r="M124" s="228"/>
      <c r="N124" s="228"/>
      <c r="O124" s="207"/>
      <c r="P124" s="197"/>
      <c r="Q124" s="309"/>
      <c r="R124" s="13"/>
      <c r="S124" s="13"/>
      <c r="T124" s="13"/>
      <c r="U124" s="13"/>
      <c r="V124" s="13"/>
      <c r="W124" s="13"/>
      <c r="X124" s="167"/>
      <c r="Y124" s="13"/>
      <c r="Z124" s="13" t="s">
        <v>504</v>
      </c>
      <c r="AA124" s="13" t="s">
        <v>504</v>
      </c>
      <c r="AB124" s="13"/>
      <c r="AC124" s="13"/>
      <c r="AD124" s="13"/>
      <c r="AE124" s="13" t="s">
        <v>505</v>
      </c>
      <c r="AF124" s="497" t="s">
        <v>78</v>
      </c>
      <c r="AG124" s="497" t="s">
        <v>159</v>
      </c>
      <c r="AH124" s="497" t="s">
        <v>506</v>
      </c>
      <c r="AI124" s="497" t="s">
        <v>507</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5"/>
        <v>1</v>
      </c>
    </row>
    <row r="125" spans="1:68" s="211" customFormat="1" ht="14" hidden="1">
      <c r="A125" s="22">
        <v>25</v>
      </c>
      <c r="B125" s="16">
        <v>5</v>
      </c>
      <c r="C125" s="487" t="s">
        <v>2391</v>
      </c>
      <c r="D125" s="487">
        <v>2</v>
      </c>
      <c r="E125" s="487" t="s">
        <v>1594</v>
      </c>
      <c r="F125" s="487"/>
      <c r="G125" s="487"/>
      <c r="H125" s="487"/>
      <c r="I125" s="487" t="s">
        <v>508</v>
      </c>
      <c r="J125" s="23"/>
      <c r="K125" s="228"/>
      <c r="L125" s="23"/>
      <c r="M125" s="228"/>
      <c r="N125" s="228"/>
      <c r="O125" s="207"/>
      <c r="P125" s="197"/>
      <c r="Q125" s="309"/>
      <c r="R125" s="13"/>
      <c r="S125" s="13"/>
      <c r="T125" s="13"/>
      <c r="U125" s="13"/>
      <c r="V125" s="13"/>
      <c r="W125" s="13"/>
      <c r="X125" s="167"/>
      <c r="Y125" s="13"/>
      <c r="Z125" s="13" t="s">
        <v>509</v>
      </c>
      <c r="AA125" s="13" t="s">
        <v>509</v>
      </c>
      <c r="AB125" s="13"/>
      <c r="AC125" s="13"/>
      <c r="AD125" s="13"/>
      <c r="AE125" s="13" t="s">
        <v>510</v>
      </c>
      <c r="AF125" s="497" t="s">
        <v>307</v>
      </c>
      <c r="AG125" s="497" t="s">
        <v>159</v>
      </c>
      <c r="AH125" s="497" t="s">
        <v>446</v>
      </c>
      <c r="AI125" s="497" t="s">
        <v>511</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5"/>
        <v>1</v>
      </c>
    </row>
    <row r="126" spans="1:68" s="211" customFormat="1" ht="70" hidden="1">
      <c r="A126" s="22">
        <v>26</v>
      </c>
      <c r="B126" s="16">
        <v>5</v>
      </c>
      <c r="C126" s="487" t="s">
        <v>2391</v>
      </c>
      <c r="D126" s="487">
        <v>2</v>
      </c>
      <c r="E126" s="487" t="s">
        <v>1594</v>
      </c>
      <c r="F126" s="487"/>
      <c r="G126" s="487"/>
      <c r="H126" s="487"/>
      <c r="I126" s="487" t="s">
        <v>512</v>
      </c>
      <c r="J126" s="23"/>
      <c r="K126" s="228"/>
      <c r="L126" s="23"/>
      <c r="M126" s="228"/>
      <c r="N126" s="228"/>
      <c r="O126" s="207"/>
      <c r="P126" s="197"/>
      <c r="Q126" s="309"/>
      <c r="R126" s="13"/>
      <c r="S126" s="13"/>
      <c r="T126" s="13"/>
      <c r="U126" s="13"/>
      <c r="V126" s="13"/>
      <c r="W126" s="13"/>
      <c r="X126" s="167"/>
      <c r="Y126" s="13"/>
      <c r="Z126" s="13" t="s">
        <v>513</v>
      </c>
      <c r="AA126" s="13" t="s">
        <v>513</v>
      </c>
      <c r="AB126" s="13"/>
      <c r="AC126" s="13"/>
      <c r="AD126" s="13"/>
      <c r="AE126" s="13" t="s">
        <v>514</v>
      </c>
      <c r="AF126" s="497" t="s">
        <v>78</v>
      </c>
      <c r="AG126" s="497" t="s">
        <v>78</v>
      </c>
      <c r="AH126" s="497" t="s">
        <v>78</v>
      </c>
      <c r="AI126" s="497" t="s">
        <v>78</v>
      </c>
      <c r="AJ126" s="497" t="s">
        <v>78</v>
      </c>
      <c r="AK126" s="497"/>
      <c r="AL126" s="497"/>
      <c r="AM126" s="497"/>
      <c r="AN126" s="167"/>
      <c r="AO126" s="13"/>
      <c r="AP126" s="12"/>
      <c r="AQ126" s="12"/>
      <c r="AR126" s="13"/>
      <c r="AS126" s="13"/>
      <c r="AT126" s="13"/>
      <c r="AU126" s="13"/>
      <c r="AV126" s="13"/>
      <c r="AW126" s="13"/>
      <c r="AX126" s="13"/>
      <c r="AY126" s="13"/>
      <c r="AZ126" s="13"/>
      <c r="BA126" s="13"/>
      <c r="BB126" s="13"/>
      <c r="BC126" s="167"/>
      <c r="BD126" s="13"/>
      <c r="BE126" s="12"/>
      <c r="BF126" s="13"/>
      <c r="BG126" s="13"/>
      <c r="BH126" s="13"/>
      <c r="BI126" s="13"/>
      <c r="BJ126" s="13"/>
      <c r="BK126" s="13"/>
      <c r="BL126" s="13"/>
      <c r="BM126" s="13"/>
      <c r="BN126" s="13"/>
      <c r="BO126" s="5">
        <f t="shared" si="5"/>
        <v>1</v>
      </c>
    </row>
    <row r="127" spans="1:68" s="211" customFormat="1" ht="70" hidden="1">
      <c r="A127" s="22">
        <v>27</v>
      </c>
      <c r="B127" s="16">
        <v>5</v>
      </c>
      <c r="C127" s="487" t="s">
        <v>2391</v>
      </c>
      <c r="D127" s="487">
        <v>2</v>
      </c>
      <c r="E127" s="487" t="s">
        <v>1594</v>
      </c>
      <c r="F127" s="487"/>
      <c r="G127" s="487"/>
      <c r="H127" s="487"/>
      <c r="I127" s="487" t="s">
        <v>515</v>
      </c>
      <c r="J127" s="23"/>
      <c r="K127" s="228"/>
      <c r="L127" s="23"/>
      <c r="M127" s="228"/>
      <c r="N127" s="228"/>
      <c r="O127" s="207"/>
      <c r="P127" s="197"/>
      <c r="Q127" s="309"/>
      <c r="R127" s="13"/>
      <c r="S127" s="13"/>
      <c r="T127" s="13"/>
      <c r="U127" s="13"/>
      <c r="V127" s="13"/>
      <c r="W127" s="13"/>
      <c r="X127" s="167"/>
      <c r="Y127" s="13"/>
      <c r="Z127" s="13" t="s">
        <v>516</v>
      </c>
      <c r="AA127" s="13" t="s">
        <v>516</v>
      </c>
      <c r="AB127" s="13"/>
      <c r="AC127" s="13"/>
      <c r="AD127" s="13"/>
      <c r="AE127" s="13" t="s">
        <v>517</v>
      </c>
      <c r="AF127" s="497" t="s">
        <v>78</v>
      </c>
      <c r="AG127" s="497" t="s">
        <v>78</v>
      </c>
      <c r="AH127" s="497" t="s">
        <v>78</v>
      </c>
      <c r="AI127" s="497" t="s">
        <v>78</v>
      </c>
      <c r="AJ127" s="497" t="s">
        <v>78</v>
      </c>
      <c r="AK127" s="497"/>
      <c r="AL127" s="497"/>
      <c r="AM127" s="497"/>
      <c r="AN127" s="167"/>
      <c r="AO127" s="13"/>
      <c r="AP127" s="12"/>
      <c r="AQ127" s="12"/>
      <c r="AR127" s="13"/>
      <c r="AS127" s="13"/>
      <c r="AT127" s="13"/>
      <c r="AU127" s="13"/>
      <c r="AV127" s="13"/>
      <c r="AW127" s="13"/>
      <c r="AX127" s="13"/>
      <c r="AY127" s="13"/>
      <c r="AZ127" s="13"/>
      <c r="BA127" s="13"/>
      <c r="BB127" s="13"/>
      <c r="BC127" s="167"/>
      <c r="BD127" s="13"/>
      <c r="BE127" s="12"/>
      <c r="BF127" s="13"/>
      <c r="BG127" s="13"/>
      <c r="BH127" s="13"/>
      <c r="BI127" s="13"/>
      <c r="BJ127" s="13"/>
      <c r="BK127" s="13"/>
      <c r="BL127" s="13"/>
      <c r="BM127" s="13"/>
      <c r="BN127" s="13"/>
      <c r="BO127" s="5">
        <f t="shared" si="5"/>
        <v>1</v>
      </c>
    </row>
    <row r="128" spans="1:68" s="211" customFormat="1" ht="28" hidden="1">
      <c r="A128" s="22">
        <v>28</v>
      </c>
      <c r="B128" s="16">
        <v>5</v>
      </c>
      <c r="C128" s="487" t="s">
        <v>2391</v>
      </c>
      <c r="D128" s="487">
        <v>2</v>
      </c>
      <c r="E128" s="487" t="s">
        <v>1594</v>
      </c>
      <c r="F128" s="487"/>
      <c r="G128" s="487"/>
      <c r="H128" s="487"/>
      <c r="I128" s="487" t="s">
        <v>1831</v>
      </c>
      <c r="J128" s="23" t="str">
        <f>_xlfn.CONCAT("'&lt;br&gt;','&lt;b&gt;','",I128, ": ','&lt;/b&gt;',",O128, ",'&lt;/br&gt;',")</f>
        <v>'&lt;br&gt;','&lt;b&gt;','Beaver Present : ','&lt;/b&gt;',BeaverPresent ,'&lt;/br&gt;',</v>
      </c>
      <c r="K128" s="228" t="s">
        <v>1977</v>
      </c>
      <c r="L128" s="23" t="s">
        <v>1974</v>
      </c>
      <c r="M128" s="228"/>
      <c r="N128" s="228"/>
      <c r="O128" s="207" t="s">
        <v>1832</v>
      </c>
      <c r="P128" s="197"/>
      <c r="Q128" s="309"/>
      <c r="R128" s="13"/>
      <c r="S128" s="13"/>
      <c r="T128" s="13"/>
      <c r="U128" s="13"/>
      <c r="V128" s="13"/>
      <c r="W128" s="13"/>
      <c r="X128" s="167"/>
      <c r="Y128" s="13"/>
      <c r="Z128" s="13"/>
      <c r="AA128" s="13"/>
      <c r="AB128" s="13"/>
      <c r="AC128" s="13"/>
      <c r="AD128" s="13"/>
      <c r="AE128" s="13"/>
      <c r="AF128" s="497"/>
      <c r="AG128" s="497"/>
      <c r="AH128" s="497"/>
      <c r="AI128" s="497"/>
      <c r="AJ128" s="497"/>
      <c r="AK128" s="497"/>
      <c r="AL128" s="497"/>
      <c r="AM128" s="497"/>
      <c r="AN128" s="167"/>
      <c r="AO128" s="13"/>
      <c r="AP128" s="269"/>
      <c r="AQ128" s="269"/>
      <c r="AR128" s="236"/>
      <c r="AS128" s="236"/>
      <c r="AT128" s="236"/>
      <c r="AU128" s="236"/>
      <c r="AV128" s="13"/>
      <c r="AW128" s="13"/>
      <c r="AX128" s="13"/>
      <c r="AY128" s="13"/>
      <c r="AZ128" s="13"/>
      <c r="BA128" s="13"/>
      <c r="BB128" s="13"/>
      <c r="BC128" s="167"/>
      <c r="BD128" s="13"/>
      <c r="BE128" s="12"/>
      <c r="BF128" s="236"/>
      <c r="BG128" s="236"/>
      <c r="BH128" s="236"/>
      <c r="BI128" s="13"/>
      <c r="BJ128" s="13"/>
      <c r="BK128" s="13"/>
      <c r="BL128" s="13"/>
      <c r="BM128" s="13"/>
      <c r="BN128" s="13"/>
      <c r="BO128" s="5">
        <v>0</v>
      </c>
    </row>
    <row r="129" spans="1:67" s="211" customFormat="1" ht="28" hidden="1">
      <c r="A129" s="26">
        <v>1</v>
      </c>
      <c r="B129" s="16">
        <v>5</v>
      </c>
      <c r="C129" s="545" t="s">
        <v>2391</v>
      </c>
      <c r="D129" s="545">
        <v>3</v>
      </c>
      <c r="E129" s="545" t="s">
        <v>1593</v>
      </c>
      <c r="F129" s="545"/>
      <c r="G129" s="545"/>
      <c r="H129" s="545"/>
      <c r="I129" s="545" t="s">
        <v>673</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674</v>
      </c>
      <c r="AQ129" s="17" t="s">
        <v>674</v>
      </c>
      <c r="AR129" s="497"/>
      <c r="AS129" s="497"/>
      <c r="AT129" s="497"/>
      <c r="AU129" s="497"/>
      <c r="AV129" s="497" t="s">
        <v>672</v>
      </c>
      <c r="AW129" s="497" t="s">
        <v>675</v>
      </c>
      <c r="AX129" s="497" t="s">
        <v>675</v>
      </c>
      <c r="AY129" s="497"/>
      <c r="AZ129" s="497"/>
      <c r="BA129" s="497"/>
      <c r="BB129" s="497"/>
      <c r="BC129" s="167"/>
      <c r="BD129" s="13"/>
      <c r="BE129" s="12"/>
      <c r="BF129" s="13"/>
      <c r="BG129" s="13"/>
      <c r="BH129" s="13"/>
      <c r="BI129" s="13"/>
      <c r="BJ129" s="13"/>
      <c r="BK129" s="13"/>
      <c r="BL129" s="13"/>
      <c r="BM129" s="13"/>
      <c r="BN129" s="13"/>
      <c r="BO129" s="5">
        <f t="shared" ref="BO129:BO141" si="6">COUNTIF(P129,"*")+COUNTIF(Z129,"*")+COUNTIF(AP129,"*")+COUNTIF(BE129,"*")</f>
        <v>1</v>
      </c>
    </row>
    <row r="130" spans="1:67" s="211" customFormat="1" ht="56" hidden="1">
      <c r="A130" s="26">
        <v>2</v>
      </c>
      <c r="B130" s="16">
        <v>5</v>
      </c>
      <c r="C130" s="545" t="s">
        <v>2391</v>
      </c>
      <c r="D130" s="545">
        <v>3</v>
      </c>
      <c r="E130" s="545" t="s">
        <v>1593</v>
      </c>
      <c r="F130" s="545"/>
      <c r="G130" s="545"/>
      <c r="H130" s="545"/>
      <c r="I130" s="545" t="s">
        <v>676</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677</v>
      </c>
      <c r="AQ130" s="17" t="s">
        <v>677</v>
      </c>
      <c r="AR130" s="497"/>
      <c r="AS130" s="497"/>
      <c r="AT130" s="497"/>
      <c r="AU130" s="497"/>
      <c r="AV130" s="497" t="s">
        <v>672</v>
      </c>
      <c r="AW130" s="497" t="s">
        <v>678</v>
      </c>
      <c r="AX130" s="497" t="s">
        <v>678</v>
      </c>
      <c r="AY130" s="497"/>
      <c r="AZ130" s="497"/>
      <c r="BA130" s="497"/>
      <c r="BB130" s="497"/>
      <c r="BC130" s="167"/>
      <c r="BD130" s="13"/>
      <c r="BE130" s="12"/>
      <c r="BF130" s="13"/>
      <c r="BG130" s="13"/>
      <c r="BH130" s="13"/>
      <c r="BI130" s="13"/>
      <c r="BJ130" s="13"/>
      <c r="BK130" s="13"/>
      <c r="BL130" s="13"/>
      <c r="BM130" s="13"/>
      <c r="BN130" s="13"/>
      <c r="BO130" s="5">
        <f t="shared" si="6"/>
        <v>1</v>
      </c>
    </row>
    <row r="131" spans="1:67" s="211" customFormat="1" ht="28" hidden="1">
      <c r="A131" s="26">
        <v>3</v>
      </c>
      <c r="B131" s="16">
        <v>5</v>
      </c>
      <c r="C131" s="545" t="s">
        <v>2391</v>
      </c>
      <c r="D131" s="545">
        <v>3</v>
      </c>
      <c r="E131" s="545" t="s">
        <v>1593</v>
      </c>
      <c r="F131" s="545"/>
      <c r="G131" s="545"/>
      <c r="H131" s="545"/>
      <c r="I131" s="545" t="s">
        <v>1989</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679</v>
      </c>
      <c r="AQ131" s="17" t="s">
        <v>679</v>
      </c>
      <c r="AR131" s="497"/>
      <c r="AS131" s="497"/>
      <c r="AT131" s="497"/>
      <c r="AU131" s="497"/>
      <c r="AV131" s="497" t="s">
        <v>672</v>
      </c>
      <c r="AW131" s="497" t="s">
        <v>680</v>
      </c>
      <c r="AX131" s="497" t="s">
        <v>680</v>
      </c>
      <c r="AY131" s="497"/>
      <c r="AZ131" s="497"/>
      <c r="BA131" s="497"/>
      <c r="BB131" s="497"/>
      <c r="BC131" s="167"/>
      <c r="BD131" s="13"/>
      <c r="BE131" s="12"/>
      <c r="BF131" s="13"/>
      <c r="BG131" s="13"/>
      <c r="BH131" s="13"/>
      <c r="BI131" s="13"/>
      <c r="BJ131" s="13"/>
      <c r="BK131" s="13"/>
      <c r="BL131" s="13"/>
      <c r="BM131" s="13"/>
      <c r="BN131" s="13"/>
      <c r="BO131" s="5">
        <f t="shared" si="6"/>
        <v>1</v>
      </c>
    </row>
    <row r="132" spans="1:67" s="211" customFormat="1" ht="42" hidden="1">
      <c r="A132" s="26">
        <v>4</v>
      </c>
      <c r="B132" s="16">
        <v>5</v>
      </c>
      <c r="C132" s="545" t="s">
        <v>2391</v>
      </c>
      <c r="D132" s="545">
        <v>3</v>
      </c>
      <c r="E132" s="545" t="s">
        <v>1593</v>
      </c>
      <c r="F132" s="545"/>
      <c r="G132" s="545"/>
      <c r="H132" s="545"/>
      <c r="I132" s="545" t="s">
        <v>681</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682</v>
      </c>
      <c r="AQ132" s="17" t="s">
        <v>682</v>
      </c>
      <c r="AR132" s="497"/>
      <c r="AS132" s="497"/>
      <c r="AT132" s="497"/>
      <c r="AU132" s="497"/>
      <c r="AV132" s="497" t="s">
        <v>672</v>
      </c>
      <c r="AW132" s="497" t="s">
        <v>683</v>
      </c>
      <c r="AX132" s="497" t="s">
        <v>683</v>
      </c>
      <c r="AY132" s="497" t="s">
        <v>684</v>
      </c>
      <c r="AZ132" s="497"/>
      <c r="BA132" s="497"/>
      <c r="BB132" s="497"/>
      <c r="BC132" s="167"/>
      <c r="BD132" s="13"/>
      <c r="BE132" s="12"/>
      <c r="BF132" s="13"/>
      <c r="BG132" s="13"/>
      <c r="BH132" s="13"/>
      <c r="BI132" s="13"/>
      <c r="BJ132" s="13"/>
      <c r="BK132" s="13"/>
      <c r="BL132" s="13"/>
      <c r="BM132" s="13"/>
      <c r="BN132" s="13"/>
      <c r="BO132" s="5">
        <f t="shared" si="6"/>
        <v>1</v>
      </c>
    </row>
    <row r="133" spans="1:67" s="211" customFormat="1" ht="28" hidden="1">
      <c r="A133" s="26">
        <v>5</v>
      </c>
      <c r="B133" s="16">
        <v>5</v>
      </c>
      <c r="C133" s="545" t="s">
        <v>2391</v>
      </c>
      <c r="D133" s="545">
        <v>3</v>
      </c>
      <c r="E133" s="545" t="s">
        <v>1593</v>
      </c>
      <c r="F133" s="545"/>
      <c r="G133" s="545"/>
      <c r="H133" s="545"/>
      <c r="I133" s="545" t="s">
        <v>685</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686</v>
      </c>
      <c r="AQ133" s="17" t="s">
        <v>686</v>
      </c>
      <c r="AR133" s="497"/>
      <c r="AS133" s="497"/>
      <c r="AT133" s="497"/>
      <c r="AU133" s="497"/>
      <c r="AV133" s="497" t="s">
        <v>672</v>
      </c>
      <c r="AW133" s="497" t="s">
        <v>687</v>
      </c>
      <c r="AX133" s="497" t="s">
        <v>687</v>
      </c>
      <c r="AY133" s="497"/>
      <c r="AZ133" s="497" t="s">
        <v>688</v>
      </c>
      <c r="BA133" s="497"/>
      <c r="BB133" s="497"/>
      <c r="BC133" s="167"/>
      <c r="BD133" s="13"/>
      <c r="BE133" s="12"/>
      <c r="BF133" s="13"/>
      <c r="BG133" s="13"/>
      <c r="BH133" s="13"/>
      <c r="BI133" s="13"/>
      <c r="BJ133" s="13"/>
      <c r="BK133" s="13"/>
      <c r="BL133" s="13"/>
      <c r="BM133" s="13"/>
      <c r="BN133" s="13"/>
      <c r="BO133" s="5">
        <f t="shared" si="6"/>
        <v>1</v>
      </c>
    </row>
    <row r="134" spans="1:67" s="211" customFormat="1" ht="28" hidden="1">
      <c r="A134" s="26">
        <v>6</v>
      </c>
      <c r="B134" s="16">
        <v>5</v>
      </c>
      <c r="C134" s="545" t="s">
        <v>2391</v>
      </c>
      <c r="D134" s="545">
        <v>3</v>
      </c>
      <c r="E134" s="545" t="s">
        <v>1593</v>
      </c>
      <c r="F134" s="545"/>
      <c r="G134" s="545"/>
      <c r="H134" s="545"/>
      <c r="I134" s="545" t="s">
        <v>689</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690</v>
      </c>
      <c r="AQ134" s="17" t="s">
        <v>690</v>
      </c>
      <c r="AR134" s="497"/>
      <c r="AS134" s="497"/>
      <c r="AT134" s="497"/>
      <c r="AU134" s="497"/>
      <c r="AV134" s="497" t="s">
        <v>672</v>
      </c>
      <c r="AW134" s="497" t="s">
        <v>689</v>
      </c>
      <c r="AX134" s="497" t="s">
        <v>689</v>
      </c>
      <c r="AY134" s="497"/>
      <c r="AZ134" s="497"/>
      <c r="BA134" s="497"/>
      <c r="BB134" s="497"/>
      <c r="BC134" s="167"/>
      <c r="BD134" s="13"/>
      <c r="BE134" s="12"/>
      <c r="BF134" s="13"/>
      <c r="BG134" s="13"/>
      <c r="BH134" s="13"/>
      <c r="BI134" s="13"/>
      <c r="BJ134" s="13"/>
      <c r="BK134" s="13"/>
      <c r="BL134" s="13"/>
      <c r="BM134" s="13"/>
      <c r="BN134" s="13"/>
      <c r="BO134" s="5">
        <f t="shared" si="6"/>
        <v>1</v>
      </c>
    </row>
    <row r="135" spans="1:67" s="211" customFormat="1" ht="28" hidden="1">
      <c r="A135" s="26">
        <v>7</v>
      </c>
      <c r="B135" s="16">
        <v>5</v>
      </c>
      <c r="C135" s="545" t="s">
        <v>2391</v>
      </c>
      <c r="D135" s="545">
        <v>3</v>
      </c>
      <c r="E135" s="545" t="s">
        <v>1593</v>
      </c>
      <c r="F135" s="545"/>
      <c r="G135" s="545"/>
      <c r="H135" s="545"/>
      <c r="I135" s="545" t="s">
        <v>691</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692</v>
      </c>
      <c r="AQ135" s="17" t="s">
        <v>692</v>
      </c>
      <c r="AR135" s="497"/>
      <c r="AS135" s="497"/>
      <c r="AT135" s="497"/>
      <c r="AU135" s="497"/>
      <c r="AV135" s="497" t="s">
        <v>672</v>
      </c>
      <c r="AW135" s="497" t="s">
        <v>691</v>
      </c>
      <c r="AX135" s="497" t="s">
        <v>691</v>
      </c>
      <c r="AY135" s="497"/>
      <c r="AZ135" s="497" t="s">
        <v>688</v>
      </c>
      <c r="BA135" s="497"/>
      <c r="BB135" s="497"/>
      <c r="BC135" s="167"/>
      <c r="BD135" s="13"/>
      <c r="BE135" s="12"/>
      <c r="BF135" s="13"/>
      <c r="BG135" s="13"/>
      <c r="BH135" s="13"/>
      <c r="BI135" s="13"/>
      <c r="BJ135" s="13"/>
      <c r="BK135" s="13"/>
      <c r="BL135" s="13"/>
      <c r="BM135" s="13"/>
      <c r="BN135" s="13"/>
      <c r="BO135" s="5">
        <f t="shared" si="6"/>
        <v>1</v>
      </c>
    </row>
    <row r="136" spans="1:67" s="211" customFormat="1" ht="28" hidden="1">
      <c r="A136" s="26">
        <v>8</v>
      </c>
      <c r="B136" s="16">
        <v>5</v>
      </c>
      <c r="C136" s="545" t="s">
        <v>2391</v>
      </c>
      <c r="D136" s="545">
        <v>3</v>
      </c>
      <c r="E136" s="545" t="s">
        <v>1593</v>
      </c>
      <c r="F136" s="545"/>
      <c r="G136" s="545"/>
      <c r="H136" s="545"/>
      <c r="I136" s="545" t="s">
        <v>693</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694</v>
      </c>
      <c r="AQ136" s="17" t="s">
        <v>694</v>
      </c>
      <c r="AR136" s="497"/>
      <c r="AS136" s="497"/>
      <c r="AT136" s="497"/>
      <c r="AU136" s="497"/>
      <c r="AV136" s="497" t="s">
        <v>672</v>
      </c>
      <c r="AW136" s="497" t="s">
        <v>693</v>
      </c>
      <c r="AX136" s="497" t="s">
        <v>693</v>
      </c>
      <c r="AY136" s="497"/>
      <c r="AZ136" s="497"/>
      <c r="BA136" s="497"/>
      <c r="BB136" s="497"/>
      <c r="BC136" s="167"/>
      <c r="BD136" s="13"/>
      <c r="BE136" s="12"/>
      <c r="BF136" s="13"/>
      <c r="BG136" s="13"/>
      <c r="BH136" s="13"/>
      <c r="BI136" s="13"/>
      <c r="BJ136" s="13"/>
      <c r="BK136" s="13"/>
      <c r="BL136" s="13"/>
      <c r="BM136" s="13"/>
      <c r="BN136" s="13"/>
      <c r="BO136" s="5">
        <f t="shared" si="6"/>
        <v>1</v>
      </c>
    </row>
    <row r="137" spans="1:67" s="211" customFormat="1" ht="28" hidden="1">
      <c r="A137" s="26">
        <v>9</v>
      </c>
      <c r="B137" s="16">
        <v>5</v>
      </c>
      <c r="C137" s="545" t="s">
        <v>2391</v>
      </c>
      <c r="D137" s="545">
        <v>3</v>
      </c>
      <c r="E137" s="545" t="s">
        <v>1593</v>
      </c>
      <c r="F137" s="545"/>
      <c r="G137" s="545"/>
      <c r="H137" s="545"/>
      <c r="I137" s="545" t="s">
        <v>695</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696</v>
      </c>
      <c r="AQ137" s="17" t="s">
        <v>696</v>
      </c>
      <c r="AR137" s="497"/>
      <c r="AS137" s="497"/>
      <c r="AT137" s="497"/>
      <c r="AU137" s="497"/>
      <c r="AV137" s="497" t="s">
        <v>672</v>
      </c>
      <c r="AW137" s="497" t="s">
        <v>695</v>
      </c>
      <c r="AX137" s="497" t="s">
        <v>697</v>
      </c>
      <c r="AY137" s="497" t="s">
        <v>684</v>
      </c>
      <c r="AZ137" s="497"/>
      <c r="BA137" s="497"/>
      <c r="BB137" s="497"/>
      <c r="BC137" s="167"/>
      <c r="BD137" s="13"/>
      <c r="BE137" s="12"/>
      <c r="BF137" s="13"/>
      <c r="BG137" s="13"/>
      <c r="BH137" s="13"/>
      <c r="BI137" s="13"/>
      <c r="BJ137" s="13"/>
      <c r="BK137" s="13"/>
      <c r="BL137" s="13"/>
      <c r="BM137" s="13"/>
      <c r="BN137" s="13"/>
      <c r="BO137" s="5">
        <f t="shared" si="6"/>
        <v>1</v>
      </c>
    </row>
    <row r="138" spans="1:67" s="211" customFormat="1" ht="28" hidden="1">
      <c r="A138" s="26">
        <v>10</v>
      </c>
      <c r="B138" s="16">
        <v>5</v>
      </c>
      <c r="C138" s="545" t="s">
        <v>2391</v>
      </c>
      <c r="D138" s="545">
        <v>3</v>
      </c>
      <c r="E138" s="545" t="s">
        <v>1593</v>
      </c>
      <c r="F138" s="545"/>
      <c r="G138" s="545"/>
      <c r="H138" s="545"/>
      <c r="I138" s="545" t="s">
        <v>698</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699</v>
      </c>
      <c r="AQ138" s="17" t="s">
        <v>699</v>
      </c>
      <c r="AR138" s="497"/>
      <c r="AS138" s="497"/>
      <c r="AT138" s="497"/>
      <c r="AU138" s="497"/>
      <c r="AV138" s="497" t="s">
        <v>672</v>
      </c>
      <c r="AW138" s="497" t="s">
        <v>700</v>
      </c>
      <c r="AX138" s="497" t="s">
        <v>700</v>
      </c>
      <c r="AY138" s="497"/>
      <c r="AZ138" s="497"/>
      <c r="BA138" s="497"/>
      <c r="BB138" s="497"/>
      <c r="BC138" s="167"/>
      <c r="BD138" s="13"/>
      <c r="BE138" s="12"/>
      <c r="BF138" s="13"/>
      <c r="BG138" s="13"/>
      <c r="BH138" s="13"/>
      <c r="BI138" s="13"/>
      <c r="BJ138" s="13"/>
      <c r="BK138" s="13"/>
      <c r="BL138" s="13"/>
      <c r="BM138" s="13"/>
      <c r="BN138" s="13"/>
      <c r="BO138" s="5">
        <f t="shared" si="6"/>
        <v>1</v>
      </c>
    </row>
    <row r="139" spans="1:67" s="211" customFormat="1" ht="28" hidden="1">
      <c r="A139" s="26">
        <v>11</v>
      </c>
      <c r="B139" s="16">
        <v>5</v>
      </c>
      <c r="C139" s="545" t="s">
        <v>2391</v>
      </c>
      <c r="D139" s="545">
        <v>3</v>
      </c>
      <c r="E139" s="545" t="s">
        <v>1593</v>
      </c>
      <c r="F139" s="545"/>
      <c r="G139" s="545"/>
      <c r="H139" s="545"/>
      <c r="I139" s="545" t="s">
        <v>701</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702</v>
      </c>
      <c r="AQ139" s="17" t="s">
        <v>702</v>
      </c>
      <c r="AR139" s="497"/>
      <c r="AS139" s="497"/>
      <c r="AT139" s="497"/>
      <c r="AU139" s="497"/>
      <c r="AV139" s="497" t="s">
        <v>672</v>
      </c>
      <c r="AW139" s="497" t="s">
        <v>703</v>
      </c>
      <c r="AX139" s="497" t="s">
        <v>704</v>
      </c>
      <c r="AY139" s="497"/>
      <c r="AZ139" s="497"/>
      <c r="BA139" s="497"/>
      <c r="BB139" s="497"/>
      <c r="BC139" s="167"/>
      <c r="BD139" s="13"/>
      <c r="BE139" s="12"/>
      <c r="BF139" s="13"/>
      <c r="BG139" s="13"/>
      <c r="BH139" s="13"/>
      <c r="BI139" s="13"/>
      <c r="BJ139" s="13"/>
      <c r="BK139" s="13"/>
      <c r="BL139" s="13"/>
      <c r="BM139" s="13"/>
      <c r="BN139" s="13"/>
      <c r="BO139" s="5">
        <f t="shared" si="6"/>
        <v>1</v>
      </c>
    </row>
    <row r="140" spans="1:67" s="211" customFormat="1" ht="42" hidden="1">
      <c r="A140" s="26">
        <v>12</v>
      </c>
      <c r="B140" s="16">
        <v>5</v>
      </c>
      <c r="C140" s="545" t="s">
        <v>2391</v>
      </c>
      <c r="D140" s="545">
        <v>3</v>
      </c>
      <c r="E140" s="545" t="s">
        <v>1593</v>
      </c>
      <c r="F140" s="545"/>
      <c r="G140" s="545"/>
      <c r="H140" s="545"/>
      <c r="I140" s="545" t="s">
        <v>705</v>
      </c>
      <c r="J140" s="296"/>
      <c r="K140" s="514"/>
      <c r="L140" s="26"/>
      <c r="M140" s="514"/>
      <c r="N140" s="514"/>
      <c r="O140" s="296"/>
      <c r="P140" s="526"/>
      <c r="Q140" s="163"/>
      <c r="R140" s="13"/>
      <c r="S140" s="13"/>
      <c r="T140" s="13"/>
      <c r="U140" s="13"/>
      <c r="V140" s="13"/>
      <c r="W140" s="13"/>
      <c r="X140" s="167"/>
      <c r="Y140" s="13"/>
      <c r="Z140" s="13"/>
      <c r="AA140" s="13"/>
      <c r="AB140" s="13"/>
      <c r="AC140" s="13"/>
      <c r="AD140" s="13"/>
      <c r="AE140" s="13"/>
      <c r="AF140" s="13"/>
      <c r="AG140" s="13"/>
      <c r="AH140" s="13"/>
      <c r="AI140" s="13"/>
      <c r="AJ140" s="13"/>
      <c r="AK140" s="13"/>
      <c r="AL140" s="13"/>
      <c r="AM140" s="13"/>
      <c r="AN140" s="167"/>
      <c r="AO140" s="13"/>
      <c r="AP140" s="17" t="s">
        <v>706</v>
      </c>
      <c r="AQ140" s="17" t="s">
        <v>706</v>
      </c>
      <c r="AR140" s="497"/>
      <c r="AS140" s="497"/>
      <c r="AT140" s="497"/>
      <c r="AU140" s="497"/>
      <c r="AV140" s="497" t="s">
        <v>672</v>
      </c>
      <c r="AW140" s="497" t="s">
        <v>707</v>
      </c>
      <c r="AX140" s="497" t="s">
        <v>707</v>
      </c>
      <c r="AY140" s="497"/>
      <c r="AZ140" s="497"/>
      <c r="BA140" s="497"/>
      <c r="BB140" s="497"/>
      <c r="BC140" s="167"/>
      <c r="BD140" s="13"/>
      <c r="BE140" s="12"/>
      <c r="BF140" s="13"/>
      <c r="BG140" s="13"/>
      <c r="BH140" s="13"/>
      <c r="BI140" s="13"/>
      <c r="BJ140" s="13"/>
      <c r="BK140" s="13"/>
      <c r="BL140" s="13"/>
      <c r="BM140" s="13"/>
      <c r="BN140" s="13"/>
      <c r="BO140" s="5">
        <f t="shared" si="6"/>
        <v>1</v>
      </c>
    </row>
    <row r="141" spans="1:67" s="211" customFormat="1" ht="14" hidden="1">
      <c r="A141" s="26">
        <v>13</v>
      </c>
      <c r="B141" s="16">
        <v>5</v>
      </c>
      <c r="C141" s="545" t="s">
        <v>2391</v>
      </c>
      <c r="D141" s="545">
        <v>3</v>
      </c>
      <c r="E141" s="545" t="s">
        <v>1593</v>
      </c>
      <c r="F141" s="545"/>
      <c r="G141" s="545"/>
      <c r="H141" s="545"/>
      <c r="I141" s="545" t="s">
        <v>708</v>
      </c>
      <c r="J141" s="296"/>
      <c r="K141" s="514"/>
      <c r="L141" s="26"/>
      <c r="M141" s="514"/>
      <c r="N141" s="514"/>
      <c r="O141" s="296"/>
      <c r="P141" s="526"/>
      <c r="Q141" s="163"/>
      <c r="R141" s="13"/>
      <c r="S141" s="13"/>
      <c r="T141" s="13"/>
      <c r="U141" s="13"/>
      <c r="V141" s="13"/>
      <c r="W141" s="13"/>
      <c r="X141" s="167"/>
      <c r="Y141" s="13"/>
      <c r="Z141" s="13"/>
      <c r="AA141" s="13"/>
      <c r="AB141" s="13"/>
      <c r="AC141" s="13"/>
      <c r="AD141" s="13"/>
      <c r="AE141" s="13"/>
      <c r="AF141" s="13"/>
      <c r="AG141" s="13"/>
      <c r="AH141" s="13"/>
      <c r="AI141" s="13"/>
      <c r="AJ141" s="13"/>
      <c r="AK141" s="13"/>
      <c r="AL141" s="13"/>
      <c r="AM141" s="13"/>
      <c r="AN141" s="167"/>
      <c r="AO141" s="13"/>
      <c r="AP141" s="17" t="s">
        <v>709</v>
      </c>
      <c r="AQ141" s="17" t="s">
        <v>709</v>
      </c>
      <c r="AR141" s="497"/>
      <c r="AS141" s="497"/>
      <c r="AT141" s="497"/>
      <c r="AU141" s="497"/>
      <c r="AV141" s="497" t="s">
        <v>672</v>
      </c>
      <c r="AW141" s="497" t="s">
        <v>710</v>
      </c>
      <c r="AX141" s="497" t="s">
        <v>710</v>
      </c>
      <c r="AY141" s="497"/>
      <c r="AZ141" s="497"/>
      <c r="BA141" s="497"/>
      <c r="BB141" s="497"/>
      <c r="BC141" s="167"/>
      <c r="BD141" s="13"/>
      <c r="BE141" s="12"/>
      <c r="BF141" s="13"/>
      <c r="BG141" s="13"/>
      <c r="BH141" s="13"/>
      <c r="BI141" s="13"/>
      <c r="BJ141" s="13"/>
      <c r="BK141" s="13"/>
      <c r="BL141" s="13"/>
      <c r="BM141" s="13"/>
      <c r="BN141" s="13"/>
      <c r="BO141" s="5">
        <f t="shared" si="6"/>
        <v>1</v>
      </c>
    </row>
    <row r="142" spans="1:67" s="626" customFormat="1" ht="378" hidden="1">
      <c r="A142" s="588">
        <v>5</v>
      </c>
      <c r="B142" s="584">
        <v>5</v>
      </c>
      <c r="C142" s="588" t="s">
        <v>2391</v>
      </c>
      <c r="D142" s="588">
        <v>14</v>
      </c>
      <c r="E142" s="588" t="s">
        <v>380</v>
      </c>
      <c r="F142" s="588"/>
      <c r="G142" s="588" t="s">
        <v>1622</v>
      </c>
      <c r="H142" s="640" t="s">
        <v>1622</v>
      </c>
      <c r="I142" s="588" t="s">
        <v>381</v>
      </c>
      <c r="J142" s="206" t="str">
        <f>_xlfn.CONCAT("'&lt;br&gt;','&lt;b&gt;','",I142, ": ','&lt;/b&gt;',",O142, ",'&lt;/br&gt;',")</f>
        <v>'&lt;br&gt;','&lt;b&gt;','Residual pool depth: ','&lt;/b&gt;',RPD ,'&lt;/br&gt;',</v>
      </c>
      <c r="K142" s="587" t="s">
        <v>1818</v>
      </c>
      <c r="L142" s="588" t="s">
        <v>2444</v>
      </c>
      <c r="M142" s="587"/>
      <c r="N142" s="587" t="s">
        <v>248</v>
      </c>
      <c r="O142" s="588" t="s">
        <v>382</v>
      </c>
      <c r="P142" s="641" t="s">
        <v>383</v>
      </c>
      <c r="Q142" s="542"/>
      <c r="R142" s="616" t="s">
        <v>383</v>
      </c>
      <c r="S142" s="13"/>
      <c r="T142" s="13"/>
      <c r="U142" s="13" t="s">
        <v>539</v>
      </c>
      <c r="V142" s="13"/>
      <c r="W142" s="13"/>
      <c r="X142" s="167"/>
      <c r="Y142" s="616" t="s">
        <v>2223</v>
      </c>
      <c r="Z142" s="13" t="s">
        <v>384</v>
      </c>
      <c r="AA142" s="616" t="s">
        <v>1563</v>
      </c>
      <c r="AB142" s="616" t="s">
        <v>2438</v>
      </c>
      <c r="AC142" s="616"/>
      <c r="AD142" s="616"/>
      <c r="AE142" s="616" t="s">
        <v>385</v>
      </c>
      <c r="AF142" s="497" t="s">
        <v>369</v>
      </c>
      <c r="AG142" s="497" t="s">
        <v>248</v>
      </c>
      <c r="AH142" s="497">
        <v>0</v>
      </c>
      <c r="AI142" s="497" t="s">
        <v>159</v>
      </c>
      <c r="AJ142" s="497" t="s">
        <v>386</v>
      </c>
      <c r="AK142" s="497"/>
      <c r="AL142" s="497"/>
      <c r="AM142" s="497"/>
      <c r="AN142" s="167"/>
      <c r="AO142" s="13"/>
      <c r="AP142" s="621"/>
      <c r="AQ142" s="621"/>
      <c r="AR142" s="622"/>
      <c r="AS142" s="622"/>
      <c r="AT142" s="622"/>
      <c r="AU142" s="622"/>
      <c r="AV142" s="622" t="s">
        <v>388</v>
      </c>
      <c r="AW142" s="622" t="s">
        <v>389</v>
      </c>
      <c r="AX142" s="622" t="s">
        <v>389</v>
      </c>
      <c r="AY142" s="497" t="s">
        <v>379</v>
      </c>
      <c r="AZ142" s="497"/>
      <c r="BA142" s="497"/>
      <c r="BB142" s="497"/>
      <c r="BC142" s="167"/>
      <c r="BD142" s="13" t="s">
        <v>2254</v>
      </c>
      <c r="BE142" s="12" t="s">
        <v>381</v>
      </c>
      <c r="BF142" s="616" t="s">
        <v>1560</v>
      </c>
      <c r="BG142" s="236"/>
      <c r="BH142" s="236"/>
      <c r="BI142" s="616" t="s">
        <v>390</v>
      </c>
      <c r="BJ142" s="616" t="s">
        <v>248</v>
      </c>
      <c r="BK142" s="616"/>
      <c r="BL142" s="616"/>
      <c r="BM142" s="616"/>
      <c r="BN142" s="616"/>
      <c r="BO142" s="625">
        <f>COUNTIF(R142,"*")+COUNTIF(Z142,"*")+COUNTIF(AP142,"*")+COUNTIF(BE142,"*")</f>
        <v>3</v>
      </c>
    </row>
    <row r="143" spans="1:67" s="211" customFormat="1" ht="28" hidden="1">
      <c r="A143" s="19">
        <v>2</v>
      </c>
      <c r="B143" s="16">
        <v>5</v>
      </c>
      <c r="C143" s="19" t="s">
        <v>2391</v>
      </c>
      <c r="D143" s="19">
        <v>4</v>
      </c>
      <c r="E143" s="19" t="s">
        <v>380</v>
      </c>
      <c r="F143" s="19"/>
      <c r="G143" s="19"/>
      <c r="H143" s="498"/>
      <c r="I143" s="19" t="s">
        <v>2426</v>
      </c>
      <c r="J143" s="206"/>
      <c r="K143" s="225"/>
      <c r="L143" s="19"/>
      <c r="M143" s="225"/>
      <c r="N143" s="225"/>
      <c r="O143" s="206"/>
      <c r="P143" s="526"/>
      <c r="Q143" s="163"/>
      <c r="R143" s="13"/>
      <c r="S143" s="13"/>
      <c r="T143" s="13"/>
      <c r="U143" s="13"/>
      <c r="V143" s="13"/>
      <c r="W143" s="13"/>
      <c r="X143" s="167"/>
      <c r="Y143" s="13"/>
      <c r="Z143" s="13"/>
      <c r="AA143" s="13"/>
      <c r="AB143" s="13"/>
      <c r="AC143" s="13"/>
      <c r="AD143" s="13"/>
      <c r="AE143" s="13"/>
      <c r="AF143" s="497"/>
      <c r="AG143" s="497"/>
      <c r="AH143" s="497"/>
      <c r="AI143" s="497"/>
      <c r="AJ143" s="497"/>
      <c r="AK143" s="497"/>
      <c r="AL143" s="497"/>
      <c r="AM143" s="497"/>
      <c r="AN143" s="167"/>
      <c r="AO143" s="13"/>
      <c r="AP143" s="17" t="s">
        <v>392</v>
      </c>
      <c r="AQ143" s="17" t="s">
        <v>392</v>
      </c>
      <c r="AR143" s="497"/>
      <c r="AS143" s="497"/>
      <c r="AT143" s="497"/>
      <c r="AU143" s="497"/>
      <c r="AV143" s="497" t="s">
        <v>325</v>
      </c>
      <c r="AW143" s="497" t="s">
        <v>393</v>
      </c>
      <c r="AX143" s="497" t="s">
        <v>394</v>
      </c>
      <c r="AY143" s="497" t="s">
        <v>379</v>
      </c>
      <c r="AZ143" s="21"/>
      <c r="BA143" s="21"/>
      <c r="BB143" s="21"/>
      <c r="BC143" s="167"/>
      <c r="BD143" s="13"/>
      <c r="BE143" s="12"/>
      <c r="BF143" s="13"/>
      <c r="BG143" s="13"/>
      <c r="BH143" s="13"/>
      <c r="BI143" s="13"/>
      <c r="BJ143" s="13"/>
      <c r="BK143" s="13"/>
      <c r="BL143" s="13"/>
      <c r="BM143" s="13"/>
      <c r="BN143" s="13"/>
      <c r="BO143" s="5">
        <f t="shared" ref="BO143:BO148" si="7">COUNTIF(P143,"*")+COUNTIF(Z143,"*")+COUNTIF(AP143,"*")+COUNTIF(BE143,"*")</f>
        <v>1</v>
      </c>
    </row>
    <row r="144" spans="1:67" s="211" customFormat="1" ht="28" hidden="1">
      <c r="A144" s="19">
        <v>3</v>
      </c>
      <c r="B144" s="16">
        <v>5</v>
      </c>
      <c r="C144" s="19" t="s">
        <v>2391</v>
      </c>
      <c r="D144" s="19">
        <v>4</v>
      </c>
      <c r="E144" s="19" t="s">
        <v>380</v>
      </c>
      <c r="F144" s="19"/>
      <c r="G144" s="19"/>
      <c r="H144" s="19"/>
      <c r="I144" s="19" t="s">
        <v>395</v>
      </c>
      <c r="J144" s="206"/>
      <c r="K144" s="225"/>
      <c r="L144" s="19"/>
      <c r="M144" s="225"/>
      <c r="N144" s="225"/>
      <c r="O144" s="206"/>
      <c r="P144" s="526"/>
      <c r="Q144" s="163"/>
      <c r="R144" s="13"/>
      <c r="S144" s="13"/>
      <c r="T144" s="13"/>
      <c r="U144" s="13"/>
      <c r="V144" s="13"/>
      <c r="W144" s="13"/>
      <c r="X144" s="167"/>
      <c r="Y144" s="13"/>
      <c r="Z144" s="13"/>
      <c r="AA144" s="13"/>
      <c r="AB144" s="13"/>
      <c r="AC144" s="13"/>
      <c r="AD144" s="13"/>
      <c r="AE144" s="13"/>
      <c r="AF144" s="497"/>
      <c r="AG144" s="497"/>
      <c r="AH144" s="497"/>
      <c r="AI144" s="497"/>
      <c r="AJ144" s="497"/>
      <c r="AK144" s="497"/>
      <c r="AL144" s="497"/>
      <c r="AM144" s="497"/>
      <c r="AN144" s="167"/>
      <c r="AO144" s="13"/>
      <c r="AP144" s="17" t="s">
        <v>396</v>
      </c>
      <c r="AQ144" s="17" t="s">
        <v>396</v>
      </c>
      <c r="AR144" s="497"/>
      <c r="AS144" s="497"/>
      <c r="AT144" s="497"/>
      <c r="AU144" s="497"/>
      <c r="AV144" s="497" t="s">
        <v>325</v>
      </c>
      <c r="AW144" s="497" t="s">
        <v>397</v>
      </c>
      <c r="AX144" s="497" t="s">
        <v>398</v>
      </c>
      <c r="AY144" s="497" t="s">
        <v>379</v>
      </c>
      <c r="AZ144" s="21"/>
      <c r="BA144" s="21"/>
      <c r="BB144" s="21"/>
      <c r="BC144" s="167"/>
      <c r="BD144" s="13"/>
      <c r="BE144" s="12"/>
      <c r="BF144" s="13"/>
      <c r="BG144" s="13"/>
      <c r="BH144" s="13"/>
      <c r="BI144" s="13"/>
      <c r="BJ144" s="13"/>
      <c r="BK144" s="13"/>
      <c r="BL144" s="13"/>
      <c r="BM144" s="13"/>
      <c r="BN144" s="13"/>
      <c r="BO144" s="5">
        <f t="shared" si="7"/>
        <v>1</v>
      </c>
    </row>
    <row r="145" spans="1:67" s="626" customFormat="1" ht="42" hidden="1">
      <c r="A145" s="588">
        <v>6</v>
      </c>
      <c r="B145" s="584">
        <v>5</v>
      </c>
      <c r="C145" s="588" t="s">
        <v>2391</v>
      </c>
      <c r="D145" s="588">
        <v>15</v>
      </c>
      <c r="E145" s="588" t="s">
        <v>380</v>
      </c>
      <c r="F145" s="588"/>
      <c r="G145" s="588" t="s">
        <v>1622</v>
      </c>
      <c r="H145" s="588" t="s">
        <v>1622</v>
      </c>
      <c r="I145" s="588" t="s">
        <v>399</v>
      </c>
      <c r="J145" s="206" t="str">
        <f>_xlfn.CONCAT("'&lt;br&gt;','&lt;b&gt;','",I145, ": ','&lt;/b&gt;',",O145, ",'&lt;/br&gt;',")</f>
        <v>'&lt;br&gt;','&lt;b&gt;','Percent pools: ','&lt;/b&gt;',PctPool,'&lt;/br&gt;',</v>
      </c>
      <c r="K145" s="588" t="s">
        <v>1819</v>
      </c>
      <c r="L145" s="588" t="s">
        <v>2444</v>
      </c>
      <c r="M145" s="588" t="s">
        <v>2242</v>
      </c>
      <c r="N145" s="588" t="s">
        <v>277</v>
      </c>
      <c r="O145" s="588" t="s">
        <v>1584</v>
      </c>
      <c r="P145" s="642" t="s">
        <v>2252</v>
      </c>
      <c r="Q145" s="309"/>
      <c r="R145" s="616"/>
      <c r="S145" s="13"/>
      <c r="T145" s="13"/>
      <c r="U145" s="13" t="s">
        <v>277</v>
      </c>
      <c r="V145" s="13" t="s">
        <v>2464</v>
      </c>
      <c r="W145" s="13"/>
      <c r="X145" s="167" t="s">
        <v>2465</v>
      </c>
      <c r="Y145" s="616" t="s">
        <v>2223</v>
      </c>
      <c r="Z145" s="13" t="s">
        <v>400</v>
      </c>
      <c r="AA145" s="616" t="s">
        <v>1577</v>
      </c>
      <c r="AB145" s="616" t="s">
        <v>400</v>
      </c>
      <c r="AC145" s="616"/>
      <c r="AD145" s="616"/>
      <c r="AE145" s="616" t="s">
        <v>401</v>
      </c>
      <c r="AF145" s="497" t="s">
        <v>369</v>
      </c>
      <c r="AG145" s="497" t="s">
        <v>277</v>
      </c>
      <c r="AH145" s="497">
        <v>0</v>
      </c>
      <c r="AI145" s="497">
        <v>100</v>
      </c>
      <c r="AJ145" s="497" t="s">
        <v>386</v>
      </c>
      <c r="AK145" s="497"/>
      <c r="AL145" s="497" t="s">
        <v>2468</v>
      </c>
      <c r="AM145" s="497"/>
      <c r="AN145" s="167"/>
      <c r="AO145" s="13"/>
      <c r="AP145" s="633"/>
      <c r="AQ145" s="633"/>
      <c r="AR145" s="634"/>
      <c r="AS145" s="634"/>
      <c r="AT145" s="634"/>
      <c r="AU145" s="634"/>
      <c r="AV145" s="634" t="s">
        <v>403</v>
      </c>
      <c r="AW145" s="634" t="s">
        <v>404</v>
      </c>
      <c r="AX145" s="622" t="s">
        <v>404</v>
      </c>
      <c r="AY145" s="21" t="s">
        <v>2253</v>
      </c>
      <c r="AZ145" s="21"/>
      <c r="BA145" s="21" t="s">
        <v>2473</v>
      </c>
      <c r="BB145" s="21"/>
      <c r="BC145" s="167">
        <v>88</v>
      </c>
      <c r="BD145" s="13" t="s">
        <v>2255</v>
      </c>
      <c r="BE145" s="12" t="s">
        <v>399</v>
      </c>
      <c r="BF145" s="616" t="s">
        <v>406</v>
      </c>
      <c r="BG145" s="236"/>
      <c r="BH145" s="236"/>
      <c r="BI145" s="616" t="s">
        <v>407</v>
      </c>
      <c r="BJ145" s="616" t="s">
        <v>283</v>
      </c>
      <c r="BK145" s="616" t="s">
        <v>2477</v>
      </c>
      <c r="BL145" s="616"/>
      <c r="BM145" s="616" t="s">
        <v>2478</v>
      </c>
      <c r="BN145" s="616"/>
      <c r="BO145" s="625">
        <f t="shared" si="7"/>
        <v>3</v>
      </c>
    </row>
    <row r="146" spans="1:67" s="211" customFormat="1" ht="28" hidden="1">
      <c r="A146" s="19">
        <v>5</v>
      </c>
      <c r="B146" s="16">
        <v>5</v>
      </c>
      <c r="C146" s="19" t="s">
        <v>2391</v>
      </c>
      <c r="D146" s="19">
        <v>4</v>
      </c>
      <c r="E146" s="19" t="s">
        <v>380</v>
      </c>
      <c r="F146" s="19"/>
      <c r="G146" s="19"/>
      <c r="H146" s="19"/>
      <c r="I146" s="19" t="s">
        <v>408</v>
      </c>
      <c r="J146" s="206"/>
      <c r="K146" s="19"/>
      <c r="L146" s="19" t="s">
        <v>2444</v>
      </c>
      <c r="M146" s="19"/>
      <c r="N146" s="19"/>
      <c r="O146" s="206" t="s">
        <v>409</v>
      </c>
      <c r="P146" s="526"/>
      <c r="Q146" s="163"/>
      <c r="R146" s="13"/>
      <c r="S146" s="13"/>
      <c r="T146" s="13"/>
      <c r="U146" s="13"/>
      <c r="V146" s="13"/>
      <c r="W146" s="13"/>
      <c r="X146" s="167"/>
      <c r="Y146" s="13"/>
      <c r="Z146" s="13" t="s">
        <v>409</v>
      </c>
      <c r="AA146" s="13" t="s">
        <v>409</v>
      </c>
      <c r="AB146" s="13"/>
      <c r="AC146" s="13"/>
      <c r="AD146" s="13"/>
      <c r="AE146" s="13" t="s">
        <v>410</v>
      </c>
      <c r="AF146" s="497" t="s">
        <v>369</v>
      </c>
      <c r="AG146" s="497" t="s">
        <v>411</v>
      </c>
      <c r="AH146" s="497">
        <v>0</v>
      </c>
      <c r="AI146" s="497" t="s">
        <v>159</v>
      </c>
      <c r="AJ146" s="497" t="s">
        <v>386</v>
      </c>
      <c r="AK146" s="497"/>
      <c r="AL146" s="497"/>
      <c r="AM146" s="497"/>
      <c r="AN146" s="167"/>
      <c r="AO146" s="13"/>
      <c r="AP146" s="12"/>
      <c r="AQ146" s="12"/>
      <c r="AR146" s="13"/>
      <c r="AS146" s="13"/>
      <c r="AT146" s="13"/>
      <c r="AU146" s="13"/>
      <c r="AV146" s="13"/>
      <c r="AW146" s="13"/>
      <c r="AX146" s="13"/>
      <c r="AY146" s="13"/>
      <c r="AZ146" s="13"/>
      <c r="BA146" s="13"/>
      <c r="BB146" s="13"/>
      <c r="BC146" s="167"/>
      <c r="BD146" s="13"/>
      <c r="BE146" s="12" t="s">
        <v>412</v>
      </c>
      <c r="BF146" s="13" t="s">
        <v>409</v>
      </c>
      <c r="BG146" s="13"/>
      <c r="BH146" s="13"/>
      <c r="BI146" s="13" t="s">
        <v>413</v>
      </c>
      <c r="BJ146" s="13" t="s">
        <v>414</v>
      </c>
      <c r="BK146" s="13"/>
      <c r="BL146" s="13"/>
      <c r="BM146" s="13"/>
      <c r="BN146" s="13"/>
      <c r="BO146" s="5">
        <f t="shared" si="7"/>
        <v>2</v>
      </c>
    </row>
    <row r="147" spans="1:67" s="211" customFormat="1" ht="28" hidden="1">
      <c r="A147" s="19">
        <v>6</v>
      </c>
      <c r="B147" s="16">
        <v>5</v>
      </c>
      <c r="C147" s="19" t="s">
        <v>2391</v>
      </c>
      <c r="D147" s="19">
        <v>4</v>
      </c>
      <c r="E147" s="19" t="s">
        <v>380</v>
      </c>
      <c r="F147" s="19"/>
      <c r="G147" s="19"/>
      <c r="H147" s="19"/>
      <c r="I147" s="19" t="s">
        <v>415</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416</v>
      </c>
      <c r="AQ147" s="17" t="s">
        <v>416</v>
      </c>
      <c r="AR147" s="497"/>
      <c r="AS147" s="497"/>
      <c r="AT147" s="497"/>
      <c r="AU147" s="497"/>
      <c r="AV147" s="497" t="s">
        <v>388</v>
      </c>
      <c r="AW147" s="497" t="s">
        <v>417</v>
      </c>
      <c r="AX147" s="497" t="s">
        <v>417</v>
      </c>
      <c r="AY147" s="497" t="s">
        <v>418</v>
      </c>
      <c r="AZ147" s="497"/>
      <c r="BA147" s="497"/>
      <c r="BB147" s="497"/>
      <c r="BC147" s="167"/>
      <c r="BD147" s="13"/>
      <c r="BE147" s="12"/>
      <c r="BF147" s="13"/>
      <c r="BG147" s="13"/>
      <c r="BH147" s="13"/>
      <c r="BI147" s="13"/>
      <c r="BJ147" s="13"/>
      <c r="BK147" s="13"/>
      <c r="BL147" s="13"/>
      <c r="BM147" s="13"/>
      <c r="BN147" s="13"/>
      <c r="BO147" s="5">
        <f t="shared" si="7"/>
        <v>1</v>
      </c>
    </row>
    <row r="148" spans="1:67" s="211" customFormat="1" ht="28" hidden="1">
      <c r="A148" s="19">
        <v>7</v>
      </c>
      <c r="B148" s="16">
        <v>5</v>
      </c>
      <c r="C148" s="19" t="s">
        <v>2391</v>
      </c>
      <c r="D148" s="19">
        <v>4</v>
      </c>
      <c r="E148" s="19" t="s">
        <v>380</v>
      </c>
      <c r="F148" s="19"/>
      <c r="G148" s="19"/>
      <c r="H148" s="19"/>
      <c r="I148" s="19" t="s">
        <v>419</v>
      </c>
      <c r="J148" s="206"/>
      <c r="K148" s="19"/>
      <c r="L148" s="19"/>
      <c r="M148" s="19"/>
      <c r="N148" s="19"/>
      <c r="O148" s="206"/>
      <c r="P148" s="526"/>
      <c r="Q148" s="163"/>
      <c r="R148" s="13"/>
      <c r="S148" s="13"/>
      <c r="T148" s="13"/>
      <c r="U148" s="13"/>
      <c r="V148" s="13"/>
      <c r="W148" s="13"/>
      <c r="X148" s="167"/>
      <c r="Y148" s="13"/>
      <c r="Z148" s="13"/>
      <c r="AA148" s="13"/>
      <c r="AB148" s="13"/>
      <c r="AC148" s="13"/>
      <c r="AD148" s="13"/>
      <c r="AE148" s="13"/>
      <c r="AF148" s="497"/>
      <c r="AG148" s="497"/>
      <c r="AH148" s="497"/>
      <c r="AI148" s="497"/>
      <c r="AJ148" s="497"/>
      <c r="AK148" s="497"/>
      <c r="AL148" s="497"/>
      <c r="AM148" s="497"/>
      <c r="AN148" s="167"/>
      <c r="AO148" s="13"/>
      <c r="AP148" s="17" t="s">
        <v>420</v>
      </c>
      <c r="AQ148" s="17" t="s">
        <v>420</v>
      </c>
      <c r="AR148" s="497"/>
      <c r="AS148" s="497"/>
      <c r="AT148" s="497"/>
      <c r="AU148" s="497"/>
      <c r="AV148" s="497" t="s">
        <v>388</v>
      </c>
      <c r="AW148" s="497" t="s">
        <v>421</v>
      </c>
      <c r="AX148" s="497" t="s">
        <v>421</v>
      </c>
      <c r="AY148" s="497" t="s">
        <v>418</v>
      </c>
      <c r="AZ148" s="497"/>
      <c r="BA148" s="497"/>
      <c r="BB148" s="497"/>
      <c r="BC148" s="167"/>
      <c r="BD148" s="13"/>
      <c r="BE148" s="12"/>
      <c r="BF148" s="13"/>
      <c r="BG148" s="13"/>
      <c r="BH148" s="13"/>
      <c r="BI148" s="13"/>
      <c r="BJ148" s="13"/>
      <c r="BK148" s="13"/>
      <c r="BL148" s="13"/>
      <c r="BM148" s="13"/>
      <c r="BN148" s="13"/>
      <c r="BO148" s="5">
        <f t="shared" si="7"/>
        <v>1</v>
      </c>
    </row>
    <row r="149" spans="1:67" s="211" customFormat="1" ht="28" hidden="1">
      <c r="A149" s="19">
        <v>8</v>
      </c>
      <c r="B149" s="16">
        <v>5</v>
      </c>
      <c r="C149" s="19" t="s">
        <v>2391</v>
      </c>
      <c r="D149" s="19">
        <v>4</v>
      </c>
      <c r="E149" s="19" t="s">
        <v>380</v>
      </c>
      <c r="F149" s="19"/>
      <c r="G149" s="19"/>
      <c r="H149" s="19"/>
      <c r="I149" s="19" t="s">
        <v>422</v>
      </c>
      <c r="J149" s="206"/>
      <c r="K149" s="19"/>
      <c r="L149" s="19"/>
      <c r="M149" s="19"/>
      <c r="N149" s="19"/>
      <c r="O149" s="206"/>
      <c r="P149" s="526"/>
      <c r="Q149" s="163"/>
      <c r="R149" s="13"/>
      <c r="S149" s="13"/>
      <c r="T149" s="13"/>
      <c r="U149" s="13"/>
      <c r="V149" s="13"/>
      <c r="W149" s="13"/>
      <c r="X149" s="167"/>
      <c r="Y149" s="13"/>
      <c r="Z149" s="13"/>
      <c r="AA149" s="13"/>
      <c r="AB149" s="13"/>
      <c r="AC149" s="13"/>
      <c r="AD149" s="13"/>
      <c r="AE149" s="13"/>
      <c r="AF149" s="497"/>
      <c r="AG149" s="497"/>
      <c r="AH149" s="497"/>
      <c r="AI149" s="497"/>
      <c r="AJ149" s="497"/>
      <c r="AK149" s="497"/>
      <c r="AL149" s="497"/>
      <c r="AM149" s="497"/>
      <c r="AN149" s="167"/>
      <c r="AO149" s="13"/>
      <c r="AP149" s="17" t="s">
        <v>423</v>
      </c>
      <c r="AQ149" s="17" t="s">
        <v>423</v>
      </c>
      <c r="AR149" s="497"/>
      <c r="AS149" s="497"/>
      <c r="AT149" s="497"/>
      <c r="AU149" s="497"/>
      <c r="AV149" s="497" t="s">
        <v>325</v>
      </c>
      <c r="AW149" s="497" t="s">
        <v>424</v>
      </c>
      <c r="AX149" s="497" t="s">
        <v>424</v>
      </c>
      <c r="AY149" s="497"/>
      <c r="AZ149" s="497"/>
      <c r="BA149" s="497"/>
      <c r="BB149" s="497"/>
      <c r="BC149" s="167"/>
      <c r="BD149" s="13"/>
      <c r="BE149" s="12"/>
      <c r="BF149" s="13"/>
      <c r="BG149" s="13"/>
      <c r="BH149" s="13"/>
      <c r="BI149" s="13"/>
      <c r="BJ149" s="13"/>
      <c r="BK149" s="13"/>
      <c r="BL149" s="13"/>
      <c r="BM149" s="13"/>
      <c r="BN149" s="13"/>
      <c r="BO149" s="5"/>
    </row>
    <row r="150" spans="1:67" s="211" customFormat="1" ht="14" hidden="1">
      <c r="A150" s="19"/>
      <c r="B150" s="16">
        <v>5</v>
      </c>
      <c r="C150" s="24" t="s">
        <v>2391</v>
      </c>
      <c r="D150" s="32"/>
      <c r="E150" s="32"/>
      <c r="F150" s="19"/>
      <c r="G150" s="19"/>
      <c r="H150" s="581"/>
      <c r="I150" s="24" t="s">
        <v>519</v>
      </c>
      <c r="J150" s="206"/>
      <c r="K150" s="19"/>
      <c r="L150" s="19"/>
      <c r="M150" s="19"/>
      <c r="N150" s="19"/>
      <c r="O150" s="582"/>
      <c r="P150" s="195"/>
      <c r="Q150" s="36"/>
      <c r="R150" s="36"/>
      <c r="S150" s="36"/>
      <c r="T150" s="36"/>
      <c r="U150" s="36"/>
      <c r="V150" s="36"/>
      <c r="W150" s="36"/>
      <c r="X150" s="350"/>
      <c r="Y150" s="36"/>
      <c r="Z150" s="36"/>
      <c r="AA150" s="36"/>
      <c r="AB150" s="36"/>
      <c r="AC150" s="36"/>
      <c r="AD150" s="36"/>
      <c r="AE150" s="36"/>
      <c r="AF150" s="13"/>
      <c r="AG150" s="13"/>
      <c r="AH150" s="13"/>
      <c r="AI150" s="13"/>
      <c r="AJ150" s="13"/>
      <c r="AK150" s="13"/>
      <c r="AL150" s="13"/>
      <c r="AM150" s="13"/>
      <c r="AN150" s="350"/>
      <c r="AO150" s="36"/>
      <c r="AP150" s="17" t="s">
        <v>523</v>
      </c>
      <c r="AQ150" s="17" t="s">
        <v>523</v>
      </c>
      <c r="AR150" s="579"/>
      <c r="AS150" s="579"/>
      <c r="AT150" s="579"/>
      <c r="AU150" s="579"/>
      <c r="AV150" s="264" t="s">
        <v>524</v>
      </c>
      <c r="AW150" s="265"/>
      <c r="AX150" s="579" t="s">
        <v>525</v>
      </c>
      <c r="AY150" s="36"/>
      <c r="AZ150" s="36"/>
      <c r="BA150" s="36"/>
      <c r="BB150" s="36"/>
      <c r="BC150" s="350"/>
      <c r="BD150" s="36"/>
      <c r="BE150" s="195"/>
      <c r="BF150" s="36"/>
      <c r="BG150" s="36"/>
      <c r="BH150" s="36"/>
      <c r="BI150" s="36"/>
      <c r="BJ150" s="36"/>
      <c r="BK150" s="36"/>
      <c r="BL150" s="36"/>
      <c r="BM150" s="36"/>
      <c r="BN150" s="36"/>
      <c r="BO150" s="351">
        <f>COUNTIF(P150,"*")+COUNTIF(Z150,"*")+COUNTIF(AP150,"*")+COUNTIF(BE150,"*")</f>
        <v>1</v>
      </c>
    </row>
    <row r="151" spans="1:67" s="626" customFormat="1" ht="42" hidden="1">
      <c r="A151" s="589">
        <v>7</v>
      </c>
      <c r="B151" s="584">
        <v>5</v>
      </c>
      <c r="C151" s="589" t="s">
        <v>2391</v>
      </c>
      <c r="D151" s="589">
        <v>16</v>
      </c>
      <c r="E151" s="589" t="s">
        <v>518</v>
      </c>
      <c r="F151" s="589"/>
      <c r="G151" s="589" t="s">
        <v>1622</v>
      </c>
      <c r="H151" s="589" t="s">
        <v>1622</v>
      </c>
      <c r="I151" s="589" t="s">
        <v>519</v>
      </c>
      <c r="J151" s="291" t="str">
        <f>_xlfn.CONCAT("'&lt;br&gt;','&lt;b&gt;','",I151, ": ','&lt;/b&gt;',",O151, ",'&lt;/br&gt;',")</f>
        <v>'&lt;br&gt;','&lt;b&gt;','Bank angle: ','&lt;/b&gt;',BankAngle,'&lt;/br&gt;',</v>
      </c>
      <c r="K151" s="589" t="s">
        <v>2233</v>
      </c>
      <c r="L151" s="589" t="s">
        <v>2444</v>
      </c>
      <c r="M151" s="589" t="s">
        <v>2245</v>
      </c>
      <c r="N151" s="589" t="s">
        <v>522</v>
      </c>
      <c r="O151" s="589" t="s">
        <v>520</v>
      </c>
      <c r="P151" s="641"/>
      <c r="Q151" s="309"/>
      <c r="R151" s="616"/>
      <c r="S151" s="13"/>
      <c r="T151" s="13"/>
      <c r="U151" s="13"/>
      <c r="V151" s="13"/>
      <c r="W151" s="13"/>
      <c r="X151" s="167"/>
      <c r="Y151" s="616"/>
      <c r="Z151" s="13" t="s">
        <v>520</v>
      </c>
      <c r="AA151" s="616" t="s">
        <v>1583</v>
      </c>
      <c r="AB151" s="616"/>
      <c r="AC151" s="616"/>
      <c r="AD151" s="616"/>
      <c r="AE151" s="616" t="s">
        <v>521</v>
      </c>
      <c r="AF151" s="497" t="s">
        <v>307</v>
      </c>
      <c r="AG151" s="497" t="s">
        <v>522</v>
      </c>
      <c r="AH151" s="497">
        <v>0</v>
      </c>
      <c r="AI151" s="497">
        <v>180</v>
      </c>
      <c r="AJ151" s="497" t="s">
        <v>78</v>
      </c>
      <c r="AK151" s="497"/>
      <c r="AL151" s="497"/>
      <c r="AM151" s="497"/>
      <c r="AN151" s="167"/>
      <c r="AO151" s="13"/>
      <c r="AP151" s="621"/>
      <c r="AQ151" s="621"/>
      <c r="AR151" s="622"/>
      <c r="AS151" s="622"/>
      <c r="AT151" s="622"/>
      <c r="AU151" s="622"/>
      <c r="AV151" s="622"/>
      <c r="AW151" s="643"/>
      <c r="AX151" s="622"/>
      <c r="AY151" s="497" t="s">
        <v>522</v>
      </c>
      <c r="AZ151" s="497"/>
      <c r="BA151" s="497"/>
      <c r="BB151" s="497"/>
      <c r="BC151" s="167"/>
      <c r="BD151" s="13"/>
      <c r="BE151" s="12" t="s">
        <v>519</v>
      </c>
      <c r="BF151" s="644" t="s">
        <v>520</v>
      </c>
      <c r="BG151" s="185"/>
      <c r="BH151" s="185"/>
      <c r="BI151" s="616" t="s">
        <v>526</v>
      </c>
      <c r="BJ151" s="616" t="s">
        <v>522</v>
      </c>
      <c r="BK151" s="616"/>
      <c r="BL151" s="616"/>
      <c r="BM151" s="616"/>
      <c r="BN151" s="616"/>
      <c r="BO151" s="625">
        <f t="shared" ref="BO151:BO164" si="8">COUNTIF(P151,"*")+COUNTIF(Z151,"*")+COUNTIF(AP151,"*")+COUNTIF(BE151,"*")</f>
        <v>2</v>
      </c>
    </row>
    <row r="152" spans="1:67" s="211" customFormat="1" ht="14" hidden="1">
      <c r="A152" s="24"/>
      <c r="B152" s="27"/>
      <c r="C152" s="24"/>
      <c r="D152" s="32"/>
      <c r="E152" s="32"/>
      <c r="F152" s="24"/>
      <c r="G152" s="24"/>
      <c r="H152" s="577"/>
      <c r="I152" s="24"/>
      <c r="J152" s="291"/>
      <c r="K152" s="24"/>
      <c r="L152" s="24"/>
      <c r="M152" s="24"/>
      <c r="N152" s="24"/>
      <c r="O152" s="578"/>
      <c r="P152" s="195"/>
      <c r="Q152" s="36"/>
      <c r="R152" s="36"/>
      <c r="S152" s="36"/>
      <c r="T152" s="36"/>
      <c r="U152" s="36"/>
      <c r="V152" s="36"/>
      <c r="W152" s="36"/>
      <c r="X152" s="350"/>
      <c r="Y152" s="36"/>
      <c r="Z152" s="36"/>
      <c r="AA152" s="36"/>
      <c r="AB152" s="36"/>
      <c r="AC152" s="36"/>
      <c r="AD152" s="36"/>
      <c r="AE152" s="36"/>
      <c r="AF152" s="13"/>
      <c r="AG152" s="13"/>
      <c r="AH152" s="13"/>
      <c r="AI152" s="13"/>
      <c r="AJ152" s="13"/>
      <c r="AK152" s="13"/>
      <c r="AL152" s="13"/>
      <c r="AM152" s="13"/>
      <c r="AN152" s="350"/>
      <c r="AO152" s="36"/>
      <c r="AP152" s="195"/>
      <c r="AQ152" s="195"/>
      <c r="AR152" s="36"/>
      <c r="AS152" s="36"/>
      <c r="AT152" s="36"/>
      <c r="AU152" s="36"/>
      <c r="AV152" s="36"/>
      <c r="AW152" s="36"/>
      <c r="AX152" s="36"/>
      <c r="AY152" s="36"/>
      <c r="AZ152" s="36"/>
      <c r="BA152" s="36"/>
      <c r="BB152" s="36"/>
      <c r="BC152" s="350"/>
      <c r="BD152" s="36"/>
      <c r="BE152" s="195"/>
      <c r="BF152" s="36"/>
      <c r="BG152" s="36"/>
      <c r="BH152" s="36"/>
      <c r="BI152" s="36"/>
      <c r="BJ152" s="36"/>
      <c r="BK152" s="36"/>
      <c r="BL152" s="36"/>
      <c r="BM152" s="36"/>
      <c r="BN152" s="36"/>
      <c r="BO152" s="351">
        <f t="shared" si="8"/>
        <v>0</v>
      </c>
    </row>
    <row r="153" spans="1:67" s="626" customFormat="1" ht="56" hidden="1">
      <c r="A153" s="589">
        <v>8</v>
      </c>
      <c r="B153" s="584">
        <v>5</v>
      </c>
      <c r="C153" s="589" t="s">
        <v>2391</v>
      </c>
      <c r="D153" s="589">
        <v>17</v>
      </c>
      <c r="E153" s="589" t="s">
        <v>518</v>
      </c>
      <c r="F153" s="589"/>
      <c r="G153" s="589" t="s">
        <v>1622</v>
      </c>
      <c r="H153" s="589" t="s">
        <v>1622</v>
      </c>
      <c r="I153" s="589" t="s">
        <v>527</v>
      </c>
      <c r="J153" s="291" t="str">
        <f>_xlfn.CONCAT("'&lt;br&gt;','&lt;b&gt;','",I153, ": ','&lt;/b&gt;',",O153, ",'&lt;/br&gt;',")</f>
        <v>'&lt;br&gt;','&lt;b&gt;','Percent stable banks: ','&lt;/b&gt;',PctStab ,'&lt;/br&gt;',</v>
      </c>
      <c r="K153" s="589" t="s">
        <v>530</v>
      </c>
      <c r="L153" s="589" t="s">
        <v>2444</v>
      </c>
      <c r="M153" s="589" t="s">
        <v>2244</v>
      </c>
      <c r="N153" s="589" t="s">
        <v>277</v>
      </c>
      <c r="O153" s="589" t="s">
        <v>528</v>
      </c>
      <c r="P153" s="641"/>
      <c r="Q153" s="309"/>
      <c r="R153" s="616"/>
      <c r="S153" s="13"/>
      <c r="T153" s="13"/>
      <c r="U153" s="13"/>
      <c r="V153" s="13"/>
      <c r="W153" s="13"/>
      <c r="X153" s="167"/>
      <c r="Y153" s="616"/>
      <c r="Z153" s="13" t="s">
        <v>529</v>
      </c>
      <c r="AA153" s="616" t="s">
        <v>2448</v>
      </c>
      <c r="AB153" s="616"/>
      <c r="AC153" s="616"/>
      <c r="AD153" s="616"/>
      <c r="AE153" s="616" t="s">
        <v>530</v>
      </c>
      <c r="AF153" s="497" t="s">
        <v>369</v>
      </c>
      <c r="AG153" s="497" t="s">
        <v>277</v>
      </c>
      <c r="AH153" s="497">
        <v>0</v>
      </c>
      <c r="AI153" s="497">
        <v>100</v>
      </c>
      <c r="AJ153" s="497" t="s">
        <v>78</v>
      </c>
      <c r="AK153" s="497"/>
      <c r="AL153" s="497"/>
      <c r="AM153" s="497"/>
      <c r="AN153" s="167"/>
      <c r="AO153" s="13"/>
      <c r="AP153" s="613"/>
      <c r="AQ153" s="613"/>
      <c r="AR153" s="616"/>
      <c r="AS153" s="616"/>
      <c r="AT153" s="616"/>
      <c r="AU153" s="616"/>
      <c r="AV153" s="616"/>
      <c r="AW153" s="616"/>
      <c r="AX153" s="616"/>
      <c r="AY153" s="13"/>
      <c r="AZ153" s="13"/>
      <c r="BA153" s="13"/>
      <c r="BB153" s="13"/>
      <c r="BC153" s="167"/>
      <c r="BD153" s="13"/>
      <c r="BE153" s="12" t="s">
        <v>527</v>
      </c>
      <c r="BF153" s="616" t="s">
        <v>531</v>
      </c>
      <c r="BG153" s="13"/>
      <c r="BH153" s="13"/>
      <c r="BI153" s="616" t="s">
        <v>532</v>
      </c>
      <c r="BJ153" s="616" t="s">
        <v>283</v>
      </c>
      <c r="BK153" s="616"/>
      <c r="BL153" s="616"/>
      <c r="BM153" s="616"/>
      <c r="BN153" s="616"/>
      <c r="BO153" s="625">
        <f t="shared" si="8"/>
        <v>2</v>
      </c>
    </row>
    <row r="154" spans="1:67" s="211" customFormat="1" ht="28" hidden="1">
      <c r="A154" s="24">
        <v>3</v>
      </c>
      <c r="B154" s="16">
        <v>5</v>
      </c>
      <c r="C154" s="24" t="s">
        <v>2391</v>
      </c>
      <c r="D154" s="24">
        <v>5</v>
      </c>
      <c r="E154" s="24" t="s">
        <v>518</v>
      </c>
      <c r="F154" s="24"/>
      <c r="G154" s="24"/>
      <c r="H154" s="24"/>
      <c r="I154" s="24" t="s">
        <v>533</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534</v>
      </c>
      <c r="AQ154" s="17" t="s">
        <v>534</v>
      </c>
      <c r="AR154" s="497"/>
      <c r="AS154" s="497"/>
      <c r="AT154" s="497"/>
      <c r="AU154" s="497"/>
      <c r="AV154" s="264" t="s">
        <v>524</v>
      </c>
      <c r="AW154" s="265"/>
      <c r="AX154" s="497" t="s">
        <v>535</v>
      </c>
      <c r="AY154" s="497" t="s">
        <v>522</v>
      </c>
      <c r="AZ154" s="497"/>
      <c r="BA154" s="497"/>
      <c r="BB154" s="497"/>
      <c r="BC154" s="167"/>
      <c r="BD154" s="13"/>
      <c r="BE154" s="12"/>
      <c r="BF154" s="13"/>
      <c r="BG154" s="13"/>
      <c r="BH154" s="13"/>
      <c r="BI154" s="13"/>
      <c r="BJ154" s="13"/>
      <c r="BK154" s="13"/>
      <c r="BL154" s="13"/>
      <c r="BM154" s="13"/>
      <c r="BN154" s="13"/>
      <c r="BO154" s="5">
        <f t="shared" si="8"/>
        <v>1</v>
      </c>
    </row>
    <row r="155" spans="1:67" s="211" customFormat="1" ht="28" hidden="1">
      <c r="A155" s="24">
        <v>4</v>
      </c>
      <c r="B155" s="16">
        <v>5</v>
      </c>
      <c r="C155" s="24" t="s">
        <v>2391</v>
      </c>
      <c r="D155" s="24">
        <v>5</v>
      </c>
      <c r="E155" s="24" t="s">
        <v>518</v>
      </c>
      <c r="F155" s="24"/>
      <c r="G155" s="24"/>
      <c r="H155" s="24"/>
      <c r="I155" s="24" t="s">
        <v>536</v>
      </c>
      <c r="J155" s="291"/>
      <c r="K155" s="24"/>
      <c r="L155" s="24"/>
      <c r="M155" s="24"/>
      <c r="N155" s="24"/>
      <c r="O155" s="291"/>
      <c r="P155" s="197"/>
      <c r="Q155" s="309"/>
      <c r="R155" s="13"/>
      <c r="S155" s="13"/>
      <c r="T155" s="13"/>
      <c r="U155" s="13"/>
      <c r="V155" s="13"/>
      <c r="W155" s="13"/>
      <c r="X155" s="167"/>
      <c r="Y155" s="13"/>
      <c r="Z155" s="13"/>
      <c r="AA155" s="13"/>
      <c r="AB155" s="13"/>
      <c r="AC155" s="13"/>
      <c r="AD155" s="13"/>
      <c r="AE155" s="13"/>
      <c r="AF155" s="13"/>
      <c r="AG155" s="13"/>
      <c r="AH155" s="13"/>
      <c r="AI155" s="13"/>
      <c r="AJ155" s="13"/>
      <c r="AK155" s="13"/>
      <c r="AL155" s="13"/>
      <c r="AM155" s="13"/>
      <c r="AN155" s="167"/>
      <c r="AO155" s="13"/>
      <c r="AP155" s="17" t="s">
        <v>537</v>
      </c>
      <c r="AQ155" s="17" t="s">
        <v>537</v>
      </c>
      <c r="AR155" s="497"/>
      <c r="AS155" s="497"/>
      <c r="AT155" s="497"/>
      <c r="AU155" s="497"/>
      <c r="AV155" s="264" t="s">
        <v>524</v>
      </c>
      <c r="AW155" s="265"/>
      <c r="AX155" s="497" t="s">
        <v>538</v>
      </c>
      <c r="AY155" s="497" t="s">
        <v>539</v>
      </c>
      <c r="AZ155" s="497"/>
      <c r="BA155" s="497"/>
      <c r="BB155" s="497"/>
      <c r="BC155" s="167"/>
      <c r="BD155" s="13"/>
      <c r="BE155" s="12"/>
      <c r="BF155" s="13"/>
      <c r="BG155" s="13"/>
      <c r="BH155" s="13"/>
      <c r="BI155" s="13"/>
      <c r="BJ155" s="13"/>
      <c r="BK155" s="13"/>
      <c r="BL155" s="13"/>
      <c r="BM155" s="13"/>
      <c r="BN155" s="13"/>
      <c r="BO155" s="5">
        <f t="shared" si="8"/>
        <v>1</v>
      </c>
    </row>
    <row r="156" spans="1:67" s="211" customFormat="1" ht="28" hidden="1">
      <c r="A156" s="24">
        <v>5</v>
      </c>
      <c r="B156" s="16">
        <v>5</v>
      </c>
      <c r="C156" s="24" t="s">
        <v>2391</v>
      </c>
      <c r="D156" s="24">
        <v>5</v>
      </c>
      <c r="E156" s="24" t="s">
        <v>518</v>
      </c>
      <c r="F156" s="24"/>
      <c r="G156" s="24"/>
      <c r="H156" s="24"/>
      <c r="I156" s="24" t="s">
        <v>540</v>
      </c>
      <c r="J156" s="291"/>
      <c r="K156" s="24"/>
      <c r="L156" s="24"/>
      <c r="M156" s="24"/>
      <c r="N156" s="24"/>
      <c r="O156" s="291"/>
      <c r="P156" s="197"/>
      <c r="Q156" s="309"/>
      <c r="R156" s="13"/>
      <c r="S156" s="13"/>
      <c r="T156" s="13"/>
      <c r="U156" s="13"/>
      <c r="V156" s="13"/>
      <c r="W156" s="13"/>
      <c r="X156" s="167"/>
      <c r="Y156" s="13"/>
      <c r="Z156" s="13"/>
      <c r="AA156" s="13"/>
      <c r="AB156" s="13"/>
      <c r="AC156" s="13"/>
      <c r="AD156" s="13"/>
      <c r="AE156" s="13"/>
      <c r="AF156" s="13"/>
      <c r="AG156" s="13"/>
      <c r="AH156" s="13"/>
      <c r="AI156" s="13"/>
      <c r="AJ156" s="13"/>
      <c r="AK156" s="13"/>
      <c r="AL156" s="13"/>
      <c r="AM156" s="13"/>
      <c r="AN156" s="167"/>
      <c r="AO156" s="13"/>
      <c r="AP156" s="17" t="s">
        <v>541</v>
      </c>
      <c r="AQ156" s="17" t="s">
        <v>541</v>
      </c>
      <c r="AR156" s="497"/>
      <c r="AS156" s="497"/>
      <c r="AT156" s="497"/>
      <c r="AU156" s="497"/>
      <c r="AV156" s="264" t="s">
        <v>524</v>
      </c>
      <c r="AW156" s="265"/>
      <c r="AX156" s="497" t="s">
        <v>542</v>
      </c>
      <c r="AY156" s="497" t="s">
        <v>539</v>
      </c>
      <c r="AZ156" s="497"/>
      <c r="BA156" s="497"/>
      <c r="BB156" s="497"/>
      <c r="BC156" s="167"/>
      <c r="BD156" s="13"/>
      <c r="BE156" s="12"/>
      <c r="BF156" s="13"/>
      <c r="BG156" s="13"/>
      <c r="BH156" s="13"/>
      <c r="BI156" s="13"/>
      <c r="BJ156" s="13"/>
      <c r="BK156" s="13"/>
      <c r="BL156" s="13"/>
      <c r="BM156" s="13"/>
      <c r="BN156" s="13"/>
      <c r="BO156" s="5">
        <f t="shared" si="8"/>
        <v>1</v>
      </c>
    </row>
    <row r="157" spans="1:67" s="211" customFormat="1" ht="14" hidden="1">
      <c r="A157" s="24">
        <v>6</v>
      </c>
      <c r="B157" s="16">
        <v>5</v>
      </c>
      <c r="C157" s="24" t="s">
        <v>2391</v>
      </c>
      <c r="D157" s="24">
        <v>5</v>
      </c>
      <c r="E157" s="24" t="s">
        <v>518</v>
      </c>
      <c r="F157" s="24"/>
      <c r="G157" s="24"/>
      <c r="H157" s="24"/>
      <c r="I157" s="24" t="s">
        <v>543</v>
      </c>
      <c r="J157" s="291"/>
      <c r="K157" s="24"/>
      <c r="L157" s="24"/>
      <c r="M157" s="24"/>
      <c r="N157" s="24"/>
      <c r="O157" s="291"/>
      <c r="P157" s="197"/>
      <c r="Q157" s="309"/>
      <c r="R157" s="13"/>
      <c r="S157" s="13"/>
      <c r="T157" s="13"/>
      <c r="U157" s="13"/>
      <c r="V157" s="13"/>
      <c r="W157" s="13"/>
      <c r="X157" s="167"/>
      <c r="Y157" s="13"/>
      <c r="Z157" s="11"/>
      <c r="AA157" s="11"/>
      <c r="AB157" s="11"/>
      <c r="AC157" s="11"/>
      <c r="AD157" s="11"/>
      <c r="AE157" s="11"/>
      <c r="AF157" s="11"/>
      <c r="AG157" s="11"/>
      <c r="AH157" s="11"/>
      <c r="AI157" s="11"/>
      <c r="AJ157" s="11"/>
      <c r="AK157" s="11"/>
      <c r="AL157" s="11"/>
      <c r="AM157" s="11"/>
      <c r="AN157" s="167"/>
      <c r="AO157" s="13"/>
      <c r="AP157" s="17" t="s">
        <v>544</v>
      </c>
      <c r="AQ157" s="17" t="s">
        <v>544</v>
      </c>
      <c r="AR157" s="497"/>
      <c r="AS157" s="497"/>
      <c r="AT157" s="497"/>
      <c r="AU157" s="497"/>
      <c r="AV157" s="497" t="s">
        <v>524</v>
      </c>
      <c r="AW157" s="497" t="s">
        <v>545</v>
      </c>
      <c r="AX157" s="497"/>
      <c r="AY157" s="497"/>
      <c r="AZ157" s="497"/>
      <c r="BA157" s="497"/>
      <c r="BB157" s="497"/>
      <c r="BC157" s="167"/>
      <c r="BD157" s="13"/>
      <c r="BE157" s="25"/>
      <c r="BF157" s="11"/>
      <c r="BG157" s="11"/>
      <c r="BH157" s="11"/>
      <c r="BI157" s="11"/>
      <c r="BJ157" s="11"/>
      <c r="BK157" s="11"/>
      <c r="BL157" s="11"/>
      <c r="BM157" s="11"/>
      <c r="BN157" s="11"/>
      <c r="BO157" s="5">
        <f t="shared" si="8"/>
        <v>1</v>
      </c>
    </row>
    <row r="158" spans="1:67" s="211" customFormat="1" ht="42" hidden="1">
      <c r="A158" s="24">
        <v>7</v>
      </c>
      <c r="B158" s="16">
        <v>5</v>
      </c>
      <c r="C158" s="24" t="s">
        <v>2391</v>
      </c>
      <c r="D158" s="24">
        <v>5</v>
      </c>
      <c r="E158" s="24" t="s">
        <v>518</v>
      </c>
      <c r="F158" s="24"/>
      <c r="G158" s="24"/>
      <c r="H158" s="24"/>
      <c r="I158" s="24" t="s">
        <v>546</v>
      </c>
      <c r="J158" s="291"/>
      <c r="K158" s="24"/>
      <c r="L158" s="24"/>
      <c r="M158" s="24"/>
      <c r="N158" s="24"/>
      <c r="O158" s="291"/>
      <c r="P158" s="197"/>
      <c r="Q158" s="309"/>
      <c r="R158" s="13"/>
      <c r="S158" s="13"/>
      <c r="T158" s="13"/>
      <c r="U158" s="13"/>
      <c r="V158" s="13"/>
      <c r="W158" s="13"/>
      <c r="X158" s="167"/>
      <c r="Y158" s="13"/>
      <c r="Z158" s="13"/>
      <c r="AA158" s="13"/>
      <c r="AB158" s="13"/>
      <c r="AC158" s="13"/>
      <c r="AD158" s="13"/>
      <c r="AE158" s="13"/>
      <c r="AF158" s="13"/>
      <c r="AG158" s="13"/>
      <c r="AH158" s="13"/>
      <c r="AI158" s="13"/>
      <c r="AJ158" s="13"/>
      <c r="AK158" s="13"/>
      <c r="AL158" s="13"/>
      <c r="AM158" s="13"/>
      <c r="AN158" s="167"/>
      <c r="AO158" s="13"/>
      <c r="AP158" s="12"/>
      <c r="AQ158" s="12"/>
      <c r="AR158" s="13"/>
      <c r="AS158" s="13"/>
      <c r="AT158" s="13"/>
      <c r="AU158" s="13"/>
      <c r="AV158" s="13"/>
      <c r="AW158" s="13"/>
      <c r="AX158" s="13"/>
      <c r="AY158" s="13"/>
      <c r="AZ158" s="13"/>
      <c r="BA158" s="13"/>
      <c r="BB158" s="13"/>
      <c r="BC158" s="167"/>
      <c r="BD158" s="13"/>
      <c r="BE158" s="12" t="s">
        <v>546</v>
      </c>
      <c r="BF158" s="13" t="s">
        <v>547</v>
      </c>
      <c r="BG158" s="13"/>
      <c r="BH158" s="13"/>
      <c r="BI158" s="13" t="s">
        <v>548</v>
      </c>
      <c r="BJ158" s="13" t="s">
        <v>283</v>
      </c>
      <c r="BK158" s="13"/>
      <c r="BL158" s="13"/>
      <c r="BM158" s="13"/>
      <c r="BN158" s="13"/>
      <c r="BO158" s="5">
        <f t="shared" si="8"/>
        <v>1</v>
      </c>
    </row>
    <row r="159" spans="1:67" s="211" customFormat="1" ht="42" hidden="1">
      <c r="A159" s="24">
        <v>8</v>
      </c>
      <c r="B159" s="16">
        <v>5</v>
      </c>
      <c r="C159" s="24" t="s">
        <v>2391</v>
      </c>
      <c r="D159" s="24">
        <v>5</v>
      </c>
      <c r="E159" s="24" t="s">
        <v>518</v>
      </c>
      <c r="F159" s="24"/>
      <c r="G159" s="24"/>
      <c r="H159" s="24"/>
      <c r="I159" s="24" t="s">
        <v>549</v>
      </c>
      <c r="J159" s="291"/>
      <c r="K159" s="24"/>
      <c r="L159" s="24"/>
      <c r="M159" s="24"/>
      <c r="N159" s="24"/>
      <c r="O159" s="291"/>
      <c r="P159" s="396"/>
      <c r="Q159" s="309"/>
      <c r="R159" s="13"/>
      <c r="S159" s="13"/>
      <c r="T159" s="13"/>
      <c r="U159" s="13"/>
      <c r="V159" s="13"/>
      <c r="W159" s="13"/>
      <c r="X159" s="167"/>
      <c r="Y159" s="13"/>
      <c r="Z159" s="13" t="s">
        <v>550</v>
      </c>
      <c r="AA159" s="36" t="s">
        <v>550</v>
      </c>
      <c r="AB159" s="36"/>
      <c r="AC159" s="36"/>
      <c r="AD159" s="36"/>
      <c r="AE159" s="13" t="s">
        <v>551</v>
      </c>
      <c r="AF159" s="497" t="s">
        <v>369</v>
      </c>
      <c r="AG159" s="497" t="s">
        <v>277</v>
      </c>
      <c r="AH159" s="497">
        <v>0</v>
      </c>
      <c r="AI159" s="497">
        <v>100</v>
      </c>
      <c r="AJ159" s="497" t="s">
        <v>78</v>
      </c>
      <c r="AK159" s="497"/>
      <c r="AL159" s="497"/>
      <c r="AM159" s="497"/>
      <c r="AN159" s="167"/>
      <c r="AO159" s="36"/>
      <c r="AP159" s="195"/>
      <c r="AQ159" s="195"/>
      <c r="AR159" s="36"/>
      <c r="AS159" s="36"/>
      <c r="AT159" s="36"/>
      <c r="AU159" s="36"/>
      <c r="AV159" s="13"/>
      <c r="AW159" s="13"/>
      <c r="AX159" s="13"/>
      <c r="AY159" s="13"/>
      <c r="AZ159" s="13"/>
      <c r="BA159" s="13"/>
      <c r="BB159" s="13"/>
      <c r="BC159" s="167"/>
      <c r="BD159" s="13"/>
      <c r="BE159" s="12"/>
      <c r="BF159" s="36"/>
      <c r="BG159" s="36"/>
      <c r="BH159" s="36"/>
      <c r="BI159" s="13"/>
      <c r="BJ159" s="13"/>
      <c r="BK159" s="13"/>
      <c r="BL159" s="13"/>
      <c r="BM159" s="13"/>
      <c r="BN159" s="13"/>
      <c r="BO159" s="351">
        <f t="shared" si="8"/>
        <v>1</v>
      </c>
    </row>
    <row r="160" spans="1:67" s="211" customFormat="1" ht="70" hidden="1">
      <c r="A160" s="24">
        <v>9</v>
      </c>
      <c r="B160" s="16">
        <v>5</v>
      </c>
      <c r="C160" s="24" t="s">
        <v>2391</v>
      </c>
      <c r="D160" s="24">
        <v>5</v>
      </c>
      <c r="E160" s="24" t="s">
        <v>518</v>
      </c>
      <c r="F160" s="24"/>
      <c r="G160" s="24"/>
      <c r="H160" s="24"/>
      <c r="I160" s="24" t="s">
        <v>552</v>
      </c>
      <c r="J160" s="291"/>
      <c r="K160" s="24"/>
      <c r="L160" s="24"/>
      <c r="M160" s="24"/>
      <c r="N160" s="24"/>
      <c r="O160" s="291"/>
      <c r="P160" s="201"/>
      <c r="Q160" s="309"/>
      <c r="R160" s="13"/>
      <c r="S160" s="13"/>
      <c r="T160" s="13"/>
      <c r="U160" s="13"/>
      <c r="V160" s="13"/>
      <c r="W160" s="13"/>
      <c r="X160" s="167"/>
      <c r="Y160" s="13"/>
      <c r="Z160" s="13" t="s">
        <v>553</v>
      </c>
      <c r="AA160" s="278" t="s">
        <v>553</v>
      </c>
      <c r="AB160" s="153"/>
      <c r="AC160" s="153"/>
      <c r="AD160" s="153"/>
      <c r="AE160" s="13" t="s">
        <v>554</v>
      </c>
      <c r="AF160" s="497" t="s">
        <v>369</v>
      </c>
      <c r="AG160" s="497" t="s">
        <v>277</v>
      </c>
      <c r="AH160" s="497">
        <v>0</v>
      </c>
      <c r="AI160" s="497">
        <v>100</v>
      </c>
      <c r="AJ160" s="497" t="s">
        <v>78</v>
      </c>
      <c r="AK160" s="497"/>
      <c r="AL160" s="497"/>
      <c r="AM160" s="497"/>
      <c r="AN160" s="167"/>
      <c r="AO160" s="383"/>
      <c r="AP160" s="278"/>
      <c r="AQ160" s="278"/>
      <c r="AR160" s="153"/>
      <c r="AS160" s="278"/>
      <c r="AT160" s="153"/>
      <c r="AU160" s="153"/>
      <c r="AV160" s="13"/>
      <c r="AW160" s="13"/>
      <c r="AX160" s="13"/>
      <c r="AY160" s="13"/>
      <c r="AZ160" s="13"/>
      <c r="BA160" s="13"/>
      <c r="BB160" s="13"/>
      <c r="BC160" s="13"/>
      <c r="BD160" s="13"/>
      <c r="BE160" s="12"/>
      <c r="BF160" s="278"/>
      <c r="BG160" s="153"/>
      <c r="BH160" s="153"/>
      <c r="BI160" s="13"/>
      <c r="BJ160" s="13"/>
      <c r="BK160" s="13"/>
      <c r="BL160" s="13"/>
      <c r="BM160" s="13"/>
      <c r="BN160" s="13"/>
      <c r="BO160" s="278">
        <f t="shared" si="8"/>
        <v>1</v>
      </c>
    </row>
    <row r="161" spans="1:67" s="211" customFormat="1" ht="28" hidden="1">
      <c r="A161" s="24">
        <v>10</v>
      </c>
      <c r="B161" s="16">
        <v>5</v>
      </c>
      <c r="C161" s="24" t="s">
        <v>2391</v>
      </c>
      <c r="D161" s="24">
        <v>5</v>
      </c>
      <c r="E161" s="24" t="s">
        <v>518</v>
      </c>
      <c r="F161" s="24"/>
      <c r="G161" s="24"/>
      <c r="H161" s="24"/>
      <c r="I161" s="24" t="s">
        <v>555</v>
      </c>
      <c r="J161" s="291"/>
      <c r="K161" s="24"/>
      <c r="L161" s="24"/>
      <c r="M161" s="24"/>
      <c r="N161" s="24"/>
      <c r="O161" s="291"/>
      <c r="P161" s="201"/>
      <c r="Q161" s="310"/>
      <c r="R161" s="13"/>
      <c r="S161" s="13"/>
      <c r="T161" s="13"/>
      <c r="U161" s="13"/>
      <c r="V161" s="13"/>
      <c r="W161" s="13"/>
      <c r="X161" s="167"/>
      <c r="Y161" s="13"/>
      <c r="Z161" s="13" t="s">
        <v>556</v>
      </c>
      <c r="AA161" s="278" t="s">
        <v>556</v>
      </c>
      <c r="AB161" s="153"/>
      <c r="AC161" s="153"/>
      <c r="AD161" s="153"/>
      <c r="AE161" s="13" t="s">
        <v>557</v>
      </c>
      <c r="AF161" s="497" t="s">
        <v>369</v>
      </c>
      <c r="AG161" s="497" t="s">
        <v>277</v>
      </c>
      <c r="AH161" s="497">
        <v>0</v>
      </c>
      <c r="AI161" s="497">
        <v>100</v>
      </c>
      <c r="AJ161" s="497" t="s">
        <v>78</v>
      </c>
      <c r="AK161" s="497"/>
      <c r="AL161" s="497"/>
      <c r="AM161" s="497"/>
      <c r="AN161" s="167"/>
      <c r="AO161" s="153"/>
      <c r="AP161" s="278"/>
      <c r="AQ161" s="278"/>
      <c r="AR161" s="153"/>
      <c r="AS161" s="278"/>
      <c r="AT161" s="153"/>
      <c r="AU161" s="153"/>
      <c r="AV161" s="13"/>
      <c r="AW161" s="13"/>
      <c r="AX161" s="13"/>
      <c r="AY161" s="13"/>
      <c r="AZ161" s="13"/>
      <c r="BA161" s="13"/>
      <c r="BB161" s="13"/>
      <c r="BC161" s="167"/>
      <c r="BD161" s="13"/>
      <c r="BE161" s="12"/>
      <c r="BF161" s="278"/>
      <c r="BG161" s="153"/>
      <c r="BH161" s="153"/>
      <c r="BI161" s="13"/>
      <c r="BJ161" s="13"/>
      <c r="BK161" s="13"/>
      <c r="BL161" s="13"/>
      <c r="BM161" s="13"/>
      <c r="BN161" s="13"/>
      <c r="BO161" s="278">
        <f t="shared" si="8"/>
        <v>1</v>
      </c>
    </row>
    <row r="162" spans="1:67" s="211" customFormat="1" ht="28" hidden="1">
      <c r="A162" s="24">
        <v>11</v>
      </c>
      <c r="B162" s="16">
        <v>5</v>
      </c>
      <c r="C162" s="24" t="s">
        <v>2391</v>
      </c>
      <c r="D162" s="24">
        <v>5</v>
      </c>
      <c r="E162" s="24" t="s">
        <v>518</v>
      </c>
      <c r="F162" s="24"/>
      <c r="G162" s="24"/>
      <c r="H162" s="24"/>
      <c r="I162" s="24" t="s">
        <v>558</v>
      </c>
      <c r="J162" s="291"/>
      <c r="K162" s="24"/>
      <c r="L162" s="24"/>
      <c r="M162" s="24"/>
      <c r="N162" s="24"/>
      <c r="O162" s="291"/>
      <c r="P162" s="201"/>
      <c r="Q162" s="281"/>
      <c r="R162" s="13"/>
      <c r="S162" s="13"/>
      <c r="T162" s="13"/>
      <c r="U162" s="13"/>
      <c r="V162" s="167"/>
      <c r="W162" s="13"/>
      <c r="X162" s="167"/>
      <c r="Y162" s="13"/>
      <c r="Z162" s="13" t="s">
        <v>559</v>
      </c>
      <c r="AA162" s="278" t="s">
        <v>559</v>
      </c>
      <c r="AB162" s="153"/>
      <c r="AC162" s="163"/>
      <c r="AD162" s="163"/>
      <c r="AE162" s="13" t="s">
        <v>560</v>
      </c>
      <c r="AF162" s="497" t="s">
        <v>369</v>
      </c>
      <c r="AG162" s="497" t="s">
        <v>277</v>
      </c>
      <c r="AH162" s="497">
        <v>0</v>
      </c>
      <c r="AI162" s="497">
        <v>100</v>
      </c>
      <c r="AJ162" s="497" t="s">
        <v>78</v>
      </c>
      <c r="AK162" s="497"/>
      <c r="AL162" s="497"/>
      <c r="AM162" s="497"/>
      <c r="AN162" s="167"/>
      <c r="AO162" s="379"/>
      <c r="AP162" s="278"/>
      <c r="AQ162" s="278"/>
      <c r="AR162" s="163"/>
      <c r="AS162" s="278"/>
      <c r="AT162" s="163"/>
      <c r="AU162" s="163"/>
      <c r="AV162" s="13"/>
      <c r="AW162" s="13"/>
      <c r="AX162" s="13"/>
      <c r="AY162" s="13"/>
      <c r="AZ162" s="13"/>
      <c r="BA162" s="13"/>
      <c r="BB162" s="13"/>
      <c r="BC162" s="167"/>
      <c r="BD162" s="13"/>
      <c r="BE162" s="12"/>
      <c r="BF162" s="278"/>
      <c r="BG162" s="163"/>
      <c r="BH162" s="163"/>
      <c r="BI162" s="13"/>
      <c r="BJ162" s="13"/>
      <c r="BK162" s="13"/>
      <c r="BL162" s="13"/>
      <c r="BM162" s="13"/>
      <c r="BN162" s="13"/>
      <c r="BO162" s="278">
        <f t="shared" si="8"/>
        <v>1</v>
      </c>
    </row>
    <row r="163" spans="1:67" s="211" customFormat="1" ht="28" hidden="1">
      <c r="A163" s="24">
        <v>12</v>
      </c>
      <c r="B163" s="16">
        <v>5</v>
      </c>
      <c r="C163" s="24" t="s">
        <v>2391</v>
      </c>
      <c r="D163" s="24">
        <v>5</v>
      </c>
      <c r="E163" s="24" t="s">
        <v>518</v>
      </c>
      <c r="F163" s="24"/>
      <c r="G163" s="24"/>
      <c r="H163" s="24"/>
      <c r="I163" s="24" t="s">
        <v>561</v>
      </c>
      <c r="J163" s="291"/>
      <c r="K163" s="24"/>
      <c r="L163" s="24"/>
      <c r="M163" s="24"/>
      <c r="N163" s="24"/>
      <c r="O163" s="291"/>
      <c r="P163" s="355"/>
      <c r="Q163" s="281"/>
      <c r="R163" s="13"/>
      <c r="S163" s="13"/>
      <c r="T163" s="13"/>
      <c r="U163" s="13"/>
      <c r="V163" s="13"/>
      <c r="W163" s="13"/>
      <c r="X163" s="167"/>
      <c r="Y163" s="13"/>
      <c r="Z163" s="13" t="s">
        <v>562</v>
      </c>
      <c r="AA163" s="272" t="s">
        <v>562</v>
      </c>
      <c r="AB163" s="163"/>
      <c r="AC163" s="13"/>
      <c r="AD163" s="13"/>
      <c r="AE163" s="13" t="s">
        <v>563</v>
      </c>
      <c r="AF163" s="497" t="s">
        <v>369</v>
      </c>
      <c r="AG163" s="497" t="s">
        <v>277</v>
      </c>
      <c r="AH163" s="497">
        <v>0</v>
      </c>
      <c r="AI163" s="497">
        <v>100</v>
      </c>
      <c r="AJ163" s="497" t="s">
        <v>78</v>
      </c>
      <c r="AK163" s="497"/>
      <c r="AL163" s="497"/>
      <c r="AM163" s="497"/>
      <c r="AN163" s="167"/>
      <c r="AO163" s="167"/>
      <c r="AP163" s="272"/>
      <c r="AQ163" s="272"/>
      <c r="AR163" s="13"/>
      <c r="AS163" s="163"/>
      <c r="AT163" s="13"/>
      <c r="AU163" s="13"/>
      <c r="AV163" s="13"/>
      <c r="AW163" s="13"/>
      <c r="AX163" s="13"/>
      <c r="AY163" s="13"/>
      <c r="AZ163" s="13"/>
      <c r="BA163" s="13"/>
      <c r="BB163" s="13"/>
      <c r="BC163" s="167"/>
      <c r="BD163" s="13"/>
      <c r="BE163" s="12"/>
      <c r="BF163" s="272"/>
      <c r="BG163" s="13"/>
      <c r="BH163" s="13"/>
      <c r="BI163" s="13"/>
      <c r="BJ163" s="13"/>
      <c r="BK163" s="13"/>
      <c r="BL163" s="13"/>
      <c r="BM163" s="13"/>
      <c r="BN163" s="13"/>
      <c r="BO163" s="339">
        <f t="shared" si="8"/>
        <v>1</v>
      </c>
    </row>
    <row r="164" spans="1:67" s="211" customFormat="1" ht="28" hidden="1">
      <c r="A164" s="24">
        <v>13</v>
      </c>
      <c r="B164" s="16">
        <v>5</v>
      </c>
      <c r="C164" s="24" t="s">
        <v>2391</v>
      </c>
      <c r="D164" s="24">
        <v>5</v>
      </c>
      <c r="E164" s="24" t="s">
        <v>518</v>
      </c>
      <c r="F164" s="24"/>
      <c r="G164" s="24"/>
      <c r="H164" s="24"/>
      <c r="I164" s="24" t="s">
        <v>1986</v>
      </c>
      <c r="J164" s="291"/>
      <c r="K164" s="24"/>
      <c r="L164" s="24"/>
      <c r="M164" s="24"/>
      <c r="N164" s="24"/>
      <c r="O164" s="291"/>
      <c r="P164" s="355"/>
      <c r="Q164" s="281"/>
      <c r="R164" s="13"/>
      <c r="S164" s="13"/>
      <c r="T164" s="13"/>
      <c r="U164" s="13"/>
      <c r="V164" s="13"/>
      <c r="W164" s="13"/>
      <c r="X164" s="167"/>
      <c r="Y164" s="13"/>
      <c r="Z164" s="13" t="s">
        <v>564</v>
      </c>
      <c r="AA164" s="279" t="s">
        <v>564</v>
      </c>
      <c r="AB164" s="36"/>
      <c r="AC164" s="36"/>
      <c r="AD164" s="36"/>
      <c r="AE164" s="13" t="s">
        <v>565</v>
      </c>
      <c r="AF164" s="497" t="s">
        <v>369</v>
      </c>
      <c r="AG164" s="497" t="s">
        <v>277</v>
      </c>
      <c r="AH164" s="497">
        <v>0</v>
      </c>
      <c r="AI164" s="497">
        <v>100</v>
      </c>
      <c r="AJ164" s="497" t="s">
        <v>78</v>
      </c>
      <c r="AK164" s="497"/>
      <c r="AL164" s="497"/>
      <c r="AM164" s="497"/>
      <c r="AN164" s="167"/>
      <c r="AO164" s="350"/>
      <c r="AP164" s="279"/>
      <c r="AQ164" s="279"/>
      <c r="AR164" s="36"/>
      <c r="AS164" s="36"/>
      <c r="AT164" s="36"/>
      <c r="AU164" s="36"/>
      <c r="AV164" s="13"/>
      <c r="AW164" s="13"/>
      <c r="AX164" s="13"/>
      <c r="AY164" s="13"/>
      <c r="AZ164" s="13"/>
      <c r="BA164" s="13"/>
      <c r="BB164" s="13"/>
      <c r="BC164" s="167"/>
      <c r="BD164" s="13"/>
      <c r="BE164" s="12"/>
      <c r="BF164" s="279"/>
      <c r="BG164" s="36"/>
      <c r="BH164" s="36"/>
      <c r="BI164" s="13"/>
      <c r="BJ164" s="13"/>
      <c r="BK164" s="13"/>
      <c r="BL164" s="13"/>
      <c r="BM164" s="13"/>
      <c r="BN164" s="13"/>
      <c r="BO164" s="5">
        <f t="shared" si="8"/>
        <v>1</v>
      </c>
    </row>
    <row r="165" spans="1:67" s="626" customFormat="1" ht="140" hidden="1">
      <c r="A165" s="590">
        <v>9</v>
      </c>
      <c r="B165" s="584">
        <v>5</v>
      </c>
      <c r="C165" s="590" t="s">
        <v>2391</v>
      </c>
      <c r="D165" s="590">
        <v>18</v>
      </c>
      <c r="E165" s="590" t="s">
        <v>566</v>
      </c>
      <c r="F165" s="590"/>
      <c r="G165" s="590" t="s">
        <v>1622</v>
      </c>
      <c r="H165" s="590" t="s">
        <v>1622</v>
      </c>
      <c r="I165" s="590" t="s">
        <v>567</v>
      </c>
      <c r="J165" s="208" t="str">
        <f>_xlfn.CONCAT("'&lt;br&gt;','&lt;b&gt;','",I165, ": ','&lt;/b&gt;',",O165, ",'&lt;/br&gt;',")</f>
        <v>'&lt;br&gt;','&lt;b&gt;','Diameter of the 50th percentile streambed particle: ','&lt;/b&gt;',D50,'&lt;/br&gt;',</v>
      </c>
      <c r="K165" s="590" t="s">
        <v>2429</v>
      </c>
      <c r="L165" s="590" t="s">
        <v>2444</v>
      </c>
      <c r="M165" s="590" t="s">
        <v>2243</v>
      </c>
      <c r="N165" s="590" t="s">
        <v>570</v>
      </c>
      <c r="O165" s="590" t="s">
        <v>568</v>
      </c>
      <c r="P165" s="645" t="s">
        <v>568</v>
      </c>
      <c r="Q165" s="281"/>
      <c r="R165" s="617" t="s">
        <v>568</v>
      </c>
      <c r="S165" s="9"/>
      <c r="T165" s="9"/>
      <c r="U165" s="9" t="s">
        <v>570</v>
      </c>
      <c r="V165" s="9" t="s">
        <v>2466</v>
      </c>
      <c r="W165" s="9"/>
      <c r="X165" s="166"/>
      <c r="Y165" s="614" t="s">
        <v>2223</v>
      </c>
      <c r="Z165" s="13" t="s">
        <v>568</v>
      </c>
      <c r="AA165" s="646" t="s">
        <v>568</v>
      </c>
      <c r="AB165" s="646" t="s">
        <v>568</v>
      </c>
      <c r="AC165" s="646"/>
      <c r="AD165" s="646"/>
      <c r="AE165" s="616" t="s">
        <v>569</v>
      </c>
      <c r="AF165" s="497" t="s">
        <v>369</v>
      </c>
      <c r="AG165" s="497" t="s">
        <v>570</v>
      </c>
      <c r="AH165" s="497">
        <v>1</v>
      </c>
      <c r="AI165" s="497">
        <v>4098</v>
      </c>
      <c r="AJ165" s="497" t="s">
        <v>386</v>
      </c>
      <c r="AK165" s="497"/>
      <c r="AL165" s="497" t="s">
        <v>2469</v>
      </c>
      <c r="AM165" s="497"/>
      <c r="AN165" s="166"/>
      <c r="AO165" s="336"/>
      <c r="AP165" s="647" t="s">
        <v>2339</v>
      </c>
      <c r="AQ165" s="647" t="s">
        <v>2339</v>
      </c>
      <c r="AR165" s="646"/>
      <c r="AS165" s="646"/>
      <c r="AT165" s="646"/>
      <c r="AU165" s="646"/>
      <c r="AV165" s="616"/>
      <c r="AW165" s="616"/>
      <c r="AX165" s="616"/>
      <c r="AY165" s="13"/>
      <c r="AZ165" s="13"/>
      <c r="BA165" s="13" t="s">
        <v>2474</v>
      </c>
      <c r="BB165" s="13"/>
      <c r="BC165" s="167"/>
      <c r="BD165" s="13" t="s">
        <v>2251</v>
      </c>
      <c r="BE165" s="12" t="s">
        <v>567</v>
      </c>
      <c r="BF165" s="646" t="s">
        <v>568</v>
      </c>
      <c r="BG165" s="309"/>
      <c r="BH165" s="309"/>
      <c r="BI165" s="616" t="s">
        <v>571</v>
      </c>
      <c r="BJ165" s="616" t="s">
        <v>248</v>
      </c>
      <c r="BK165" s="616" t="s">
        <v>2466</v>
      </c>
      <c r="BL165" s="616" t="s">
        <v>2005</v>
      </c>
      <c r="BM165" s="616"/>
      <c r="BN165" s="616"/>
      <c r="BO165" s="625">
        <f>COUNTIF(R165,"*")+COUNTIF(Z165,"*")+COUNTIF(AP165,"*")+COUNTIF(BE165,"*")</f>
        <v>4</v>
      </c>
    </row>
    <row r="166" spans="1:67" s="626" customFormat="1" ht="42" hidden="1">
      <c r="A166" s="590">
        <v>10</v>
      </c>
      <c r="B166" s="584">
        <v>5</v>
      </c>
      <c r="C166" s="590" t="s">
        <v>2391</v>
      </c>
      <c r="D166" s="590">
        <v>19</v>
      </c>
      <c r="E166" s="590" t="s">
        <v>566</v>
      </c>
      <c r="F166" s="590"/>
      <c r="G166" s="590" t="s">
        <v>1622</v>
      </c>
      <c r="H166" s="590" t="s">
        <v>1622</v>
      </c>
      <c r="I166" s="590" t="s">
        <v>578</v>
      </c>
      <c r="J166" s="208" t="str">
        <f>_xlfn.CONCAT("'&lt;br&gt;','&lt;b&gt;','",I166, ": ','&lt;/b&gt;',",O166, ",'&lt;/br&gt;',")</f>
        <v>'&lt;br&gt;','&lt;b&gt;','Percent of streambed particles &lt;2mm: ','&lt;/b&gt;',PctFines2,'&lt;/br&gt;',</v>
      </c>
      <c r="K166" s="590" t="s">
        <v>2419</v>
      </c>
      <c r="L166" s="590" t="s">
        <v>2444</v>
      </c>
      <c r="M166" s="590" t="s">
        <v>2242</v>
      </c>
      <c r="N166" s="590" t="s">
        <v>277</v>
      </c>
      <c r="O166" s="590" t="s">
        <v>579</v>
      </c>
      <c r="P166" s="645" t="s">
        <v>580</v>
      </c>
      <c r="Q166" s="281"/>
      <c r="R166" s="616" t="s">
        <v>580</v>
      </c>
      <c r="S166" s="13"/>
      <c r="T166" s="13"/>
      <c r="U166" s="13" t="s">
        <v>277</v>
      </c>
      <c r="V166" s="9" t="s">
        <v>2466</v>
      </c>
      <c r="W166" s="9"/>
      <c r="X166" s="167"/>
      <c r="Y166" s="614" t="s">
        <v>2223</v>
      </c>
      <c r="Z166" s="13" t="s">
        <v>581</v>
      </c>
      <c r="AA166" s="619" t="s">
        <v>591</v>
      </c>
      <c r="AB166" s="618" t="s">
        <v>2440</v>
      </c>
      <c r="AC166" s="619"/>
      <c r="AD166" s="619"/>
      <c r="AE166" s="616" t="s">
        <v>582</v>
      </c>
      <c r="AF166" s="497" t="s">
        <v>307</v>
      </c>
      <c r="AG166" s="497" t="s">
        <v>277</v>
      </c>
      <c r="AH166" s="497">
        <v>0</v>
      </c>
      <c r="AI166" s="497">
        <v>100</v>
      </c>
      <c r="AJ166" s="497" t="s">
        <v>583</v>
      </c>
      <c r="AK166" s="497"/>
      <c r="AL166" s="497" t="s">
        <v>2470</v>
      </c>
      <c r="AM166" s="497"/>
      <c r="AN166" s="167"/>
      <c r="AO166" s="36"/>
      <c r="AP166" s="648" t="s">
        <v>584</v>
      </c>
      <c r="AQ166" s="648" t="s">
        <v>584</v>
      </c>
      <c r="AR166" s="624"/>
      <c r="AS166" s="624" t="s">
        <v>584</v>
      </c>
      <c r="AT166" s="624"/>
      <c r="AU166" s="624"/>
      <c r="AV166" s="622" t="s">
        <v>585</v>
      </c>
      <c r="AW166" s="622" t="s">
        <v>586</v>
      </c>
      <c r="AX166" s="622" t="s">
        <v>586</v>
      </c>
      <c r="AY166" s="13" t="s">
        <v>277</v>
      </c>
      <c r="AZ166" s="13"/>
      <c r="BA166" s="13" t="s">
        <v>2474</v>
      </c>
      <c r="BB166" s="13"/>
      <c r="BC166" s="167"/>
      <c r="BD166" s="13"/>
      <c r="BE166" s="12"/>
      <c r="BF166" s="619"/>
      <c r="BG166" s="281"/>
      <c r="BH166" s="281"/>
      <c r="BI166" s="616"/>
      <c r="BJ166" s="616"/>
      <c r="BK166" s="616" t="s">
        <v>2466</v>
      </c>
      <c r="BL166" s="616" t="s">
        <v>2005</v>
      </c>
      <c r="BM166" s="616"/>
      <c r="BN166" s="616"/>
      <c r="BO166" s="625">
        <f>COUNTIF(R166,"*")+COUNTIF(Z166,"*")+COUNTIF(AP166,"*")+COUNTIF(BE166,"*")</f>
        <v>3</v>
      </c>
    </row>
    <row r="167" spans="1:67" s="211" customFormat="1" ht="28" hidden="1">
      <c r="A167" s="1"/>
      <c r="B167" s="27">
        <v>5</v>
      </c>
      <c r="C167" s="1" t="s">
        <v>2391</v>
      </c>
      <c r="D167" s="1">
        <v>6</v>
      </c>
      <c r="E167" s="1" t="s">
        <v>566</v>
      </c>
      <c r="F167" s="1"/>
      <c r="G167" s="1"/>
      <c r="H167" s="583"/>
      <c r="I167" s="1"/>
      <c r="J167" s="208"/>
      <c r="K167" s="1"/>
      <c r="L167" s="1"/>
      <c r="M167" s="208"/>
      <c r="N167" s="1"/>
      <c r="O167" s="1" t="s">
        <v>592</v>
      </c>
      <c r="P167" s="195"/>
      <c r="Q167" s="36"/>
      <c r="R167" s="36"/>
      <c r="S167" s="36"/>
      <c r="T167" s="36"/>
      <c r="U167" s="36"/>
      <c r="V167" s="503"/>
      <c r="W167" s="503"/>
      <c r="X167" s="350"/>
      <c r="Y167" s="503"/>
      <c r="Z167" s="36"/>
      <c r="AA167" s="36"/>
      <c r="AB167" s="36"/>
      <c r="AC167" s="36"/>
      <c r="AD167" s="36"/>
      <c r="AE167" s="36"/>
      <c r="AF167" s="13"/>
      <c r="AG167" s="13"/>
      <c r="AH167" s="13"/>
      <c r="AI167" s="13"/>
      <c r="AJ167" s="13"/>
      <c r="AK167" s="13"/>
      <c r="AL167" s="13"/>
      <c r="AM167" s="13"/>
      <c r="AN167" s="350"/>
      <c r="AO167" s="36"/>
      <c r="AP167" s="368"/>
      <c r="AQ167" s="368"/>
      <c r="AR167" s="370"/>
      <c r="AS167" s="370" t="s">
        <v>591</v>
      </c>
      <c r="AT167" s="370"/>
      <c r="AU167" s="370"/>
      <c r="AV167" s="497" t="s">
        <v>585</v>
      </c>
      <c r="AW167" s="497" t="s">
        <v>592</v>
      </c>
      <c r="AX167" s="497" t="s">
        <v>592</v>
      </c>
      <c r="AY167" s="36"/>
      <c r="AZ167" s="36"/>
      <c r="BA167" s="36"/>
      <c r="BB167" s="36"/>
      <c r="BC167" s="350"/>
      <c r="BD167" s="36"/>
      <c r="BE167" s="195"/>
      <c r="BF167" s="36"/>
      <c r="BG167" s="36"/>
      <c r="BH167" s="36"/>
      <c r="BI167" s="36"/>
      <c r="BJ167" s="36"/>
      <c r="BK167" s="36"/>
      <c r="BL167" s="36"/>
      <c r="BM167" s="36"/>
      <c r="BN167" s="36"/>
      <c r="BO167" s="351" t="e">
        <f>COUNTIF(P167,"*")+COUNTIF(Z167,"*")+COUNTIF(#REF!,"*")+COUNTIF(BE167,"*")</f>
        <v>#REF!</v>
      </c>
    </row>
    <row r="168" spans="1:67" s="626" customFormat="1" ht="42" hidden="1">
      <c r="A168" s="590">
        <v>11</v>
      </c>
      <c r="B168" s="584">
        <v>5</v>
      </c>
      <c r="C168" s="590" t="s">
        <v>2391</v>
      </c>
      <c r="D168" s="590">
        <v>20</v>
      </c>
      <c r="E168" s="590" t="s">
        <v>566</v>
      </c>
      <c r="F168" s="590"/>
      <c r="G168" s="590" t="s">
        <v>1622</v>
      </c>
      <c r="H168" s="590" t="s">
        <v>1622</v>
      </c>
      <c r="I168" s="590" t="s">
        <v>587</v>
      </c>
      <c r="J168" s="208" t="str">
        <f>_xlfn.CONCAT("'&lt;br&gt;','&lt;b&gt;','",I168, ": ','&lt;/b&gt;',",O168, ",'&lt;/br&gt;',")</f>
        <v>'&lt;br&gt;','&lt;b&gt;','Percent of streambed particles &lt;6mm: ','&lt;/b&gt;',PctFines6,'&lt;/br&gt;',</v>
      </c>
      <c r="K168" s="590" t="s">
        <v>2420</v>
      </c>
      <c r="L168" s="590" t="s">
        <v>2444</v>
      </c>
      <c r="M168" s="590" t="s">
        <v>2242</v>
      </c>
      <c r="N168" s="590" t="s">
        <v>277</v>
      </c>
      <c r="O168" s="590" t="s">
        <v>588</v>
      </c>
      <c r="P168" s="645" t="s">
        <v>2218</v>
      </c>
      <c r="Q168" s="281"/>
      <c r="R168" s="616" t="s">
        <v>589</v>
      </c>
      <c r="S168" s="13"/>
      <c r="T168" s="13"/>
      <c r="U168" s="13" t="s">
        <v>277</v>
      </c>
      <c r="V168" s="13" t="s">
        <v>2466</v>
      </c>
      <c r="W168" s="9"/>
      <c r="X168" s="167"/>
      <c r="Y168" s="614" t="s">
        <v>2223</v>
      </c>
      <c r="Z168" s="13" t="s">
        <v>588</v>
      </c>
      <c r="AA168" s="649" t="s">
        <v>1580</v>
      </c>
      <c r="AB168" s="618" t="s">
        <v>2441</v>
      </c>
      <c r="AC168" s="638"/>
      <c r="AD168" s="638"/>
      <c r="AE168" s="616" t="s">
        <v>590</v>
      </c>
      <c r="AF168" s="497" t="s">
        <v>307</v>
      </c>
      <c r="AG168" s="497" t="s">
        <v>277</v>
      </c>
      <c r="AH168" s="497">
        <v>0</v>
      </c>
      <c r="AI168" s="497">
        <v>100</v>
      </c>
      <c r="AJ168" s="497" t="s">
        <v>583</v>
      </c>
      <c r="AK168" s="497"/>
      <c r="AL168" s="497" t="s">
        <v>2469</v>
      </c>
      <c r="AM168" s="497"/>
      <c r="AN168" s="167"/>
      <c r="AO168" s="383"/>
      <c r="AP168" s="623"/>
      <c r="AQ168" s="624"/>
      <c r="AR168" s="619"/>
      <c r="AS168" s="619"/>
      <c r="AT168" s="619"/>
      <c r="AU168" s="619"/>
      <c r="AV168" s="619"/>
      <c r="AW168" s="619"/>
      <c r="AX168" s="619"/>
      <c r="AY168" s="497" t="s">
        <v>277</v>
      </c>
      <c r="AZ168" s="497"/>
      <c r="BA168" s="497" t="s">
        <v>2474</v>
      </c>
      <c r="BB168" s="497"/>
      <c r="BC168" s="167"/>
      <c r="BD168" s="13"/>
      <c r="BE168" s="12"/>
      <c r="BF168" s="649"/>
      <c r="BG168" s="310"/>
      <c r="BH168" s="310"/>
      <c r="BI168" s="616"/>
      <c r="BJ168" s="616"/>
      <c r="BK168" s="616" t="s">
        <v>2466</v>
      </c>
      <c r="BL168" s="616" t="s">
        <v>2005</v>
      </c>
      <c r="BM168" s="616"/>
      <c r="BN168" s="616"/>
      <c r="BO168" s="625">
        <f>COUNTIF(R168,"*")+COUNTIF(Z168,"*")+COUNTIF(AP167,"*")+COUNTIF(BE168,"*")</f>
        <v>2</v>
      </c>
    </row>
    <row r="169" spans="1:67" s="626" customFormat="1" ht="70" hidden="1">
      <c r="A169" s="590">
        <v>12</v>
      </c>
      <c r="B169" s="584">
        <v>5</v>
      </c>
      <c r="C169" s="590" t="s">
        <v>2391</v>
      </c>
      <c r="D169" s="590">
        <v>21</v>
      </c>
      <c r="E169" s="590" t="s">
        <v>566</v>
      </c>
      <c r="F169" s="590"/>
      <c r="G169" s="590" t="s">
        <v>1622</v>
      </c>
      <c r="H169" s="590" t="s">
        <v>1622</v>
      </c>
      <c r="I169" s="590" t="s">
        <v>593</v>
      </c>
      <c r="J169" s="208" t="str">
        <f>_xlfn.CONCAT("'&lt;br&gt;','&lt;b&gt;','",I169, ": ','&lt;/b&gt;',",O169, ",'&lt;/br&gt;',")</f>
        <v>'&lt;br&gt;','&lt;b&gt;','Diameter of the 16th percentile streambed particle: ','&lt;/b&gt;',D16,'&lt;/br&gt;',</v>
      </c>
      <c r="K169" s="591" t="s">
        <v>2259</v>
      </c>
      <c r="L169" s="590" t="s">
        <v>2444</v>
      </c>
      <c r="M169" s="591" t="s">
        <v>2241</v>
      </c>
      <c r="N169" s="591" t="s">
        <v>570</v>
      </c>
      <c r="O169" s="590" t="s">
        <v>594</v>
      </c>
      <c r="P169" s="647"/>
      <c r="Q169" s="309"/>
      <c r="R169" s="616"/>
      <c r="S169" s="13"/>
      <c r="T169" s="13"/>
      <c r="U169" s="13"/>
      <c r="V169" s="13" t="s">
        <v>2466</v>
      </c>
      <c r="W169" s="13"/>
      <c r="X169" s="167"/>
      <c r="Y169" s="616" t="s">
        <v>2229</v>
      </c>
      <c r="Z169" s="13" t="s">
        <v>594</v>
      </c>
      <c r="AA169" s="646" t="s">
        <v>594</v>
      </c>
      <c r="AB169" s="646"/>
      <c r="AC169" s="646"/>
      <c r="AD169" s="646"/>
      <c r="AE169" s="616" t="s">
        <v>595</v>
      </c>
      <c r="AF169" s="497" t="s">
        <v>369</v>
      </c>
      <c r="AG169" s="497" t="s">
        <v>570</v>
      </c>
      <c r="AH169" s="497">
        <v>1</v>
      </c>
      <c r="AI169" s="497">
        <v>4098</v>
      </c>
      <c r="AJ169" s="497" t="s">
        <v>386</v>
      </c>
      <c r="AK169" s="497"/>
      <c r="AL169" s="497" t="s">
        <v>2471</v>
      </c>
      <c r="AM169" s="497"/>
      <c r="AN169" s="167"/>
      <c r="AO169" s="163"/>
      <c r="AP169" s="647"/>
      <c r="AQ169" s="647"/>
      <c r="AR169" s="646"/>
      <c r="AS169" s="646"/>
      <c r="AT169" s="646"/>
      <c r="AU169" s="646"/>
      <c r="AV169" s="616"/>
      <c r="AW169" s="616"/>
      <c r="AX169" s="616"/>
      <c r="AY169" s="13"/>
      <c r="AZ169" s="13"/>
      <c r="BA169" s="13"/>
      <c r="BB169" s="13"/>
      <c r="BC169" s="167"/>
      <c r="BD169" s="13"/>
      <c r="BE169" s="12" t="s">
        <v>593</v>
      </c>
      <c r="BF169" s="646" t="s">
        <v>594</v>
      </c>
      <c r="BG169" s="163"/>
      <c r="BH169" s="163"/>
      <c r="BI169" s="616" t="s">
        <v>571</v>
      </c>
      <c r="BJ169" s="616" t="s">
        <v>248</v>
      </c>
      <c r="BK169" s="616"/>
      <c r="BL169" s="616"/>
      <c r="BM169" s="616"/>
      <c r="BN169" s="616"/>
      <c r="BO169" s="625">
        <f t="shared" ref="BO169:BO192" si="9">COUNTIF(P169,"*")+COUNTIF(Z169,"*")+COUNTIF(AP169,"*")+COUNTIF(BE169,"*")</f>
        <v>2</v>
      </c>
    </row>
    <row r="170" spans="1:67" s="626" customFormat="1" ht="70" hidden="1">
      <c r="A170" s="590">
        <v>13</v>
      </c>
      <c r="B170" s="584">
        <v>5</v>
      </c>
      <c r="C170" s="590" t="s">
        <v>2391</v>
      </c>
      <c r="D170" s="590">
        <v>22</v>
      </c>
      <c r="E170" s="590" t="s">
        <v>566</v>
      </c>
      <c r="F170" s="590"/>
      <c r="G170" s="590" t="s">
        <v>1622</v>
      </c>
      <c r="H170" s="590" t="s">
        <v>1622</v>
      </c>
      <c r="I170" s="590" t="s">
        <v>596</v>
      </c>
      <c r="J170" s="208" t="str">
        <f>_xlfn.CONCAT("'&lt;br&gt;','&lt;b&gt;','",I170, ": ','&lt;/b&gt;',",O170, ",'&lt;/br&gt;',")</f>
        <v>'&lt;br&gt;','&lt;b&gt;','Diameter of the 84th percentile streambed particle: ','&lt;/b&gt;',D84,'&lt;/br&gt;',</v>
      </c>
      <c r="K170" s="590" t="s">
        <v>2421</v>
      </c>
      <c r="L170" s="590" t="s">
        <v>2444</v>
      </c>
      <c r="M170" s="590" t="s">
        <v>2241</v>
      </c>
      <c r="N170" s="590" t="s">
        <v>570</v>
      </c>
      <c r="O170" s="590" t="s">
        <v>597</v>
      </c>
      <c r="P170" s="613"/>
      <c r="Q170" s="236"/>
      <c r="R170" s="616"/>
      <c r="S170" s="13"/>
      <c r="T170" s="13"/>
      <c r="U170" s="13" t="s">
        <v>277</v>
      </c>
      <c r="V170" s="9" t="s">
        <v>2466</v>
      </c>
      <c r="W170" s="13"/>
      <c r="X170" s="167"/>
      <c r="Y170" s="616" t="s">
        <v>2229</v>
      </c>
      <c r="Z170" s="13" t="s">
        <v>597</v>
      </c>
      <c r="AA170" s="616" t="s">
        <v>597</v>
      </c>
      <c r="AB170" s="616"/>
      <c r="AC170" s="616"/>
      <c r="AD170" s="616"/>
      <c r="AE170" s="616" t="s">
        <v>598</v>
      </c>
      <c r="AF170" s="497" t="s">
        <v>369</v>
      </c>
      <c r="AG170" s="497" t="s">
        <v>570</v>
      </c>
      <c r="AH170" s="497">
        <v>1</v>
      </c>
      <c r="AI170" s="497">
        <v>4098</v>
      </c>
      <c r="AJ170" s="497" t="s">
        <v>386</v>
      </c>
      <c r="AK170" s="497"/>
      <c r="AL170" s="497" t="s">
        <v>2471</v>
      </c>
      <c r="AM170" s="497"/>
      <c r="AN170" s="167"/>
      <c r="AO170" s="13"/>
      <c r="AP170" s="613"/>
      <c r="AQ170" s="613"/>
      <c r="AR170" s="616"/>
      <c r="AS170" s="616"/>
      <c r="AT170" s="616"/>
      <c r="AU170" s="616"/>
      <c r="AV170" s="616"/>
      <c r="AW170" s="616"/>
      <c r="AX170" s="616"/>
      <c r="AY170" s="13"/>
      <c r="AZ170" s="13"/>
      <c r="BA170" s="13"/>
      <c r="BB170" s="13"/>
      <c r="BC170" s="167"/>
      <c r="BD170" s="13"/>
      <c r="BE170" s="12" t="s">
        <v>596</v>
      </c>
      <c r="BF170" s="616" t="s">
        <v>597</v>
      </c>
      <c r="BG170" s="13"/>
      <c r="BH170" s="13"/>
      <c r="BI170" s="616" t="s">
        <v>571</v>
      </c>
      <c r="BJ170" s="616" t="s">
        <v>248</v>
      </c>
      <c r="BK170" s="616"/>
      <c r="BL170" s="616"/>
      <c r="BM170" s="616"/>
      <c r="BN170" s="616"/>
      <c r="BO170" s="625">
        <f t="shared" si="9"/>
        <v>2</v>
      </c>
    </row>
    <row r="171" spans="1:67" s="211" customFormat="1" ht="28" hidden="1">
      <c r="A171" s="1">
        <v>9</v>
      </c>
      <c r="B171" s="16">
        <v>5</v>
      </c>
      <c r="C171" s="1" t="s">
        <v>2391</v>
      </c>
      <c r="D171" s="1">
        <v>6</v>
      </c>
      <c r="E171" s="1" t="s">
        <v>566</v>
      </c>
      <c r="F171" s="1"/>
      <c r="G171" s="1"/>
      <c r="H171" s="1"/>
      <c r="I171" s="1" t="s">
        <v>602</v>
      </c>
      <c r="J171" s="208"/>
      <c r="K171" s="1"/>
      <c r="L171" s="1"/>
      <c r="M171" s="1"/>
      <c r="N171" s="1"/>
      <c r="O171" s="208"/>
      <c r="P171" s="12" t="s">
        <v>603</v>
      </c>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2"/>
      <c r="AQ171" s="12"/>
      <c r="AR171" s="13"/>
      <c r="AS171" s="13"/>
      <c r="AT171" s="13"/>
      <c r="AU171" s="13"/>
      <c r="AV171" s="13"/>
      <c r="AW171" s="13"/>
      <c r="AX171" s="13"/>
      <c r="AY171" s="13"/>
      <c r="AZ171" s="13"/>
      <c r="BA171" s="13"/>
      <c r="BB171" s="13"/>
      <c r="BC171" s="167"/>
      <c r="BD171" s="13"/>
      <c r="BE171" s="12"/>
      <c r="BF171" s="13"/>
      <c r="BG171" s="13"/>
      <c r="BH171" s="13"/>
      <c r="BI171" s="13"/>
      <c r="BJ171" s="13"/>
      <c r="BK171" s="13"/>
      <c r="BL171" s="13"/>
      <c r="BM171" s="13"/>
      <c r="BN171" s="13"/>
      <c r="BO171" s="5">
        <f t="shared" si="9"/>
        <v>1</v>
      </c>
    </row>
    <row r="172" spans="1:67" s="211" customFormat="1" ht="42" hidden="1">
      <c r="A172" s="1">
        <v>10</v>
      </c>
      <c r="B172" s="16">
        <v>5</v>
      </c>
      <c r="C172" s="1" t="s">
        <v>2391</v>
      </c>
      <c r="D172" s="1">
        <v>6</v>
      </c>
      <c r="E172" s="1" t="s">
        <v>566</v>
      </c>
      <c r="F172" s="1"/>
      <c r="G172" s="1"/>
      <c r="H172" s="1"/>
      <c r="I172" s="1" t="s">
        <v>604</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605</v>
      </c>
      <c r="AQ172" s="17" t="s">
        <v>605</v>
      </c>
      <c r="AR172" s="497"/>
      <c r="AS172" s="497"/>
      <c r="AT172" s="497"/>
      <c r="AU172" s="497"/>
      <c r="AV172" s="497" t="s">
        <v>585</v>
      </c>
      <c r="AW172" s="497" t="s">
        <v>606</v>
      </c>
      <c r="AX172" s="497" t="s">
        <v>606</v>
      </c>
      <c r="AY172" s="497" t="s">
        <v>607</v>
      </c>
      <c r="AZ172" s="497"/>
      <c r="BA172" s="497"/>
      <c r="BB172" s="497"/>
      <c r="BC172" s="167"/>
      <c r="BD172" s="13"/>
      <c r="BE172" s="12"/>
      <c r="BF172" s="13"/>
      <c r="BG172" s="13"/>
      <c r="BH172" s="13"/>
      <c r="BI172" s="13"/>
      <c r="BJ172" s="13"/>
      <c r="BK172" s="13"/>
      <c r="BL172" s="13"/>
      <c r="BM172" s="13"/>
      <c r="BN172" s="13"/>
      <c r="BO172" s="5">
        <f t="shared" si="9"/>
        <v>1</v>
      </c>
    </row>
    <row r="173" spans="1:67" s="211" customFormat="1" ht="42" hidden="1">
      <c r="A173" s="1">
        <v>11</v>
      </c>
      <c r="B173" s="16">
        <v>5</v>
      </c>
      <c r="C173" s="1" t="s">
        <v>2391</v>
      </c>
      <c r="D173" s="1">
        <v>6</v>
      </c>
      <c r="E173" s="1" t="s">
        <v>566</v>
      </c>
      <c r="F173" s="1"/>
      <c r="G173" s="1"/>
      <c r="H173" s="1"/>
      <c r="I173" s="1" t="s">
        <v>608</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609</v>
      </c>
      <c r="AQ173" s="17" t="s">
        <v>609</v>
      </c>
      <c r="AR173" s="497"/>
      <c r="AS173" s="497"/>
      <c r="AT173" s="497"/>
      <c r="AU173" s="497"/>
      <c r="AV173" s="497" t="s">
        <v>585</v>
      </c>
      <c r="AW173" s="497" t="s">
        <v>610</v>
      </c>
      <c r="AX173" s="497" t="s">
        <v>610</v>
      </c>
      <c r="AY173" s="497" t="s">
        <v>607</v>
      </c>
      <c r="AZ173" s="497"/>
      <c r="BA173" s="497"/>
      <c r="BB173" s="497"/>
      <c r="BC173" s="167"/>
      <c r="BD173" s="13"/>
      <c r="BE173" s="12"/>
      <c r="BF173" s="13"/>
      <c r="BG173" s="13"/>
      <c r="BH173" s="13"/>
      <c r="BI173" s="13"/>
      <c r="BJ173" s="13"/>
      <c r="BK173" s="13"/>
      <c r="BL173" s="13"/>
      <c r="BM173" s="13"/>
      <c r="BN173" s="13"/>
      <c r="BO173" s="5">
        <f t="shared" si="9"/>
        <v>1</v>
      </c>
    </row>
    <row r="174" spans="1:67" s="211" customFormat="1" ht="42" hidden="1">
      <c r="A174" s="1">
        <v>12</v>
      </c>
      <c r="B174" s="16">
        <v>5</v>
      </c>
      <c r="C174" s="1" t="s">
        <v>2391</v>
      </c>
      <c r="D174" s="1">
        <v>6</v>
      </c>
      <c r="E174" s="1" t="s">
        <v>566</v>
      </c>
      <c r="F174" s="1"/>
      <c r="G174" s="1"/>
      <c r="H174" s="1"/>
      <c r="I174" s="1" t="s">
        <v>611</v>
      </c>
      <c r="J174" s="208"/>
      <c r="K174" s="1"/>
      <c r="L174" s="1"/>
      <c r="M174" s="1"/>
      <c r="N174" s="1"/>
      <c r="O174" s="208"/>
      <c r="P174" s="12"/>
      <c r="Q174" s="13"/>
      <c r="R174" s="13"/>
      <c r="S174" s="13"/>
      <c r="T174" s="13"/>
      <c r="U174" s="13"/>
      <c r="V174" s="13"/>
      <c r="W174" s="13"/>
      <c r="X174" s="167"/>
      <c r="Y174" s="13"/>
      <c r="Z174" s="13"/>
      <c r="AA174" s="13"/>
      <c r="AB174" s="13"/>
      <c r="AC174" s="13"/>
      <c r="AD174" s="13"/>
      <c r="AE174" s="13"/>
      <c r="AF174" s="497"/>
      <c r="AG174" s="497"/>
      <c r="AH174" s="497"/>
      <c r="AI174" s="497"/>
      <c r="AJ174" s="497"/>
      <c r="AK174" s="497"/>
      <c r="AL174" s="497"/>
      <c r="AM174" s="497"/>
      <c r="AN174" s="167"/>
      <c r="AO174" s="13"/>
      <c r="AP174" s="17" t="s">
        <v>612</v>
      </c>
      <c r="AQ174" s="17" t="s">
        <v>612</v>
      </c>
      <c r="AR174" s="497"/>
      <c r="AS174" s="497"/>
      <c r="AT174" s="497"/>
      <c r="AU174" s="497"/>
      <c r="AV174" s="497" t="s">
        <v>585</v>
      </c>
      <c r="AW174" s="497" t="s">
        <v>611</v>
      </c>
      <c r="AX174" s="497" t="s">
        <v>611</v>
      </c>
      <c r="AY174" s="497" t="s">
        <v>607</v>
      </c>
      <c r="AZ174" s="497"/>
      <c r="BA174" s="497"/>
      <c r="BB174" s="497"/>
      <c r="BC174" s="167"/>
      <c r="BD174" s="13"/>
      <c r="BE174" s="12"/>
      <c r="BF174" s="13"/>
      <c r="BG174" s="13"/>
      <c r="BH174" s="13"/>
      <c r="BI174" s="13"/>
      <c r="BJ174" s="13"/>
      <c r="BK174" s="13"/>
      <c r="BL174" s="13"/>
      <c r="BM174" s="13"/>
      <c r="BN174" s="13"/>
      <c r="BO174" s="5">
        <f t="shared" si="9"/>
        <v>1</v>
      </c>
    </row>
    <row r="175" spans="1:67" s="211" customFormat="1" ht="28" hidden="1">
      <c r="A175" s="1">
        <v>13</v>
      </c>
      <c r="B175" s="16">
        <v>5</v>
      </c>
      <c r="C175" s="1" t="s">
        <v>2391</v>
      </c>
      <c r="D175" s="1">
        <v>6</v>
      </c>
      <c r="E175" s="1" t="s">
        <v>566</v>
      </c>
      <c r="F175" s="1"/>
      <c r="G175" s="1"/>
      <c r="H175" s="1"/>
      <c r="I175" s="1" t="s">
        <v>1987</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7"/>
      <c r="AG175" s="497"/>
      <c r="AH175" s="497"/>
      <c r="AI175" s="497"/>
      <c r="AJ175" s="497"/>
      <c r="AK175" s="497"/>
      <c r="AL175" s="497"/>
      <c r="AM175" s="497"/>
      <c r="AN175" s="167"/>
      <c r="AO175" s="13"/>
      <c r="AP175" s="17" t="s">
        <v>613</v>
      </c>
      <c r="AQ175" s="17" t="s">
        <v>613</v>
      </c>
      <c r="AR175" s="497"/>
      <c r="AS175" s="497"/>
      <c r="AT175" s="497"/>
      <c r="AU175" s="497"/>
      <c r="AV175" s="497" t="s">
        <v>585</v>
      </c>
      <c r="AW175" s="497" t="s">
        <v>614</v>
      </c>
      <c r="AX175" s="497" t="s">
        <v>615</v>
      </c>
      <c r="AY175" s="497" t="s">
        <v>607</v>
      </c>
      <c r="AZ175" s="497"/>
      <c r="BA175" s="497"/>
      <c r="BB175" s="497"/>
      <c r="BC175" s="167"/>
      <c r="BD175" s="13"/>
      <c r="BE175" s="12"/>
      <c r="BF175" s="13"/>
      <c r="BG175" s="13"/>
      <c r="BH175" s="13"/>
      <c r="BI175" s="13"/>
      <c r="BJ175" s="13"/>
      <c r="BK175" s="13"/>
      <c r="BL175" s="13"/>
      <c r="BM175" s="13"/>
      <c r="BN175" s="13"/>
      <c r="BO175" s="5">
        <f t="shared" si="9"/>
        <v>1</v>
      </c>
    </row>
    <row r="176" spans="1:67" s="626" customFormat="1" ht="42" hidden="1">
      <c r="A176" s="590">
        <v>14</v>
      </c>
      <c r="B176" s="584">
        <v>5</v>
      </c>
      <c r="C176" s="590" t="s">
        <v>2391</v>
      </c>
      <c r="D176" s="590">
        <v>23</v>
      </c>
      <c r="E176" s="590" t="s">
        <v>566</v>
      </c>
      <c r="F176" s="590"/>
      <c r="G176" s="590" t="s">
        <v>1622</v>
      </c>
      <c r="H176" s="590" t="s">
        <v>1622</v>
      </c>
      <c r="I176" s="590" t="s">
        <v>616</v>
      </c>
      <c r="J176" s="208" t="str">
        <f>_xlfn.CONCAT("'&lt;br&gt;','&lt;b&gt;','",I176, ": ','&lt;/b&gt;',",O176, ",'&lt;/br&gt;',")</f>
        <v>'&lt;br&gt;','&lt;b&gt;','Percent Bed Surface Bedrock: ','&lt;/b&gt;',PctBdrk,'&lt;/br&gt;',</v>
      </c>
      <c r="K176" s="590" t="s">
        <v>2422</v>
      </c>
      <c r="L176" s="590" t="s">
        <v>2444</v>
      </c>
      <c r="M176" s="590" t="s">
        <v>2242</v>
      </c>
      <c r="N176" s="590" t="s">
        <v>277</v>
      </c>
      <c r="O176" s="590" t="s">
        <v>617</v>
      </c>
      <c r="P176" s="610" t="s">
        <v>618</v>
      </c>
      <c r="Q176" s="192"/>
      <c r="R176" s="614"/>
      <c r="S176" s="9"/>
      <c r="T176" s="9"/>
      <c r="U176" s="9" t="s">
        <v>277</v>
      </c>
      <c r="V176" s="9" t="s">
        <v>2466</v>
      </c>
      <c r="W176" s="9"/>
      <c r="X176" s="166"/>
      <c r="Y176" s="616" t="s">
        <v>2229</v>
      </c>
      <c r="Z176" s="13"/>
      <c r="AA176" s="616"/>
      <c r="AB176" s="616"/>
      <c r="AC176" s="616"/>
      <c r="AD176" s="616"/>
      <c r="AE176" s="616"/>
      <c r="AF176" s="497"/>
      <c r="AG176" s="497"/>
      <c r="AH176" s="497"/>
      <c r="AI176" s="497"/>
      <c r="AJ176" s="497"/>
      <c r="AK176" s="497"/>
      <c r="AL176" s="497" t="s">
        <v>2471</v>
      </c>
      <c r="AM176" s="497"/>
      <c r="AN176" s="166"/>
      <c r="AO176" s="9"/>
      <c r="AP176" s="621" t="s">
        <v>619</v>
      </c>
      <c r="AQ176" s="621" t="s">
        <v>619</v>
      </c>
      <c r="AR176" s="622"/>
      <c r="AS176" s="622"/>
      <c r="AT176" s="622"/>
      <c r="AU176" s="622"/>
      <c r="AV176" s="622" t="s">
        <v>585</v>
      </c>
      <c r="AW176" s="622" t="s">
        <v>620</v>
      </c>
      <c r="AX176" s="622" t="s">
        <v>620</v>
      </c>
      <c r="AY176" s="497" t="s">
        <v>607</v>
      </c>
      <c r="AZ176" s="497"/>
      <c r="BA176" s="497"/>
      <c r="BB176" s="497"/>
      <c r="BC176" s="166"/>
      <c r="BD176" s="9"/>
      <c r="BE176" s="12"/>
      <c r="BF176" s="616"/>
      <c r="BG176" s="13"/>
      <c r="BH176" s="13"/>
      <c r="BI176" s="616"/>
      <c r="BJ176" s="616"/>
      <c r="BK176" s="616"/>
      <c r="BL176" s="616"/>
      <c r="BM176" s="616"/>
      <c r="BN176" s="616"/>
      <c r="BO176" s="625">
        <f t="shared" si="9"/>
        <v>2</v>
      </c>
    </row>
    <row r="177" spans="1:67" s="211" customFormat="1" ht="28" hidden="1">
      <c r="A177" s="1">
        <v>15</v>
      </c>
      <c r="B177" s="16">
        <v>5</v>
      </c>
      <c r="C177" s="1" t="s">
        <v>2391</v>
      </c>
      <c r="D177" s="1">
        <v>6</v>
      </c>
      <c r="E177" s="1" t="s">
        <v>566</v>
      </c>
      <c r="F177" s="1"/>
      <c r="G177" s="1"/>
      <c r="H177" s="1"/>
      <c r="I177" s="1" t="s">
        <v>621</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622</v>
      </c>
      <c r="AQ177" s="17" t="s">
        <v>622</v>
      </c>
      <c r="AR177" s="497"/>
      <c r="AS177" s="497"/>
      <c r="AT177" s="497"/>
      <c r="AU177" s="497"/>
      <c r="AV177" s="497" t="s">
        <v>585</v>
      </c>
      <c r="AW177" s="497" t="s">
        <v>623</v>
      </c>
      <c r="AX177" s="497" t="s">
        <v>623</v>
      </c>
      <c r="AY177" s="497"/>
      <c r="AZ177" s="497"/>
      <c r="BA177" s="497"/>
      <c r="BB177" s="497"/>
      <c r="BC177" s="167"/>
      <c r="BD177" s="13"/>
      <c r="BE177" s="12"/>
      <c r="BF177" s="13"/>
      <c r="BG177" s="13"/>
      <c r="BH177" s="13"/>
      <c r="BI177" s="13"/>
      <c r="BJ177" s="13"/>
      <c r="BK177" s="13"/>
      <c r="BL177" s="13"/>
      <c r="BM177" s="13"/>
      <c r="BN177" s="13"/>
      <c r="BO177" s="5">
        <f t="shared" si="9"/>
        <v>1</v>
      </c>
    </row>
    <row r="178" spans="1:67" s="211" customFormat="1" ht="28" hidden="1">
      <c r="A178" s="1">
        <v>16</v>
      </c>
      <c r="B178" s="16">
        <v>5</v>
      </c>
      <c r="C178" s="1" t="s">
        <v>2391</v>
      </c>
      <c r="D178" s="1">
        <v>6</v>
      </c>
      <c r="E178" s="1" t="s">
        <v>566</v>
      </c>
      <c r="F178" s="1"/>
      <c r="G178" s="1"/>
      <c r="H178" s="1"/>
      <c r="I178" s="1" t="s">
        <v>624</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625</v>
      </c>
      <c r="AQ178" s="17" t="s">
        <v>625</v>
      </c>
      <c r="AR178" s="497"/>
      <c r="AS178" s="497"/>
      <c r="AT178" s="497"/>
      <c r="AU178" s="497"/>
      <c r="AV178" s="497" t="s">
        <v>585</v>
      </c>
      <c r="AW178" s="497" t="s">
        <v>624</v>
      </c>
      <c r="AX178" s="497" t="s">
        <v>624</v>
      </c>
      <c r="AY178" s="497" t="s">
        <v>499</v>
      </c>
      <c r="AZ178" s="497"/>
      <c r="BA178" s="497"/>
      <c r="BB178" s="497"/>
      <c r="BC178" s="167"/>
      <c r="BD178" s="13"/>
      <c r="BE178" s="12"/>
      <c r="BF178" s="13"/>
      <c r="BG178" s="13"/>
      <c r="BH178" s="13"/>
      <c r="BI178" s="13"/>
      <c r="BJ178" s="13"/>
      <c r="BK178" s="13"/>
      <c r="BL178" s="13"/>
      <c r="BM178" s="13"/>
      <c r="BN178" s="13"/>
      <c r="BO178" s="5">
        <f t="shared" si="9"/>
        <v>1</v>
      </c>
    </row>
    <row r="179" spans="1:67" s="211" customFormat="1" ht="28" hidden="1">
      <c r="A179" s="1">
        <v>17</v>
      </c>
      <c r="B179" s="16">
        <v>5</v>
      </c>
      <c r="C179" s="1" t="s">
        <v>2391</v>
      </c>
      <c r="D179" s="1">
        <v>6</v>
      </c>
      <c r="E179" s="1" t="s">
        <v>566</v>
      </c>
      <c r="F179" s="1"/>
      <c r="G179" s="1"/>
      <c r="H179" s="1"/>
      <c r="I179" s="1" t="s">
        <v>626</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627</v>
      </c>
      <c r="AQ179" s="17" t="s">
        <v>627</v>
      </c>
      <c r="AR179" s="497"/>
      <c r="AS179" s="497"/>
      <c r="AT179" s="497"/>
      <c r="AU179" s="497"/>
      <c r="AV179" s="497" t="s">
        <v>585</v>
      </c>
      <c r="AW179" s="497" t="s">
        <v>628</v>
      </c>
      <c r="AX179" s="497" t="s">
        <v>628</v>
      </c>
      <c r="AY179" s="497" t="s">
        <v>499</v>
      </c>
      <c r="AZ179" s="497"/>
      <c r="BA179" s="497"/>
      <c r="BB179" s="497"/>
      <c r="BC179" s="167"/>
      <c r="BD179" s="13"/>
      <c r="BE179" s="12"/>
      <c r="BF179" s="13"/>
      <c r="BG179" s="13"/>
      <c r="BH179" s="13"/>
      <c r="BI179" s="13"/>
      <c r="BJ179" s="13"/>
      <c r="BK179" s="13"/>
      <c r="BL179" s="13"/>
      <c r="BM179" s="13"/>
      <c r="BN179" s="13"/>
      <c r="BO179" s="5">
        <f t="shared" si="9"/>
        <v>1</v>
      </c>
    </row>
    <row r="180" spans="1:67" s="211" customFormat="1" ht="28" hidden="1">
      <c r="A180" s="1">
        <v>18</v>
      </c>
      <c r="B180" s="16">
        <v>5</v>
      </c>
      <c r="C180" s="1" t="s">
        <v>2391</v>
      </c>
      <c r="D180" s="1">
        <v>6</v>
      </c>
      <c r="E180" s="1" t="s">
        <v>566</v>
      </c>
      <c r="F180" s="1"/>
      <c r="G180" s="1"/>
      <c r="H180" s="1"/>
      <c r="I180" s="1" t="s">
        <v>629</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630</v>
      </c>
      <c r="AQ180" s="17" t="s">
        <v>630</v>
      </c>
      <c r="AR180" s="497"/>
      <c r="AS180" s="497"/>
      <c r="AT180" s="497"/>
      <c r="AU180" s="497"/>
      <c r="AV180" s="497" t="s">
        <v>585</v>
      </c>
      <c r="AW180" s="497" t="s">
        <v>631</v>
      </c>
      <c r="AX180" s="497" t="s">
        <v>631</v>
      </c>
      <c r="AY180" s="497" t="s">
        <v>499</v>
      </c>
      <c r="AZ180" s="497"/>
      <c r="BA180" s="497"/>
      <c r="BB180" s="497"/>
      <c r="BC180" s="167"/>
      <c r="BD180" s="13"/>
      <c r="BE180" s="12"/>
      <c r="BF180" s="13"/>
      <c r="BG180" s="13"/>
      <c r="BH180" s="13"/>
      <c r="BI180" s="13"/>
      <c r="BJ180" s="13"/>
      <c r="BK180" s="13"/>
      <c r="BL180" s="13"/>
      <c r="BM180" s="13"/>
      <c r="BN180" s="13"/>
      <c r="BO180" s="5">
        <f t="shared" si="9"/>
        <v>1</v>
      </c>
    </row>
    <row r="181" spans="1:67" s="211" customFormat="1" ht="28" hidden="1">
      <c r="A181" s="1">
        <v>19</v>
      </c>
      <c r="B181" s="16">
        <v>5</v>
      </c>
      <c r="C181" s="1" t="s">
        <v>2391</v>
      </c>
      <c r="D181" s="1">
        <v>6</v>
      </c>
      <c r="E181" s="1" t="s">
        <v>566</v>
      </c>
      <c r="F181" s="1"/>
      <c r="G181" s="1"/>
      <c r="H181" s="1"/>
      <c r="I181" s="1" t="s">
        <v>632</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633</v>
      </c>
      <c r="AQ181" s="17" t="s">
        <v>633</v>
      </c>
      <c r="AR181" s="497"/>
      <c r="AS181" s="497"/>
      <c r="AT181" s="497"/>
      <c r="AU181" s="497"/>
      <c r="AV181" s="497" t="s">
        <v>585</v>
      </c>
      <c r="AW181" s="497" t="s">
        <v>634</v>
      </c>
      <c r="AX181" s="497"/>
      <c r="AY181" s="497"/>
      <c r="AZ181" s="497"/>
      <c r="BA181" s="497"/>
      <c r="BB181" s="497"/>
      <c r="BC181" s="167"/>
      <c r="BD181" s="13"/>
      <c r="BE181" s="12"/>
      <c r="BF181" s="13"/>
      <c r="BG181" s="13"/>
      <c r="BH181" s="13"/>
      <c r="BI181" s="13"/>
      <c r="BJ181" s="13"/>
      <c r="BK181" s="13"/>
      <c r="BL181" s="13"/>
      <c r="BM181" s="13"/>
      <c r="BN181" s="13"/>
      <c r="BO181" s="5">
        <f t="shared" si="9"/>
        <v>1</v>
      </c>
    </row>
    <row r="182" spans="1:67" s="211" customFormat="1" ht="28" hidden="1">
      <c r="A182" s="1">
        <v>20</v>
      </c>
      <c r="B182" s="16">
        <v>5</v>
      </c>
      <c r="C182" s="1" t="s">
        <v>2391</v>
      </c>
      <c r="D182" s="1">
        <v>6</v>
      </c>
      <c r="E182" s="1" t="s">
        <v>566</v>
      </c>
      <c r="F182" s="1"/>
      <c r="G182" s="1"/>
      <c r="H182" s="1"/>
      <c r="I182" s="1" t="s">
        <v>635</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636</v>
      </c>
      <c r="AQ182" s="17" t="s">
        <v>636</v>
      </c>
      <c r="AR182" s="497"/>
      <c r="AS182" s="497"/>
      <c r="AT182" s="497"/>
      <c r="AU182" s="497"/>
      <c r="AV182" s="497" t="s">
        <v>585</v>
      </c>
      <c r="AW182" s="497" t="s">
        <v>635</v>
      </c>
      <c r="AX182" s="497"/>
      <c r="AY182" s="497"/>
      <c r="AZ182" s="497"/>
      <c r="BA182" s="497"/>
      <c r="BB182" s="497"/>
      <c r="BC182" s="167"/>
      <c r="BD182" s="13"/>
      <c r="BE182" s="12"/>
      <c r="BF182" s="13"/>
      <c r="BG182" s="13"/>
      <c r="BH182" s="13"/>
      <c r="BI182" s="13"/>
      <c r="BJ182" s="13"/>
      <c r="BK182" s="13"/>
      <c r="BL182" s="13"/>
      <c r="BM182" s="13"/>
      <c r="BN182" s="13"/>
      <c r="BO182" s="5">
        <f t="shared" si="9"/>
        <v>1</v>
      </c>
    </row>
    <row r="183" spans="1:67" s="211" customFormat="1" ht="28" hidden="1">
      <c r="A183" s="1">
        <v>21</v>
      </c>
      <c r="B183" s="16">
        <v>5</v>
      </c>
      <c r="C183" s="1" t="s">
        <v>2391</v>
      </c>
      <c r="D183" s="1">
        <v>6</v>
      </c>
      <c r="E183" s="1" t="s">
        <v>566</v>
      </c>
      <c r="F183" s="1"/>
      <c r="G183" s="1"/>
      <c r="H183" s="1"/>
      <c r="I183" s="1" t="s">
        <v>637</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97"/>
      <c r="AG183" s="497"/>
      <c r="AH183" s="497"/>
      <c r="AI183" s="497"/>
      <c r="AJ183" s="497"/>
      <c r="AK183" s="497"/>
      <c r="AL183" s="497"/>
      <c r="AM183" s="497"/>
      <c r="AN183" s="167"/>
      <c r="AO183" s="13"/>
      <c r="AP183" s="17" t="s">
        <v>638</v>
      </c>
      <c r="AQ183" s="17" t="s">
        <v>638</v>
      </c>
      <c r="AR183" s="497"/>
      <c r="AS183" s="497"/>
      <c r="AT183" s="497"/>
      <c r="AU183" s="497"/>
      <c r="AV183" s="497" t="s">
        <v>585</v>
      </c>
      <c r="AW183" s="497" t="s">
        <v>639</v>
      </c>
      <c r="AX183" s="497" t="s">
        <v>639</v>
      </c>
      <c r="AY183" s="497" t="s">
        <v>499</v>
      </c>
      <c r="AZ183" s="497"/>
      <c r="BA183" s="497"/>
      <c r="BB183" s="497"/>
      <c r="BC183" s="167"/>
      <c r="BD183" s="13"/>
      <c r="BE183" s="12"/>
      <c r="BF183" s="13"/>
      <c r="BG183" s="13"/>
      <c r="BH183" s="13"/>
      <c r="BI183" s="13"/>
      <c r="BJ183" s="13"/>
      <c r="BK183" s="13"/>
      <c r="BL183" s="13"/>
      <c r="BM183" s="13"/>
      <c r="BN183" s="13"/>
      <c r="BO183" s="5">
        <f t="shared" si="9"/>
        <v>1</v>
      </c>
    </row>
    <row r="184" spans="1:67" s="211" customFormat="1" ht="28" hidden="1">
      <c r="A184" s="1">
        <v>22</v>
      </c>
      <c r="B184" s="16">
        <v>5</v>
      </c>
      <c r="C184" s="1" t="s">
        <v>2391</v>
      </c>
      <c r="D184" s="1">
        <v>6</v>
      </c>
      <c r="E184" s="1" t="s">
        <v>566</v>
      </c>
      <c r="F184" s="1"/>
      <c r="G184" s="1"/>
      <c r="H184" s="1"/>
      <c r="I184" s="1" t="s">
        <v>640</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7"/>
      <c r="AG184" s="497"/>
      <c r="AH184" s="497"/>
      <c r="AI184" s="497"/>
      <c r="AJ184" s="497"/>
      <c r="AK184" s="497"/>
      <c r="AL184" s="497"/>
      <c r="AM184" s="497"/>
      <c r="AN184" s="167"/>
      <c r="AO184" s="13"/>
      <c r="AP184" s="17" t="s">
        <v>641</v>
      </c>
      <c r="AQ184" s="17" t="s">
        <v>641</v>
      </c>
      <c r="AR184" s="497"/>
      <c r="AS184" s="497"/>
      <c r="AT184" s="497"/>
      <c r="AU184" s="497"/>
      <c r="AV184" s="497" t="s">
        <v>585</v>
      </c>
      <c r="AW184" s="497" t="s">
        <v>642</v>
      </c>
      <c r="AX184" s="497" t="s">
        <v>642</v>
      </c>
      <c r="AY184" s="497" t="s">
        <v>499</v>
      </c>
      <c r="AZ184" s="497"/>
      <c r="BA184" s="497"/>
      <c r="BB184" s="497"/>
      <c r="BC184" s="167"/>
      <c r="BD184" s="13"/>
      <c r="BE184" s="12"/>
      <c r="BF184" s="13"/>
      <c r="BG184" s="13"/>
      <c r="BH184" s="13"/>
      <c r="BI184" s="13"/>
      <c r="BJ184" s="13"/>
      <c r="BK184" s="13"/>
      <c r="BL184" s="13"/>
      <c r="BM184" s="13"/>
      <c r="BN184" s="13"/>
      <c r="BO184" s="5">
        <f t="shared" si="9"/>
        <v>1</v>
      </c>
    </row>
    <row r="185" spans="1:67" s="211" customFormat="1" ht="28" hidden="1">
      <c r="A185" s="1">
        <v>23</v>
      </c>
      <c r="B185" s="16">
        <v>5</v>
      </c>
      <c r="C185" s="1" t="s">
        <v>2391</v>
      </c>
      <c r="D185" s="1">
        <v>6</v>
      </c>
      <c r="E185" s="1" t="s">
        <v>566</v>
      </c>
      <c r="F185" s="1"/>
      <c r="G185" s="1"/>
      <c r="H185" s="1"/>
      <c r="I185" s="1" t="s">
        <v>643</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68"/>
      <c r="AG185" s="497"/>
      <c r="AH185" s="468"/>
      <c r="AI185" s="468"/>
      <c r="AJ185" s="468"/>
      <c r="AK185" s="468"/>
      <c r="AL185" s="468"/>
      <c r="AM185" s="468"/>
      <c r="AN185" s="167"/>
      <c r="AO185" s="13"/>
      <c r="AP185" s="17" t="s">
        <v>644</v>
      </c>
      <c r="AQ185" s="17" t="s">
        <v>644</v>
      </c>
      <c r="AR185" s="497"/>
      <c r="AS185" s="497"/>
      <c r="AT185" s="497"/>
      <c r="AU185" s="497"/>
      <c r="AV185" s="497" t="s">
        <v>585</v>
      </c>
      <c r="AW185" s="497" t="s">
        <v>645</v>
      </c>
      <c r="AX185" s="497" t="s">
        <v>646</v>
      </c>
      <c r="AY185" s="497" t="s">
        <v>499</v>
      </c>
      <c r="AZ185" s="497"/>
      <c r="BA185" s="497"/>
      <c r="BB185" s="497"/>
      <c r="BC185" s="167"/>
      <c r="BD185" s="13"/>
      <c r="BE185" s="12"/>
      <c r="BF185" s="13"/>
      <c r="BG185" s="13"/>
      <c r="BH185" s="13"/>
      <c r="BI185" s="13"/>
      <c r="BJ185" s="13"/>
      <c r="BK185" s="13"/>
      <c r="BL185" s="13"/>
      <c r="BM185" s="13"/>
      <c r="BN185" s="13"/>
      <c r="BO185" s="5">
        <f t="shared" si="9"/>
        <v>1</v>
      </c>
    </row>
    <row r="186" spans="1:67" s="211" customFormat="1" ht="28" hidden="1">
      <c r="A186" s="1">
        <v>24</v>
      </c>
      <c r="B186" s="16">
        <v>5</v>
      </c>
      <c r="C186" s="1" t="s">
        <v>2391</v>
      </c>
      <c r="D186" s="1">
        <v>6</v>
      </c>
      <c r="E186" s="1" t="s">
        <v>566</v>
      </c>
      <c r="F186" s="1"/>
      <c r="G186" s="1"/>
      <c r="H186" s="1"/>
      <c r="I186" s="1" t="s">
        <v>647</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97"/>
      <c r="AG186" s="497"/>
      <c r="AH186" s="497"/>
      <c r="AI186" s="497"/>
      <c r="AJ186" s="497"/>
      <c r="AK186" s="497"/>
      <c r="AL186" s="497"/>
      <c r="AM186" s="497"/>
      <c r="AN186" s="167"/>
      <c r="AO186" s="13"/>
      <c r="AP186" s="17" t="s">
        <v>648</v>
      </c>
      <c r="AQ186" s="17" t="s">
        <v>648</v>
      </c>
      <c r="AR186" s="497"/>
      <c r="AS186" s="497"/>
      <c r="AT186" s="497"/>
      <c r="AU186" s="497"/>
      <c r="AV186" s="497" t="s">
        <v>585</v>
      </c>
      <c r="AW186" s="497" t="s">
        <v>649</v>
      </c>
      <c r="AX186" s="497" t="s">
        <v>649</v>
      </c>
      <c r="AY186" s="497" t="s">
        <v>499</v>
      </c>
      <c r="AZ186" s="497"/>
      <c r="BA186" s="497"/>
      <c r="BB186" s="497"/>
      <c r="BC186" s="167"/>
      <c r="BD186" s="13"/>
      <c r="BE186" s="12"/>
      <c r="BF186" s="13"/>
      <c r="BG186" s="13"/>
      <c r="BH186" s="13"/>
      <c r="BI186" s="13"/>
      <c r="BJ186" s="13"/>
      <c r="BK186" s="13"/>
      <c r="BL186" s="13"/>
      <c r="BM186" s="13"/>
      <c r="BN186" s="13"/>
      <c r="BO186" s="5">
        <f t="shared" si="9"/>
        <v>1</v>
      </c>
    </row>
    <row r="187" spans="1:67" s="211" customFormat="1" ht="28" hidden="1">
      <c r="A187" s="1">
        <v>25</v>
      </c>
      <c r="B187" s="16">
        <v>5</v>
      </c>
      <c r="C187" s="1" t="s">
        <v>2391</v>
      </c>
      <c r="D187" s="1">
        <v>6</v>
      </c>
      <c r="E187" s="1" t="s">
        <v>566</v>
      </c>
      <c r="F187" s="1"/>
      <c r="G187" s="1"/>
      <c r="H187" s="1"/>
      <c r="I187" s="1" t="s">
        <v>650</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7"/>
      <c r="AG187" s="497"/>
      <c r="AH187" s="497"/>
      <c r="AI187" s="497"/>
      <c r="AJ187" s="497"/>
      <c r="AK187" s="497"/>
      <c r="AL187" s="497"/>
      <c r="AM187" s="497"/>
      <c r="AN187" s="167"/>
      <c r="AO187" s="13"/>
      <c r="AP187" s="17" t="s">
        <v>651</v>
      </c>
      <c r="AQ187" s="17" t="s">
        <v>651</v>
      </c>
      <c r="AR187" s="497"/>
      <c r="AS187" s="497"/>
      <c r="AT187" s="497"/>
      <c r="AU187" s="497"/>
      <c r="AV187" s="497" t="s">
        <v>585</v>
      </c>
      <c r="AW187" s="497" t="s">
        <v>652</v>
      </c>
      <c r="AX187" s="497" t="s">
        <v>653</v>
      </c>
      <c r="AY187" s="497" t="s">
        <v>499</v>
      </c>
      <c r="AZ187" s="497"/>
      <c r="BA187" s="497"/>
      <c r="BB187" s="497"/>
      <c r="BC187" s="167"/>
      <c r="BD187" s="13"/>
      <c r="BE187" s="12"/>
      <c r="BF187" s="13"/>
      <c r="BG187" s="13"/>
      <c r="BH187" s="13"/>
      <c r="BI187" s="13"/>
      <c r="BJ187" s="13"/>
      <c r="BK187" s="13"/>
      <c r="BL187" s="13"/>
      <c r="BM187" s="13"/>
      <c r="BN187" s="13"/>
      <c r="BO187" s="5">
        <f t="shared" si="9"/>
        <v>1</v>
      </c>
    </row>
    <row r="188" spans="1:67" s="211" customFormat="1" ht="28" hidden="1">
      <c r="A188" s="1">
        <v>26</v>
      </c>
      <c r="B188" s="16">
        <v>5</v>
      </c>
      <c r="C188" s="1" t="s">
        <v>2391</v>
      </c>
      <c r="D188" s="1">
        <v>6</v>
      </c>
      <c r="E188" s="1" t="s">
        <v>566</v>
      </c>
      <c r="F188" s="1"/>
      <c r="G188" s="1"/>
      <c r="H188" s="1"/>
      <c r="I188" s="1" t="s">
        <v>654</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68"/>
      <c r="AG188" s="468"/>
      <c r="AH188" s="468"/>
      <c r="AI188" s="468"/>
      <c r="AJ188" s="468"/>
      <c r="AK188" s="468"/>
      <c r="AL188" s="468"/>
      <c r="AM188" s="468"/>
      <c r="AN188" s="167"/>
      <c r="AO188" s="13"/>
      <c r="AP188" s="17" t="s">
        <v>655</v>
      </c>
      <c r="AQ188" s="17" t="s">
        <v>655</v>
      </c>
      <c r="AR188" s="497"/>
      <c r="AS188" s="497"/>
      <c r="AT188" s="497"/>
      <c r="AU188" s="497"/>
      <c r="AV188" s="497" t="s">
        <v>585</v>
      </c>
      <c r="AW188" s="497" t="s">
        <v>654</v>
      </c>
      <c r="AX188" s="497" t="s">
        <v>654</v>
      </c>
      <c r="AY188" s="497" t="s">
        <v>499</v>
      </c>
      <c r="AZ188" s="497"/>
      <c r="BA188" s="497"/>
      <c r="BB188" s="497"/>
      <c r="BC188" s="167"/>
      <c r="BD188" s="13"/>
      <c r="BE188" s="12"/>
      <c r="BF188" s="13"/>
      <c r="BG188" s="13"/>
      <c r="BH188" s="13"/>
      <c r="BI188" s="13"/>
      <c r="BJ188" s="13"/>
      <c r="BK188" s="13"/>
      <c r="BL188" s="13"/>
      <c r="BM188" s="13"/>
      <c r="BN188" s="13"/>
      <c r="BO188" s="5">
        <f t="shared" si="9"/>
        <v>1</v>
      </c>
    </row>
    <row r="189" spans="1:67" s="211" customFormat="1" ht="28" hidden="1">
      <c r="A189" s="1">
        <v>27</v>
      </c>
      <c r="B189" s="16">
        <v>5</v>
      </c>
      <c r="C189" s="1" t="s">
        <v>2391</v>
      </c>
      <c r="D189" s="1">
        <v>6</v>
      </c>
      <c r="E189" s="1" t="s">
        <v>566</v>
      </c>
      <c r="F189" s="1"/>
      <c r="G189" s="1"/>
      <c r="H189" s="1"/>
      <c r="I189" s="1" t="s">
        <v>656</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657</v>
      </c>
      <c r="AQ189" s="17" t="s">
        <v>657</v>
      </c>
      <c r="AR189" s="497"/>
      <c r="AS189" s="497"/>
      <c r="AT189" s="497"/>
      <c r="AU189" s="497"/>
      <c r="AV189" s="497" t="s">
        <v>585</v>
      </c>
      <c r="AW189" s="497" t="s">
        <v>658</v>
      </c>
      <c r="AX189" s="497" t="s">
        <v>658</v>
      </c>
      <c r="AY189" s="497" t="s">
        <v>499</v>
      </c>
      <c r="AZ189" s="497"/>
      <c r="BA189" s="497"/>
      <c r="BB189" s="497"/>
      <c r="BC189" s="167"/>
      <c r="BD189" s="13"/>
      <c r="BE189" s="12"/>
      <c r="BF189" s="13"/>
      <c r="BG189" s="13"/>
      <c r="BH189" s="13"/>
      <c r="BI189" s="13"/>
      <c r="BJ189" s="13"/>
      <c r="BK189" s="13"/>
      <c r="BL189" s="13"/>
      <c r="BM189" s="13"/>
      <c r="BN189" s="13"/>
      <c r="BO189" s="5">
        <f t="shared" si="9"/>
        <v>1</v>
      </c>
    </row>
    <row r="190" spans="1:67" s="211" customFormat="1" ht="28" hidden="1">
      <c r="A190" s="1">
        <v>28</v>
      </c>
      <c r="B190" s="16">
        <v>5</v>
      </c>
      <c r="C190" s="1" t="s">
        <v>2391</v>
      </c>
      <c r="D190" s="1">
        <v>6</v>
      </c>
      <c r="E190" s="1" t="s">
        <v>566</v>
      </c>
      <c r="F190" s="1"/>
      <c r="G190" s="1"/>
      <c r="H190" s="1"/>
      <c r="I190" s="1" t="s">
        <v>659</v>
      </c>
      <c r="J190" s="208"/>
      <c r="K190" s="1"/>
      <c r="L190" s="1"/>
      <c r="M190" s="1"/>
      <c r="N190" s="1"/>
      <c r="O190" s="208"/>
      <c r="P190" s="12"/>
      <c r="Q190" s="13"/>
      <c r="R190" s="13"/>
      <c r="S190" s="13"/>
      <c r="T190" s="13"/>
      <c r="U190" s="13"/>
      <c r="V190" s="13"/>
      <c r="W190" s="13"/>
      <c r="X190" s="167"/>
      <c r="Y190" s="13"/>
      <c r="Z190" s="13"/>
      <c r="AA190" s="13"/>
      <c r="AB190" s="13"/>
      <c r="AC190" s="13"/>
      <c r="AD190" s="13"/>
      <c r="AE190" s="13"/>
      <c r="AF190" s="497"/>
      <c r="AG190" s="497"/>
      <c r="AH190" s="497"/>
      <c r="AI190" s="497"/>
      <c r="AJ190" s="497"/>
      <c r="AK190" s="497"/>
      <c r="AL190" s="497"/>
      <c r="AM190" s="497"/>
      <c r="AN190" s="167"/>
      <c r="AO190" s="13"/>
      <c r="AP190" s="17" t="s">
        <v>660</v>
      </c>
      <c r="AQ190" s="17" t="s">
        <v>660</v>
      </c>
      <c r="AR190" s="497"/>
      <c r="AS190" s="497"/>
      <c r="AT190" s="497"/>
      <c r="AU190" s="497"/>
      <c r="AV190" s="497" t="s">
        <v>661</v>
      </c>
      <c r="AW190" s="497" t="s">
        <v>662</v>
      </c>
      <c r="AX190" s="497" t="s">
        <v>662</v>
      </c>
      <c r="AY190" s="497" t="s">
        <v>499</v>
      </c>
      <c r="AZ190" s="497"/>
      <c r="BA190" s="497"/>
      <c r="BB190" s="497"/>
      <c r="BC190" s="167"/>
      <c r="BD190" s="13"/>
      <c r="BE190" s="12"/>
      <c r="BF190" s="13"/>
      <c r="BG190" s="13"/>
      <c r="BH190" s="13"/>
      <c r="BI190" s="13"/>
      <c r="BJ190" s="13"/>
      <c r="BK190" s="13"/>
      <c r="BL190" s="13"/>
      <c r="BM190" s="13"/>
      <c r="BN190" s="13"/>
      <c r="BO190" s="5">
        <f t="shared" si="9"/>
        <v>1</v>
      </c>
    </row>
    <row r="191" spans="1:67" s="211" customFormat="1" ht="28" hidden="1">
      <c r="A191" s="1">
        <v>29</v>
      </c>
      <c r="B191" s="16">
        <v>5</v>
      </c>
      <c r="C191" s="1" t="s">
        <v>2391</v>
      </c>
      <c r="D191" s="1">
        <v>6</v>
      </c>
      <c r="E191" s="1" t="s">
        <v>566</v>
      </c>
      <c r="F191" s="1"/>
      <c r="G191" s="1"/>
      <c r="H191" s="1"/>
      <c r="I191" s="1" t="s">
        <v>663</v>
      </c>
      <c r="J191" s="208"/>
      <c r="K191" s="1"/>
      <c r="L191" s="1"/>
      <c r="M191" s="1"/>
      <c r="N191" s="1"/>
      <c r="O191" s="208"/>
      <c r="P191" s="12"/>
      <c r="Q191" s="13"/>
      <c r="R191" s="13"/>
      <c r="S191" s="13"/>
      <c r="T191" s="13"/>
      <c r="U191" s="13"/>
      <c r="V191" s="13"/>
      <c r="W191" s="13"/>
      <c r="X191" s="167"/>
      <c r="Y191" s="13"/>
      <c r="Z191" s="13"/>
      <c r="AA191" s="13"/>
      <c r="AB191" s="13"/>
      <c r="AC191" s="13"/>
      <c r="AD191" s="13"/>
      <c r="AE191" s="13"/>
      <c r="AF191" s="497"/>
      <c r="AG191" s="497"/>
      <c r="AH191" s="497"/>
      <c r="AI191" s="497"/>
      <c r="AJ191" s="497"/>
      <c r="AK191" s="497"/>
      <c r="AL191" s="497"/>
      <c r="AM191" s="497"/>
      <c r="AN191" s="167"/>
      <c r="AO191" s="13"/>
      <c r="AP191" s="17" t="s">
        <v>664</v>
      </c>
      <c r="AQ191" s="17" t="s">
        <v>664</v>
      </c>
      <c r="AR191" s="497"/>
      <c r="AS191" s="497"/>
      <c r="AT191" s="497"/>
      <c r="AU191" s="497"/>
      <c r="AV191" s="497" t="s">
        <v>661</v>
      </c>
      <c r="AW191" s="497" t="s">
        <v>665</v>
      </c>
      <c r="AX191" s="497" t="s">
        <v>665</v>
      </c>
      <c r="AY191" s="497" t="s">
        <v>499</v>
      </c>
      <c r="AZ191" s="497"/>
      <c r="BA191" s="497"/>
      <c r="BB191" s="497"/>
      <c r="BC191" s="167"/>
      <c r="BD191" s="13"/>
      <c r="BE191" s="12"/>
      <c r="BF191" s="13"/>
      <c r="BG191" s="13"/>
      <c r="BH191" s="13"/>
      <c r="BI191" s="13"/>
      <c r="BJ191" s="13"/>
      <c r="BK191" s="13"/>
      <c r="BL191" s="13"/>
      <c r="BM191" s="13"/>
      <c r="BN191" s="13"/>
      <c r="BO191" s="5">
        <f t="shared" si="9"/>
        <v>1</v>
      </c>
    </row>
    <row r="192" spans="1:67" s="211" customFormat="1" ht="112" hidden="1">
      <c r="A192" s="1">
        <v>30</v>
      </c>
      <c r="B192" s="16">
        <v>5</v>
      </c>
      <c r="C192" s="1" t="s">
        <v>2391</v>
      </c>
      <c r="D192" s="1">
        <v>6</v>
      </c>
      <c r="E192" s="1" t="s">
        <v>566</v>
      </c>
      <c r="F192" s="1"/>
      <c r="G192" s="1"/>
      <c r="H192" s="1"/>
      <c r="I192" s="1" t="s">
        <v>666</v>
      </c>
      <c r="J192" s="208"/>
      <c r="K192" s="1"/>
      <c r="L192" s="1"/>
      <c r="M192" s="1"/>
      <c r="N192" s="1"/>
      <c r="O192" s="208"/>
      <c r="P192" s="12"/>
      <c r="Q192" s="13"/>
      <c r="R192" s="13"/>
      <c r="S192" s="13"/>
      <c r="T192" s="13"/>
      <c r="U192" s="13"/>
      <c r="V192" s="13"/>
      <c r="W192" s="13"/>
      <c r="X192" s="167"/>
      <c r="Y192" s="13"/>
      <c r="Z192" s="13" t="s">
        <v>667</v>
      </c>
      <c r="AA192" s="13" t="s">
        <v>667</v>
      </c>
      <c r="AB192" s="13"/>
      <c r="AC192" s="13"/>
      <c r="AD192" s="13"/>
      <c r="AE192" s="13" t="s">
        <v>668</v>
      </c>
      <c r="AF192" s="497" t="s">
        <v>369</v>
      </c>
      <c r="AG192" s="497" t="s">
        <v>570</v>
      </c>
      <c r="AH192" s="497">
        <v>1</v>
      </c>
      <c r="AI192" s="497">
        <v>4098</v>
      </c>
      <c r="AJ192" s="497" t="s">
        <v>386</v>
      </c>
      <c r="AK192" s="497"/>
      <c r="AL192" s="497"/>
      <c r="AM192" s="497"/>
      <c r="AN192" s="167"/>
      <c r="AO192" s="13"/>
      <c r="AP192" s="12"/>
      <c r="AQ192" s="12"/>
      <c r="AR192" s="13"/>
      <c r="AS192" s="13"/>
      <c r="AT192" s="13"/>
      <c r="AU192" s="13"/>
      <c r="AV192" s="13"/>
      <c r="AW192" s="13"/>
      <c r="AX192" s="13"/>
      <c r="AY192" s="13"/>
      <c r="AZ192" s="13"/>
      <c r="BA192" s="13"/>
      <c r="BB192" s="13"/>
      <c r="BC192" s="167"/>
      <c r="BD192" s="13"/>
      <c r="BE192" s="12"/>
      <c r="BF192" s="13"/>
      <c r="BG192" s="13"/>
      <c r="BH192" s="13"/>
      <c r="BI192" s="13"/>
      <c r="BJ192" s="13"/>
      <c r="BK192" s="13"/>
      <c r="BL192" s="13"/>
      <c r="BM192" s="13"/>
      <c r="BN192" s="13"/>
      <c r="BO192" s="5">
        <f t="shared" si="9"/>
        <v>1</v>
      </c>
    </row>
    <row r="193" spans="1:67" s="211" customFormat="1" ht="42" hidden="1">
      <c r="A193" s="1">
        <v>31</v>
      </c>
      <c r="B193" s="16">
        <v>5</v>
      </c>
      <c r="C193" s="1" t="s">
        <v>2391</v>
      </c>
      <c r="D193" s="1">
        <v>6</v>
      </c>
      <c r="E193" s="1" t="s">
        <v>566</v>
      </c>
      <c r="F193" s="1"/>
      <c r="G193" s="1"/>
      <c r="H193" s="1"/>
      <c r="I193" s="1" t="s">
        <v>1988</v>
      </c>
      <c r="J193" s="208"/>
      <c r="K193" s="1"/>
      <c r="L193" s="1"/>
      <c r="M193" s="1"/>
      <c r="N193" s="1"/>
      <c r="O193" s="208"/>
      <c r="P193" s="12"/>
      <c r="Q193" s="13"/>
      <c r="R193" s="13"/>
      <c r="S193" s="13"/>
      <c r="T193" s="13"/>
      <c r="U193" s="13"/>
      <c r="V193" s="13"/>
      <c r="W193" s="13"/>
      <c r="X193" s="167"/>
      <c r="Y193" s="13"/>
      <c r="Z193" s="13"/>
      <c r="AA193" s="13"/>
      <c r="AB193" s="13"/>
      <c r="AC193" s="13"/>
      <c r="AD193" s="13"/>
      <c r="AE193" s="13"/>
      <c r="AF193" s="497"/>
      <c r="AG193" s="497"/>
      <c r="AH193" s="497"/>
      <c r="AI193" s="497"/>
      <c r="AJ193" s="497"/>
      <c r="AK193" s="497"/>
      <c r="AL193" s="497"/>
      <c r="AM193" s="497"/>
      <c r="AN193" s="167"/>
      <c r="AO193" s="13"/>
      <c r="AP193" s="17" t="s">
        <v>669</v>
      </c>
      <c r="AQ193" s="17" t="s">
        <v>669</v>
      </c>
      <c r="AR193" s="497"/>
      <c r="AS193" s="497"/>
      <c r="AT193" s="497"/>
      <c r="AU193" s="497"/>
      <c r="AV193" s="497" t="s">
        <v>325</v>
      </c>
      <c r="AW193" s="497" t="s">
        <v>670</v>
      </c>
      <c r="AX193" s="497" t="s">
        <v>671</v>
      </c>
      <c r="AY193" s="497"/>
      <c r="AZ193" s="13"/>
      <c r="BA193" s="13"/>
      <c r="BB193" s="13"/>
      <c r="BC193" s="167"/>
      <c r="BD193" s="13"/>
      <c r="BE193" s="12"/>
      <c r="BF193" s="13"/>
      <c r="BG193" s="13"/>
      <c r="BH193" s="13"/>
      <c r="BI193" s="13"/>
      <c r="BJ193" s="13"/>
      <c r="BK193" s="13"/>
      <c r="BL193" s="13"/>
      <c r="BM193" s="13"/>
      <c r="BN193" s="13"/>
      <c r="BO193" s="5"/>
    </row>
    <row r="194" spans="1:67" s="626" customFormat="1" ht="56" hidden="1">
      <c r="A194" s="590">
        <v>15</v>
      </c>
      <c r="B194" s="584">
        <v>5</v>
      </c>
      <c r="C194" s="590" t="s">
        <v>2391</v>
      </c>
      <c r="D194" s="590">
        <v>24</v>
      </c>
      <c r="E194" s="590" t="s">
        <v>566</v>
      </c>
      <c r="F194" s="590"/>
      <c r="G194" s="590" t="s">
        <v>1622</v>
      </c>
      <c r="H194" s="590" t="s">
        <v>1622</v>
      </c>
      <c r="I194" s="590" t="s">
        <v>572</v>
      </c>
      <c r="J194" s="208" t="str">
        <f>_xlfn.CONCAT("'&lt;br&gt;','&lt;b&gt;','",I194, ": ','&lt;/b&gt;',",O194, ",'&lt;/br&gt;',")</f>
        <v>'&lt;br&gt;','&lt;b&gt;','Percent pool tail fines &lt; 2mm: ','&lt;/b&gt;',PoolTailFines2,'&lt;/br&gt;',</v>
      </c>
      <c r="K194" s="590" t="s">
        <v>1822</v>
      </c>
      <c r="L194" s="590" t="s">
        <v>2444</v>
      </c>
      <c r="M194" s="590" t="s">
        <v>2242</v>
      </c>
      <c r="N194" s="590" t="s">
        <v>277</v>
      </c>
      <c r="O194" s="590" t="s">
        <v>1582</v>
      </c>
      <c r="P194" s="613" t="s">
        <v>1889</v>
      </c>
      <c r="Q194" s="236"/>
      <c r="R194" s="617" t="s">
        <v>574</v>
      </c>
      <c r="S194" s="9"/>
      <c r="T194" s="9"/>
      <c r="U194" s="9"/>
      <c r="V194" s="9" t="s">
        <v>2467</v>
      </c>
      <c r="W194" s="9"/>
      <c r="X194" s="166"/>
      <c r="Y194" s="614"/>
      <c r="Z194" s="13" t="s">
        <v>573</v>
      </c>
      <c r="AA194" s="616" t="s">
        <v>1581</v>
      </c>
      <c r="AB194" s="616"/>
      <c r="AC194" s="616"/>
      <c r="AD194" s="616"/>
      <c r="AE194" s="616" t="s">
        <v>575</v>
      </c>
      <c r="AF194" s="497" t="s">
        <v>307</v>
      </c>
      <c r="AG194" s="497" t="s">
        <v>277</v>
      </c>
      <c r="AH194" s="497">
        <v>0</v>
      </c>
      <c r="AI194" s="497">
        <v>100</v>
      </c>
      <c r="AJ194" s="497" t="s">
        <v>576</v>
      </c>
      <c r="AK194" s="497"/>
      <c r="AL194" s="497" t="s">
        <v>2470</v>
      </c>
      <c r="AM194" s="497"/>
      <c r="AN194" s="166"/>
      <c r="AO194" s="9"/>
      <c r="AP194" s="613"/>
      <c r="AQ194" s="613"/>
      <c r="AR194" s="616"/>
      <c r="AS194" s="616"/>
      <c r="AT194" s="616"/>
      <c r="AU194" s="616"/>
      <c r="AV194" s="616"/>
      <c r="AW194" s="616"/>
      <c r="AX194" s="616"/>
      <c r="AY194" s="13"/>
      <c r="AZ194" s="13"/>
      <c r="BA194" s="13"/>
      <c r="BB194" s="13"/>
      <c r="BC194" s="166"/>
      <c r="BD194" s="9"/>
      <c r="BE194" s="12" t="s">
        <v>572</v>
      </c>
      <c r="BF194" s="616" t="s">
        <v>2540</v>
      </c>
      <c r="BG194" s="236"/>
      <c r="BH194" s="236"/>
      <c r="BI194" s="616" t="s">
        <v>577</v>
      </c>
      <c r="BJ194" s="616" t="s">
        <v>329</v>
      </c>
      <c r="BK194" s="616" t="s">
        <v>2470</v>
      </c>
      <c r="BL194" s="616"/>
      <c r="BM194" s="616"/>
      <c r="BN194" s="616"/>
      <c r="BO194" s="625">
        <f>COUNTIF(R194,"*")+COUNTIF(Z194,"*")+COUNTIF(AP194,"*")+COUNTIF(BE194,"*")</f>
        <v>3</v>
      </c>
    </row>
    <row r="195" spans="1:67" s="626" customFormat="1" ht="56" hidden="1">
      <c r="A195" s="590">
        <v>16</v>
      </c>
      <c r="B195" s="584">
        <v>5</v>
      </c>
      <c r="C195" s="590" t="s">
        <v>2391</v>
      </c>
      <c r="D195" s="590">
        <v>25</v>
      </c>
      <c r="E195" s="590" t="s">
        <v>566</v>
      </c>
      <c r="F195" s="590"/>
      <c r="G195" s="590" t="s">
        <v>1622</v>
      </c>
      <c r="H195" s="590" t="s">
        <v>1622</v>
      </c>
      <c r="I195" s="590" t="s">
        <v>599</v>
      </c>
      <c r="J195" s="208" t="str">
        <f>_xlfn.CONCAT("'&lt;br&gt;','&lt;b&gt;','",I195, ": ','&lt;/b&gt;',",O195, ",'&lt;/br&gt;',")</f>
        <v>'&lt;br&gt;','&lt;b&gt;','Percent pool tail fines &lt; 6mm: ','&lt;/b&gt;',PoolTailFines6,'&lt;/br&gt;',</v>
      </c>
      <c r="K195" s="590" t="s">
        <v>1824</v>
      </c>
      <c r="L195" s="590" t="s">
        <v>2444</v>
      </c>
      <c r="M195" s="590" t="s">
        <v>2242</v>
      </c>
      <c r="N195" s="590" t="s">
        <v>277</v>
      </c>
      <c r="O195" s="590" t="s">
        <v>600</v>
      </c>
      <c r="P195" s="613"/>
      <c r="Q195" s="236"/>
      <c r="R195" s="616"/>
      <c r="S195" s="13"/>
      <c r="T195" s="13"/>
      <c r="U195" s="13"/>
      <c r="V195" s="9"/>
      <c r="W195" s="13"/>
      <c r="X195" s="167"/>
      <c r="Y195" s="616"/>
      <c r="Z195" s="13" t="s">
        <v>600</v>
      </c>
      <c r="AA195" s="616" t="s">
        <v>1740</v>
      </c>
      <c r="AB195" s="616"/>
      <c r="AC195" s="616"/>
      <c r="AD195" s="616"/>
      <c r="AE195" s="616" t="s">
        <v>601</v>
      </c>
      <c r="AF195" s="497" t="s">
        <v>307</v>
      </c>
      <c r="AG195" s="497" t="s">
        <v>277</v>
      </c>
      <c r="AH195" s="497">
        <v>0</v>
      </c>
      <c r="AI195" s="497">
        <v>100</v>
      </c>
      <c r="AJ195" s="497" t="s">
        <v>576</v>
      </c>
      <c r="AK195" s="497"/>
      <c r="AL195" s="497" t="s">
        <v>2470</v>
      </c>
      <c r="AM195" s="497"/>
      <c r="AN195" s="167"/>
      <c r="AO195" s="13"/>
      <c r="AP195" s="613"/>
      <c r="AQ195" s="613"/>
      <c r="AR195" s="616"/>
      <c r="AS195" s="616"/>
      <c r="AT195" s="616"/>
      <c r="AU195" s="616"/>
      <c r="AV195" s="616"/>
      <c r="AW195" s="616"/>
      <c r="AX195" s="616"/>
      <c r="AY195" s="13"/>
      <c r="AZ195" s="13"/>
      <c r="BA195" s="13"/>
      <c r="BB195" s="13"/>
      <c r="BC195" s="167"/>
      <c r="BD195" s="13"/>
      <c r="BE195" s="12" t="s">
        <v>599</v>
      </c>
      <c r="BF195" s="616" t="s">
        <v>2541</v>
      </c>
      <c r="BG195" s="236"/>
      <c r="BH195" s="236"/>
      <c r="BI195" s="616" t="s">
        <v>577</v>
      </c>
      <c r="BJ195" s="616" t="s">
        <v>329</v>
      </c>
      <c r="BK195" s="616" t="s">
        <v>2470</v>
      </c>
      <c r="BL195" s="616"/>
      <c r="BM195" s="616"/>
      <c r="BN195" s="616"/>
      <c r="BO195" s="625">
        <f>COUNTIF(P195,"*")+COUNTIF(Z195,"*")+COUNTIF(AP195,"*")+COUNTIF(BE195,"*")</f>
        <v>2</v>
      </c>
    </row>
    <row r="196" spans="1:67" s="211" customFormat="1" ht="14" hidden="1">
      <c r="A196" s="1">
        <v>34</v>
      </c>
      <c r="B196" s="16">
        <v>5</v>
      </c>
      <c r="C196" s="1" t="s">
        <v>2391</v>
      </c>
      <c r="D196" s="1">
        <v>6</v>
      </c>
      <c r="E196" s="1" t="s">
        <v>566</v>
      </c>
      <c r="F196" s="1"/>
      <c r="G196" s="1"/>
      <c r="H196" s="1"/>
      <c r="I196" s="1" t="s">
        <v>1606</v>
      </c>
      <c r="J196" s="208"/>
      <c r="K196" s="1"/>
      <c r="L196" s="1"/>
      <c r="M196" s="1"/>
      <c r="N196" s="1"/>
      <c r="O196" s="208" t="s">
        <v>1607</v>
      </c>
      <c r="P196" s="8" t="s">
        <v>1215</v>
      </c>
      <c r="Q196" s="192"/>
      <c r="R196" s="9"/>
      <c r="S196" s="9"/>
      <c r="T196" s="9"/>
      <c r="U196" s="9"/>
      <c r="V196" s="9"/>
      <c r="W196" s="9"/>
      <c r="X196" s="166"/>
      <c r="Y196" s="9"/>
      <c r="Z196" s="13"/>
      <c r="AA196" s="13"/>
      <c r="AB196" s="13"/>
      <c r="AC196" s="13"/>
      <c r="AD196" s="13"/>
      <c r="AE196" s="13"/>
      <c r="AF196" s="497"/>
      <c r="AG196" s="497"/>
      <c r="AH196" s="497"/>
      <c r="AI196" s="497"/>
      <c r="AJ196" s="497"/>
      <c r="AK196" s="497"/>
      <c r="AL196" s="497"/>
      <c r="AM196" s="497"/>
      <c r="AN196" s="166"/>
      <c r="AO196" s="9"/>
      <c r="AP196" s="12"/>
      <c r="AQ196" s="12"/>
      <c r="AR196" s="13"/>
      <c r="AS196" s="13"/>
      <c r="AT196" s="13"/>
      <c r="AU196" s="13"/>
      <c r="AV196" s="13"/>
      <c r="AW196" s="13"/>
      <c r="AX196" s="13"/>
      <c r="AY196" s="13"/>
      <c r="AZ196" s="13"/>
      <c r="BA196" s="13"/>
      <c r="BB196" s="13"/>
      <c r="BC196" s="166"/>
      <c r="BD196" s="9"/>
      <c r="BE196" s="12"/>
      <c r="BF196" s="13"/>
      <c r="BG196" s="13"/>
      <c r="BH196" s="13"/>
      <c r="BI196" s="13"/>
      <c r="BJ196" s="13"/>
      <c r="BK196" s="13"/>
      <c r="BL196" s="13"/>
      <c r="BM196" s="13"/>
      <c r="BN196" s="13"/>
      <c r="BO196" s="5"/>
    </row>
    <row r="197" spans="1:67" s="211" customFormat="1" ht="42" hidden="1">
      <c r="A197" s="27">
        <v>1</v>
      </c>
      <c r="B197" s="16">
        <v>5</v>
      </c>
      <c r="C197" s="27" t="s">
        <v>2391</v>
      </c>
      <c r="D197" s="27">
        <v>7</v>
      </c>
      <c r="E197" s="27" t="s">
        <v>711</v>
      </c>
      <c r="F197" s="27"/>
      <c r="G197" s="27"/>
      <c r="H197" s="27"/>
      <c r="I197" s="27" t="s">
        <v>712</v>
      </c>
      <c r="J197" s="209" t="str">
        <f>_xlfn.CONCAT("'&lt;br&gt;','&lt;b&gt;','",I197, ": ','&lt;/b&gt;',",O197, ",'&lt;/br&gt;',")</f>
        <v>'&lt;br&gt;','&lt;b&gt;','Large wood frequency: ','&lt;/b&gt;',LWDFreq,'&lt;/br&gt;',</v>
      </c>
      <c r="K197" s="209" t="s">
        <v>1876</v>
      </c>
      <c r="L197" s="27" t="s">
        <v>2444</v>
      </c>
      <c r="M197" s="209"/>
      <c r="N197" s="209"/>
      <c r="O197" s="209" t="s">
        <v>1874</v>
      </c>
      <c r="P197" s="269"/>
      <c r="Q197" s="236"/>
      <c r="R197" s="13"/>
      <c r="S197" s="13"/>
      <c r="T197" s="13"/>
      <c r="U197" s="13"/>
      <c r="V197" s="13">
        <v>6846</v>
      </c>
      <c r="W197" s="13"/>
      <c r="X197" s="167">
        <v>6846</v>
      </c>
      <c r="Y197" s="13" t="s">
        <v>2227</v>
      </c>
      <c r="Z197" s="13" t="s">
        <v>713</v>
      </c>
      <c r="AA197" s="13" t="s">
        <v>1578</v>
      </c>
      <c r="AB197" s="191" t="s">
        <v>2442</v>
      </c>
      <c r="AC197" s="13"/>
      <c r="AD197" s="13"/>
      <c r="AE197" s="13" t="s">
        <v>714</v>
      </c>
      <c r="AF197" s="497" t="s">
        <v>369</v>
      </c>
      <c r="AG197" s="497" t="s">
        <v>715</v>
      </c>
      <c r="AH197" s="497">
        <v>0</v>
      </c>
      <c r="AI197" s="497" t="s">
        <v>159</v>
      </c>
      <c r="AJ197" s="497" t="s">
        <v>78</v>
      </c>
      <c r="AK197" s="497"/>
      <c r="AL197" s="497">
        <v>6864</v>
      </c>
      <c r="AM197" s="497"/>
      <c r="AN197" s="167"/>
      <c r="AO197" s="13"/>
      <c r="AP197" s="282" t="s">
        <v>716</v>
      </c>
      <c r="AQ197" s="282" t="s">
        <v>716</v>
      </c>
      <c r="AR197" s="264"/>
      <c r="AS197" s="264"/>
      <c r="AT197" s="264"/>
      <c r="AU197" s="264"/>
      <c r="AV197" s="497" t="s">
        <v>717</v>
      </c>
      <c r="AW197" s="497" t="s">
        <v>718</v>
      </c>
      <c r="AX197" s="497" t="s">
        <v>718</v>
      </c>
      <c r="AY197" s="497" t="s">
        <v>719</v>
      </c>
      <c r="AZ197" s="497"/>
      <c r="BA197" s="497">
        <v>6866</v>
      </c>
      <c r="BB197" s="497"/>
      <c r="BC197" s="167"/>
      <c r="BD197" s="13"/>
      <c r="BE197" s="12" t="s">
        <v>712</v>
      </c>
      <c r="BF197" s="236" t="s">
        <v>1571</v>
      </c>
      <c r="BG197" s="236"/>
      <c r="BH197" s="236"/>
      <c r="BI197" s="13" t="s">
        <v>720</v>
      </c>
      <c r="BJ197" s="13" t="s">
        <v>721</v>
      </c>
      <c r="BK197" s="13">
        <v>6836</v>
      </c>
      <c r="BL197" s="13"/>
      <c r="BM197" s="13"/>
      <c r="BN197" s="13"/>
      <c r="BO197" s="5">
        <f t="shared" ref="BO197:BO207" si="10">COUNTIF(P197,"*")+COUNTIF(Z197,"*")+COUNTIF(AP197,"*")+COUNTIF(BE197,"*")</f>
        <v>3</v>
      </c>
    </row>
    <row r="198" spans="1:67" s="211" customFormat="1" ht="182" hidden="1">
      <c r="A198" s="27">
        <v>2</v>
      </c>
      <c r="B198" s="16">
        <v>5</v>
      </c>
      <c r="C198" s="27" t="s">
        <v>2391</v>
      </c>
      <c r="D198" s="27">
        <v>7</v>
      </c>
      <c r="E198" s="27" t="s">
        <v>711</v>
      </c>
      <c r="F198" s="27"/>
      <c r="G198" s="27"/>
      <c r="H198" s="27"/>
      <c r="I198" s="27" t="s">
        <v>722</v>
      </c>
      <c r="J198" s="209" t="str">
        <f>_xlfn.CONCAT("'&lt;br&gt;','&lt;b&gt;','",I198, ": ','&lt;/b&gt;',",O198, ",'&lt;/br&gt;',")</f>
        <v>'&lt;br&gt;','&lt;b&gt;','Large wood volume: ','&lt;/b&gt;',LWDVol,'&lt;/br&gt;',</v>
      </c>
      <c r="K198" s="209" t="s">
        <v>1877</v>
      </c>
      <c r="L198" s="27" t="s">
        <v>2444</v>
      </c>
      <c r="M198" s="209"/>
      <c r="N198" s="209"/>
      <c r="O198" s="209" t="s">
        <v>1875</v>
      </c>
      <c r="P198" s="269"/>
      <c r="Q198" s="236"/>
      <c r="R198" s="13"/>
      <c r="S198" s="13"/>
      <c r="T198" s="13"/>
      <c r="U198" s="13"/>
      <c r="V198" s="13">
        <v>6846</v>
      </c>
      <c r="W198" s="13"/>
      <c r="X198" s="167">
        <v>6846</v>
      </c>
      <c r="Y198" s="13" t="s">
        <v>2228</v>
      </c>
      <c r="Z198" s="13" t="s">
        <v>723</v>
      </c>
      <c r="AA198" s="13" t="s">
        <v>1579</v>
      </c>
      <c r="AB198" s="191" t="s">
        <v>2443</v>
      </c>
      <c r="AC198" s="13"/>
      <c r="AD198" s="13"/>
      <c r="AE198" s="13" t="s">
        <v>724</v>
      </c>
      <c r="AF198" s="497" t="s">
        <v>369</v>
      </c>
      <c r="AG198" s="497" t="s">
        <v>725</v>
      </c>
      <c r="AH198" s="497">
        <v>0</v>
      </c>
      <c r="AI198" s="497" t="s">
        <v>159</v>
      </c>
      <c r="AJ198" s="497" t="s">
        <v>78</v>
      </c>
      <c r="AK198" s="497"/>
      <c r="AL198" s="497">
        <v>6864</v>
      </c>
      <c r="AM198" s="497"/>
      <c r="AN198" s="167"/>
      <c r="AO198" s="13"/>
      <c r="AP198" s="282" t="s">
        <v>726</v>
      </c>
      <c r="AQ198" s="282" t="s">
        <v>726</v>
      </c>
      <c r="AR198" s="264"/>
      <c r="AS198" s="264" t="s">
        <v>753</v>
      </c>
      <c r="AT198" s="264"/>
      <c r="AU198" s="264"/>
      <c r="AV198" s="21" t="s">
        <v>717</v>
      </c>
      <c r="AW198" s="21" t="s">
        <v>727</v>
      </c>
      <c r="AX198" s="497" t="s">
        <v>727</v>
      </c>
      <c r="AY198" s="21" t="s">
        <v>728</v>
      </c>
      <c r="AZ198" s="21"/>
      <c r="BA198" s="21">
        <v>6866</v>
      </c>
      <c r="BB198" s="21"/>
      <c r="BC198" s="167"/>
      <c r="BD198" s="13" t="s">
        <v>2256</v>
      </c>
      <c r="BE198" s="12" t="s">
        <v>722</v>
      </c>
      <c r="BF198" s="236" t="s">
        <v>729</v>
      </c>
      <c r="BG198" s="236"/>
      <c r="BH198" s="236"/>
      <c r="BI198" s="13" t="s">
        <v>730</v>
      </c>
      <c r="BJ198" s="13" t="s">
        <v>731</v>
      </c>
      <c r="BK198" s="13">
        <v>6836</v>
      </c>
      <c r="BL198" s="13"/>
      <c r="BM198" s="13"/>
      <c r="BN198" s="13"/>
      <c r="BO198" s="5">
        <f t="shared" si="10"/>
        <v>3</v>
      </c>
    </row>
    <row r="199" spans="1:67" s="211" customFormat="1" ht="28" hidden="1">
      <c r="A199" s="27">
        <v>3</v>
      </c>
      <c r="B199" s="16">
        <v>5</v>
      </c>
      <c r="C199" s="27" t="s">
        <v>2391</v>
      </c>
      <c r="D199" s="27">
        <v>7</v>
      </c>
      <c r="E199" s="27" t="s">
        <v>711</v>
      </c>
      <c r="F199" s="27"/>
      <c r="G199" s="27"/>
      <c r="H199" s="27"/>
      <c r="I199" s="27" t="s">
        <v>732</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733</v>
      </c>
      <c r="AQ199" s="17" t="s">
        <v>733</v>
      </c>
      <c r="AR199" s="497"/>
      <c r="AS199" s="497"/>
      <c r="AT199" s="497"/>
      <c r="AU199" s="497"/>
      <c r="AV199" s="497" t="s">
        <v>717</v>
      </c>
      <c r="AW199" s="497" t="s">
        <v>734</v>
      </c>
      <c r="AX199" s="497" t="s">
        <v>735</v>
      </c>
      <c r="AY199" s="497" t="s">
        <v>719</v>
      </c>
      <c r="AZ199" s="497"/>
      <c r="BA199" s="497"/>
      <c r="BB199" s="497"/>
      <c r="BC199" s="167"/>
      <c r="BD199" s="13"/>
      <c r="BE199" s="12"/>
      <c r="BF199" s="13"/>
      <c r="BG199" s="13"/>
      <c r="BH199" s="13"/>
      <c r="BI199" s="13"/>
      <c r="BJ199" s="13"/>
      <c r="BK199" s="13"/>
      <c r="BL199" s="13"/>
      <c r="BM199" s="13"/>
      <c r="BN199" s="13"/>
      <c r="BO199" s="5">
        <f t="shared" si="10"/>
        <v>1</v>
      </c>
    </row>
    <row r="200" spans="1:67" s="211" customFormat="1" ht="28" hidden="1">
      <c r="A200" s="27">
        <v>4</v>
      </c>
      <c r="B200" s="16">
        <v>5</v>
      </c>
      <c r="C200" s="27" t="s">
        <v>2391</v>
      </c>
      <c r="D200" s="27">
        <v>7</v>
      </c>
      <c r="E200" s="27" t="s">
        <v>711</v>
      </c>
      <c r="F200" s="27"/>
      <c r="G200" s="27"/>
      <c r="H200" s="27"/>
      <c r="I200" s="27" t="s">
        <v>736</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737</v>
      </c>
      <c r="AQ200" s="17" t="s">
        <v>737</v>
      </c>
      <c r="AR200" s="497"/>
      <c r="AS200" s="497"/>
      <c r="AT200" s="497"/>
      <c r="AU200" s="497"/>
      <c r="AV200" s="497" t="s">
        <v>717</v>
      </c>
      <c r="AW200" s="497" t="s">
        <v>738</v>
      </c>
      <c r="AX200" s="497" t="s">
        <v>739</v>
      </c>
      <c r="AY200" s="497" t="s">
        <v>719</v>
      </c>
      <c r="AZ200" s="497"/>
      <c r="BA200" s="497"/>
      <c r="BB200" s="497"/>
      <c r="BC200" s="167"/>
      <c r="BD200" s="13"/>
      <c r="BE200" s="12"/>
      <c r="BF200" s="13"/>
      <c r="BG200" s="13"/>
      <c r="BH200" s="13"/>
      <c r="BI200" s="13"/>
      <c r="BJ200" s="13"/>
      <c r="BK200" s="13"/>
      <c r="BL200" s="13"/>
      <c r="BM200" s="13"/>
      <c r="BN200" s="13"/>
      <c r="BO200" s="5">
        <f t="shared" si="10"/>
        <v>1</v>
      </c>
    </row>
    <row r="201" spans="1:67" s="211" customFormat="1" ht="28" hidden="1">
      <c r="A201" s="27">
        <v>5</v>
      </c>
      <c r="B201" s="16">
        <v>5</v>
      </c>
      <c r="C201" s="27" t="s">
        <v>2391</v>
      </c>
      <c r="D201" s="27">
        <v>7</v>
      </c>
      <c r="E201" s="27" t="s">
        <v>711</v>
      </c>
      <c r="F201" s="27"/>
      <c r="G201" s="27"/>
      <c r="H201" s="27"/>
      <c r="I201" s="27" t="s">
        <v>740</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741</v>
      </c>
      <c r="AQ201" s="17" t="s">
        <v>741</v>
      </c>
      <c r="AR201" s="497"/>
      <c r="AS201" s="497"/>
      <c r="AT201" s="497"/>
      <c r="AU201" s="497"/>
      <c r="AV201" s="497" t="s">
        <v>717</v>
      </c>
      <c r="AW201" s="497" t="s">
        <v>742</v>
      </c>
      <c r="AX201" s="497" t="s">
        <v>743</v>
      </c>
      <c r="AY201" s="497" t="s">
        <v>719</v>
      </c>
      <c r="AZ201" s="497"/>
      <c r="BA201" s="497"/>
      <c r="BB201" s="497"/>
      <c r="BC201" s="167"/>
      <c r="BD201" s="13"/>
      <c r="BE201" s="12"/>
      <c r="BF201" s="13"/>
      <c r="BG201" s="13"/>
      <c r="BH201" s="13"/>
      <c r="BI201" s="13"/>
      <c r="BJ201" s="13"/>
      <c r="BK201" s="13"/>
      <c r="BL201" s="13"/>
      <c r="BM201" s="13"/>
      <c r="BN201" s="13"/>
      <c r="BO201" s="5">
        <f t="shared" si="10"/>
        <v>1</v>
      </c>
    </row>
    <row r="202" spans="1:67" s="211" customFormat="1" ht="28" hidden="1">
      <c r="A202" s="27">
        <v>6</v>
      </c>
      <c r="B202" s="16">
        <v>5</v>
      </c>
      <c r="C202" s="27" t="s">
        <v>2391</v>
      </c>
      <c r="D202" s="27">
        <v>7</v>
      </c>
      <c r="E202" s="27" t="s">
        <v>711</v>
      </c>
      <c r="F202" s="27"/>
      <c r="G202" s="27"/>
      <c r="H202" s="27"/>
      <c r="I202" s="27" t="s">
        <v>744</v>
      </c>
      <c r="J202" s="209"/>
      <c r="K202" s="27"/>
      <c r="L202" s="27"/>
      <c r="M202" s="27"/>
      <c r="N202" s="27"/>
      <c r="O202" s="209"/>
      <c r="P202" s="12"/>
      <c r="Q202" s="13"/>
      <c r="R202" s="13"/>
      <c r="S202" s="13"/>
      <c r="T202" s="13"/>
      <c r="U202" s="13"/>
      <c r="V202" s="13"/>
      <c r="W202" s="13"/>
      <c r="X202" s="167"/>
      <c r="Y202" s="13"/>
      <c r="Z202" s="13"/>
      <c r="AA202" s="13"/>
      <c r="AB202" s="13"/>
      <c r="AC202" s="13"/>
      <c r="AD202" s="13"/>
      <c r="AE202" s="13"/>
      <c r="AF202" s="497"/>
      <c r="AG202" s="497"/>
      <c r="AH202" s="497"/>
      <c r="AI202" s="497"/>
      <c r="AJ202" s="497"/>
      <c r="AK202" s="497"/>
      <c r="AL202" s="497"/>
      <c r="AM202" s="497"/>
      <c r="AN202" s="167"/>
      <c r="AO202" s="13"/>
      <c r="AP202" s="17" t="s">
        <v>745</v>
      </c>
      <c r="AQ202" s="17" t="s">
        <v>745</v>
      </c>
      <c r="AR202" s="497"/>
      <c r="AS202" s="497"/>
      <c r="AT202" s="497"/>
      <c r="AU202" s="497"/>
      <c r="AV202" s="497" t="s">
        <v>717</v>
      </c>
      <c r="AW202" s="497" t="s">
        <v>746</v>
      </c>
      <c r="AX202" s="497" t="s">
        <v>747</v>
      </c>
      <c r="AY202" s="497" t="s">
        <v>719</v>
      </c>
      <c r="AZ202" s="497"/>
      <c r="BA202" s="497"/>
      <c r="BB202" s="497"/>
      <c r="BC202" s="167"/>
      <c r="BD202" s="13"/>
      <c r="BE202" s="12"/>
      <c r="BF202" s="13"/>
      <c r="BG202" s="13"/>
      <c r="BH202" s="13"/>
      <c r="BI202" s="13"/>
      <c r="BJ202" s="13"/>
      <c r="BK202" s="13"/>
      <c r="BL202" s="13"/>
      <c r="BM202" s="13"/>
      <c r="BN202" s="13"/>
      <c r="BO202" s="5">
        <f t="shared" si="10"/>
        <v>1</v>
      </c>
    </row>
    <row r="203" spans="1:67" s="211" customFormat="1" ht="28" hidden="1">
      <c r="A203" s="27">
        <v>8</v>
      </c>
      <c r="B203" s="16">
        <v>5</v>
      </c>
      <c r="C203" s="27" t="s">
        <v>2391</v>
      </c>
      <c r="D203" s="27">
        <v>7</v>
      </c>
      <c r="E203" s="27" t="s">
        <v>711</v>
      </c>
      <c r="F203" s="27"/>
      <c r="G203" s="27"/>
      <c r="H203" s="27"/>
      <c r="I203" s="27" t="s">
        <v>752</v>
      </c>
      <c r="J203" s="209"/>
      <c r="K203" s="27"/>
      <c r="L203" s="27"/>
      <c r="M203" s="27"/>
      <c r="N203" s="27"/>
      <c r="O203" s="209"/>
      <c r="P203" s="12"/>
      <c r="Q203" s="13"/>
      <c r="R203" s="13"/>
      <c r="S203" s="13"/>
      <c r="T203" s="13"/>
      <c r="U203" s="13"/>
      <c r="V203" s="13"/>
      <c r="W203" s="13"/>
      <c r="X203" s="167"/>
      <c r="Y203" s="13"/>
      <c r="Z203" s="13"/>
      <c r="AA203" s="13"/>
      <c r="AB203" s="13"/>
      <c r="AC203" s="13"/>
      <c r="AD203" s="13"/>
      <c r="AE203" s="13"/>
      <c r="AF203" s="497"/>
      <c r="AG203" s="497"/>
      <c r="AH203" s="497"/>
      <c r="AI203" s="497"/>
      <c r="AJ203" s="497"/>
      <c r="AK203" s="497"/>
      <c r="AL203" s="497"/>
      <c r="AM203" s="497"/>
      <c r="AN203" s="167"/>
      <c r="AO203" s="13"/>
      <c r="AP203" s="17" t="s">
        <v>753</v>
      </c>
      <c r="AQ203" s="17" t="s">
        <v>753</v>
      </c>
      <c r="AR203" s="497"/>
      <c r="AS203" s="497"/>
      <c r="AT203" s="497"/>
      <c r="AU203" s="497"/>
      <c r="AV203" s="497" t="s">
        <v>717</v>
      </c>
      <c r="AW203" s="497" t="s">
        <v>752</v>
      </c>
      <c r="AX203" s="497" t="s">
        <v>752</v>
      </c>
      <c r="AY203" s="497" t="s">
        <v>754</v>
      </c>
      <c r="AZ203" s="497"/>
      <c r="BA203" s="497"/>
      <c r="BB203" s="497"/>
      <c r="BC203" s="167"/>
      <c r="BD203" s="13"/>
      <c r="BE203" s="12"/>
      <c r="BF203" s="13"/>
      <c r="BG203" s="13"/>
      <c r="BH203" s="13"/>
      <c r="BI203" s="13"/>
      <c r="BJ203" s="13"/>
      <c r="BK203" s="13"/>
      <c r="BL203" s="13"/>
      <c r="BM203" s="13"/>
      <c r="BN203" s="13"/>
      <c r="BO203" s="5">
        <f t="shared" si="10"/>
        <v>1</v>
      </c>
    </row>
    <row r="204" spans="1:67" s="211" customFormat="1" ht="28" hidden="1">
      <c r="A204" s="549">
        <v>9</v>
      </c>
      <c r="B204" s="16">
        <v>5</v>
      </c>
      <c r="C204" s="27" t="s">
        <v>2391</v>
      </c>
      <c r="D204" s="27">
        <v>7</v>
      </c>
      <c r="E204" s="549" t="s">
        <v>711</v>
      </c>
      <c r="F204" s="549"/>
      <c r="G204" s="549"/>
      <c r="H204" s="549"/>
      <c r="I204" s="549" t="s">
        <v>755</v>
      </c>
      <c r="J204" s="209"/>
      <c r="K204" s="549"/>
      <c r="L204" s="27"/>
      <c r="M204" s="549"/>
      <c r="N204" s="549"/>
      <c r="O204" s="361"/>
      <c r="P204" s="195"/>
      <c r="Q204" s="36"/>
      <c r="R204" s="13"/>
      <c r="S204" s="13"/>
      <c r="T204" s="13"/>
      <c r="U204" s="13"/>
      <c r="V204" s="13"/>
      <c r="W204" s="13"/>
      <c r="X204" s="167"/>
      <c r="Y204" s="13"/>
      <c r="Z204" s="13"/>
      <c r="AA204" s="36"/>
      <c r="AB204" s="36"/>
      <c r="AC204" s="36"/>
      <c r="AD204" s="36"/>
      <c r="AE204" s="13"/>
      <c r="AF204" s="497"/>
      <c r="AG204" s="497"/>
      <c r="AH204" s="497"/>
      <c r="AI204" s="497"/>
      <c r="AJ204" s="497"/>
      <c r="AK204" s="497"/>
      <c r="AL204" s="497"/>
      <c r="AM204" s="497"/>
      <c r="AN204" s="167"/>
      <c r="AO204" s="36"/>
      <c r="AP204" s="196" t="s">
        <v>756</v>
      </c>
      <c r="AQ204" s="196" t="s">
        <v>756</v>
      </c>
      <c r="AR204" s="302"/>
      <c r="AS204" s="302"/>
      <c r="AT204" s="302"/>
      <c r="AU204" s="302"/>
      <c r="AV204" s="497" t="s">
        <v>717</v>
      </c>
      <c r="AW204" s="497" t="s">
        <v>755</v>
      </c>
      <c r="AX204" s="497" t="s">
        <v>757</v>
      </c>
      <c r="AY204" s="497" t="s">
        <v>754</v>
      </c>
      <c r="AZ204" s="497"/>
      <c r="BA204" s="497"/>
      <c r="BB204" s="497"/>
      <c r="BC204" s="167"/>
      <c r="BD204" s="13"/>
      <c r="BE204" s="12"/>
      <c r="BF204" s="36"/>
      <c r="BG204" s="36"/>
      <c r="BH204" s="36"/>
      <c r="BI204" s="13"/>
      <c r="BJ204" s="13"/>
      <c r="BK204" s="13"/>
      <c r="BL204" s="13"/>
      <c r="BM204" s="13"/>
      <c r="BN204" s="13"/>
      <c r="BO204" s="351">
        <f t="shared" si="10"/>
        <v>1</v>
      </c>
    </row>
    <row r="205" spans="1:67" s="211" customFormat="1" ht="28" hidden="1">
      <c r="A205" s="477">
        <v>10</v>
      </c>
      <c r="B205" s="16">
        <v>5</v>
      </c>
      <c r="C205" s="27" t="s">
        <v>2391</v>
      </c>
      <c r="D205" s="27">
        <v>7</v>
      </c>
      <c r="E205" s="477" t="s">
        <v>711</v>
      </c>
      <c r="F205" s="477"/>
      <c r="G205" s="477"/>
      <c r="H205" s="477"/>
      <c r="I205" s="27" t="s">
        <v>758</v>
      </c>
      <c r="J205" s="27"/>
      <c r="K205" s="27"/>
      <c r="L205" s="27"/>
      <c r="M205" s="27"/>
      <c r="N205" s="27"/>
      <c r="O205" s="27"/>
      <c r="P205" s="278"/>
      <c r="Q205" s="163"/>
      <c r="R205" s="13"/>
      <c r="S205" s="13"/>
      <c r="T205" s="13"/>
      <c r="U205" s="13"/>
      <c r="V205" s="13"/>
      <c r="W205" s="13"/>
      <c r="X205" s="167"/>
      <c r="Y205" s="13"/>
      <c r="Z205" s="13"/>
      <c r="AA205" s="278"/>
      <c r="AB205" s="153"/>
      <c r="AC205" s="163"/>
      <c r="AD205" s="163"/>
      <c r="AE205" s="13"/>
      <c r="AF205" s="497"/>
      <c r="AG205" s="497"/>
      <c r="AH205" s="497"/>
      <c r="AI205" s="497"/>
      <c r="AJ205" s="497"/>
      <c r="AK205" s="497"/>
      <c r="AL205" s="497"/>
      <c r="AM205" s="497"/>
      <c r="AN205" s="167"/>
      <c r="AO205" s="379"/>
      <c r="AP205" s="285" t="s">
        <v>759</v>
      </c>
      <c r="AQ205" s="285" t="s">
        <v>759</v>
      </c>
      <c r="AR205" s="164"/>
      <c r="AS205" s="285"/>
      <c r="AT205" s="164"/>
      <c r="AU205" s="164"/>
      <c r="AV205" s="497" t="s">
        <v>717</v>
      </c>
      <c r="AW205" s="497" t="s">
        <v>758</v>
      </c>
      <c r="AX205" s="497" t="s">
        <v>760</v>
      </c>
      <c r="AY205" s="21" t="s">
        <v>728</v>
      </c>
      <c r="AZ205" s="497"/>
      <c r="BA205" s="497"/>
      <c r="BB205" s="497"/>
      <c r="BC205" s="167"/>
      <c r="BD205" s="13"/>
      <c r="BE205" s="12"/>
      <c r="BF205" s="278"/>
      <c r="BG205" s="163"/>
      <c r="BH205" s="163"/>
      <c r="BI205" s="13"/>
      <c r="BJ205" s="13"/>
      <c r="BK205" s="13"/>
      <c r="BL205" s="13"/>
      <c r="BM205" s="13"/>
      <c r="BN205" s="13"/>
      <c r="BO205" s="278">
        <f t="shared" si="10"/>
        <v>1</v>
      </c>
    </row>
    <row r="206" spans="1:67" s="211" customFormat="1" ht="28" hidden="1">
      <c r="A206" s="187">
        <v>11</v>
      </c>
      <c r="B206" s="16">
        <v>5</v>
      </c>
      <c r="C206" s="187" t="s">
        <v>2391</v>
      </c>
      <c r="D206" s="187">
        <v>7</v>
      </c>
      <c r="E206" s="187" t="s">
        <v>711</v>
      </c>
      <c r="F206" s="187"/>
      <c r="G206" s="187"/>
      <c r="H206" s="187"/>
      <c r="I206" s="27" t="s">
        <v>1990</v>
      </c>
      <c r="J206" s="27"/>
      <c r="K206" s="27"/>
      <c r="L206" s="27"/>
      <c r="M206" s="27"/>
      <c r="N206" s="27"/>
      <c r="O206" s="27"/>
      <c r="P206" s="278"/>
      <c r="Q206" s="36"/>
      <c r="R206" s="13"/>
      <c r="S206" s="13"/>
      <c r="T206" s="13"/>
      <c r="U206" s="13"/>
      <c r="V206" s="13"/>
      <c r="W206" s="13"/>
      <c r="X206" s="167"/>
      <c r="Y206" s="13"/>
      <c r="Z206" s="13"/>
      <c r="AA206" s="278"/>
      <c r="AB206" s="153"/>
      <c r="AC206" s="36"/>
      <c r="AD206" s="36"/>
      <c r="AE206" s="13"/>
      <c r="AF206" s="497"/>
      <c r="AG206" s="497"/>
      <c r="AH206" s="497"/>
      <c r="AI206" s="497"/>
      <c r="AJ206" s="497"/>
      <c r="AK206" s="497"/>
      <c r="AL206" s="497"/>
      <c r="AM206" s="497"/>
      <c r="AN206" s="167"/>
      <c r="AO206" s="350"/>
      <c r="AP206" s="285" t="s">
        <v>761</v>
      </c>
      <c r="AQ206" s="285" t="s">
        <v>761</v>
      </c>
      <c r="AR206" s="302"/>
      <c r="AS206" s="285"/>
      <c r="AT206" s="302"/>
      <c r="AU206" s="302"/>
      <c r="AV206" s="497" t="s">
        <v>717</v>
      </c>
      <c r="AW206" s="497" t="s">
        <v>762</v>
      </c>
      <c r="AX206" s="497" t="s">
        <v>763</v>
      </c>
      <c r="AY206" s="497" t="s">
        <v>754</v>
      </c>
      <c r="AZ206" s="497"/>
      <c r="BA206" s="497"/>
      <c r="BB206" s="497"/>
      <c r="BC206" s="167"/>
      <c r="BD206" s="167"/>
      <c r="BE206" s="12"/>
      <c r="BF206" s="278"/>
      <c r="BG206" s="36"/>
      <c r="BH206" s="36"/>
      <c r="BI206" s="13"/>
      <c r="BJ206" s="13"/>
      <c r="BK206" s="13"/>
      <c r="BL206" s="13"/>
      <c r="BM206" s="13"/>
      <c r="BN206" s="13"/>
      <c r="BO206" s="278">
        <f t="shared" si="10"/>
        <v>1</v>
      </c>
    </row>
    <row r="207" spans="1:67" s="211" customFormat="1" ht="28" hidden="1">
      <c r="A207" s="187">
        <v>12</v>
      </c>
      <c r="B207" s="16">
        <v>5</v>
      </c>
      <c r="C207" s="187" t="s">
        <v>2391</v>
      </c>
      <c r="D207" s="187">
        <v>7</v>
      </c>
      <c r="E207" s="187" t="s">
        <v>711</v>
      </c>
      <c r="F207" s="187"/>
      <c r="G207" s="187"/>
      <c r="H207" s="187"/>
      <c r="I207" s="27" t="s">
        <v>764</v>
      </c>
      <c r="J207" s="27"/>
      <c r="K207" s="27"/>
      <c r="L207" s="27"/>
      <c r="M207" s="27"/>
      <c r="N207" s="27"/>
      <c r="O207" s="27"/>
      <c r="P207" s="199"/>
      <c r="Q207" s="163"/>
      <c r="R207" s="13"/>
      <c r="S207" s="13"/>
      <c r="T207" s="13"/>
      <c r="U207" s="13"/>
      <c r="V207" s="13"/>
      <c r="W207" s="13"/>
      <c r="X207" s="167"/>
      <c r="Y207" s="13"/>
      <c r="Z207" s="13"/>
      <c r="AA207" s="163"/>
      <c r="AB207" s="163"/>
      <c r="AC207" s="163"/>
      <c r="AD207" s="163"/>
      <c r="AE207" s="13"/>
      <c r="AF207" s="497"/>
      <c r="AG207" s="497"/>
      <c r="AH207" s="497"/>
      <c r="AI207" s="497"/>
      <c r="AJ207" s="497"/>
      <c r="AK207" s="497"/>
      <c r="AL207" s="497"/>
      <c r="AM207" s="497"/>
      <c r="AN207" s="167"/>
      <c r="AO207" s="163"/>
      <c r="AP207" s="200" t="s">
        <v>765</v>
      </c>
      <c r="AQ207" s="200" t="s">
        <v>765</v>
      </c>
      <c r="AR207" s="164"/>
      <c r="AS207" s="164"/>
      <c r="AT207" s="164"/>
      <c r="AU207" s="164"/>
      <c r="AV207" s="497" t="s">
        <v>717</v>
      </c>
      <c r="AW207" s="497" t="s">
        <v>764</v>
      </c>
      <c r="AX207" s="497" t="s">
        <v>766</v>
      </c>
      <c r="AY207" s="21" t="s">
        <v>728</v>
      </c>
      <c r="AZ207" s="497"/>
      <c r="BA207" s="497"/>
      <c r="BB207" s="497"/>
      <c r="BC207" s="167"/>
      <c r="BD207" s="13"/>
      <c r="BE207" s="12"/>
      <c r="BF207" s="163"/>
      <c r="BG207" s="163"/>
      <c r="BH207" s="163"/>
      <c r="BI207" s="13"/>
      <c r="BJ207" s="13"/>
      <c r="BK207" s="13"/>
      <c r="BL207" s="13"/>
      <c r="BM207" s="13"/>
      <c r="BN207" s="13"/>
      <c r="BO207" s="339">
        <f t="shared" si="10"/>
        <v>1</v>
      </c>
    </row>
    <row r="208" spans="1:67" s="211" customFormat="1" ht="28" hidden="1">
      <c r="A208" s="187">
        <v>14</v>
      </c>
      <c r="B208" s="16">
        <v>5</v>
      </c>
      <c r="C208" s="187" t="s">
        <v>2391</v>
      </c>
      <c r="D208" s="187">
        <v>7</v>
      </c>
      <c r="E208" s="187" t="s">
        <v>711</v>
      </c>
      <c r="F208" s="187"/>
      <c r="G208" s="187"/>
      <c r="H208" s="187"/>
      <c r="I208" s="27" t="s">
        <v>2427</v>
      </c>
      <c r="J208" s="209"/>
      <c r="K208" s="27"/>
      <c r="L208" s="27"/>
      <c r="M208" s="27"/>
      <c r="N208" s="27"/>
      <c r="O208" s="209"/>
      <c r="P208" s="12"/>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t="s">
        <v>771</v>
      </c>
      <c r="AQ208" s="17" t="s">
        <v>771</v>
      </c>
      <c r="AR208" s="497"/>
      <c r="AS208" s="497"/>
      <c r="AT208" s="497"/>
      <c r="AU208" s="497"/>
      <c r="AV208" s="497" t="s">
        <v>325</v>
      </c>
      <c r="AW208" s="497" t="s">
        <v>772</v>
      </c>
      <c r="AX208" s="497" t="s">
        <v>772</v>
      </c>
      <c r="AY208" s="497" t="s">
        <v>773</v>
      </c>
      <c r="AZ208" s="497"/>
      <c r="BA208" s="497"/>
      <c r="BB208" s="497"/>
      <c r="BC208" s="167"/>
      <c r="BD208" s="13"/>
      <c r="BE208" s="25"/>
      <c r="BF208" s="11"/>
      <c r="BG208" s="11"/>
      <c r="BH208" s="11"/>
      <c r="BI208" s="11"/>
      <c r="BJ208" s="11"/>
      <c r="BK208" s="11"/>
      <c r="BL208" s="11"/>
      <c r="BM208" s="11"/>
      <c r="BN208" s="11"/>
      <c r="BO208" s="5">
        <f t="shared" ref="BO208:BO217" si="11">COUNTIF(R208,"*")+COUNTIF(AA208,"*")+COUNTIF(AP208,"*")+COUNTIF(BE208,"*")</f>
        <v>1</v>
      </c>
    </row>
    <row r="209" spans="1:67" s="211" customFormat="1" ht="28" hidden="1">
      <c r="A209" s="187">
        <v>15</v>
      </c>
      <c r="B209" s="16">
        <v>5</v>
      </c>
      <c r="C209" s="187" t="s">
        <v>2391</v>
      </c>
      <c r="D209" s="187">
        <v>7</v>
      </c>
      <c r="E209" s="187" t="s">
        <v>711</v>
      </c>
      <c r="F209" s="187"/>
      <c r="G209" s="187"/>
      <c r="H209" s="187"/>
      <c r="I209" s="187" t="s">
        <v>2428</v>
      </c>
      <c r="J209" s="209"/>
      <c r="K209" s="27"/>
      <c r="L209" s="27"/>
      <c r="M209" s="27"/>
      <c r="N209" s="27"/>
      <c r="O209" s="209"/>
      <c r="P209" s="12" t="s">
        <v>1216</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1"/>
        <v>0</v>
      </c>
    </row>
    <row r="210" spans="1:67" s="211" customFormat="1" ht="14" hidden="1">
      <c r="A210" s="27">
        <v>16</v>
      </c>
      <c r="B210" s="16">
        <v>5</v>
      </c>
      <c r="C210" s="27" t="s">
        <v>2391</v>
      </c>
      <c r="D210" s="27">
        <v>7</v>
      </c>
      <c r="E210" s="27" t="s">
        <v>711</v>
      </c>
      <c r="F210" s="27"/>
      <c r="G210" s="187"/>
      <c r="H210" s="187"/>
      <c r="I210" s="187" t="s">
        <v>1600</v>
      </c>
      <c r="J210" s="209"/>
      <c r="K210" s="27"/>
      <c r="L210" s="27"/>
      <c r="M210" s="27"/>
      <c r="N210" s="27"/>
      <c r="O210" s="209"/>
      <c r="P210" s="12" t="s">
        <v>1217</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1"/>
        <v>0</v>
      </c>
    </row>
    <row r="211" spans="1:67" s="211" customFormat="1" ht="28" hidden="1">
      <c r="A211" s="27">
        <v>18</v>
      </c>
      <c r="B211" s="16">
        <v>5</v>
      </c>
      <c r="C211" s="27" t="s">
        <v>2391</v>
      </c>
      <c r="D211" s="27">
        <v>7</v>
      </c>
      <c r="E211" s="27" t="s">
        <v>711</v>
      </c>
      <c r="F211" s="27"/>
      <c r="G211" s="187"/>
      <c r="H211" s="187"/>
      <c r="I211" s="187" t="s">
        <v>1598</v>
      </c>
      <c r="J211" s="209"/>
      <c r="K211" s="27"/>
      <c r="L211" s="27"/>
      <c r="M211" s="27"/>
      <c r="N211" s="27"/>
      <c r="O211" s="209"/>
      <c r="P211" s="12" t="s">
        <v>1224</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1"/>
        <v>0</v>
      </c>
    </row>
    <row r="212" spans="1:67" s="211" customFormat="1" ht="28" hidden="1">
      <c r="A212" s="27">
        <v>19</v>
      </c>
      <c r="B212" s="16">
        <v>5</v>
      </c>
      <c r="C212" s="27" t="s">
        <v>2391</v>
      </c>
      <c r="D212" s="27">
        <v>7</v>
      </c>
      <c r="E212" s="27" t="s">
        <v>711</v>
      </c>
      <c r="F212" s="27"/>
      <c r="G212" s="187"/>
      <c r="H212" s="187"/>
      <c r="I212" s="27" t="s">
        <v>1991</v>
      </c>
      <c r="J212" s="209"/>
      <c r="K212" s="27"/>
      <c r="L212" s="27"/>
      <c r="M212" s="27"/>
      <c r="N212" s="27"/>
      <c r="O212" s="209"/>
      <c r="P212" s="12" t="s">
        <v>1225</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1"/>
        <v>0</v>
      </c>
    </row>
    <row r="213" spans="1:67" s="211" customFormat="1" ht="14" hidden="1">
      <c r="A213" s="27">
        <v>20</v>
      </c>
      <c r="B213" s="16">
        <v>5</v>
      </c>
      <c r="C213" s="27" t="s">
        <v>2391</v>
      </c>
      <c r="D213" s="27">
        <v>7</v>
      </c>
      <c r="E213" s="27" t="s">
        <v>711</v>
      </c>
      <c r="F213" s="27"/>
      <c r="G213" s="187"/>
      <c r="H213" s="187"/>
      <c r="I213" s="187" t="s">
        <v>1601</v>
      </c>
      <c r="J213" s="209"/>
      <c r="K213" s="27"/>
      <c r="L213" s="27"/>
      <c r="M213" s="27"/>
      <c r="N213" s="27"/>
      <c r="O213" s="209"/>
      <c r="P213" s="12" t="s">
        <v>1226</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1"/>
        <v>0</v>
      </c>
    </row>
    <row r="214" spans="1:67" s="211" customFormat="1" ht="14" hidden="1">
      <c r="A214" s="27">
        <v>21</v>
      </c>
      <c r="B214" s="16">
        <v>5</v>
      </c>
      <c r="C214" s="27" t="s">
        <v>2391</v>
      </c>
      <c r="D214" s="27">
        <v>7</v>
      </c>
      <c r="E214" s="27" t="s">
        <v>711</v>
      </c>
      <c r="F214" s="27"/>
      <c r="G214" s="187"/>
      <c r="H214" s="187"/>
      <c r="I214" s="187" t="s">
        <v>1602</v>
      </c>
      <c r="J214" s="209"/>
      <c r="K214" s="27"/>
      <c r="L214" s="27"/>
      <c r="M214" s="27"/>
      <c r="N214" s="27"/>
      <c r="O214" s="209"/>
      <c r="P214" s="12" t="s">
        <v>1227</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1"/>
        <v>0</v>
      </c>
    </row>
    <row r="215" spans="1:67" s="211" customFormat="1" ht="14" hidden="1">
      <c r="A215" s="27">
        <v>22</v>
      </c>
      <c r="B215" s="16">
        <v>5</v>
      </c>
      <c r="C215" s="27" t="s">
        <v>2391</v>
      </c>
      <c r="D215" s="27">
        <v>7</v>
      </c>
      <c r="E215" s="27" t="s">
        <v>711</v>
      </c>
      <c r="F215" s="27"/>
      <c r="G215" s="187"/>
      <c r="H215" s="187"/>
      <c r="I215" s="187" t="s">
        <v>1603</v>
      </c>
      <c r="J215" s="209"/>
      <c r="K215" s="27"/>
      <c r="L215" s="27"/>
      <c r="M215" s="27"/>
      <c r="N215" s="27"/>
      <c r="O215" s="209"/>
      <c r="P215" s="12" t="s">
        <v>1228</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1"/>
        <v>0</v>
      </c>
    </row>
    <row r="216" spans="1:67" s="211" customFormat="1" ht="14" hidden="1">
      <c r="A216" s="27">
        <v>23</v>
      </c>
      <c r="B216" s="16">
        <v>5</v>
      </c>
      <c r="C216" s="27" t="s">
        <v>2391</v>
      </c>
      <c r="D216" s="27">
        <v>7</v>
      </c>
      <c r="E216" s="27" t="s">
        <v>711</v>
      </c>
      <c r="F216" s="27"/>
      <c r="G216" s="187"/>
      <c r="H216" s="187"/>
      <c r="I216" s="187" t="s">
        <v>1604</v>
      </c>
      <c r="J216" s="209"/>
      <c r="K216" s="27"/>
      <c r="L216" s="27"/>
      <c r="M216" s="27"/>
      <c r="N216" s="27"/>
      <c r="O216" s="209"/>
      <c r="P216" s="12" t="s">
        <v>1229</v>
      </c>
      <c r="Q216" s="13"/>
      <c r="R216" s="13"/>
      <c r="S216" s="13"/>
      <c r="T216" s="13"/>
      <c r="U216" s="13"/>
      <c r="V216" s="13"/>
      <c r="W216" s="13"/>
      <c r="X216" s="167"/>
      <c r="Y216" s="13"/>
      <c r="Z216" s="11"/>
      <c r="AA216" s="11"/>
      <c r="AB216" s="11"/>
      <c r="AC216" s="11"/>
      <c r="AD216" s="11"/>
      <c r="AE216" s="11"/>
      <c r="AF216" s="11"/>
      <c r="AG216" s="11"/>
      <c r="AH216" s="11"/>
      <c r="AI216" s="11"/>
      <c r="AJ216" s="11"/>
      <c r="AK216" s="11"/>
      <c r="AL216" s="11"/>
      <c r="AM216" s="11"/>
      <c r="AN216" s="169"/>
      <c r="AO216" s="11"/>
      <c r="AP216" s="17"/>
      <c r="AQ216" s="17"/>
      <c r="AR216" s="497"/>
      <c r="AS216" s="497"/>
      <c r="AT216" s="497"/>
      <c r="AU216" s="497"/>
      <c r="AV216" s="497"/>
      <c r="AW216" s="497"/>
      <c r="AX216" s="497"/>
      <c r="AY216" s="497"/>
      <c r="AZ216" s="497"/>
      <c r="BA216" s="497"/>
      <c r="BB216" s="497"/>
      <c r="BC216" s="167"/>
      <c r="BD216" s="13"/>
      <c r="BE216" s="25"/>
      <c r="BF216" s="11"/>
      <c r="BG216" s="11"/>
      <c r="BH216" s="11"/>
      <c r="BI216" s="11"/>
      <c r="BJ216" s="11"/>
      <c r="BK216" s="11"/>
      <c r="BL216" s="11"/>
      <c r="BM216" s="11"/>
      <c r="BN216" s="11"/>
      <c r="BO216" s="5">
        <f t="shared" si="11"/>
        <v>0</v>
      </c>
    </row>
    <row r="217" spans="1:67" s="211" customFormat="1" ht="14" hidden="1">
      <c r="A217" s="27">
        <v>24</v>
      </c>
      <c r="B217" s="16">
        <v>5</v>
      </c>
      <c r="C217" s="27" t="s">
        <v>2391</v>
      </c>
      <c r="D217" s="27">
        <v>7</v>
      </c>
      <c r="E217" s="27" t="s">
        <v>711</v>
      </c>
      <c r="F217" s="27"/>
      <c r="G217" s="187"/>
      <c r="H217" s="187"/>
      <c r="I217" s="187" t="s">
        <v>1605</v>
      </c>
      <c r="J217" s="209"/>
      <c r="K217" s="27"/>
      <c r="L217" s="27"/>
      <c r="M217" s="27"/>
      <c r="N217" s="27"/>
      <c r="O217" s="209"/>
      <c r="P217" s="13" t="s">
        <v>1230</v>
      </c>
      <c r="Q217" s="13"/>
      <c r="R217" s="13"/>
      <c r="S217" s="13"/>
      <c r="T217" s="13"/>
      <c r="U217" s="13"/>
      <c r="V217" s="13"/>
      <c r="W217" s="13"/>
      <c r="X217" s="167"/>
      <c r="Y217" s="13"/>
      <c r="Z217" s="11"/>
      <c r="AA217" s="11"/>
      <c r="AB217" s="11"/>
      <c r="AC217" s="11"/>
      <c r="AD217" s="11"/>
      <c r="AE217" s="11"/>
      <c r="AF217" s="11"/>
      <c r="AG217" s="11"/>
      <c r="AH217" s="11"/>
      <c r="AI217" s="11"/>
      <c r="AJ217" s="11"/>
      <c r="AK217" s="11"/>
      <c r="AL217" s="11"/>
      <c r="AM217" s="11"/>
      <c r="AN217" s="169"/>
      <c r="AO217" s="11"/>
      <c r="AP217" s="17"/>
      <c r="AQ217" s="17"/>
      <c r="AR217" s="497"/>
      <c r="AS217" s="497"/>
      <c r="AT217" s="497"/>
      <c r="AU217" s="497"/>
      <c r="AV217" s="497"/>
      <c r="AW217" s="497"/>
      <c r="AX217" s="497"/>
      <c r="AY217" s="497"/>
      <c r="AZ217" s="497"/>
      <c r="BA217" s="497"/>
      <c r="BB217" s="497"/>
      <c r="BC217" s="167"/>
      <c r="BD217" s="13"/>
      <c r="BE217" s="25"/>
      <c r="BF217" s="11"/>
      <c r="BG217" s="11"/>
      <c r="BH217" s="11"/>
      <c r="BI217" s="11"/>
      <c r="BJ217" s="11"/>
      <c r="BK217" s="11"/>
      <c r="BL217" s="11"/>
      <c r="BM217" s="11"/>
      <c r="BN217" s="11"/>
      <c r="BO217" s="5">
        <f t="shared" si="11"/>
        <v>0</v>
      </c>
    </row>
    <row r="218" spans="1:67" s="211" customFormat="1" ht="28" hidden="1">
      <c r="A218" s="27">
        <v>7</v>
      </c>
      <c r="B218" s="16">
        <v>5</v>
      </c>
      <c r="C218" s="27" t="s">
        <v>2391</v>
      </c>
      <c r="D218" s="27">
        <v>7</v>
      </c>
      <c r="E218" s="27" t="s">
        <v>711</v>
      </c>
      <c r="F218" s="27"/>
      <c r="G218" s="27"/>
      <c r="H218" s="27"/>
      <c r="I218" s="27" t="s">
        <v>748</v>
      </c>
      <c r="J218" s="209"/>
      <c r="K218" s="27"/>
      <c r="L218" s="27"/>
      <c r="M218" s="27"/>
      <c r="N218" s="27"/>
      <c r="O218" s="209"/>
      <c r="P218" s="13"/>
      <c r="Q218" s="13"/>
      <c r="R218" s="13"/>
      <c r="S218" s="13"/>
      <c r="T218" s="13"/>
      <c r="U218" s="13"/>
      <c r="V218" s="13"/>
      <c r="W218" s="13"/>
      <c r="X218" s="167"/>
      <c r="Y218" s="13"/>
      <c r="Z218" s="13"/>
      <c r="AA218" s="13"/>
      <c r="AB218" s="13"/>
      <c r="AC218" s="13"/>
      <c r="AD218" s="13"/>
      <c r="AE218" s="13"/>
      <c r="AF218" s="497"/>
      <c r="AG218" s="497"/>
      <c r="AH218" s="497"/>
      <c r="AI218" s="497"/>
      <c r="AJ218" s="497"/>
      <c r="AK218" s="497"/>
      <c r="AL218" s="497"/>
      <c r="AM218" s="497"/>
      <c r="AN218" s="13"/>
      <c r="AO218" s="13"/>
      <c r="AP218" s="17" t="s">
        <v>749</v>
      </c>
      <c r="AQ218" s="17" t="s">
        <v>749</v>
      </c>
      <c r="AR218" s="497"/>
      <c r="AS218" s="497"/>
      <c r="AT218" s="497"/>
      <c r="AU218" s="497"/>
      <c r="AV218" s="497" t="s">
        <v>717</v>
      </c>
      <c r="AW218" s="497" t="s">
        <v>750</v>
      </c>
      <c r="AX218" s="497" t="s">
        <v>751</v>
      </c>
      <c r="AY218" s="497" t="s">
        <v>719</v>
      </c>
      <c r="AZ218" s="497"/>
      <c r="BA218" s="497"/>
      <c r="BB218" s="497"/>
      <c r="BC218" s="167"/>
      <c r="BD218" s="13"/>
      <c r="BE218" s="12"/>
      <c r="BF218" s="13"/>
      <c r="BG218" s="13"/>
      <c r="BH218" s="13"/>
      <c r="BI218" s="13"/>
      <c r="BJ218" s="13"/>
      <c r="BK218" s="13"/>
      <c r="BL218" s="13"/>
      <c r="BM218" s="13"/>
      <c r="BN218" s="13"/>
      <c r="BO218" s="5">
        <f>COUNTIF(P218,"*")+COUNTIF(Z218,"*")+COUNTIF(AP218,"*")+COUNTIF(BE218,"*")</f>
        <v>1</v>
      </c>
    </row>
    <row r="219" spans="1:67" s="211" customFormat="1" ht="28" hidden="1">
      <c r="A219" s="27">
        <v>13</v>
      </c>
      <c r="B219" s="16">
        <v>5</v>
      </c>
      <c r="C219" s="27" t="s">
        <v>2391</v>
      </c>
      <c r="D219" s="27">
        <v>7</v>
      </c>
      <c r="E219" s="27" t="s">
        <v>711</v>
      </c>
      <c r="F219" s="27"/>
      <c r="G219" s="27"/>
      <c r="H219" s="27"/>
      <c r="I219" s="27" t="s">
        <v>767</v>
      </c>
      <c r="J219" s="209"/>
      <c r="K219" s="27"/>
      <c r="L219" s="27"/>
      <c r="M219" s="27"/>
      <c r="N219" s="27"/>
      <c r="O219" s="209"/>
      <c r="P219" s="13"/>
      <c r="Q219" s="13"/>
      <c r="R219" s="13"/>
      <c r="S219" s="13"/>
      <c r="T219" s="13"/>
      <c r="U219" s="13"/>
      <c r="V219" s="13"/>
      <c r="W219" s="13"/>
      <c r="X219" s="167"/>
      <c r="Y219" s="13"/>
      <c r="Z219" s="13"/>
      <c r="AA219" s="13"/>
      <c r="AB219" s="13"/>
      <c r="AC219" s="13"/>
      <c r="AD219" s="13"/>
      <c r="AE219" s="13"/>
      <c r="AF219" s="497"/>
      <c r="AG219" s="497"/>
      <c r="AH219" s="497"/>
      <c r="AI219" s="497"/>
      <c r="AJ219" s="497"/>
      <c r="AK219" s="497"/>
      <c r="AL219" s="497"/>
      <c r="AM219" s="497"/>
      <c r="AN219" s="13"/>
      <c r="AO219" s="13"/>
      <c r="AP219" s="17" t="s">
        <v>768</v>
      </c>
      <c r="AQ219" s="17" t="s">
        <v>768</v>
      </c>
      <c r="AR219" s="497"/>
      <c r="AS219" s="497"/>
      <c r="AT219" s="497"/>
      <c r="AU219" s="497"/>
      <c r="AV219" s="497" t="s">
        <v>325</v>
      </c>
      <c r="AW219" s="497" t="s">
        <v>767</v>
      </c>
      <c r="AX219" s="497" t="s">
        <v>769</v>
      </c>
      <c r="AY219" s="497" t="s">
        <v>754</v>
      </c>
      <c r="AZ219" s="497"/>
      <c r="BA219" s="497"/>
      <c r="BB219" s="497"/>
      <c r="BC219" s="167"/>
      <c r="BD219" s="13"/>
      <c r="BE219" s="12"/>
      <c r="BF219" s="13"/>
      <c r="BG219" s="13"/>
      <c r="BH219" s="13"/>
      <c r="BI219" s="13"/>
      <c r="BJ219" s="13"/>
      <c r="BK219" s="13"/>
      <c r="BL219" s="13"/>
      <c r="BM219" s="13"/>
      <c r="BN219" s="13"/>
      <c r="BO219" s="5">
        <f>COUNTIF(P219,"*")+COUNTIF(Z219,"*")+COUNTIF(AP219,"*")+COUNTIF(BE219,"*")</f>
        <v>1</v>
      </c>
    </row>
    <row r="220" spans="1:67" s="211" customFormat="1" ht="28" hidden="1">
      <c r="A220" s="27">
        <v>17</v>
      </c>
      <c r="B220" s="16">
        <v>5</v>
      </c>
      <c r="C220" s="27" t="s">
        <v>2391</v>
      </c>
      <c r="D220" s="27">
        <v>7</v>
      </c>
      <c r="E220" s="27" t="s">
        <v>711</v>
      </c>
      <c r="F220" s="27"/>
      <c r="G220" s="187"/>
      <c r="H220" s="187"/>
      <c r="I220" s="187" t="s">
        <v>1597</v>
      </c>
      <c r="J220" s="209"/>
      <c r="K220" s="27"/>
      <c r="L220" s="27"/>
      <c r="M220" s="27"/>
      <c r="N220" s="27"/>
      <c r="O220" s="209"/>
      <c r="P220" s="13" t="s">
        <v>1220</v>
      </c>
      <c r="Q220" s="13"/>
      <c r="R220" s="13"/>
      <c r="S220" s="13"/>
      <c r="T220" s="13"/>
      <c r="U220" s="13"/>
      <c r="V220" s="13"/>
      <c r="W220" s="13"/>
      <c r="X220" s="167"/>
      <c r="Y220" s="13"/>
      <c r="Z220" s="11"/>
      <c r="AA220" s="11"/>
      <c r="AB220" s="11"/>
      <c r="AC220" s="11"/>
      <c r="AD220" s="11"/>
      <c r="AE220" s="11"/>
      <c r="AF220" s="11"/>
      <c r="AG220" s="11"/>
      <c r="AH220" s="11"/>
      <c r="AI220" s="11"/>
      <c r="AJ220" s="11"/>
      <c r="AK220" s="11"/>
      <c r="AL220" s="11"/>
      <c r="AM220" s="11"/>
      <c r="AN220" s="11"/>
      <c r="AO220" s="11"/>
      <c r="AP220" s="17"/>
      <c r="AQ220" s="17"/>
      <c r="AR220" s="497"/>
      <c r="AS220" s="497"/>
      <c r="AT220" s="497"/>
      <c r="AU220" s="497"/>
      <c r="AV220" s="497"/>
      <c r="AW220" s="497"/>
      <c r="AX220" s="497"/>
      <c r="AY220" s="497"/>
      <c r="AZ220" s="497"/>
      <c r="BA220" s="497"/>
      <c r="BB220" s="497"/>
      <c r="BC220" s="167"/>
      <c r="BD220" s="13"/>
      <c r="BE220" s="25"/>
      <c r="BF220" s="11"/>
      <c r="BG220" s="11"/>
      <c r="BH220" s="11"/>
      <c r="BI220" s="11"/>
      <c r="BJ220" s="11"/>
      <c r="BK220" s="11"/>
      <c r="BL220" s="11"/>
      <c r="BM220" s="11"/>
      <c r="BN220" s="11"/>
      <c r="BO220" s="5">
        <f>COUNTIF(R220,"*")+COUNTIF(AA220,"*")+COUNTIF(AP220,"*")+COUNTIF(BE220,"*")</f>
        <v>0</v>
      </c>
    </row>
    <row r="221" spans="1:67" s="626" customFormat="1" ht="25" hidden="1">
      <c r="A221" s="592">
        <v>17</v>
      </c>
      <c r="B221" s="584">
        <v>5</v>
      </c>
      <c r="C221" s="592" t="s">
        <v>2391</v>
      </c>
      <c r="D221" s="592">
        <v>26</v>
      </c>
      <c r="E221" s="592" t="s">
        <v>2265</v>
      </c>
      <c r="F221" s="592"/>
      <c r="G221" s="592" t="s">
        <v>1622</v>
      </c>
      <c r="H221" s="592" t="s">
        <v>1622</v>
      </c>
      <c r="I221" s="592" t="s">
        <v>2266</v>
      </c>
      <c r="J221" s="286"/>
      <c r="K221" s="650" t="s">
        <v>2289</v>
      </c>
      <c r="L221" s="592" t="s">
        <v>2444</v>
      </c>
      <c r="M221" s="592"/>
      <c r="N221" s="592" t="s">
        <v>2056</v>
      </c>
      <c r="O221" s="653" t="s">
        <v>2497</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ref="BO221:BO252" si="12">COUNTIF(P221,"*")+COUNTIF(Z221,"*")+COUNTIF(AP221,"*")+COUNTIF(BE221,"*")</f>
        <v>0</v>
      </c>
    </row>
    <row r="222" spans="1:67" s="626" customFormat="1" ht="25" hidden="1">
      <c r="A222" s="592">
        <v>18</v>
      </c>
      <c r="B222" s="584">
        <v>5</v>
      </c>
      <c r="C222" s="592" t="s">
        <v>2391</v>
      </c>
      <c r="D222" s="592">
        <v>27</v>
      </c>
      <c r="E222" s="592" t="s">
        <v>2265</v>
      </c>
      <c r="F222" s="592"/>
      <c r="G222" s="592" t="s">
        <v>1622</v>
      </c>
      <c r="H222" s="592" t="s">
        <v>1622</v>
      </c>
      <c r="I222" s="592" t="s">
        <v>2267</v>
      </c>
      <c r="J222" s="286"/>
      <c r="K222" s="650" t="s">
        <v>2290</v>
      </c>
      <c r="L222" s="592" t="s">
        <v>2444</v>
      </c>
      <c r="M222" s="592"/>
      <c r="N222" s="592" t="s">
        <v>2056</v>
      </c>
      <c r="O222" s="653" t="s">
        <v>2498</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2"/>
        <v>0</v>
      </c>
    </row>
    <row r="223" spans="1:67" s="626" customFormat="1" ht="25" hidden="1">
      <c r="A223" s="592">
        <v>19</v>
      </c>
      <c r="B223" s="584">
        <v>5</v>
      </c>
      <c r="C223" s="592" t="s">
        <v>2391</v>
      </c>
      <c r="D223" s="592">
        <v>28</v>
      </c>
      <c r="E223" s="592" t="s">
        <v>2265</v>
      </c>
      <c r="F223" s="592"/>
      <c r="G223" s="592" t="s">
        <v>1622</v>
      </c>
      <c r="H223" s="592" t="s">
        <v>1622</v>
      </c>
      <c r="I223" s="592" t="s">
        <v>2268</v>
      </c>
      <c r="J223" s="286"/>
      <c r="K223" s="650" t="s">
        <v>2291</v>
      </c>
      <c r="L223" s="592" t="s">
        <v>2444</v>
      </c>
      <c r="M223" s="592"/>
      <c r="N223" s="592" t="s">
        <v>2056</v>
      </c>
      <c r="O223" s="653" t="s">
        <v>2499</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2"/>
        <v>0</v>
      </c>
    </row>
    <row r="224" spans="1:67" s="626" customFormat="1" ht="25" hidden="1">
      <c r="A224" s="592">
        <v>20</v>
      </c>
      <c r="B224" s="584">
        <v>5</v>
      </c>
      <c r="C224" s="592" t="s">
        <v>2391</v>
      </c>
      <c r="D224" s="592">
        <v>29</v>
      </c>
      <c r="E224" s="592" t="s">
        <v>2265</v>
      </c>
      <c r="F224" s="592"/>
      <c r="G224" s="592" t="s">
        <v>1622</v>
      </c>
      <c r="H224" s="592" t="s">
        <v>1622</v>
      </c>
      <c r="I224" s="592" t="s">
        <v>2293</v>
      </c>
      <c r="J224" s="286"/>
      <c r="K224" s="650" t="s">
        <v>2292</v>
      </c>
      <c r="L224" s="592" t="s">
        <v>2444</v>
      </c>
      <c r="M224" s="592"/>
      <c r="N224" s="592" t="s">
        <v>2056</v>
      </c>
      <c r="O224" s="653" t="s">
        <v>2500</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2"/>
        <v>0</v>
      </c>
    </row>
    <row r="225" spans="1:67" s="626" customFormat="1" ht="25" hidden="1">
      <c r="A225" s="592">
        <v>21</v>
      </c>
      <c r="B225" s="584">
        <v>5</v>
      </c>
      <c r="C225" s="592" t="s">
        <v>2391</v>
      </c>
      <c r="D225" s="592">
        <v>30</v>
      </c>
      <c r="E225" s="592" t="s">
        <v>2265</v>
      </c>
      <c r="F225" s="592"/>
      <c r="G225" s="592" t="s">
        <v>1622</v>
      </c>
      <c r="H225" s="592" t="s">
        <v>1622</v>
      </c>
      <c r="I225" s="592" t="s">
        <v>2294</v>
      </c>
      <c r="J225" s="286"/>
      <c r="K225" s="650" t="s">
        <v>2295</v>
      </c>
      <c r="L225" s="592" t="s">
        <v>2444</v>
      </c>
      <c r="M225" s="592"/>
      <c r="N225" s="592" t="s">
        <v>2056</v>
      </c>
      <c r="O225" s="653" t="s">
        <v>2501</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2"/>
        <v>0</v>
      </c>
    </row>
    <row r="226" spans="1:67" s="626" customFormat="1" ht="37.5" hidden="1">
      <c r="A226" s="592">
        <v>22</v>
      </c>
      <c r="B226" s="584">
        <v>5</v>
      </c>
      <c r="C226" s="592" t="s">
        <v>2391</v>
      </c>
      <c r="D226" s="592">
        <v>31</v>
      </c>
      <c r="E226" s="592" t="s">
        <v>2265</v>
      </c>
      <c r="F226" s="592"/>
      <c r="G226" s="592" t="s">
        <v>1622</v>
      </c>
      <c r="H226" s="592" t="s">
        <v>1622</v>
      </c>
      <c r="I226" s="592" t="s">
        <v>2269</v>
      </c>
      <c r="J226" s="286"/>
      <c r="K226" s="650" t="s">
        <v>2296</v>
      </c>
      <c r="L226" s="592" t="s">
        <v>2444</v>
      </c>
      <c r="M226" s="592"/>
      <c r="N226" s="592" t="s">
        <v>2056</v>
      </c>
      <c r="O226" s="653" t="s">
        <v>2502</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2"/>
        <v>0</v>
      </c>
    </row>
    <row r="227" spans="1:67" s="626" customFormat="1" ht="25" hidden="1">
      <c r="A227" s="592">
        <v>23</v>
      </c>
      <c r="B227" s="584">
        <v>5</v>
      </c>
      <c r="C227" s="592" t="s">
        <v>2391</v>
      </c>
      <c r="D227" s="592">
        <v>32</v>
      </c>
      <c r="E227" s="592" t="s">
        <v>2265</v>
      </c>
      <c r="F227" s="592"/>
      <c r="G227" s="592" t="s">
        <v>1622</v>
      </c>
      <c r="H227" s="592" t="s">
        <v>1622</v>
      </c>
      <c r="I227" s="592" t="s">
        <v>2270</v>
      </c>
      <c r="J227" s="286"/>
      <c r="K227" s="650" t="s">
        <v>2297</v>
      </c>
      <c r="L227" s="592" t="s">
        <v>2444</v>
      </c>
      <c r="M227" s="592"/>
      <c r="N227" s="592" t="s">
        <v>2056</v>
      </c>
      <c r="O227" s="653" t="s">
        <v>2503</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2"/>
        <v>0</v>
      </c>
    </row>
    <row r="228" spans="1:67" s="626" customFormat="1" ht="25" hidden="1">
      <c r="A228" s="592">
        <v>24</v>
      </c>
      <c r="B228" s="584">
        <v>5</v>
      </c>
      <c r="C228" s="592" t="s">
        <v>2391</v>
      </c>
      <c r="D228" s="592">
        <v>33</v>
      </c>
      <c r="E228" s="592" t="s">
        <v>2265</v>
      </c>
      <c r="F228" s="592"/>
      <c r="G228" s="592" t="s">
        <v>1622</v>
      </c>
      <c r="H228" s="592" t="s">
        <v>1622</v>
      </c>
      <c r="I228" s="592" t="s">
        <v>2271</v>
      </c>
      <c r="J228" s="286"/>
      <c r="K228" s="650" t="s">
        <v>2298</v>
      </c>
      <c r="L228" s="592" t="s">
        <v>2444</v>
      </c>
      <c r="M228" s="592"/>
      <c r="N228" s="592" t="s">
        <v>2056</v>
      </c>
      <c r="O228" s="653" t="s">
        <v>2504</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2"/>
        <v>0</v>
      </c>
    </row>
    <row r="229" spans="1:67" s="626" customFormat="1" ht="25" hidden="1">
      <c r="A229" s="592">
        <v>25</v>
      </c>
      <c r="B229" s="584">
        <v>5</v>
      </c>
      <c r="C229" s="592" t="s">
        <v>2391</v>
      </c>
      <c r="D229" s="592">
        <v>34</v>
      </c>
      <c r="E229" s="592" t="s">
        <v>2265</v>
      </c>
      <c r="F229" s="592"/>
      <c r="G229" s="592" t="s">
        <v>1622</v>
      </c>
      <c r="H229" s="592" t="s">
        <v>1622</v>
      </c>
      <c r="I229" s="592" t="s">
        <v>2272</v>
      </c>
      <c r="J229" s="286"/>
      <c r="K229" s="650" t="s">
        <v>2299</v>
      </c>
      <c r="L229" s="592" t="s">
        <v>2444</v>
      </c>
      <c r="M229" s="592"/>
      <c r="N229" s="592" t="s">
        <v>2056</v>
      </c>
      <c r="O229" s="653" t="s">
        <v>2505</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2"/>
        <v>0</v>
      </c>
    </row>
    <row r="230" spans="1:67" s="626" customFormat="1" ht="25" hidden="1">
      <c r="A230" s="592">
        <v>26</v>
      </c>
      <c r="B230" s="584">
        <v>5</v>
      </c>
      <c r="C230" s="592" t="s">
        <v>2391</v>
      </c>
      <c r="D230" s="592">
        <v>35</v>
      </c>
      <c r="E230" s="592" t="s">
        <v>2265</v>
      </c>
      <c r="F230" s="592"/>
      <c r="G230" s="592" t="s">
        <v>1622</v>
      </c>
      <c r="H230" s="592" t="s">
        <v>1622</v>
      </c>
      <c r="I230" s="592" t="s">
        <v>2273</v>
      </c>
      <c r="J230" s="286"/>
      <c r="K230" s="650" t="s">
        <v>2300</v>
      </c>
      <c r="L230" s="592" t="s">
        <v>2444</v>
      </c>
      <c r="M230" s="592"/>
      <c r="N230" s="592" t="s">
        <v>2056</v>
      </c>
      <c r="O230" s="653" t="s">
        <v>2506</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2"/>
        <v>0</v>
      </c>
    </row>
    <row r="231" spans="1:67" s="626" customFormat="1" ht="25" hidden="1">
      <c r="A231" s="592">
        <v>27</v>
      </c>
      <c r="B231" s="584">
        <v>5</v>
      </c>
      <c r="C231" s="592" t="s">
        <v>2391</v>
      </c>
      <c r="D231" s="592">
        <v>36</v>
      </c>
      <c r="E231" s="592" t="s">
        <v>2265</v>
      </c>
      <c r="F231" s="592"/>
      <c r="G231" s="592" t="s">
        <v>1622</v>
      </c>
      <c r="H231" s="592" t="s">
        <v>1622</v>
      </c>
      <c r="I231" s="592" t="s">
        <v>2274</v>
      </c>
      <c r="J231" s="286"/>
      <c r="K231" s="650" t="s">
        <v>2301</v>
      </c>
      <c r="L231" s="592" t="s">
        <v>2444</v>
      </c>
      <c r="M231" s="592"/>
      <c r="N231" s="592" t="s">
        <v>2334</v>
      </c>
      <c r="O231" s="653" t="s">
        <v>2507</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2"/>
        <v>0</v>
      </c>
    </row>
    <row r="232" spans="1:67" s="626" customFormat="1" ht="25" hidden="1">
      <c r="A232" s="592">
        <v>28</v>
      </c>
      <c r="B232" s="584">
        <v>5</v>
      </c>
      <c r="C232" s="592" t="s">
        <v>2391</v>
      </c>
      <c r="D232" s="592">
        <v>37</v>
      </c>
      <c r="E232" s="592" t="s">
        <v>2265</v>
      </c>
      <c r="F232" s="592"/>
      <c r="G232" s="592" t="s">
        <v>1622</v>
      </c>
      <c r="H232" s="592" t="s">
        <v>1622</v>
      </c>
      <c r="I232" s="592" t="s">
        <v>2302</v>
      </c>
      <c r="J232" s="286"/>
      <c r="K232" s="650" t="s">
        <v>2303</v>
      </c>
      <c r="L232" s="592" t="s">
        <v>2444</v>
      </c>
      <c r="M232" s="592"/>
      <c r="N232" s="592"/>
      <c r="O232" s="653" t="s">
        <v>2508</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2"/>
        <v>0</v>
      </c>
    </row>
    <row r="233" spans="1:67" s="626" customFormat="1" ht="25" hidden="1">
      <c r="A233" s="592">
        <v>29</v>
      </c>
      <c r="B233" s="584">
        <v>5</v>
      </c>
      <c r="C233" s="592" t="s">
        <v>2391</v>
      </c>
      <c r="D233" s="592">
        <v>38</v>
      </c>
      <c r="E233" s="592" t="s">
        <v>2265</v>
      </c>
      <c r="F233" s="592"/>
      <c r="G233" s="592" t="s">
        <v>1622</v>
      </c>
      <c r="H233" s="592" t="s">
        <v>1622</v>
      </c>
      <c r="I233" s="592" t="s">
        <v>2306</v>
      </c>
      <c r="J233" s="286"/>
      <c r="K233" s="650" t="s">
        <v>2304</v>
      </c>
      <c r="L233" s="592" t="s">
        <v>2444</v>
      </c>
      <c r="M233" s="592"/>
      <c r="N233" s="592"/>
      <c r="O233" s="653" t="s">
        <v>2530</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2"/>
        <v>0</v>
      </c>
    </row>
    <row r="234" spans="1:67" s="626" customFormat="1" ht="25" hidden="1">
      <c r="A234" s="592">
        <v>30</v>
      </c>
      <c r="B234" s="584">
        <v>5</v>
      </c>
      <c r="C234" s="592" t="s">
        <v>2391</v>
      </c>
      <c r="D234" s="592">
        <v>39</v>
      </c>
      <c r="E234" s="592" t="s">
        <v>2265</v>
      </c>
      <c r="F234" s="592"/>
      <c r="G234" s="592" t="s">
        <v>1622</v>
      </c>
      <c r="H234" s="592" t="s">
        <v>1622</v>
      </c>
      <c r="I234" s="592" t="s">
        <v>2305</v>
      </c>
      <c r="J234" s="286"/>
      <c r="K234" s="650" t="s">
        <v>2307</v>
      </c>
      <c r="L234" s="592" t="s">
        <v>2444</v>
      </c>
      <c r="M234" s="592"/>
      <c r="N234" s="592"/>
      <c r="O234" s="653" t="s">
        <v>2509</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2"/>
        <v>0</v>
      </c>
    </row>
    <row r="235" spans="1:67" s="626" customFormat="1" ht="25" hidden="1">
      <c r="A235" s="592">
        <v>31</v>
      </c>
      <c r="B235" s="584">
        <v>5</v>
      </c>
      <c r="C235" s="592" t="s">
        <v>2391</v>
      </c>
      <c r="D235" s="592">
        <v>40</v>
      </c>
      <c r="E235" s="592" t="s">
        <v>2265</v>
      </c>
      <c r="F235" s="592"/>
      <c r="G235" s="592" t="s">
        <v>1622</v>
      </c>
      <c r="H235" s="592" t="s">
        <v>1622</v>
      </c>
      <c r="I235" s="592" t="s">
        <v>2275</v>
      </c>
      <c r="J235" s="286"/>
      <c r="K235" s="650" t="s">
        <v>2308</v>
      </c>
      <c r="L235" s="592" t="s">
        <v>2444</v>
      </c>
      <c r="M235" s="592"/>
      <c r="N235" s="592"/>
      <c r="O235" s="653" t="s">
        <v>2510</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2"/>
        <v>0</v>
      </c>
    </row>
    <row r="236" spans="1:67" s="626" customFormat="1" ht="25" hidden="1">
      <c r="A236" s="592">
        <v>32</v>
      </c>
      <c r="B236" s="584">
        <v>5</v>
      </c>
      <c r="C236" s="592" t="s">
        <v>2391</v>
      </c>
      <c r="D236" s="592">
        <v>41</v>
      </c>
      <c r="E236" s="592" t="s">
        <v>2265</v>
      </c>
      <c r="F236" s="592"/>
      <c r="G236" s="592" t="s">
        <v>1622</v>
      </c>
      <c r="H236" s="592" t="s">
        <v>1622</v>
      </c>
      <c r="I236" s="592" t="s">
        <v>2276</v>
      </c>
      <c r="J236" s="286"/>
      <c r="K236" s="650" t="s">
        <v>2310</v>
      </c>
      <c r="L236" s="592" t="s">
        <v>2444</v>
      </c>
      <c r="M236" s="592"/>
      <c r="N236" s="592"/>
      <c r="O236" s="653" t="s">
        <v>2511</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3"/>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2"/>
        <v>0</v>
      </c>
    </row>
    <row r="237" spans="1:67" s="626" customFormat="1" ht="25" hidden="1">
      <c r="A237" s="592">
        <v>33</v>
      </c>
      <c r="B237" s="584">
        <v>5</v>
      </c>
      <c r="C237" s="592" t="s">
        <v>2391</v>
      </c>
      <c r="D237" s="592">
        <v>42</v>
      </c>
      <c r="E237" s="592" t="s">
        <v>2265</v>
      </c>
      <c r="F237" s="592"/>
      <c r="G237" s="592" t="s">
        <v>1622</v>
      </c>
      <c r="H237" s="592" t="s">
        <v>1622</v>
      </c>
      <c r="I237" s="592" t="s">
        <v>2277</v>
      </c>
      <c r="J237" s="286"/>
      <c r="K237" s="650" t="s">
        <v>2309</v>
      </c>
      <c r="L237" s="592" t="s">
        <v>2444</v>
      </c>
      <c r="M237" s="592"/>
      <c r="N237" s="592"/>
      <c r="O237" s="653" t="s">
        <v>2512</v>
      </c>
      <c r="P237" s="616"/>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3"/>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2"/>
        <v>0</v>
      </c>
    </row>
    <row r="238" spans="1:67" s="626" customFormat="1" ht="50" hidden="1">
      <c r="A238" s="592">
        <v>34</v>
      </c>
      <c r="B238" s="584">
        <v>5</v>
      </c>
      <c r="C238" s="592" t="s">
        <v>2391</v>
      </c>
      <c r="D238" s="592">
        <v>43</v>
      </c>
      <c r="E238" s="592" t="s">
        <v>2265</v>
      </c>
      <c r="F238" s="592"/>
      <c r="G238" s="592" t="s">
        <v>1622</v>
      </c>
      <c r="H238" s="592" t="s">
        <v>1622</v>
      </c>
      <c r="I238" s="592" t="s">
        <v>2278</v>
      </c>
      <c r="J238" s="286"/>
      <c r="K238" s="650" t="s">
        <v>2311</v>
      </c>
      <c r="L238" s="592" t="s">
        <v>2444</v>
      </c>
      <c r="M238" s="592"/>
      <c r="N238" s="592"/>
      <c r="O238" s="653" t="s">
        <v>2513</v>
      </c>
      <c r="P238" s="616"/>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2"/>
        <v>0</v>
      </c>
    </row>
    <row r="239" spans="1:67" s="626" customFormat="1" ht="37.5" hidden="1">
      <c r="A239" s="592">
        <v>35</v>
      </c>
      <c r="B239" s="584">
        <v>5</v>
      </c>
      <c r="C239" s="592" t="s">
        <v>2391</v>
      </c>
      <c r="D239" s="592">
        <v>44</v>
      </c>
      <c r="E239" s="592" t="s">
        <v>2265</v>
      </c>
      <c r="F239" s="592"/>
      <c r="G239" s="592" t="s">
        <v>1622</v>
      </c>
      <c r="H239" s="592" t="s">
        <v>1622</v>
      </c>
      <c r="I239" s="592" t="s">
        <v>2279</v>
      </c>
      <c r="J239" s="286"/>
      <c r="K239" s="650" t="s">
        <v>2312</v>
      </c>
      <c r="L239" s="592" t="s">
        <v>2444</v>
      </c>
      <c r="M239" s="592"/>
      <c r="N239" s="592"/>
      <c r="O239" s="653" t="s">
        <v>2514</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2"/>
        <v>0</v>
      </c>
    </row>
    <row r="240" spans="1:67" s="626" customFormat="1" ht="25" hidden="1">
      <c r="A240" s="592">
        <v>36</v>
      </c>
      <c r="B240" s="584">
        <v>5</v>
      </c>
      <c r="C240" s="592" t="s">
        <v>2391</v>
      </c>
      <c r="D240" s="592">
        <v>45</v>
      </c>
      <c r="E240" s="592" t="s">
        <v>2265</v>
      </c>
      <c r="F240" s="592"/>
      <c r="G240" s="592" t="s">
        <v>1622</v>
      </c>
      <c r="H240" s="592" t="s">
        <v>1622</v>
      </c>
      <c r="I240" s="650" t="s">
        <v>2314</v>
      </c>
      <c r="J240" s="286"/>
      <c r="K240" s="650" t="s">
        <v>2313</v>
      </c>
      <c r="L240" s="592" t="s">
        <v>2444</v>
      </c>
      <c r="M240" s="592"/>
      <c r="N240" s="592"/>
      <c r="O240" s="653" t="s">
        <v>2515</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16"/>
      <c r="AY240" s="13"/>
      <c r="AZ240" s="13"/>
      <c r="BA240" s="13"/>
      <c r="BB240" s="13"/>
      <c r="BC240" s="167"/>
      <c r="BD240" s="13"/>
      <c r="BE240" s="12"/>
      <c r="BF240" s="616"/>
      <c r="BG240" s="13"/>
      <c r="BH240" s="13"/>
      <c r="BI240" s="616"/>
      <c r="BJ240" s="616"/>
      <c r="BK240" s="616"/>
      <c r="BL240" s="616"/>
      <c r="BM240" s="616"/>
      <c r="BN240" s="616"/>
      <c r="BO240" s="625">
        <f t="shared" si="12"/>
        <v>0</v>
      </c>
    </row>
    <row r="241" spans="1:67" s="626" customFormat="1" ht="25" hidden="1">
      <c r="A241" s="592">
        <v>37</v>
      </c>
      <c r="B241" s="584">
        <v>5</v>
      </c>
      <c r="C241" s="592" t="s">
        <v>2391</v>
      </c>
      <c r="D241" s="592">
        <v>46</v>
      </c>
      <c r="E241" s="592" t="s">
        <v>2265</v>
      </c>
      <c r="F241" s="592"/>
      <c r="G241" s="592" t="s">
        <v>1622</v>
      </c>
      <c r="H241" s="592" t="s">
        <v>1622</v>
      </c>
      <c r="I241" s="650" t="s">
        <v>2315</v>
      </c>
      <c r="J241" s="286"/>
      <c r="K241" s="650" t="s">
        <v>2316</v>
      </c>
      <c r="L241" s="592" t="s">
        <v>2444</v>
      </c>
      <c r="M241" s="592"/>
      <c r="N241" s="592"/>
      <c r="O241" s="653" t="s">
        <v>2516</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13"/>
      <c r="AQ241" s="613"/>
      <c r="AR241" s="616"/>
      <c r="AS241" s="616"/>
      <c r="AT241" s="616"/>
      <c r="AU241" s="616"/>
      <c r="AV241" s="616"/>
      <c r="AW241" s="616"/>
      <c r="AX241" s="616"/>
      <c r="AY241" s="13"/>
      <c r="AZ241" s="13"/>
      <c r="BA241" s="13"/>
      <c r="BB241" s="13"/>
      <c r="BC241" s="167"/>
      <c r="BD241" s="13"/>
      <c r="BE241" s="12"/>
      <c r="BF241" s="616"/>
      <c r="BG241" s="13"/>
      <c r="BH241" s="13"/>
      <c r="BI241" s="616"/>
      <c r="BJ241" s="616"/>
      <c r="BK241" s="616"/>
      <c r="BL241" s="616"/>
      <c r="BM241" s="616"/>
      <c r="BN241" s="616"/>
      <c r="BO241" s="625">
        <f t="shared" si="12"/>
        <v>0</v>
      </c>
    </row>
    <row r="242" spans="1:67" s="626" customFormat="1" ht="25" hidden="1">
      <c r="A242" s="592">
        <v>38</v>
      </c>
      <c r="B242" s="584">
        <v>5</v>
      </c>
      <c r="C242" s="592" t="s">
        <v>2391</v>
      </c>
      <c r="D242" s="592">
        <v>47</v>
      </c>
      <c r="E242" s="592" t="s">
        <v>2265</v>
      </c>
      <c r="F242" s="592"/>
      <c r="G242" s="592" t="s">
        <v>1622</v>
      </c>
      <c r="H242" s="592" t="s">
        <v>1622</v>
      </c>
      <c r="I242" s="651" t="s">
        <v>2317</v>
      </c>
      <c r="J242" s="286"/>
      <c r="K242" s="650" t="s">
        <v>2318</v>
      </c>
      <c r="L242" s="592" t="s">
        <v>2444</v>
      </c>
      <c r="M242" s="592"/>
      <c r="N242" s="592"/>
      <c r="O242" s="653" t="s">
        <v>2517</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13"/>
      <c r="AQ242" s="613"/>
      <c r="AR242" s="616"/>
      <c r="AS242" s="616"/>
      <c r="AT242" s="616"/>
      <c r="AU242" s="616"/>
      <c r="AV242" s="616"/>
      <c r="AW242" s="616"/>
      <c r="AX242" s="638"/>
      <c r="AY242" s="13"/>
      <c r="AZ242" s="13"/>
      <c r="BA242" s="13"/>
      <c r="BB242" s="13"/>
      <c r="BC242" s="167"/>
      <c r="BD242" s="13"/>
      <c r="BE242" s="12"/>
      <c r="BF242" s="616"/>
      <c r="BG242" s="13"/>
      <c r="BH242" s="13"/>
      <c r="BI242" s="616"/>
      <c r="BJ242" s="616"/>
      <c r="BK242" s="616"/>
      <c r="BL242" s="616"/>
      <c r="BM242" s="616"/>
      <c r="BN242" s="616"/>
      <c r="BO242" s="625">
        <f t="shared" si="12"/>
        <v>0</v>
      </c>
    </row>
    <row r="243" spans="1:67" s="626" customFormat="1" ht="25" hidden="1">
      <c r="A243" s="592">
        <v>39</v>
      </c>
      <c r="B243" s="584">
        <v>5</v>
      </c>
      <c r="C243" s="592" t="s">
        <v>2391</v>
      </c>
      <c r="D243" s="592">
        <v>48</v>
      </c>
      <c r="E243" s="592" t="s">
        <v>2265</v>
      </c>
      <c r="F243" s="592"/>
      <c r="G243" s="592" t="s">
        <v>1622</v>
      </c>
      <c r="H243" s="592" t="s">
        <v>1622</v>
      </c>
      <c r="I243" s="651" t="s">
        <v>2319</v>
      </c>
      <c r="J243" s="286"/>
      <c r="K243" s="650" t="s">
        <v>2320</v>
      </c>
      <c r="L243" s="592" t="s">
        <v>2444</v>
      </c>
      <c r="M243" s="592"/>
      <c r="N243" s="592"/>
      <c r="O243" s="653" t="s">
        <v>2518</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38"/>
      <c r="AQ243" s="638"/>
      <c r="AR243" s="616"/>
      <c r="AS243" s="616"/>
      <c r="AT243" s="616"/>
      <c r="AU243" s="616"/>
      <c r="AV243" s="638"/>
      <c r="AW243" s="616"/>
      <c r="AX243" s="638"/>
      <c r="AY243" s="13"/>
      <c r="AZ243" s="13"/>
      <c r="BA243" s="13"/>
      <c r="BB243" s="13"/>
      <c r="BC243" s="167"/>
      <c r="BD243" s="13"/>
      <c r="BE243" s="12"/>
      <c r="BF243" s="616"/>
      <c r="BG243" s="13"/>
      <c r="BH243" s="13"/>
      <c r="BI243" s="616"/>
      <c r="BJ243" s="616"/>
      <c r="BK243" s="616"/>
      <c r="BL243" s="616"/>
      <c r="BM243" s="616"/>
      <c r="BN243" s="616"/>
      <c r="BO243" s="625">
        <f t="shared" si="12"/>
        <v>0</v>
      </c>
    </row>
    <row r="244" spans="1:67" s="626" customFormat="1" ht="25" hidden="1">
      <c r="A244" s="592">
        <v>40</v>
      </c>
      <c r="B244" s="584">
        <v>5</v>
      </c>
      <c r="C244" s="592" t="s">
        <v>2391</v>
      </c>
      <c r="D244" s="592">
        <v>49</v>
      </c>
      <c r="E244" s="592" t="s">
        <v>2265</v>
      </c>
      <c r="F244" s="592"/>
      <c r="G244" s="592" t="s">
        <v>1622</v>
      </c>
      <c r="H244" s="592" t="s">
        <v>1622</v>
      </c>
      <c r="I244" s="650" t="s">
        <v>2321</v>
      </c>
      <c r="J244" s="286"/>
      <c r="K244" s="650" t="s">
        <v>2322</v>
      </c>
      <c r="L244" s="592" t="s">
        <v>2444</v>
      </c>
      <c r="M244" s="592"/>
      <c r="N244" s="592"/>
      <c r="O244" s="653" t="s">
        <v>2519</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13"/>
      <c r="AQ244" s="613"/>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2"/>
        <v>0</v>
      </c>
    </row>
    <row r="245" spans="1:67" s="626" customFormat="1" ht="25" hidden="1">
      <c r="A245" s="592">
        <v>41</v>
      </c>
      <c r="B245" s="584">
        <v>5</v>
      </c>
      <c r="C245" s="592" t="s">
        <v>2391</v>
      </c>
      <c r="D245" s="592">
        <v>50</v>
      </c>
      <c r="E245" s="592" t="s">
        <v>2265</v>
      </c>
      <c r="F245" s="592"/>
      <c r="G245" s="592" t="s">
        <v>1622</v>
      </c>
      <c r="H245" s="592" t="s">
        <v>1622</v>
      </c>
      <c r="I245" s="652" t="s">
        <v>2280</v>
      </c>
      <c r="J245" s="286"/>
      <c r="K245" s="650" t="s">
        <v>2323</v>
      </c>
      <c r="L245" s="592" t="s">
        <v>2444</v>
      </c>
      <c r="M245" s="592"/>
      <c r="N245" s="592"/>
      <c r="O245" s="653" t="s">
        <v>2520</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38"/>
      <c r="AQ245" s="638"/>
      <c r="AR245" s="616"/>
      <c r="AS245" s="616"/>
      <c r="AT245" s="616"/>
      <c r="AU245" s="616"/>
      <c r="AV245" s="616"/>
      <c r="AW245" s="616"/>
      <c r="AX245" s="616"/>
      <c r="AY245" s="13"/>
      <c r="AZ245" s="13"/>
      <c r="BA245" s="13"/>
      <c r="BB245" s="13"/>
      <c r="BC245" s="167"/>
      <c r="BD245" s="13"/>
      <c r="BE245" s="12"/>
      <c r="BF245" s="616"/>
      <c r="BG245" s="13"/>
      <c r="BH245" s="13"/>
      <c r="BI245" s="616"/>
      <c r="BJ245" s="616"/>
      <c r="BK245" s="616"/>
      <c r="BL245" s="616"/>
      <c r="BM245" s="616"/>
      <c r="BN245" s="616"/>
      <c r="BO245" s="625">
        <f t="shared" si="12"/>
        <v>0</v>
      </c>
    </row>
    <row r="246" spans="1:67" s="626" customFormat="1" ht="25" hidden="1">
      <c r="A246" s="592">
        <v>42</v>
      </c>
      <c r="B246" s="584">
        <v>5</v>
      </c>
      <c r="C246" s="592" t="s">
        <v>2391</v>
      </c>
      <c r="D246" s="592">
        <v>51</v>
      </c>
      <c r="E246" s="592" t="s">
        <v>2265</v>
      </c>
      <c r="F246" s="592"/>
      <c r="G246" s="592" t="s">
        <v>1622</v>
      </c>
      <c r="H246" s="592" t="s">
        <v>1622</v>
      </c>
      <c r="I246" s="592" t="s">
        <v>2281</v>
      </c>
      <c r="J246" s="286"/>
      <c r="K246" s="650" t="s">
        <v>2324</v>
      </c>
      <c r="L246" s="592" t="s">
        <v>2444</v>
      </c>
      <c r="M246" s="592"/>
      <c r="N246" s="592"/>
      <c r="O246" s="653" t="s">
        <v>2521</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16"/>
      <c r="AT246" s="616"/>
      <c r="AU246" s="616"/>
      <c r="AV246" s="616"/>
      <c r="AW246" s="616"/>
      <c r="AX246" s="616"/>
      <c r="AY246" s="13"/>
      <c r="AZ246" s="13"/>
      <c r="BA246" s="13"/>
      <c r="BB246" s="13"/>
      <c r="BC246" s="167"/>
      <c r="BD246" s="13"/>
      <c r="BE246" s="12"/>
      <c r="BF246" s="616"/>
      <c r="BG246" s="13"/>
      <c r="BH246" s="13"/>
      <c r="BI246" s="616"/>
      <c r="BJ246" s="616"/>
      <c r="BK246" s="616"/>
      <c r="BL246" s="616"/>
      <c r="BM246" s="616"/>
      <c r="BN246" s="616"/>
      <c r="BO246" s="625">
        <f t="shared" si="12"/>
        <v>0</v>
      </c>
    </row>
    <row r="247" spans="1:67" s="626" customFormat="1" ht="25" hidden="1">
      <c r="A247" s="592">
        <v>43</v>
      </c>
      <c r="B247" s="584">
        <v>5</v>
      </c>
      <c r="C247" s="592" t="s">
        <v>2391</v>
      </c>
      <c r="D247" s="592">
        <v>52</v>
      </c>
      <c r="E247" s="592" t="s">
        <v>2265</v>
      </c>
      <c r="F247" s="592"/>
      <c r="G247" s="592" t="s">
        <v>1622</v>
      </c>
      <c r="H247" s="592" t="s">
        <v>1622</v>
      </c>
      <c r="I247" s="652" t="s">
        <v>2282</v>
      </c>
      <c r="J247" s="286"/>
      <c r="K247" s="650" t="s">
        <v>2325</v>
      </c>
      <c r="L247" s="592" t="s">
        <v>2444</v>
      </c>
      <c r="M247" s="592"/>
      <c r="N247" s="592"/>
      <c r="O247" s="653" t="s">
        <v>2522</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38"/>
      <c r="AT247" s="616"/>
      <c r="AU247" s="616"/>
      <c r="AV247" s="638"/>
      <c r="AW247" s="616"/>
      <c r="AX247" s="616"/>
      <c r="AY247" s="13"/>
      <c r="AZ247" s="13"/>
      <c r="BA247" s="13"/>
      <c r="BB247" s="13"/>
      <c r="BC247" s="167"/>
      <c r="BD247" s="13"/>
      <c r="BE247" s="12"/>
      <c r="BF247" s="616"/>
      <c r="BG247" s="13"/>
      <c r="BH247" s="13"/>
      <c r="BI247" s="616"/>
      <c r="BJ247" s="616"/>
      <c r="BK247" s="616"/>
      <c r="BL247" s="616"/>
      <c r="BM247" s="616"/>
      <c r="BN247" s="616"/>
      <c r="BO247" s="625">
        <f t="shared" si="12"/>
        <v>0</v>
      </c>
    </row>
    <row r="248" spans="1:67" s="626" customFormat="1" ht="25" hidden="1">
      <c r="A248" s="592">
        <v>44</v>
      </c>
      <c r="B248" s="584">
        <v>5</v>
      </c>
      <c r="C248" s="592" t="s">
        <v>2391</v>
      </c>
      <c r="D248" s="592">
        <v>53</v>
      </c>
      <c r="E248" s="592" t="s">
        <v>2265</v>
      </c>
      <c r="F248" s="592"/>
      <c r="G248" s="592" t="s">
        <v>1622</v>
      </c>
      <c r="H248" s="592" t="s">
        <v>1622</v>
      </c>
      <c r="I248" s="592" t="s">
        <v>2283</v>
      </c>
      <c r="J248" s="286"/>
      <c r="K248" s="650" t="s">
        <v>2326</v>
      </c>
      <c r="L248" s="592" t="s">
        <v>2444</v>
      </c>
      <c r="M248" s="592"/>
      <c r="N248" s="592"/>
      <c r="O248" s="653" t="s">
        <v>2523</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2"/>
        <v>0</v>
      </c>
    </row>
    <row r="249" spans="1:67" s="626" customFormat="1" ht="25" hidden="1">
      <c r="A249" s="592">
        <v>45</v>
      </c>
      <c r="B249" s="584">
        <v>5</v>
      </c>
      <c r="C249" s="592" t="s">
        <v>2391</v>
      </c>
      <c r="D249" s="592">
        <v>54</v>
      </c>
      <c r="E249" s="592" t="s">
        <v>2265</v>
      </c>
      <c r="F249" s="592"/>
      <c r="G249" s="592" t="s">
        <v>1622</v>
      </c>
      <c r="H249" s="592" t="s">
        <v>1622</v>
      </c>
      <c r="I249" s="652" t="s">
        <v>2284</v>
      </c>
      <c r="J249" s="286"/>
      <c r="K249" s="650" t="s">
        <v>2327</v>
      </c>
      <c r="L249" s="592" t="s">
        <v>2444</v>
      </c>
      <c r="M249" s="592"/>
      <c r="N249" s="592"/>
      <c r="O249" s="653" t="s">
        <v>2527</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3"/>
      <c r="AQ249" s="613"/>
      <c r="AR249" s="616"/>
      <c r="AS249" s="616"/>
      <c r="AT249" s="616"/>
      <c r="AU249" s="616"/>
      <c r="AV249" s="616"/>
      <c r="AW249" s="616"/>
      <c r="AX249" s="616"/>
      <c r="AY249" s="13"/>
      <c r="AZ249" s="13"/>
      <c r="BA249" s="13"/>
      <c r="BB249" s="13"/>
      <c r="BC249" s="167"/>
      <c r="BD249" s="13"/>
      <c r="BE249" s="12"/>
      <c r="BF249" s="616"/>
      <c r="BG249" s="13"/>
      <c r="BH249" s="13"/>
      <c r="BI249" s="616"/>
      <c r="BJ249" s="616"/>
      <c r="BK249" s="616"/>
      <c r="BL249" s="616"/>
      <c r="BM249" s="616"/>
      <c r="BN249" s="616"/>
      <c r="BO249" s="625">
        <f t="shared" si="12"/>
        <v>0</v>
      </c>
    </row>
    <row r="250" spans="1:67" s="626" customFormat="1" ht="25" hidden="1">
      <c r="A250" s="592">
        <v>46</v>
      </c>
      <c r="B250" s="584">
        <v>5</v>
      </c>
      <c r="C250" s="592" t="s">
        <v>2391</v>
      </c>
      <c r="D250" s="592">
        <v>55</v>
      </c>
      <c r="E250" s="592" t="s">
        <v>2265</v>
      </c>
      <c r="F250" s="592"/>
      <c r="G250" s="592" t="s">
        <v>1622</v>
      </c>
      <c r="H250" s="592" t="s">
        <v>1622</v>
      </c>
      <c r="I250" s="592" t="s">
        <v>2285</v>
      </c>
      <c r="J250" s="286"/>
      <c r="K250" s="650" t="s">
        <v>2330</v>
      </c>
      <c r="L250" s="592" t="s">
        <v>2444</v>
      </c>
      <c r="M250" s="592"/>
      <c r="N250" s="592"/>
      <c r="O250" s="653" t="s">
        <v>2528</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3"/>
      <c r="AQ250" s="613"/>
      <c r="AR250" s="616"/>
      <c r="AS250" s="616"/>
      <c r="AT250" s="616"/>
      <c r="AU250" s="616"/>
      <c r="AV250" s="616"/>
      <c r="AW250" s="616"/>
      <c r="AX250" s="616"/>
      <c r="AY250" s="13"/>
      <c r="AZ250" s="13"/>
      <c r="BA250" s="13"/>
      <c r="BB250" s="13"/>
      <c r="BC250" s="167"/>
      <c r="BD250" s="13"/>
      <c r="BE250" s="12"/>
      <c r="BF250" s="616"/>
      <c r="BG250" s="13"/>
      <c r="BH250" s="13"/>
      <c r="BI250" s="616"/>
      <c r="BJ250" s="616"/>
      <c r="BK250" s="616"/>
      <c r="BL250" s="616"/>
      <c r="BM250" s="616"/>
      <c r="BN250" s="616"/>
      <c r="BO250" s="625">
        <f t="shared" si="12"/>
        <v>0</v>
      </c>
    </row>
    <row r="251" spans="1:67" s="626" customFormat="1" ht="25" hidden="1">
      <c r="A251" s="592">
        <v>47</v>
      </c>
      <c r="B251" s="584">
        <v>5</v>
      </c>
      <c r="C251" s="592" t="s">
        <v>2391</v>
      </c>
      <c r="D251" s="592">
        <v>56</v>
      </c>
      <c r="E251" s="592" t="s">
        <v>2265</v>
      </c>
      <c r="F251" s="592"/>
      <c r="G251" s="592" t="s">
        <v>1622</v>
      </c>
      <c r="H251" s="592" t="s">
        <v>1622</v>
      </c>
      <c r="I251" s="652" t="s">
        <v>2286</v>
      </c>
      <c r="J251" s="286"/>
      <c r="K251" s="650" t="s">
        <v>2331</v>
      </c>
      <c r="L251" s="592" t="s">
        <v>2444</v>
      </c>
      <c r="M251" s="592"/>
      <c r="N251" s="592"/>
      <c r="O251" s="653" t="s">
        <v>2529</v>
      </c>
      <c r="P251" s="613"/>
      <c r="Q251" s="13"/>
      <c r="R251" s="616"/>
      <c r="S251" s="13"/>
      <c r="T251" s="13"/>
      <c r="U251" s="13"/>
      <c r="V251" s="13"/>
      <c r="W251" s="13"/>
      <c r="X251" s="167"/>
      <c r="Y251" s="616"/>
      <c r="Z251" s="13"/>
      <c r="AA251" s="616"/>
      <c r="AB251" s="616"/>
      <c r="AC251" s="616"/>
      <c r="AD251" s="616"/>
      <c r="AE251" s="616"/>
      <c r="AF251" s="13"/>
      <c r="AG251" s="13"/>
      <c r="AH251" s="13"/>
      <c r="AI251" s="13"/>
      <c r="AJ251" s="13"/>
      <c r="AK251" s="13"/>
      <c r="AL251" s="13"/>
      <c r="AM251" s="13"/>
      <c r="AN251" s="167"/>
      <c r="AO251" s="13"/>
      <c r="AP251" s="616"/>
      <c r="AQ251" s="616"/>
      <c r="AR251" s="616"/>
      <c r="AS251" s="616"/>
      <c r="AT251" s="616"/>
      <c r="AU251" s="616"/>
      <c r="AV251" s="638"/>
      <c r="AW251" s="616"/>
      <c r="AX251" s="616"/>
      <c r="AY251" s="13"/>
      <c r="AZ251" s="13"/>
      <c r="BA251" s="13"/>
      <c r="BB251" s="13"/>
      <c r="BC251" s="167"/>
      <c r="BD251" s="13"/>
      <c r="BE251" s="12"/>
      <c r="BF251" s="616"/>
      <c r="BG251" s="13"/>
      <c r="BH251" s="13"/>
      <c r="BI251" s="616"/>
      <c r="BJ251" s="616"/>
      <c r="BK251" s="616"/>
      <c r="BL251" s="616"/>
      <c r="BM251" s="616"/>
      <c r="BN251" s="616"/>
      <c r="BO251" s="625">
        <f t="shared" si="12"/>
        <v>0</v>
      </c>
    </row>
    <row r="252" spans="1:67" s="626" customFormat="1" ht="25" hidden="1">
      <c r="A252" s="592">
        <v>48</v>
      </c>
      <c r="B252" s="584">
        <v>5</v>
      </c>
      <c r="C252" s="592" t="s">
        <v>2391</v>
      </c>
      <c r="D252" s="592">
        <v>57</v>
      </c>
      <c r="E252" s="592" t="s">
        <v>2265</v>
      </c>
      <c r="F252" s="592"/>
      <c r="G252" s="592" t="s">
        <v>1622</v>
      </c>
      <c r="H252" s="592" t="s">
        <v>1622</v>
      </c>
      <c r="I252" s="592" t="s">
        <v>2287</v>
      </c>
      <c r="J252" s="286"/>
      <c r="K252" s="650" t="s">
        <v>2332</v>
      </c>
      <c r="L252" s="592" t="s">
        <v>2444</v>
      </c>
      <c r="M252" s="592"/>
      <c r="N252" s="592"/>
      <c r="O252" s="653" t="s">
        <v>2524</v>
      </c>
      <c r="P252" s="613"/>
      <c r="Q252" s="13"/>
      <c r="R252" s="616"/>
      <c r="S252" s="13"/>
      <c r="T252" s="13"/>
      <c r="U252" s="13"/>
      <c r="V252" s="13"/>
      <c r="W252" s="13"/>
      <c r="X252" s="167"/>
      <c r="Y252" s="616"/>
      <c r="Z252" s="13"/>
      <c r="AA252" s="616"/>
      <c r="AB252" s="616"/>
      <c r="AC252" s="616"/>
      <c r="AD252" s="616"/>
      <c r="AE252" s="616"/>
      <c r="AF252" s="13"/>
      <c r="AG252" s="13"/>
      <c r="AH252" s="13"/>
      <c r="AI252" s="13"/>
      <c r="AJ252" s="13"/>
      <c r="AK252" s="13"/>
      <c r="AL252" s="13"/>
      <c r="AM252" s="13"/>
      <c r="AN252" s="167"/>
      <c r="AO252" s="13"/>
      <c r="AP252" s="613"/>
      <c r="AQ252" s="613"/>
      <c r="AR252" s="616"/>
      <c r="AS252" s="616"/>
      <c r="AT252" s="616"/>
      <c r="AU252" s="616"/>
      <c r="AV252" s="616"/>
      <c r="AW252" s="616"/>
      <c r="AX252" s="616"/>
      <c r="AY252" s="13"/>
      <c r="AZ252" s="13"/>
      <c r="BA252" s="13"/>
      <c r="BB252" s="13"/>
      <c r="BC252" s="167"/>
      <c r="BD252" s="13"/>
      <c r="BE252" s="12"/>
      <c r="BF252" s="616"/>
      <c r="BG252" s="13"/>
      <c r="BH252" s="13"/>
      <c r="BI252" s="616"/>
      <c r="BJ252" s="616"/>
      <c r="BK252" s="616"/>
      <c r="BL252" s="616"/>
      <c r="BM252" s="616"/>
      <c r="BN252" s="616"/>
      <c r="BO252" s="625">
        <f t="shared" si="12"/>
        <v>0</v>
      </c>
    </row>
    <row r="253" spans="1:67" s="626" customFormat="1" ht="25" hidden="1">
      <c r="A253" s="592">
        <v>49</v>
      </c>
      <c r="B253" s="584">
        <v>5</v>
      </c>
      <c r="C253" s="592" t="s">
        <v>2391</v>
      </c>
      <c r="D253" s="592">
        <v>58</v>
      </c>
      <c r="E253" s="592" t="s">
        <v>2265</v>
      </c>
      <c r="F253" s="592"/>
      <c r="G253" s="592" t="s">
        <v>1622</v>
      </c>
      <c r="H253" s="592" t="s">
        <v>1622</v>
      </c>
      <c r="I253" s="592" t="s">
        <v>2288</v>
      </c>
      <c r="J253" s="286"/>
      <c r="K253" s="650" t="s">
        <v>2333</v>
      </c>
      <c r="L253" s="592" t="s">
        <v>2444</v>
      </c>
      <c r="M253" s="592"/>
      <c r="N253" s="592"/>
      <c r="O253" s="653" t="s">
        <v>2525</v>
      </c>
      <c r="P253" s="613"/>
      <c r="Q253" s="13"/>
      <c r="R253" s="616"/>
      <c r="S253" s="13"/>
      <c r="T253" s="13"/>
      <c r="U253" s="13"/>
      <c r="V253" s="13"/>
      <c r="W253" s="13"/>
      <c r="X253" s="167"/>
      <c r="Y253" s="616"/>
      <c r="Z253" s="173"/>
      <c r="AA253" s="616"/>
      <c r="AB253" s="616"/>
      <c r="AC253" s="616"/>
      <c r="AD253" s="616"/>
      <c r="AE253" s="616"/>
      <c r="AF253" s="13"/>
      <c r="AG253" s="13"/>
      <c r="AH253" s="13"/>
      <c r="AI253" s="13"/>
      <c r="AJ253" s="13"/>
      <c r="AK253" s="13"/>
      <c r="AL253" s="13"/>
      <c r="AM253" s="13"/>
      <c r="AN253" s="167"/>
      <c r="AO253" s="13"/>
      <c r="AP253" s="613"/>
      <c r="AQ253" s="613"/>
      <c r="AR253" s="619"/>
      <c r="AS253" s="613"/>
      <c r="AT253" s="619"/>
      <c r="AU253" s="619"/>
      <c r="AV253" s="619"/>
      <c r="AW253" s="619"/>
      <c r="AX253" s="616"/>
      <c r="AY253" s="13"/>
      <c r="AZ253" s="13"/>
      <c r="BA253" s="13"/>
      <c r="BB253" s="13"/>
      <c r="BC253" s="167"/>
      <c r="BD253" s="13"/>
      <c r="BE253" s="12"/>
      <c r="BF253" s="616"/>
      <c r="BG253" s="13"/>
      <c r="BH253" s="13"/>
      <c r="BI253" s="616"/>
      <c r="BJ253" s="616"/>
      <c r="BK253" s="616"/>
      <c r="BL253" s="616"/>
      <c r="BM253" s="616"/>
      <c r="BN253" s="616"/>
      <c r="BO253" s="625">
        <f t="shared" ref="BO253:BO284" si="13">COUNTIF(P253,"*")+COUNTIF(Z253,"*")+COUNTIF(AP253,"*")+COUNTIF(BE253,"*")</f>
        <v>0</v>
      </c>
    </row>
    <row r="254" spans="1:67" s="626" customFormat="1" ht="25" hidden="1">
      <c r="A254" s="592">
        <v>50</v>
      </c>
      <c r="B254" s="584">
        <v>5</v>
      </c>
      <c r="C254" s="592" t="s">
        <v>2391</v>
      </c>
      <c r="D254" s="592">
        <v>59</v>
      </c>
      <c r="E254" s="592" t="s">
        <v>2265</v>
      </c>
      <c r="F254" s="592"/>
      <c r="G254" s="592" t="s">
        <v>1622</v>
      </c>
      <c r="H254" s="592" t="s">
        <v>1622</v>
      </c>
      <c r="I254" s="592" t="s">
        <v>2328</v>
      </c>
      <c r="J254" s="286"/>
      <c r="K254" s="654" t="s">
        <v>2329</v>
      </c>
      <c r="L254" s="592" t="s">
        <v>2444</v>
      </c>
      <c r="M254" s="593"/>
      <c r="N254" s="593"/>
      <c r="O254" s="653" t="s">
        <v>2526</v>
      </c>
      <c r="P254" s="613"/>
      <c r="Q254" s="36"/>
      <c r="R254" s="616"/>
      <c r="S254" s="13"/>
      <c r="T254" s="13"/>
      <c r="U254" s="13"/>
      <c r="V254" s="13"/>
      <c r="W254" s="13"/>
      <c r="X254" s="167"/>
      <c r="Y254" s="616"/>
      <c r="Z254" s="173"/>
      <c r="AA254" s="616"/>
      <c r="AB254" s="619"/>
      <c r="AC254" s="619"/>
      <c r="AD254" s="619"/>
      <c r="AE254" s="616"/>
      <c r="AF254" s="13"/>
      <c r="AG254" s="13"/>
      <c r="AH254" s="13"/>
      <c r="AI254" s="13"/>
      <c r="AJ254" s="13"/>
      <c r="AK254" s="13"/>
      <c r="AL254" s="13"/>
      <c r="AM254" s="13"/>
      <c r="AN254" s="167"/>
      <c r="AO254" s="36"/>
      <c r="AP254" s="613"/>
      <c r="AQ254" s="613"/>
      <c r="AR254" s="619"/>
      <c r="AS254" s="613"/>
      <c r="AT254" s="619"/>
      <c r="AU254" s="619"/>
      <c r="AV254" s="619"/>
      <c r="AW254" s="619"/>
      <c r="AX254" s="616"/>
      <c r="AY254" s="13"/>
      <c r="AZ254" s="13"/>
      <c r="BA254" s="13"/>
      <c r="BB254" s="13"/>
      <c r="BC254" s="167"/>
      <c r="BD254" s="13"/>
      <c r="BE254" s="12"/>
      <c r="BF254" s="616"/>
      <c r="BG254" s="13"/>
      <c r="BH254" s="13"/>
      <c r="BI254" s="616"/>
      <c r="BJ254" s="616"/>
      <c r="BK254" s="616"/>
      <c r="BL254" s="616"/>
      <c r="BM254" s="616"/>
      <c r="BN254" s="616"/>
      <c r="BO254" s="625">
        <f t="shared" si="13"/>
        <v>0</v>
      </c>
    </row>
    <row r="255" spans="1:67" s="211" customFormat="1" ht="42" hidden="1">
      <c r="A255" s="32">
        <v>1</v>
      </c>
      <c r="B255" s="16">
        <v>5</v>
      </c>
      <c r="C255" s="32" t="s">
        <v>2391</v>
      </c>
      <c r="D255" s="32">
        <v>9</v>
      </c>
      <c r="E255" s="32" t="s">
        <v>856</v>
      </c>
      <c r="F255" s="517"/>
      <c r="G255" s="32"/>
      <c r="H255" s="32"/>
      <c r="I255" s="32" t="s">
        <v>857</v>
      </c>
      <c r="J255" s="210"/>
      <c r="K255" s="35"/>
      <c r="L255" s="32" t="s">
        <v>1973</v>
      </c>
      <c r="M255" s="35"/>
      <c r="N255" s="35"/>
      <c r="O255" s="210" t="s">
        <v>858</v>
      </c>
      <c r="P255" s="12" t="s">
        <v>859</v>
      </c>
      <c r="Q255" s="153"/>
      <c r="R255" s="13"/>
      <c r="S255" s="13"/>
      <c r="T255" s="13"/>
      <c r="U255" s="13"/>
      <c r="V255" s="13"/>
      <c r="W255" s="13"/>
      <c r="X255" s="167"/>
      <c r="Y255" s="13"/>
      <c r="Z255" s="173" t="s">
        <v>860</v>
      </c>
      <c r="AA255" s="13" t="s">
        <v>860</v>
      </c>
      <c r="AB255" s="153"/>
      <c r="AC255" s="153"/>
      <c r="AD255" s="153"/>
      <c r="AE255" s="13" t="s">
        <v>861</v>
      </c>
      <c r="AF255" s="497" t="s">
        <v>369</v>
      </c>
      <c r="AG255" s="497" t="s">
        <v>862</v>
      </c>
      <c r="AH255" s="497">
        <v>0</v>
      </c>
      <c r="AI255" s="497" t="s">
        <v>159</v>
      </c>
      <c r="AJ255" s="497" t="s">
        <v>78</v>
      </c>
      <c r="AK255" s="497"/>
      <c r="AL255" s="497"/>
      <c r="AM255" s="497"/>
      <c r="AN255" s="167"/>
      <c r="AO255" s="153"/>
      <c r="AP255" s="12"/>
      <c r="AQ255" s="12"/>
      <c r="AR255" s="36"/>
      <c r="AS255" s="12"/>
      <c r="AT255" s="36"/>
      <c r="AU255" s="36"/>
      <c r="AV255" s="36"/>
      <c r="AW255" s="36"/>
      <c r="AX255" s="13"/>
      <c r="AY255" s="13"/>
      <c r="AZ255" s="13"/>
      <c r="BA255" s="13"/>
      <c r="BB255" s="13"/>
      <c r="BC255" s="167"/>
      <c r="BD255" s="13"/>
      <c r="BE255" s="12"/>
      <c r="BF255" s="13"/>
      <c r="BG255" s="13"/>
      <c r="BH255" s="13"/>
      <c r="BI255" s="13"/>
      <c r="BJ255" s="13"/>
      <c r="BK255" s="13"/>
      <c r="BL255" s="13"/>
      <c r="BM255" s="13"/>
      <c r="BN255" s="13"/>
      <c r="BO255" s="5">
        <f t="shared" si="13"/>
        <v>2</v>
      </c>
    </row>
    <row r="256" spans="1:67" s="211" customFormat="1" ht="42" hidden="1">
      <c r="A256" s="32">
        <f t="shared" ref="A256:A287" si="14">A255+1</f>
        <v>2</v>
      </c>
      <c r="B256" s="16">
        <v>5</v>
      </c>
      <c r="C256" s="32" t="s">
        <v>2391</v>
      </c>
      <c r="D256" s="32">
        <v>9</v>
      </c>
      <c r="E256" s="32" t="s">
        <v>856</v>
      </c>
      <c r="F256" s="517"/>
      <c r="G256" s="32"/>
      <c r="H256" s="32"/>
      <c r="I256" s="475" t="s">
        <v>863</v>
      </c>
      <c r="J256" s="210"/>
      <c r="K256" s="35"/>
      <c r="L256" s="32" t="s">
        <v>1973</v>
      </c>
      <c r="M256" s="35"/>
      <c r="N256" s="35"/>
      <c r="O256" s="210" t="s">
        <v>864</v>
      </c>
      <c r="P256" s="12" t="s">
        <v>865</v>
      </c>
      <c r="Q256" s="153"/>
      <c r="R256" s="13"/>
      <c r="S256" s="13"/>
      <c r="T256" s="13"/>
      <c r="U256" s="13"/>
      <c r="V256" s="13"/>
      <c r="W256" s="13"/>
      <c r="X256" s="167"/>
      <c r="Y256" s="13"/>
      <c r="Z256" s="173" t="s">
        <v>866</v>
      </c>
      <c r="AA256" s="13" t="s">
        <v>866</v>
      </c>
      <c r="AB256" s="153"/>
      <c r="AC256" s="153"/>
      <c r="AD256" s="153"/>
      <c r="AE256" s="13" t="s">
        <v>867</v>
      </c>
      <c r="AF256" s="497" t="s">
        <v>78</v>
      </c>
      <c r="AG256" s="497" t="s">
        <v>862</v>
      </c>
      <c r="AH256" s="497" t="s">
        <v>868</v>
      </c>
      <c r="AI256" s="497" t="s">
        <v>159</v>
      </c>
      <c r="AJ256" s="497" t="s">
        <v>78</v>
      </c>
      <c r="AK256" s="497"/>
      <c r="AL256" s="497"/>
      <c r="AM256" s="497"/>
      <c r="AN256" s="167"/>
      <c r="AO256" s="383"/>
      <c r="AP256" s="12"/>
      <c r="AQ256" s="12"/>
      <c r="AR256" s="36"/>
      <c r="AS256" s="12"/>
      <c r="AT256" s="36"/>
      <c r="AU256" s="36"/>
      <c r="AV256" s="36"/>
      <c r="AW256" s="36"/>
      <c r="AX256" s="13"/>
      <c r="AY256" s="13"/>
      <c r="AZ256" s="13"/>
      <c r="BA256" s="13"/>
      <c r="BB256" s="13"/>
      <c r="BC256" s="167"/>
      <c r="BD256" s="13"/>
      <c r="BE256" s="12"/>
      <c r="BF256" s="13"/>
      <c r="BG256" s="13"/>
      <c r="BH256" s="13"/>
      <c r="BI256" s="13"/>
      <c r="BJ256" s="13"/>
      <c r="BK256" s="13"/>
      <c r="BL256" s="13"/>
      <c r="BM256" s="13"/>
      <c r="BN256" s="13"/>
      <c r="BO256" s="5">
        <f t="shared" si="13"/>
        <v>2</v>
      </c>
    </row>
    <row r="257" spans="1:67" s="211" customFormat="1" ht="28" hidden="1">
      <c r="A257" s="32">
        <f t="shared" si="14"/>
        <v>3</v>
      </c>
      <c r="B257" s="16">
        <v>5</v>
      </c>
      <c r="C257" s="32" t="s">
        <v>2391</v>
      </c>
      <c r="D257" s="32">
        <v>9</v>
      </c>
      <c r="E257" s="32" t="s">
        <v>856</v>
      </c>
      <c r="F257" s="517"/>
      <c r="G257" s="32"/>
      <c r="H257" s="32"/>
      <c r="I257" s="32" t="s">
        <v>1720</v>
      </c>
      <c r="J257" s="210"/>
      <c r="K257" s="35"/>
      <c r="L257" s="32"/>
      <c r="M257" s="35"/>
      <c r="N257" s="35"/>
      <c r="O257" s="210"/>
      <c r="P257" s="12"/>
      <c r="Q257" s="153"/>
      <c r="R257" s="13"/>
      <c r="S257" s="13"/>
      <c r="T257" s="13"/>
      <c r="U257" s="13"/>
      <c r="V257" s="13"/>
      <c r="W257" s="13"/>
      <c r="X257" s="167"/>
      <c r="Y257" s="13"/>
      <c r="Z257" s="173"/>
      <c r="AA257" s="13"/>
      <c r="AB257" s="153"/>
      <c r="AC257" s="153"/>
      <c r="AD257" s="153"/>
      <c r="AE257" s="13"/>
      <c r="AF257" s="497"/>
      <c r="AG257" s="497"/>
      <c r="AH257" s="497"/>
      <c r="AI257" s="497"/>
      <c r="AJ257" s="497"/>
      <c r="AK257" s="497"/>
      <c r="AL257" s="497"/>
      <c r="AM257" s="497"/>
      <c r="AN257" s="167"/>
      <c r="AO257" s="153"/>
      <c r="AP257" s="12" t="s">
        <v>1719</v>
      </c>
      <c r="AQ257" s="12" t="s">
        <v>1719</v>
      </c>
      <c r="AR257" s="36"/>
      <c r="AS257" s="12" t="s">
        <v>1719</v>
      </c>
      <c r="AT257" s="36"/>
      <c r="AU257" s="36"/>
      <c r="AV257" s="36"/>
      <c r="AW257" s="36"/>
      <c r="AX257" s="13" t="s">
        <v>1720</v>
      </c>
      <c r="AY257" s="13"/>
      <c r="AZ257" s="13"/>
      <c r="BA257" s="13"/>
      <c r="BB257" s="13"/>
      <c r="BC257" s="167"/>
      <c r="BD257" s="13"/>
      <c r="BE257" s="12"/>
      <c r="BF257" s="13"/>
      <c r="BG257" s="13"/>
      <c r="BH257" s="13"/>
      <c r="BI257" s="13"/>
      <c r="BJ257" s="13"/>
      <c r="BK257" s="13"/>
      <c r="BL257" s="13"/>
      <c r="BM257" s="13"/>
      <c r="BN257" s="13"/>
      <c r="BO257" s="5">
        <f t="shared" si="13"/>
        <v>1</v>
      </c>
    </row>
    <row r="258" spans="1:67" s="211" customFormat="1" ht="126" hidden="1">
      <c r="A258" s="32">
        <f t="shared" si="14"/>
        <v>4</v>
      </c>
      <c r="B258" s="16">
        <v>5</v>
      </c>
      <c r="C258" s="32" t="s">
        <v>2391</v>
      </c>
      <c r="D258" s="32">
        <v>9</v>
      </c>
      <c r="E258" s="32" t="s">
        <v>856</v>
      </c>
      <c r="F258" s="32"/>
      <c r="G258" s="32"/>
      <c r="H258" s="32"/>
      <c r="I258" s="32" t="s">
        <v>869</v>
      </c>
      <c r="J258" s="210" t="str">
        <f>_xlfn.CONCAT("'&lt;br&gt;','&lt;b&gt;','",I258, ": ','&lt;/b&gt;',",O258, ",'&lt;/br&gt;',")</f>
        <v>'&lt;br&gt;','&lt;b&gt;','O/E Macroinvertebrate Index : ','&lt;/b&gt;',OEratio ,'&lt;/br&gt;',</v>
      </c>
      <c r="K258" s="35" t="s">
        <v>1826</v>
      </c>
      <c r="L258" s="32" t="s">
        <v>2444</v>
      </c>
      <c r="M258" s="35" t="s">
        <v>2246</v>
      </c>
      <c r="N258" s="35" t="s">
        <v>1610</v>
      </c>
      <c r="O258" s="210" t="s">
        <v>870</v>
      </c>
      <c r="P258" s="12"/>
      <c r="Q258" s="306"/>
      <c r="R258" s="192" t="s">
        <v>871</v>
      </c>
      <c r="S258" s="192"/>
      <c r="T258" s="192"/>
      <c r="U258" s="9"/>
      <c r="V258" s="9">
        <v>6847</v>
      </c>
      <c r="W258" s="9"/>
      <c r="X258" s="166"/>
      <c r="Y258" s="9"/>
      <c r="Z258" s="173" t="s">
        <v>872</v>
      </c>
      <c r="AA258" s="13" t="s">
        <v>1739</v>
      </c>
      <c r="AB258" s="191" t="s">
        <v>872</v>
      </c>
      <c r="AC258" s="367"/>
      <c r="AD258" s="367"/>
      <c r="AE258" s="13" t="s">
        <v>873</v>
      </c>
      <c r="AF258" s="497" t="s">
        <v>369</v>
      </c>
      <c r="AG258" s="13" t="s">
        <v>159</v>
      </c>
      <c r="AH258" s="497">
        <v>0</v>
      </c>
      <c r="AI258" s="497" t="s">
        <v>874</v>
      </c>
      <c r="AJ258" s="497" t="s">
        <v>78</v>
      </c>
      <c r="AK258" s="497"/>
      <c r="AL258" s="497">
        <v>6861</v>
      </c>
      <c r="AM258" s="497"/>
      <c r="AN258" s="166"/>
      <c r="AO258" s="438" t="s">
        <v>2006</v>
      </c>
      <c r="AP258" s="12" t="s">
        <v>1717</v>
      </c>
      <c r="AQ258" s="12" t="s">
        <v>1717</v>
      </c>
      <c r="AR258" s="36"/>
      <c r="AS258" s="12" t="s">
        <v>1717</v>
      </c>
      <c r="AT258" s="36"/>
      <c r="AU258" s="36"/>
      <c r="AV258" s="36"/>
      <c r="AW258" s="36"/>
      <c r="AX258" s="13" t="s">
        <v>1718</v>
      </c>
      <c r="AY258" s="13"/>
      <c r="AZ258" s="13"/>
      <c r="BA258" s="13">
        <v>6847</v>
      </c>
      <c r="BB258" s="13" t="s">
        <v>2005</v>
      </c>
      <c r="BC258" s="166"/>
      <c r="BD258" s="9"/>
      <c r="BE258" s="12"/>
      <c r="BF258" s="13"/>
      <c r="BG258" s="13"/>
      <c r="BH258" s="13"/>
      <c r="BI258" s="13"/>
      <c r="BJ258" s="13"/>
      <c r="BK258" s="13">
        <v>6869</v>
      </c>
      <c r="BL258" s="13"/>
      <c r="BM258" s="13"/>
      <c r="BN258" s="13"/>
      <c r="BO258" s="5">
        <f t="shared" si="13"/>
        <v>2</v>
      </c>
    </row>
    <row r="259" spans="1:67" s="211" customFormat="1" ht="28" hidden="1">
      <c r="A259" s="32">
        <f t="shared" si="14"/>
        <v>5</v>
      </c>
      <c r="B259" s="16">
        <v>5</v>
      </c>
      <c r="C259" s="32" t="s">
        <v>2391</v>
      </c>
      <c r="D259" s="32">
        <v>9</v>
      </c>
      <c r="E259" s="32" t="s">
        <v>856</v>
      </c>
      <c r="F259" s="32"/>
      <c r="G259" s="32"/>
      <c r="H259" s="32"/>
      <c r="I259" s="475" t="s">
        <v>1716</v>
      </c>
      <c r="J259" s="210"/>
      <c r="K259" s="35"/>
      <c r="L259" s="32"/>
      <c r="M259" s="35"/>
      <c r="N259" s="35"/>
      <c r="O259" s="210"/>
      <c r="P259" s="12"/>
      <c r="Q259" s="306"/>
      <c r="R259" s="192"/>
      <c r="S259" s="192"/>
      <c r="T259" s="192"/>
      <c r="U259" s="9"/>
      <c r="V259" s="9"/>
      <c r="W259" s="9"/>
      <c r="X259" s="166"/>
      <c r="Y259" s="9"/>
      <c r="Z259" s="173"/>
      <c r="AA259" s="13"/>
      <c r="AB259" s="153"/>
      <c r="AC259" s="367"/>
      <c r="AD259" s="367"/>
      <c r="AE259" s="13"/>
      <c r="AF259" s="497"/>
      <c r="AG259" s="13"/>
      <c r="AH259" s="497"/>
      <c r="AI259" s="497"/>
      <c r="AJ259" s="497"/>
      <c r="AK259" s="497"/>
      <c r="AL259" s="497"/>
      <c r="AM259" s="497"/>
      <c r="AN259" s="166"/>
      <c r="AO259" s="384"/>
      <c r="AP259" s="12" t="s">
        <v>1715</v>
      </c>
      <c r="AQ259" s="12" t="s">
        <v>1715</v>
      </c>
      <c r="AR259" s="36"/>
      <c r="AS259" s="12" t="s">
        <v>1715</v>
      </c>
      <c r="AT259" s="36"/>
      <c r="AU259" s="36"/>
      <c r="AV259" s="36"/>
      <c r="AW259" s="36"/>
      <c r="AX259" s="13" t="s">
        <v>1716</v>
      </c>
      <c r="AY259" s="13"/>
      <c r="AZ259" s="13"/>
      <c r="BA259" s="13"/>
      <c r="BB259" s="13"/>
      <c r="BC259" s="166"/>
      <c r="BD259" s="9"/>
      <c r="BE259" s="12"/>
      <c r="BF259" s="13"/>
      <c r="BG259" s="13"/>
      <c r="BH259" s="13"/>
      <c r="BI259" s="13"/>
      <c r="BJ259" s="13"/>
      <c r="BK259" s="13"/>
      <c r="BL259" s="13"/>
      <c r="BM259" s="13"/>
      <c r="BN259" s="13"/>
      <c r="BO259" s="5">
        <f t="shared" si="13"/>
        <v>1</v>
      </c>
    </row>
    <row r="260" spans="1:67" s="211" customFormat="1" ht="14" hidden="1">
      <c r="A260" s="32">
        <f t="shared" si="14"/>
        <v>6</v>
      </c>
      <c r="B260" s="16">
        <v>5</v>
      </c>
      <c r="C260" s="32" t="s">
        <v>2391</v>
      </c>
      <c r="D260" s="32">
        <v>9</v>
      </c>
      <c r="E260" s="32" t="s">
        <v>856</v>
      </c>
      <c r="F260" s="32"/>
      <c r="G260" s="32"/>
      <c r="H260" s="32"/>
      <c r="I260" s="32" t="s">
        <v>875</v>
      </c>
      <c r="J260" s="210"/>
      <c r="K260" s="35"/>
      <c r="L260" s="32"/>
      <c r="M260" s="35"/>
      <c r="N260" s="35"/>
      <c r="O260" s="210"/>
      <c r="P260" s="12"/>
      <c r="Q260" s="163"/>
      <c r="R260" s="13"/>
      <c r="S260" s="13"/>
      <c r="T260" s="13"/>
      <c r="U260" s="13"/>
      <c r="V260" s="13"/>
      <c r="W260" s="13"/>
      <c r="X260" s="167"/>
      <c r="Y260" s="13"/>
      <c r="Z260" s="173" t="s">
        <v>876</v>
      </c>
      <c r="AA260" s="13" t="s">
        <v>876</v>
      </c>
      <c r="AB260" s="163"/>
      <c r="AC260" s="163"/>
      <c r="AD260" s="163"/>
      <c r="AE260" s="13" t="s">
        <v>877</v>
      </c>
      <c r="AF260" s="497" t="s">
        <v>307</v>
      </c>
      <c r="AG260" s="497" t="s">
        <v>78</v>
      </c>
      <c r="AH260" s="497" t="s">
        <v>446</v>
      </c>
      <c r="AI260" s="497" t="s">
        <v>511</v>
      </c>
      <c r="AJ260" s="497" t="s">
        <v>78</v>
      </c>
      <c r="AK260" s="497"/>
      <c r="AL260" s="497"/>
      <c r="AM260" s="497"/>
      <c r="AN260" s="167"/>
      <c r="AO260" s="163"/>
      <c r="AP260" s="12"/>
      <c r="AQ260" s="12"/>
      <c r="AR260" s="36"/>
      <c r="AS260" s="12"/>
      <c r="AT260" s="36"/>
      <c r="AU260" s="36"/>
      <c r="AV260" s="36"/>
      <c r="AW260" s="36"/>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42" hidden="1">
      <c r="A261" s="32">
        <f t="shared" si="14"/>
        <v>7</v>
      </c>
      <c r="B261" s="16">
        <v>5</v>
      </c>
      <c r="C261" s="32" t="s">
        <v>2391</v>
      </c>
      <c r="D261" s="32">
        <v>9</v>
      </c>
      <c r="E261" s="32" t="s">
        <v>856</v>
      </c>
      <c r="F261" s="32"/>
      <c r="G261" s="32"/>
      <c r="H261" s="32"/>
      <c r="I261" s="32" t="s">
        <v>878</v>
      </c>
      <c r="J261" s="210" t="str">
        <f>_xlfn.CONCAT("'&lt;br&gt;','&lt;b&gt;','",I261, ": ','&lt;/b&gt;',",O261, ",'&lt;/br&gt;',")</f>
        <v>'&lt;br&gt;','&lt;b&gt;','Multimetric Macroinvertebrate Index : ','&lt;/b&gt;',MMI ,'&lt;/br&gt;',</v>
      </c>
      <c r="K261" s="35" t="s">
        <v>1827</v>
      </c>
      <c r="L261" s="32" t="s">
        <v>2444</v>
      </c>
      <c r="M261" s="35"/>
      <c r="N261" s="35" t="s">
        <v>1610</v>
      </c>
      <c r="O261" s="210" t="s">
        <v>879</v>
      </c>
      <c r="P261" s="12"/>
      <c r="Q261" s="375"/>
      <c r="R261" s="13" t="s">
        <v>880</v>
      </c>
      <c r="S261" s="13"/>
      <c r="T261" s="13"/>
      <c r="U261" s="13"/>
      <c r="V261" s="13">
        <v>6847</v>
      </c>
      <c r="W261" s="13"/>
      <c r="X261" s="167"/>
      <c r="Y261" s="13"/>
      <c r="Z261" s="173" t="s">
        <v>881</v>
      </c>
      <c r="AA261" s="13" t="s">
        <v>1742</v>
      </c>
      <c r="AB261" s="13"/>
      <c r="AC261" s="13"/>
      <c r="AD261" s="13"/>
      <c r="AE261" s="13" t="s">
        <v>882</v>
      </c>
      <c r="AF261" s="497" t="s">
        <v>369</v>
      </c>
      <c r="AG261" s="497" t="s">
        <v>159</v>
      </c>
      <c r="AH261" s="497" t="s">
        <v>78</v>
      </c>
      <c r="AI261" s="497" t="s">
        <v>78</v>
      </c>
      <c r="AJ261" s="497" t="s">
        <v>78</v>
      </c>
      <c r="AK261" s="497"/>
      <c r="AL261" s="497">
        <v>6861</v>
      </c>
      <c r="AM261" s="497"/>
      <c r="AN261" s="167"/>
      <c r="AO261" s="13" t="s">
        <v>2006</v>
      </c>
      <c r="AP261" s="12" t="s">
        <v>1671</v>
      </c>
      <c r="AQ261" s="12" t="s">
        <v>1671</v>
      </c>
      <c r="AR261" s="36"/>
      <c r="AS261" s="12" t="s">
        <v>1671</v>
      </c>
      <c r="AT261" s="36"/>
      <c r="AU261" s="36"/>
      <c r="AV261" s="13"/>
      <c r="AW261" s="13"/>
      <c r="AX261" s="13" t="s">
        <v>1672</v>
      </c>
      <c r="AY261" s="13"/>
      <c r="AZ261" s="13"/>
      <c r="BA261" s="13">
        <v>6847</v>
      </c>
      <c r="BB261" s="13" t="s">
        <v>2005</v>
      </c>
      <c r="BC261" s="167"/>
      <c r="BD261" s="13"/>
      <c r="BE261" s="12"/>
      <c r="BF261" s="13"/>
      <c r="BG261" s="13"/>
      <c r="BH261" s="13"/>
      <c r="BI261" s="13"/>
      <c r="BJ261" s="13"/>
      <c r="BK261" s="13">
        <v>6869</v>
      </c>
      <c r="BL261" s="13"/>
      <c r="BM261" s="13"/>
      <c r="BN261" s="13"/>
      <c r="BO261" s="5">
        <f t="shared" si="13"/>
        <v>2</v>
      </c>
    </row>
    <row r="262" spans="1:67" s="211" customFormat="1" ht="98" hidden="1">
      <c r="A262" s="32">
        <f t="shared" si="14"/>
        <v>8</v>
      </c>
      <c r="B262" s="16">
        <v>5</v>
      </c>
      <c r="C262" s="32" t="s">
        <v>2391</v>
      </c>
      <c r="D262" s="32">
        <v>9</v>
      </c>
      <c r="E262" s="32" t="s">
        <v>856</v>
      </c>
      <c r="F262" s="32"/>
      <c r="G262" s="32"/>
      <c r="H262" s="32"/>
      <c r="I262" s="32" t="s">
        <v>883</v>
      </c>
      <c r="J262" s="210"/>
      <c r="K262" s="35"/>
      <c r="L262" s="32"/>
      <c r="M262" s="35"/>
      <c r="N262" s="35"/>
      <c r="O262" s="210"/>
      <c r="P262" s="12"/>
      <c r="Q262" s="13"/>
      <c r="R262" s="13"/>
      <c r="S262" s="13"/>
      <c r="T262" s="13"/>
      <c r="U262" s="13"/>
      <c r="V262" s="13"/>
      <c r="W262" s="13"/>
      <c r="X262" s="167"/>
      <c r="Y262" s="13"/>
      <c r="Z262" s="173" t="s">
        <v>884</v>
      </c>
      <c r="AA262" s="13" t="s">
        <v>884</v>
      </c>
      <c r="AB262" s="191" t="s">
        <v>881</v>
      </c>
      <c r="AC262" s="13"/>
      <c r="AD262" s="13"/>
      <c r="AE262" s="13" t="s">
        <v>885</v>
      </c>
      <c r="AF262" s="497" t="s">
        <v>78</v>
      </c>
      <c r="AG262" s="497" t="s">
        <v>78</v>
      </c>
      <c r="AH262" s="497" t="s">
        <v>78</v>
      </c>
      <c r="AI262" s="497" t="s">
        <v>78</v>
      </c>
      <c r="AJ262" s="497" t="s">
        <v>78</v>
      </c>
      <c r="AK262" s="497"/>
      <c r="AL262" s="497"/>
      <c r="AM262" s="497"/>
      <c r="AN262" s="167"/>
      <c r="AO262" s="13"/>
      <c r="AP262" s="12"/>
      <c r="AQ262" s="12"/>
      <c r="AR262" s="36"/>
      <c r="AS262" s="12"/>
      <c r="AT262" s="36"/>
      <c r="AU262" s="36"/>
      <c r="AV262" s="13"/>
      <c r="AW262" s="13"/>
      <c r="AX262" s="13"/>
      <c r="AY262" s="13"/>
      <c r="AZ262" s="13"/>
      <c r="BA262" s="13"/>
      <c r="BB262" s="13"/>
      <c r="BC262" s="167"/>
      <c r="BD262" s="13"/>
      <c r="BE262" s="12"/>
      <c r="BF262" s="13"/>
      <c r="BG262" s="13"/>
      <c r="BH262" s="13"/>
      <c r="BI262" s="13"/>
      <c r="BJ262" s="13"/>
      <c r="BK262" s="13"/>
      <c r="BL262" s="13"/>
      <c r="BM262" s="13"/>
      <c r="BN262" s="13"/>
      <c r="BO262" s="5">
        <f t="shared" si="13"/>
        <v>1</v>
      </c>
    </row>
    <row r="263" spans="1:67" s="211" customFormat="1" ht="14.5" hidden="1">
      <c r="A263" s="32">
        <f t="shared" si="14"/>
        <v>9</v>
      </c>
      <c r="B263" s="16">
        <v>5</v>
      </c>
      <c r="C263" s="32" t="s">
        <v>2391</v>
      </c>
      <c r="D263" s="32">
        <v>9</v>
      </c>
      <c r="E263" s="32" t="s">
        <v>856</v>
      </c>
      <c r="F263" s="35"/>
      <c r="G263" s="32"/>
      <c r="H263" s="32"/>
      <c r="I263" s="32" t="s">
        <v>886</v>
      </c>
      <c r="J263" s="210"/>
      <c r="K263" s="35"/>
      <c r="L263" s="32"/>
      <c r="M263" s="35"/>
      <c r="N263" s="32"/>
      <c r="O263" s="210"/>
      <c r="P263" s="12" t="s">
        <v>887</v>
      </c>
      <c r="Q263" s="261"/>
      <c r="R263" s="445"/>
      <c r="S263" s="439"/>
      <c r="T263" s="439"/>
      <c r="U263" s="34"/>
      <c r="V263" s="34"/>
      <c r="W263" s="34"/>
      <c r="X263" s="170"/>
      <c r="Y263" s="34"/>
      <c r="Z263" s="173"/>
      <c r="AA263" s="13"/>
      <c r="AB263" s="13"/>
      <c r="AC263" s="13"/>
      <c r="AD263" s="13"/>
      <c r="AE263" s="13"/>
      <c r="AF263" s="497"/>
      <c r="AG263" s="497"/>
      <c r="AH263" s="497"/>
      <c r="AI263" s="497"/>
      <c r="AJ263" s="497"/>
      <c r="AK263" s="497"/>
      <c r="AL263" s="497"/>
      <c r="AM263" s="497"/>
      <c r="AN263" s="170"/>
      <c r="AO263" s="34"/>
      <c r="AP263" s="12"/>
      <c r="AQ263" s="12"/>
      <c r="AR263" s="36"/>
      <c r="AS263" s="12"/>
      <c r="AT263" s="36"/>
      <c r="AU263" s="36"/>
      <c r="AV263" s="13"/>
      <c r="AW263" s="13"/>
      <c r="AX263" s="13"/>
      <c r="AY263" s="13"/>
      <c r="AZ263" s="13"/>
      <c r="BA263" s="13"/>
      <c r="BB263" s="13"/>
      <c r="BC263" s="170"/>
      <c r="BD263" s="34"/>
      <c r="BE263" s="12"/>
      <c r="BF263" s="13"/>
      <c r="BG263" s="13"/>
      <c r="BH263" s="13"/>
      <c r="BI263" s="13"/>
      <c r="BJ263" s="13"/>
      <c r="BK263" s="13"/>
      <c r="BL263" s="13"/>
      <c r="BM263" s="13"/>
      <c r="BN263" s="13"/>
      <c r="BO263" s="5">
        <f t="shared" si="13"/>
        <v>1</v>
      </c>
    </row>
    <row r="264" spans="1:67" s="211" customFormat="1" ht="14.5" hidden="1">
      <c r="A264" s="32">
        <f t="shared" si="14"/>
        <v>10</v>
      </c>
      <c r="B264" s="16">
        <v>5</v>
      </c>
      <c r="C264" s="32" t="s">
        <v>2391</v>
      </c>
      <c r="D264" s="32">
        <v>9</v>
      </c>
      <c r="E264" s="32" t="s">
        <v>856</v>
      </c>
      <c r="F264" s="32"/>
      <c r="G264" s="32"/>
      <c r="H264" s="32"/>
      <c r="I264" s="32" t="s">
        <v>888</v>
      </c>
      <c r="J264" s="210"/>
      <c r="K264" s="35"/>
      <c r="L264" s="32"/>
      <c r="M264" s="35"/>
      <c r="N264" s="32"/>
      <c r="O264" s="210"/>
      <c r="P264" s="12" t="s">
        <v>889</v>
      </c>
      <c r="Q264" s="261"/>
      <c r="R264" s="445"/>
      <c r="S264" s="439"/>
      <c r="T264" s="439"/>
      <c r="U264" s="34"/>
      <c r="V264" s="34"/>
      <c r="W264" s="34"/>
      <c r="X264" s="170"/>
      <c r="Y264" s="34"/>
      <c r="Z264" s="173"/>
      <c r="AA264" s="13"/>
      <c r="AB264" s="13"/>
      <c r="AC264" s="13"/>
      <c r="AD264" s="13"/>
      <c r="AE264" s="13"/>
      <c r="AF264" s="497"/>
      <c r="AG264" s="497"/>
      <c r="AH264" s="497"/>
      <c r="AI264" s="497"/>
      <c r="AJ264" s="497"/>
      <c r="AK264" s="497"/>
      <c r="AL264" s="497"/>
      <c r="AM264" s="497"/>
      <c r="AN264" s="170"/>
      <c r="AO264" s="34"/>
      <c r="AP264" s="12"/>
      <c r="AQ264" s="12"/>
      <c r="AR264" s="36"/>
      <c r="AS264" s="12"/>
      <c r="AT264" s="36"/>
      <c r="AU264" s="36"/>
      <c r="AV264" s="13"/>
      <c r="AW264" s="13"/>
      <c r="AX264" s="13"/>
      <c r="AY264" s="13"/>
      <c r="AZ264" s="13"/>
      <c r="BA264" s="13"/>
      <c r="BB264" s="13"/>
      <c r="BC264" s="170"/>
      <c r="BD264" s="34"/>
      <c r="BE264" s="12"/>
      <c r="BF264" s="13"/>
      <c r="BG264" s="13"/>
      <c r="BH264" s="13"/>
      <c r="BI264" s="13"/>
      <c r="BJ264" s="13"/>
      <c r="BK264" s="13"/>
      <c r="BL264" s="13"/>
      <c r="BM264" s="13"/>
      <c r="BN264" s="13"/>
      <c r="BO264" s="5">
        <f t="shared" si="13"/>
        <v>1</v>
      </c>
    </row>
    <row r="265" spans="1:67" s="211" customFormat="1" ht="98" hidden="1">
      <c r="A265" s="32">
        <f t="shared" si="14"/>
        <v>11</v>
      </c>
      <c r="B265" s="16">
        <v>5</v>
      </c>
      <c r="C265" s="32" t="s">
        <v>2391</v>
      </c>
      <c r="D265" s="32">
        <v>9</v>
      </c>
      <c r="E265" s="32" t="s">
        <v>856</v>
      </c>
      <c r="F265" s="32"/>
      <c r="G265" s="32"/>
      <c r="H265" s="32"/>
      <c r="I265" s="32" t="s">
        <v>890</v>
      </c>
      <c r="J265" s="210"/>
      <c r="K265" s="35"/>
      <c r="L265" s="32"/>
      <c r="M265" s="35"/>
      <c r="N265" s="32"/>
      <c r="O265" s="210"/>
      <c r="P265" s="12"/>
      <c r="Q265" s="13"/>
      <c r="R265" s="13"/>
      <c r="S265" s="13"/>
      <c r="T265" s="13"/>
      <c r="U265" s="13"/>
      <c r="V265" s="13"/>
      <c r="W265" s="13"/>
      <c r="X265" s="167"/>
      <c r="Y265" s="13"/>
      <c r="Z265" s="173" t="s">
        <v>891</v>
      </c>
      <c r="AA265" s="13" t="s">
        <v>891</v>
      </c>
      <c r="AB265" s="13"/>
      <c r="AC265" s="13"/>
      <c r="AD265" s="13"/>
      <c r="AE265" s="13" t="s">
        <v>892</v>
      </c>
      <c r="AF265" s="497" t="s">
        <v>78</v>
      </c>
      <c r="AG265" s="497" t="s">
        <v>893</v>
      </c>
      <c r="AH265" s="497">
        <v>0</v>
      </c>
      <c r="AI265" s="497">
        <v>400</v>
      </c>
      <c r="AJ265" s="497" t="s">
        <v>78</v>
      </c>
      <c r="AK265" s="497"/>
      <c r="AL265" s="497"/>
      <c r="AM265" s="497"/>
      <c r="AN265" s="167"/>
      <c r="AO265" s="13"/>
      <c r="AP265" s="12"/>
      <c r="AQ265" s="12"/>
      <c r="AR265" s="36"/>
      <c r="AS265" s="12"/>
      <c r="AT265" s="36"/>
      <c r="AU265" s="36"/>
      <c r="AV265" s="13"/>
      <c r="AW265" s="13"/>
      <c r="AX265" s="13"/>
      <c r="AY265" s="13"/>
      <c r="AZ265" s="13"/>
      <c r="BA265" s="13"/>
      <c r="BB265" s="13"/>
      <c r="BC265" s="167"/>
      <c r="BD265" s="13"/>
      <c r="BE265" s="12"/>
      <c r="BF265" s="13"/>
      <c r="BG265" s="13"/>
      <c r="BH265" s="13"/>
      <c r="BI265" s="13"/>
      <c r="BJ265" s="13"/>
      <c r="BK265" s="13"/>
      <c r="BL265" s="13"/>
      <c r="BM265" s="13"/>
      <c r="BN265" s="13"/>
      <c r="BO265" s="5">
        <f t="shared" si="13"/>
        <v>1</v>
      </c>
    </row>
    <row r="266" spans="1:67" s="211" customFormat="1" ht="112" hidden="1">
      <c r="A266" s="32">
        <f t="shared" si="14"/>
        <v>12</v>
      </c>
      <c r="B266" s="16">
        <v>5</v>
      </c>
      <c r="C266" s="32" t="s">
        <v>2391</v>
      </c>
      <c r="D266" s="32">
        <v>9</v>
      </c>
      <c r="E266" s="32" t="s">
        <v>856</v>
      </c>
      <c r="F266" s="32"/>
      <c r="G266" s="32"/>
      <c r="H266" s="32"/>
      <c r="I266" s="32" t="s">
        <v>894</v>
      </c>
      <c r="J266" s="210"/>
      <c r="K266" s="35"/>
      <c r="L266" s="32"/>
      <c r="M266" s="35"/>
      <c r="N266" s="32"/>
      <c r="O266" s="210"/>
      <c r="P266" s="12"/>
      <c r="Q266" s="13"/>
      <c r="R266" s="13"/>
      <c r="S266" s="13"/>
      <c r="T266" s="13"/>
      <c r="U266" s="13"/>
      <c r="V266" s="13"/>
      <c r="W266" s="13"/>
      <c r="X266" s="167"/>
      <c r="Y266" s="13"/>
      <c r="Z266" s="173" t="s">
        <v>895</v>
      </c>
      <c r="AA266" s="13" t="s">
        <v>895</v>
      </c>
      <c r="AB266" s="13"/>
      <c r="AC266" s="13"/>
      <c r="AD266" s="13"/>
      <c r="AE266" s="13" t="s">
        <v>896</v>
      </c>
      <c r="AF266" s="497" t="s">
        <v>78</v>
      </c>
      <c r="AG266" s="497" t="s">
        <v>78</v>
      </c>
      <c r="AH266" s="497" t="s">
        <v>897</v>
      </c>
      <c r="AI266" s="497" t="s">
        <v>898</v>
      </c>
      <c r="AJ266" s="497" t="s">
        <v>78</v>
      </c>
      <c r="AK266" s="497"/>
      <c r="AL266" s="497"/>
      <c r="AM266" s="497"/>
      <c r="AN266" s="167"/>
      <c r="AO266" s="13"/>
      <c r="AP266" s="12"/>
      <c r="AQ266" s="12"/>
      <c r="AR266" s="36"/>
      <c r="AS266" s="12"/>
      <c r="AT266" s="36"/>
      <c r="AU266" s="36"/>
      <c r="AV266" s="13"/>
      <c r="AW266" s="13"/>
      <c r="AX266" s="13"/>
      <c r="AY266" s="13"/>
      <c r="AZ266" s="13"/>
      <c r="BA266" s="13"/>
      <c r="BB266" s="13"/>
      <c r="BC266" s="167"/>
      <c r="BD266" s="13"/>
      <c r="BE266" s="12"/>
      <c r="BF266" s="13"/>
      <c r="BG266" s="13"/>
      <c r="BH266" s="13"/>
      <c r="BI266" s="13"/>
      <c r="BJ266" s="13"/>
      <c r="BK266" s="13"/>
      <c r="BL266" s="13"/>
      <c r="BM266" s="13"/>
      <c r="BN266" s="13"/>
      <c r="BO266" s="5">
        <f t="shared" si="13"/>
        <v>1</v>
      </c>
    </row>
    <row r="267" spans="1:67" s="211" customFormat="1" ht="14.5" hidden="1">
      <c r="A267" s="32">
        <f t="shared" si="14"/>
        <v>13</v>
      </c>
      <c r="B267" s="16">
        <v>5</v>
      </c>
      <c r="C267" s="32" t="s">
        <v>2391</v>
      </c>
      <c r="D267" s="32">
        <v>9</v>
      </c>
      <c r="E267" s="32" t="s">
        <v>856</v>
      </c>
      <c r="F267" s="32"/>
      <c r="G267" s="32"/>
      <c r="H267" s="32"/>
      <c r="I267" s="32" t="s">
        <v>899</v>
      </c>
      <c r="J267" s="210"/>
      <c r="K267" s="35"/>
      <c r="L267" s="32"/>
      <c r="M267" s="35"/>
      <c r="N267" s="32"/>
      <c r="O267" s="210"/>
      <c r="P267" s="12" t="s">
        <v>900</v>
      </c>
      <c r="Q267" s="37"/>
      <c r="R267" s="132" t="s">
        <v>899</v>
      </c>
      <c r="S267" s="440" t="s">
        <v>901</v>
      </c>
      <c r="T267" s="440"/>
      <c r="U267" s="37"/>
      <c r="V267" s="37"/>
      <c r="W267" s="37"/>
      <c r="X267" s="171"/>
      <c r="Y267" s="37"/>
      <c r="Z267" s="173"/>
      <c r="AA267" s="13"/>
      <c r="AB267" s="13"/>
      <c r="AC267" s="13"/>
      <c r="AD267" s="13"/>
      <c r="AE267" s="13"/>
      <c r="AF267" s="497"/>
      <c r="AG267" s="497"/>
      <c r="AH267" s="497"/>
      <c r="AI267" s="497"/>
      <c r="AJ267" s="497"/>
      <c r="AK267" s="497"/>
      <c r="AL267" s="497"/>
      <c r="AM267" s="497"/>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29" hidden="1">
      <c r="A268" s="32">
        <f t="shared" si="14"/>
        <v>14</v>
      </c>
      <c r="B268" s="16">
        <v>5</v>
      </c>
      <c r="C268" s="32" t="s">
        <v>2391</v>
      </c>
      <c r="D268" s="32">
        <v>9</v>
      </c>
      <c r="E268" s="32" t="s">
        <v>856</v>
      </c>
      <c r="F268" s="32"/>
      <c r="G268" s="32"/>
      <c r="H268" s="32"/>
      <c r="I268" s="32" t="s">
        <v>902</v>
      </c>
      <c r="J268" s="210"/>
      <c r="K268" s="35"/>
      <c r="L268" s="32"/>
      <c r="M268" s="35"/>
      <c r="N268" s="32"/>
      <c r="O268" s="210"/>
      <c r="P268" s="12" t="s">
        <v>903</v>
      </c>
      <c r="Q268" s="37"/>
      <c r="R268" s="132" t="s">
        <v>902</v>
      </c>
      <c r="S268" s="440" t="s">
        <v>904</v>
      </c>
      <c r="T268" s="440"/>
      <c r="U268" s="37"/>
      <c r="V268" s="37"/>
      <c r="W268" s="37"/>
      <c r="X268" s="171"/>
      <c r="Y268" s="37"/>
      <c r="Z268" s="173"/>
      <c r="AA268" s="13"/>
      <c r="AB268" s="13"/>
      <c r="AC268" s="13"/>
      <c r="AD268" s="13"/>
      <c r="AE268" s="13"/>
      <c r="AF268" s="497"/>
      <c r="AG268" s="497"/>
      <c r="AH268" s="497"/>
      <c r="AI268" s="497"/>
      <c r="AJ268" s="497"/>
      <c r="AK268" s="497"/>
      <c r="AL268" s="497"/>
      <c r="AM268" s="497"/>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3"/>
        <v>1</v>
      </c>
    </row>
    <row r="269" spans="1:67" s="211" customFormat="1" ht="29" hidden="1">
      <c r="A269" s="32">
        <f t="shared" si="14"/>
        <v>15</v>
      </c>
      <c r="B269" s="16">
        <v>5</v>
      </c>
      <c r="C269" s="32" t="s">
        <v>2391</v>
      </c>
      <c r="D269" s="32">
        <v>9</v>
      </c>
      <c r="E269" s="32" t="s">
        <v>856</v>
      </c>
      <c r="F269" s="32"/>
      <c r="G269" s="32"/>
      <c r="H269" s="32"/>
      <c r="I269" s="32" t="s">
        <v>905</v>
      </c>
      <c r="J269" s="210"/>
      <c r="K269" s="35"/>
      <c r="L269" s="32"/>
      <c r="M269" s="35"/>
      <c r="N269" s="32"/>
      <c r="O269" s="210"/>
      <c r="P269" s="12" t="s">
        <v>906</v>
      </c>
      <c r="Q269" s="37"/>
      <c r="R269" s="132" t="s">
        <v>905</v>
      </c>
      <c r="S269" s="440" t="s">
        <v>907</v>
      </c>
      <c r="T269" s="440"/>
      <c r="U269" s="37"/>
      <c r="V269" s="37"/>
      <c r="W269" s="37"/>
      <c r="X269" s="171"/>
      <c r="Y269" s="37"/>
      <c r="Z269" s="173"/>
      <c r="AA269" s="13"/>
      <c r="AB269" s="13"/>
      <c r="AC269" s="13"/>
      <c r="AD269" s="13"/>
      <c r="AE269" s="13"/>
      <c r="AF269" s="468"/>
      <c r="AG269" s="468"/>
      <c r="AH269" s="468"/>
      <c r="AI269" s="468"/>
      <c r="AJ269" s="468"/>
      <c r="AK269" s="468"/>
      <c r="AL269" s="468"/>
      <c r="AM269" s="468"/>
      <c r="AN269" s="171"/>
      <c r="AO269" s="37"/>
      <c r="AP269" s="12"/>
      <c r="AQ269" s="12"/>
      <c r="AR269" s="36"/>
      <c r="AS269" s="12"/>
      <c r="AT269" s="36"/>
      <c r="AU269" s="36"/>
      <c r="AV269" s="13"/>
      <c r="AW269" s="13"/>
      <c r="AX269" s="13"/>
      <c r="AY269" s="13"/>
      <c r="AZ269" s="13"/>
      <c r="BA269" s="13"/>
      <c r="BB269" s="13"/>
      <c r="BC269" s="171"/>
      <c r="BD269" s="37"/>
      <c r="BE269" s="12"/>
      <c r="BF269" s="13"/>
      <c r="BG269" s="13"/>
      <c r="BH269" s="13"/>
      <c r="BI269" s="13"/>
      <c r="BJ269" s="13"/>
      <c r="BK269" s="13"/>
      <c r="BL269" s="13"/>
      <c r="BM269" s="13"/>
      <c r="BN269" s="13"/>
      <c r="BO269" s="5">
        <f t="shared" si="13"/>
        <v>1</v>
      </c>
    </row>
    <row r="270" spans="1:67" s="211" customFormat="1" ht="29" hidden="1">
      <c r="A270" s="32">
        <f t="shared" si="14"/>
        <v>16</v>
      </c>
      <c r="B270" s="16">
        <v>5</v>
      </c>
      <c r="C270" s="32" t="s">
        <v>2391</v>
      </c>
      <c r="D270" s="32">
        <v>9</v>
      </c>
      <c r="E270" s="32" t="s">
        <v>856</v>
      </c>
      <c r="F270" s="32"/>
      <c r="G270" s="32"/>
      <c r="H270" s="32"/>
      <c r="I270" s="32" t="s">
        <v>908</v>
      </c>
      <c r="J270" s="210"/>
      <c r="K270" s="35"/>
      <c r="L270" s="32"/>
      <c r="M270" s="35"/>
      <c r="N270" s="32"/>
      <c r="O270" s="210"/>
      <c r="P270" s="12" t="s">
        <v>909</v>
      </c>
      <c r="Q270" s="37"/>
      <c r="R270" s="132" t="s">
        <v>908</v>
      </c>
      <c r="S270" s="440" t="s">
        <v>910</v>
      </c>
      <c r="T270" s="440"/>
      <c r="U270" s="37"/>
      <c r="V270" s="37"/>
      <c r="W270" s="37"/>
      <c r="X270" s="171"/>
      <c r="Y270" s="37"/>
      <c r="Z270" s="173"/>
      <c r="AA270" s="13"/>
      <c r="AB270" s="13"/>
      <c r="AC270" s="13"/>
      <c r="AD270" s="13"/>
      <c r="AE270" s="13"/>
      <c r="AF270" s="497"/>
      <c r="AG270" s="497"/>
      <c r="AH270" s="497"/>
      <c r="AI270" s="497"/>
      <c r="AJ270" s="497"/>
      <c r="AK270" s="497"/>
      <c r="AL270" s="497"/>
      <c r="AM270" s="497"/>
      <c r="AN270" s="171"/>
      <c r="AO270" s="37"/>
      <c r="AP270" s="12"/>
      <c r="AQ270" s="12"/>
      <c r="AR270" s="36"/>
      <c r="AS270" s="12"/>
      <c r="AT270" s="36"/>
      <c r="AU270" s="36"/>
      <c r="AV270" s="13"/>
      <c r="AW270" s="13"/>
      <c r="AX270" s="13"/>
      <c r="AY270" s="13"/>
      <c r="AZ270" s="13"/>
      <c r="BA270" s="13"/>
      <c r="BB270" s="13"/>
      <c r="BC270" s="171"/>
      <c r="BD270" s="37"/>
      <c r="BE270" s="12"/>
      <c r="BF270" s="13"/>
      <c r="BG270" s="13"/>
      <c r="BH270" s="13"/>
      <c r="BI270" s="13"/>
      <c r="BJ270" s="13"/>
      <c r="BK270" s="13"/>
      <c r="BL270" s="13"/>
      <c r="BM270" s="13"/>
      <c r="BN270" s="13"/>
      <c r="BO270" s="5">
        <f t="shared" si="13"/>
        <v>1</v>
      </c>
    </row>
    <row r="271" spans="1:67" s="211" customFormat="1" ht="58" hidden="1">
      <c r="A271" s="32">
        <f t="shared" si="14"/>
        <v>17</v>
      </c>
      <c r="B271" s="16">
        <v>5</v>
      </c>
      <c r="C271" s="32" t="s">
        <v>2391</v>
      </c>
      <c r="D271" s="32">
        <v>9</v>
      </c>
      <c r="E271" s="32" t="s">
        <v>856</v>
      </c>
      <c r="F271" s="32"/>
      <c r="G271" s="32"/>
      <c r="H271" s="32"/>
      <c r="I271" s="32" t="s">
        <v>911</v>
      </c>
      <c r="J271" s="210"/>
      <c r="K271" s="35"/>
      <c r="L271" s="32"/>
      <c r="M271" s="35"/>
      <c r="N271" s="32"/>
      <c r="O271" s="210"/>
      <c r="P271" s="12" t="s">
        <v>912</v>
      </c>
      <c r="Q271" s="37"/>
      <c r="R271" s="446" t="s">
        <v>911</v>
      </c>
      <c r="S271" s="441" t="s">
        <v>913</v>
      </c>
      <c r="T271" s="441"/>
      <c r="U271" s="38"/>
      <c r="V271" s="38"/>
      <c r="W271" s="38"/>
      <c r="X271" s="172"/>
      <c r="Y271" s="38"/>
      <c r="Z271" s="173"/>
      <c r="AA271" s="13"/>
      <c r="AB271" s="13"/>
      <c r="AC271" s="13"/>
      <c r="AD271" s="13"/>
      <c r="AE271" s="13"/>
      <c r="AF271" s="497"/>
      <c r="AG271" s="497"/>
      <c r="AH271" s="497"/>
      <c r="AI271" s="497"/>
      <c r="AJ271" s="497"/>
      <c r="AK271" s="497"/>
      <c r="AL271" s="497"/>
      <c r="AM271" s="497"/>
      <c r="AN271" s="172"/>
      <c r="AO271" s="38"/>
      <c r="AP271" s="12"/>
      <c r="AQ271" s="12"/>
      <c r="AR271" s="36"/>
      <c r="AS271" s="12"/>
      <c r="AT271" s="36"/>
      <c r="AU271" s="36"/>
      <c r="AV271" s="13"/>
      <c r="AW271" s="13"/>
      <c r="AX271" s="13"/>
      <c r="AY271" s="13"/>
      <c r="AZ271" s="13"/>
      <c r="BA271" s="13"/>
      <c r="BB271" s="13"/>
      <c r="BC271" s="172"/>
      <c r="BD271" s="38"/>
      <c r="BE271" s="12"/>
      <c r="BF271" s="13"/>
      <c r="BG271" s="13"/>
      <c r="BH271" s="13"/>
      <c r="BI271" s="13"/>
      <c r="BJ271" s="13"/>
      <c r="BK271" s="13"/>
      <c r="BL271" s="13"/>
      <c r="BM271" s="13"/>
      <c r="BN271" s="13"/>
      <c r="BO271" s="5">
        <f t="shared" si="13"/>
        <v>1</v>
      </c>
    </row>
    <row r="272" spans="1:67" s="211" customFormat="1" ht="28" hidden="1">
      <c r="A272" s="32">
        <f t="shared" si="14"/>
        <v>18</v>
      </c>
      <c r="B272" s="16">
        <v>5</v>
      </c>
      <c r="C272" s="32" t="s">
        <v>2391</v>
      </c>
      <c r="D272" s="32">
        <v>9</v>
      </c>
      <c r="E272" s="32" t="s">
        <v>856</v>
      </c>
      <c r="F272" s="32"/>
      <c r="G272" s="32"/>
      <c r="H272" s="32"/>
      <c r="I272" s="32" t="s">
        <v>914</v>
      </c>
      <c r="J272" s="210"/>
      <c r="K272" s="35"/>
      <c r="L272" s="32" t="s">
        <v>1973</v>
      </c>
      <c r="M272" s="35"/>
      <c r="N272" s="32"/>
      <c r="O272" s="210" t="s">
        <v>915</v>
      </c>
      <c r="P272" s="12" t="s">
        <v>916</v>
      </c>
      <c r="Q272" s="13"/>
      <c r="R272" s="13" t="s">
        <v>917</v>
      </c>
      <c r="S272" s="13" t="s">
        <v>918</v>
      </c>
      <c r="T272" s="13"/>
      <c r="U272" s="13"/>
      <c r="V272" s="13"/>
      <c r="W272" s="13"/>
      <c r="X272" s="167"/>
      <c r="Y272" s="13"/>
      <c r="Z272" s="173"/>
      <c r="AA272" s="13"/>
      <c r="AB272" s="13"/>
      <c r="AC272" s="13"/>
      <c r="AD272" s="13"/>
      <c r="AE272" s="13"/>
      <c r="AF272" s="497"/>
      <c r="AG272" s="497"/>
      <c r="AH272" s="497"/>
      <c r="AI272" s="497"/>
      <c r="AJ272" s="497"/>
      <c r="AK272" s="497"/>
      <c r="AL272" s="497"/>
      <c r="AM272" s="497"/>
      <c r="AN272" s="167"/>
      <c r="AO272" s="13"/>
      <c r="AP272" s="12"/>
      <c r="AQ272" s="12"/>
      <c r="AR272" s="36"/>
      <c r="AS272" s="12"/>
      <c r="AT272" s="36"/>
      <c r="AU272" s="36"/>
      <c r="AV272" s="13"/>
      <c r="AW272" s="13"/>
      <c r="AX272" s="13"/>
      <c r="AY272" s="13"/>
      <c r="AZ272" s="13"/>
      <c r="BA272" s="13"/>
      <c r="BB272" s="13"/>
      <c r="BC272" s="167"/>
      <c r="BD272" s="13"/>
      <c r="BE272" s="12" t="s">
        <v>914</v>
      </c>
      <c r="BF272" s="13" t="s">
        <v>919</v>
      </c>
      <c r="BG272" s="13"/>
      <c r="BH272" s="13"/>
      <c r="BI272" s="13" t="s">
        <v>920</v>
      </c>
      <c r="BJ272" s="13" t="s">
        <v>78</v>
      </c>
      <c r="BK272" s="13"/>
      <c r="BL272" s="13"/>
      <c r="BM272" s="13"/>
      <c r="BN272" s="13"/>
      <c r="BO272" s="5">
        <f t="shared" si="13"/>
        <v>2</v>
      </c>
    </row>
    <row r="273" spans="1:67" s="211" customFormat="1" ht="58" hidden="1">
      <c r="A273" s="32">
        <f t="shared" si="14"/>
        <v>19</v>
      </c>
      <c r="B273" s="16">
        <v>5</v>
      </c>
      <c r="C273" s="32" t="s">
        <v>2391</v>
      </c>
      <c r="D273" s="32">
        <v>9</v>
      </c>
      <c r="E273" s="32" t="s">
        <v>856</v>
      </c>
      <c r="F273" s="32"/>
      <c r="G273" s="32"/>
      <c r="H273" s="32"/>
      <c r="I273" s="32" t="s">
        <v>921</v>
      </c>
      <c r="J273" s="210"/>
      <c r="K273" s="32"/>
      <c r="L273" s="32"/>
      <c r="M273" s="35"/>
      <c r="N273" s="32"/>
      <c r="O273" s="210"/>
      <c r="P273" s="12" t="s">
        <v>922</v>
      </c>
      <c r="Q273" s="261"/>
      <c r="R273" s="132" t="s">
        <v>921</v>
      </c>
      <c r="S273" s="440" t="s">
        <v>923</v>
      </c>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c r="AQ273" s="12"/>
      <c r="AR273" s="13"/>
      <c r="AS273" s="12"/>
      <c r="AT273" s="13"/>
      <c r="AU273" s="13"/>
      <c r="AV273" s="13"/>
      <c r="AW273" s="13"/>
      <c r="AX273" s="13"/>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58" hidden="1">
      <c r="A274" s="32">
        <f t="shared" si="14"/>
        <v>20</v>
      </c>
      <c r="B274" s="16">
        <v>5</v>
      </c>
      <c r="C274" s="32" t="s">
        <v>2391</v>
      </c>
      <c r="D274" s="32">
        <v>9</v>
      </c>
      <c r="E274" s="32" t="s">
        <v>856</v>
      </c>
      <c r="F274" s="32"/>
      <c r="G274" s="32"/>
      <c r="H274" s="32"/>
      <c r="I274" s="32" t="s">
        <v>924</v>
      </c>
      <c r="J274" s="210"/>
      <c r="K274" s="32"/>
      <c r="L274" s="32"/>
      <c r="M274" s="32"/>
      <c r="N274" s="32"/>
      <c r="O274" s="210"/>
      <c r="P274" s="12" t="s">
        <v>925</v>
      </c>
      <c r="Q274" s="261"/>
      <c r="R274" s="132" t="s">
        <v>924</v>
      </c>
      <c r="S274" s="440" t="s">
        <v>926</v>
      </c>
      <c r="T274" s="440"/>
      <c r="U274" s="37"/>
      <c r="V274" s="37"/>
      <c r="W274" s="37"/>
      <c r="X274" s="171"/>
      <c r="Y274" s="37"/>
      <c r="Z274" s="173"/>
      <c r="AA274" s="13"/>
      <c r="AB274" s="13"/>
      <c r="AC274" s="13"/>
      <c r="AD274" s="13"/>
      <c r="AE274" s="13"/>
      <c r="AF274" s="497"/>
      <c r="AG274" s="497"/>
      <c r="AH274" s="497"/>
      <c r="AI274" s="497"/>
      <c r="AJ274" s="497"/>
      <c r="AK274" s="497"/>
      <c r="AL274" s="497"/>
      <c r="AM274" s="497"/>
      <c r="AN274" s="171"/>
      <c r="AO274" s="37"/>
      <c r="AP274" s="12" t="s">
        <v>1704</v>
      </c>
      <c r="AQ274" s="12" t="s">
        <v>1704</v>
      </c>
      <c r="AR274" s="13"/>
      <c r="AS274" s="12" t="s">
        <v>1704</v>
      </c>
      <c r="AT274" s="13"/>
      <c r="AU274" s="13"/>
      <c r="AV274" s="13"/>
      <c r="AW274" s="13"/>
      <c r="AX274" s="13" t="s">
        <v>1705</v>
      </c>
      <c r="AY274" s="13"/>
      <c r="AZ274" s="13"/>
      <c r="BA274" s="13"/>
      <c r="BB274" s="13"/>
      <c r="BC274" s="171"/>
      <c r="BD274" s="37"/>
      <c r="BE274" s="12"/>
      <c r="BF274" s="13"/>
      <c r="BG274" s="13"/>
      <c r="BH274" s="13"/>
      <c r="BI274" s="13"/>
      <c r="BJ274" s="13"/>
      <c r="BK274" s="13"/>
      <c r="BL274" s="13"/>
      <c r="BM274" s="13"/>
      <c r="BN274" s="13"/>
      <c r="BO274" s="5">
        <f t="shared" si="13"/>
        <v>2</v>
      </c>
    </row>
    <row r="275" spans="1:67" s="211" customFormat="1" ht="28" hidden="1">
      <c r="A275" s="32">
        <f t="shared" si="14"/>
        <v>21</v>
      </c>
      <c r="B275" s="16">
        <v>5</v>
      </c>
      <c r="C275" s="32" t="s">
        <v>2391</v>
      </c>
      <c r="D275" s="32">
        <v>9</v>
      </c>
      <c r="E275" s="32" t="s">
        <v>856</v>
      </c>
      <c r="F275" s="32"/>
      <c r="G275" s="32"/>
      <c r="H275" s="32"/>
      <c r="I275" s="32" t="s">
        <v>1701</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97"/>
      <c r="AG275" s="497"/>
      <c r="AH275" s="497"/>
      <c r="AI275" s="497"/>
      <c r="AJ275" s="497"/>
      <c r="AK275" s="497"/>
      <c r="AL275" s="497"/>
      <c r="AM275" s="497"/>
      <c r="AN275" s="171"/>
      <c r="AO275" s="37"/>
      <c r="AP275" s="12" t="s">
        <v>1700</v>
      </c>
      <c r="AQ275" s="12" t="s">
        <v>1700</v>
      </c>
      <c r="AR275" s="13"/>
      <c r="AS275" s="12" t="s">
        <v>1700</v>
      </c>
      <c r="AT275" s="13"/>
      <c r="AU275" s="13"/>
      <c r="AV275" s="13"/>
      <c r="AW275" s="13"/>
      <c r="AX275" s="13" t="s">
        <v>1701</v>
      </c>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14.5" hidden="1">
      <c r="A276" s="32">
        <f t="shared" si="14"/>
        <v>22</v>
      </c>
      <c r="B276" s="16">
        <v>5</v>
      </c>
      <c r="C276" s="32" t="s">
        <v>2391</v>
      </c>
      <c r="D276" s="32">
        <v>9</v>
      </c>
      <c r="E276" s="32" t="s">
        <v>856</v>
      </c>
      <c r="F276" s="32"/>
      <c r="G276" s="32"/>
      <c r="H276" s="32"/>
      <c r="I276" s="32" t="s">
        <v>1703</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68"/>
      <c r="AG276" s="468"/>
      <c r="AH276" s="468"/>
      <c r="AI276" s="468"/>
      <c r="AJ276" s="468"/>
      <c r="AK276" s="468"/>
      <c r="AL276" s="497"/>
      <c r="AM276" s="468"/>
      <c r="AN276" s="171"/>
      <c r="AO276" s="37"/>
      <c r="AP276" s="12" t="s">
        <v>1702</v>
      </c>
      <c r="AQ276" s="12" t="s">
        <v>1702</v>
      </c>
      <c r="AR276" s="13"/>
      <c r="AS276" s="12" t="s">
        <v>1702</v>
      </c>
      <c r="AT276" s="13"/>
      <c r="AU276" s="13"/>
      <c r="AV276" s="13"/>
      <c r="AW276" s="13"/>
      <c r="AX276" s="13" t="s">
        <v>1703</v>
      </c>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28" hidden="1">
      <c r="A277" s="32">
        <f t="shared" si="14"/>
        <v>23</v>
      </c>
      <c r="B277" s="16">
        <v>5</v>
      </c>
      <c r="C277" s="32" t="s">
        <v>2391</v>
      </c>
      <c r="D277" s="32">
        <v>9</v>
      </c>
      <c r="E277" s="32" t="s">
        <v>856</v>
      </c>
      <c r="F277" s="32"/>
      <c r="G277" s="32"/>
      <c r="H277" s="32"/>
      <c r="I277" s="32" t="s">
        <v>1685</v>
      </c>
      <c r="J277" s="210"/>
      <c r="K277" s="32"/>
      <c r="L277" s="32"/>
      <c r="M277" s="32"/>
      <c r="N277" s="32"/>
      <c r="O277" s="210"/>
      <c r="P277" s="12"/>
      <c r="Q277" s="261"/>
      <c r="R277" s="132"/>
      <c r="S277" s="440"/>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t="s">
        <v>1684</v>
      </c>
      <c r="AQ277" s="12" t="s">
        <v>1684</v>
      </c>
      <c r="AR277" s="13"/>
      <c r="AS277" s="12" t="s">
        <v>1684</v>
      </c>
      <c r="AT277" s="13"/>
      <c r="AU277" s="13"/>
      <c r="AV277" s="13"/>
      <c r="AW277" s="13"/>
      <c r="AX277" s="13" t="s">
        <v>1685</v>
      </c>
      <c r="AY277" s="13"/>
      <c r="AZ277" s="13"/>
      <c r="BA277" s="13"/>
      <c r="BB277" s="13"/>
      <c r="BC277" s="171"/>
      <c r="BD277" s="37"/>
      <c r="BE277" s="12"/>
      <c r="BF277" s="13"/>
      <c r="BG277" s="13"/>
      <c r="BH277" s="13"/>
      <c r="BI277" s="13"/>
      <c r="BJ277" s="13"/>
      <c r="BK277" s="13"/>
      <c r="BL277" s="13"/>
      <c r="BM277" s="13"/>
      <c r="BN277" s="13"/>
      <c r="BO277" s="5">
        <f t="shared" si="13"/>
        <v>1</v>
      </c>
    </row>
    <row r="278" spans="1:67" s="211" customFormat="1" ht="28" hidden="1">
      <c r="A278" s="32">
        <f t="shared" si="14"/>
        <v>24</v>
      </c>
      <c r="B278" s="16">
        <v>5</v>
      </c>
      <c r="C278" s="32" t="s">
        <v>2391</v>
      </c>
      <c r="D278" s="32">
        <v>9</v>
      </c>
      <c r="E278" s="32" t="s">
        <v>856</v>
      </c>
      <c r="F278" s="32"/>
      <c r="G278" s="32"/>
      <c r="H278" s="32"/>
      <c r="I278" s="32" t="s">
        <v>1687</v>
      </c>
      <c r="J278" s="210"/>
      <c r="K278" s="32"/>
      <c r="L278" s="32"/>
      <c r="M278" s="32"/>
      <c r="N278" s="32"/>
      <c r="O278" s="210"/>
      <c r="P278" s="12"/>
      <c r="Q278" s="261"/>
      <c r="R278" s="132"/>
      <c r="S278" s="440"/>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t="s">
        <v>1686</v>
      </c>
      <c r="AQ278" s="12" t="s">
        <v>1686</v>
      </c>
      <c r="AR278" s="13"/>
      <c r="AS278" s="12" t="s">
        <v>1686</v>
      </c>
      <c r="AT278" s="13"/>
      <c r="AU278" s="13"/>
      <c r="AV278" s="13"/>
      <c r="AW278" s="13"/>
      <c r="AX278" s="13" t="s">
        <v>1687</v>
      </c>
      <c r="AY278" s="13"/>
      <c r="AZ278" s="13"/>
      <c r="BA278" s="13"/>
      <c r="BB278" s="13"/>
      <c r="BC278" s="171"/>
      <c r="BD278" s="37"/>
      <c r="BE278" s="12"/>
      <c r="BF278" s="13"/>
      <c r="BG278" s="13"/>
      <c r="BH278" s="13"/>
      <c r="BI278" s="13"/>
      <c r="BJ278" s="13"/>
      <c r="BK278" s="13"/>
      <c r="BL278" s="13"/>
      <c r="BM278" s="13"/>
      <c r="BN278" s="13"/>
      <c r="BO278" s="5">
        <f t="shared" si="13"/>
        <v>1</v>
      </c>
    </row>
    <row r="279" spans="1:67" s="211" customFormat="1" ht="58" hidden="1">
      <c r="A279" s="32">
        <f t="shared" si="14"/>
        <v>25</v>
      </c>
      <c r="B279" s="16">
        <v>5</v>
      </c>
      <c r="C279" s="32" t="s">
        <v>2391</v>
      </c>
      <c r="D279" s="32">
        <v>9</v>
      </c>
      <c r="E279" s="32" t="s">
        <v>856</v>
      </c>
      <c r="F279" s="32"/>
      <c r="G279" s="32"/>
      <c r="H279" s="32"/>
      <c r="I279" s="32" t="s">
        <v>927</v>
      </c>
      <c r="J279" s="210"/>
      <c r="K279" s="32"/>
      <c r="L279" s="32"/>
      <c r="M279" s="32"/>
      <c r="N279" s="32"/>
      <c r="O279" s="210"/>
      <c r="P279" s="12" t="s">
        <v>928</v>
      </c>
      <c r="Q279" s="261"/>
      <c r="R279" s="132" t="s">
        <v>927</v>
      </c>
      <c r="S279" s="440" t="s">
        <v>929</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3"/>
        <v>1</v>
      </c>
    </row>
    <row r="280" spans="1:67" s="211" customFormat="1" ht="29" hidden="1">
      <c r="A280" s="32">
        <f t="shared" si="14"/>
        <v>26</v>
      </c>
      <c r="B280" s="16">
        <v>5</v>
      </c>
      <c r="C280" s="32" t="s">
        <v>2391</v>
      </c>
      <c r="D280" s="32">
        <v>9</v>
      </c>
      <c r="E280" s="32" t="s">
        <v>856</v>
      </c>
      <c r="F280" s="32"/>
      <c r="G280" s="32"/>
      <c r="H280" s="32"/>
      <c r="I280" s="32" t="s">
        <v>930</v>
      </c>
      <c r="J280" s="210"/>
      <c r="K280" s="32"/>
      <c r="L280" s="32"/>
      <c r="M280" s="32"/>
      <c r="N280" s="32"/>
      <c r="O280" s="210"/>
      <c r="P280" s="12" t="s">
        <v>931</v>
      </c>
      <c r="Q280" s="261"/>
      <c r="R280" s="132" t="s">
        <v>930</v>
      </c>
      <c r="S280" s="440" t="s">
        <v>932</v>
      </c>
      <c r="T280" s="440"/>
      <c r="U280" s="37"/>
      <c r="V280" s="37"/>
      <c r="W280" s="37"/>
      <c r="X280" s="171"/>
      <c r="Y280" s="37"/>
      <c r="Z280" s="173"/>
      <c r="AA280" s="13"/>
      <c r="AB280" s="13"/>
      <c r="AC280" s="13"/>
      <c r="AD280" s="13"/>
      <c r="AE280" s="13"/>
      <c r="AF280" s="497"/>
      <c r="AG280" s="497"/>
      <c r="AH280" s="497"/>
      <c r="AI280" s="497"/>
      <c r="AJ280" s="497"/>
      <c r="AK280" s="497"/>
      <c r="AL280" s="497"/>
      <c r="AM280" s="497"/>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3"/>
        <v>1</v>
      </c>
    </row>
    <row r="281" spans="1:67" s="211" customFormat="1" ht="29" hidden="1">
      <c r="A281" s="32">
        <f t="shared" si="14"/>
        <v>27</v>
      </c>
      <c r="B281" s="16">
        <v>5</v>
      </c>
      <c r="C281" s="32" t="s">
        <v>2391</v>
      </c>
      <c r="D281" s="32">
        <v>9</v>
      </c>
      <c r="E281" s="32" t="s">
        <v>856</v>
      </c>
      <c r="F281" s="32"/>
      <c r="G281" s="32"/>
      <c r="H281" s="32"/>
      <c r="I281" s="32" t="s">
        <v>933</v>
      </c>
      <c r="J281" s="210"/>
      <c r="K281" s="32"/>
      <c r="L281" s="32"/>
      <c r="M281" s="32"/>
      <c r="N281" s="32"/>
      <c r="O281" s="210"/>
      <c r="P281" s="12" t="s">
        <v>934</v>
      </c>
      <c r="Q281" s="261"/>
      <c r="R281" s="132" t="s">
        <v>935</v>
      </c>
      <c r="S281" s="440" t="s">
        <v>936</v>
      </c>
      <c r="T281" s="440"/>
      <c r="U281" s="37"/>
      <c r="V281" s="37"/>
      <c r="W281" s="37"/>
      <c r="X281" s="171"/>
      <c r="Y281" s="37"/>
      <c r="Z281" s="173"/>
      <c r="AA281" s="13"/>
      <c r="AB281" s="13"/>
      <c r="AC281" s="13"/>
      <c r="AD281" s="13"/>
      <c r="AE281" s="13"/>
      <c r="AF281" s="497"/>
      <c r="AG281" s="497"/>
      <c r="AH281" s="497"/>
      <c r="AI281" s="497"/>
      <c r="AJ281" s="497"/>
      <c r="AK281" s="497"/>
      <c r="AL281" s="497"/>
      <c r="AM281" s="497"/>
      <c r="AN281" s="171"/>
      <c r="AO281" s="37"/>
      <c r="AP281" s="12"/>
      <c r="AQ281" s="12"/>
      <c r="AR281" s="13"/>
      <c r="AS281" s="12"/>
      <c r="AT281" s="13"/>
      <c r="AU281" s="13"/>
      <c r="AV281" s="13"/>
      <c r="AW281" s="13"/>
      <c r="AX281" s="13"/>
      <c r="AY281" s="13"/>
      <c r="AZ281" s="13"/>
      <c r="BA281" s="13"/>
      <c r="BB281" s="13"/>
      <c r="BC281" s="171"/>
      <c r="BD281" s="37"/>
      <c r="BE281" s="12"/>
      <c r="BF281" s="13"/>
      <c r="BG281" s="13"/>
      <c r="BH281" s="13"/>
      <c r="BI281" s="13"/>
      <c r="BJ281" s="13"/>
      <c r="BK281" s="13"/>
      <c r="BL281" s="13"/>
      <c r="BM281" s="13"/>
      <c r="BN281" s="13"/>
      <c r="BO281" s="5">
        <f t="shared" si="13"/>
        <v>1</v>
      </c>
    </row>
    <row r="282" spans="1:67" s="211" customFormat="1" ht="29" hidden="1">
      <c r="A282" s="32">
        <f t="shared" si="14"/>
        <v>28</v>
      </c>
      <c r="B282" s="16">
        <v>5</v>
      </c>
      <c r="C282" s="32" t="s">
        <v>2391</v>
      </c>
      <c r="D282" s="32">
        <v>9</v>
      </c>
      <c r="E282" s="32" t="s">
        <v>856</v>
      </c>
      <c r="F282" s="32"/>
      <c r="G282" s="32"/>
      <c r="H282" s="32"/>
      <c r="I282" s="32" t="s">
        <v>937</v>
      </c>
      <c r="J282" s="210"/>
      <c r="K282" s="32"/>
      <c r="L282" s="32"/>
      <c r="M282" s="32"/>
      <c r="N282" s="32"/>
      <c r="O282" s="210"/>
      <c r="P282" s="12" t="s">
        <v>938</v>
      </c>
      <c r="Q282" s="261"/>
      <c r="R282" s="132" t="s">
        <v>937</v>
      </c>
      <c r="S282" s="440" t="s">
        <v>939</v>
      </c>
      <c r="T282" s="440"/>
      <c r="U282" s="37"/>
      <c r="V282" s="37"/>
      <c r="W282" s="37"/>
      <c r="X282" s="171"/>
      <c r="Y282" s="37"/>
      <c r="Z282" s="173"/>
      <c r="AA282" s="13"/>
      <c r="AB282" s="13"/>
      <c r="AC282" s="13"/>
      <c r="AD282" s="13"/>
      <c r="AE282" s="13"/>
      <c r="AF282" s="468"/>
      <c r="AG282" s="468"/>
      <c r="AH282" s="468"/>
      <c r="AI282" s="468"/>
      <c r="AJ282" s="468"/>
      <c r="AK282" s="468"/>
      <c r="AL282" s="468"/>
      <c r="AM282" s="468"/>
      <c r="AN282" s="171"/>
      <c r="AO282" s="37"/>
      <c r="AP282" s="12"/>
      <c r="AQ282" s="12"/>
      <c r="AR282" s="13"/>
      <c r="AS282" s="12"/>
      <c r="AT282" s="13"/>
      <c r="AU282" s="13"/>
      <c r="AV282" s="13"/>
      <c r="AW282" s="13"/>
      <c r="AX282" s="13"/>
      <c r="AY282" s="13"/>
      <c r="AZ282" s="13"/>
      <c r="BA282" s="13"/>
      <c r="BB282" s="13"/>
      <c r="BC282" s="171"/>
      <c r="BD282" s="37"/>
      <c r="BE282" s="12"/>
      <c r="BF282" s="13"/>
      <c r="BG282" s="13"/>
      <c r="BH282" s="13"/>
      <c r="BI282" s="13"/>
      <c r="BJ282" s="13"/>
      <c r="BK282" s="13"/>
      <c r="BL282" s="13"/>
      <c r="BM282" s="13"/>
      <c r="BN282" s="13"/>
      <c r="BO282" s="5">
        <f t="shared" si="13"/>
        <v>1</v>
      </c>
    </row>
    <row r="283" spans="1:67" s="211" customFormat="1" ht="14.5" hidden="1">
      <c r="A283" s="32">
        <f t="shared" si="14"/>
        <v>29</v>
      </c>
      <c r="B283" s="16">
        <v>5</v>
      </c>
      <c r="C283" s="32" t="s">
        <v>2391</v>
      </c>
      <c r="D283" s="32">
        <v>9</v>
      </c>
      <c r="E283" s="32" t="s">
        <v>856</v>
      </c>
      <c r="F283" s="32"/>
      <c r="G283" s="32"/>
      <c r="H283" s="32"/>
      <c r="I283" s="32" t="s">
        <v>940</v>
      </c>
      <c r="J283" s="210"/>
      <c r="K283" s="32"/>
      <c r="L283" s="32"/>
      <c r="M283" s="32"/>
      <c r="N283" s="32"/>
      <c r="O283" s="210"/>
      <c r="P283" s="12" t="s">
        <v>941</v>
      </c>
      <c r="Q283" s="261"/>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si="13"/>
        <v>1</v>
      </c>
    </row>
    <row r="284" spans="1:67" s="211" customFormat="1" ht="14.5" hidden="1">
      <c r="A284" s="32">
        <f t="shared" si="14"/>
        <v>30</v>
      </c>
      <c r="B284" s="16">
        <v>5</v>
      </c>
      <c r="C284" s="32" t="s">
        <v>2391</v>
      </c>
      <c r="D284" s="32">
        <v>9</v>
      </c>
      <c r="E284" s="32" t="s">
        <v>856</v>
      </c>
      <c r="F284" s="32"/>
      <c r="G284" s="32"/>
      <c r="H284" s="32"/>
      <c r="I284" s="32" t="s">
        <v>942</v>
      </c>
      <c r="J284" s="210"/>
      <c r="K284" s="32"/>
      <c r="L284" s="32"/>
      <c r="M284" s="32"/>
      <c r="N284" s="32"/>
      <c r="O284" s="210"/>
      <c r="P284" s="12" t="s">
        <v>943</v>
      </c>
      <c r="Q284" s="377"/>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si="13"/>
        <v>1</v>
      </c>
    </row>
    <row r="285" spans="1:67" s="211" customFormat="1" ht="14.5" hidden="1">
      <c r="A285" s="32">
        <f t="shared" si="14"/>
        <v>31</v>
      </c>
      <c r="B285" s="16">
        <v>5</v>
      </c>
      <c r="C285" s="32" t="s">
        <v>2391</v>
      </c>
      <c r="D285" s="32">
        <v>9</v>
      </c>
      <c r="E285" s="32" t="s">
        <v>856</v>
      </c>
      <c r="F285" s="32"/>
      <c r="G285" s="32"/>
      <c r="H285" s="32"/>
      <c r="I285" s="32" t="s">
        <v>944</v>
      </c>
      <c r="J285" s="210"/>
      <c r="K285" s="32"/>
      <c r="L285" s="32"/>
      <c r="M285" s="32"/>
      <c r="N285" s="32"/>
      <c r="O285" s="210"/>
      <c r="P285" s="12" t="s">
        <v>945</v>
      </c>
      <c r="Q285" s="261"/>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ref="BO285:BO316" si="15">COUNTIF(P285,"*")+COUNTIF(Z285,"*")+COUNTIF(AP285,"*")+COUNTIF(BE285,"*")</f>
        <v>1</v>
      </c>
    </row>
    <row r="286" spans="1:67" s="211" customFormat="1" ht="14.5" hidden="1">
      <c r="A286" s="32">
        <f t="shared" si="14"/>
        <v>32</v>
      </c>
      <c r="B286" s="16">
        <v>5</v>
      </c>
      <c r="C286" s="32" t="s">
        <v>2391</v>
      </c>
      <c r="D286" s="32">
        <v>9</v>
      </c>
      <c r="E286" s="32" t="s">
        <v>856</v>
      </c>
      <c r="F286" s="32"/>
      <c r="G286" s="32"/>
      <c r="H286" s="32"/>
      <c r="I286" s="32" t="s">
        <v>946</v>
      </c>
      <c r="J286" s="210"/>
      <c r="K286" s="32"/>
      <c r="L286" s="32"/>
      <c r="M286" s="32"/>
      <c r="N286" s="32"/>
      <c r="O286" s="210"/>
      <c r="P286" s="12" t="s">
        <v>947</v>
      </c>
      <c r="Q286" s="377"/>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c r="AQ286" s="12"/>
      <c r="AR286" s="13"/>
      <c r="AS286" s="12"/>
      <c r="AT286" s="13"/>
      <c r="AU286" s="13"/>
      <c r="AV286" s="13"/>
      <c r="AW286" s="13"/>
      <c r="AX286" s="13"/>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28" hidden="1">
      <c r="A287" s="32">
        <f t="shared" si="14"/>
        <v>33</v>
      </c>
      <c r="B287" s="16">
        <v>5</v>
      </c>
      <c r="C287" s="32" t="s">
        <v>2391</v>
      </c>
      <c r="D287" s="32">
        <v>9</v>
      </c>
      <c r="E287" s="32" t="s">
        <v>856</v>
      </c>
      <c r="F287" s="32"/>
      <c r="G287" s="32"/>
      <c r="H287" s="32"/>
      <c r="I287" s="32" t="s">
        <v>948</v>
      </c>
      <c r="J287" s="210"/>
      <c r="K287" s="32"/>
      <c r="L287" s="32"/>
      <c r="M287" s="32"/>
      <c r="N287" s="32"/>
      <c r="O287" s="210"/>
      <c r="P287" s="12" t="s">
        <v>949</v>
      </c>
      <c r="Q287" s="261"/>
      <c r="R287" s="445"/>
      <c r="S287" s="439"/>
      <c r="T287" s="439"/>
      <c r="U287" s="34"/>
      <c r="V287" s="34"/>
      <c r="W287" s="34"/>
      <c r="X287" s="170"/>
      <c r="Y287" s="34"/>
      <c r="Z287" s="173"/>
      <c r="AA287" s="13"/>
      <c r="AB287" s="13"/>
      <c r="AC287" s="13"/>
      <c r="AD287" s="13"/>
      <c r="AE287" s="13"/>
      <c r="AF287" s="497"/>
      <c r="AG287" s="497"/>
      <c r="AH287" s="497"/>
      <c r="AI287" s="497"/>
      <c r="AJ287" s="497"/>
      <c r="AK287" s="497"/>
      <c r="AL287" s="497"/>
      <c r="AM287" s="497"/>
      <c r="AN287" s="170"/>
      <c r="AO287" s="34"/>
      <c r="AP287" s="12"/>
      <c r="AQ287" s="12"/>
      <c r="AR287" s="13"/>
      <c r="AS287" s="12"/>
      <c r="AT287" s="13"/>
      <c r="AU287" s="13"/>
      <c r="AV287" s="13"/>
      <c r="AW287" s="13"/>
      <c r="AX287" s="13"/>
      <c r="AY287" s="13"/>
      <c r="AZ287" s="13"/>
      <c r="BA287" s="13"/>
      <c r="BB287" s="13"/>
      <c r="BC287" s="170"/>
      <c r="BD287" s="34"/>
      <c r="BE287" s="12"/>
      <c r="BF287" s="13"/>
      <c r="BG287" s="13"/>
      <c r="BH287" s="13"/>
      <c r="BI287" s="13"/>
      <c r="BJ287" s="13"/>
      <c r="BK287" s="13"/>
      <c r="BL287" s="13"/>
      <c r="BM287" s="13"/>
      <c r="BN287" s="13"/>
      <c r="BO287" s="5">
        <f t="shared" si="15"/>
        <v>1</v>
      </c>
    </row>
    <row r="288" spans="1:67" s="211" customFormat="1" ht="28" hidden="1">
      <c r="A288" s="32">
        <f t="shared" ref="A288:A319" si="16">A287+1</f>
        <v>34</v>
      </c>
      <c r="B288" s="16">
        <v>5</v>
      </c>
      <c r="C288" s="32" t="s">
        <v>2391</v>
      </c>
      <c r="D288" s="32">
        <v>9</v>
      </c>
      <c r="E288" s="32" t="s">
        <v>856</v>
      </c>
      <c r="F288" s="32"/>
      <c r="G288" s="32"/>
      <c r="H288" s="32"/>
      <c r="I288" s="32" t="s">
        <v>1683</v>
      </c>
      <c r="J288" s="210"/>
      <c r="K288" s="32"/>
      <c r="L288" s="32"/>
      <c r="M288" s="32"/>
      <c r="N288" s="32"/>
      <c r="O288" s="210"/>
      <c r="P288" s="33"/>
      <c r="Q288" s="261"/>
      <c r="R288" s="445"/>
      <c r="S288" s="439"/>
      <c r="T288" s="439"/>
      <c r="U288" s="34"/>
      <c r="V288" s="34"/>
      <c r="W288" s="34"/>
      <c r="X288" s="170"/>
      <c r="Y288" s="34"/>
      <c r="Z288" s="173"/>
      <c r="AA288" s="13"/>
      <c r="AB288" s="13"/>
      <c r="AC288" s="13"/>
      <c r="AD288" s="13"/>
      <c r="AE288" s="13"/>
      <c r="AF288" s="497"/>
      <c r="AG288" s="497"/>
      <c r="AH288" s="497"/>
      <c r="AI288" s="497"/>
      <c r="AJ288" s="497"/>
      <c r="AK288" s="497"/>
      <c r="AL288" s="497"/>
      <c r="AM288" s="497"/>
      <c r="AN288" s="170"/>
      <c r="AO288" s="34"/>
      <c r="AP288" s="12" t="s">
        <v>1682</v>
      </c>
      <c r="AQ288" s="12" t="s">
        <v>1682</v>
      </c>
      <c r="AR288" s="13"/>
      <c r="AS288" s="12" t="s">
        <v>1682</v>
      </c>
      <c r="AT288" s="13"/>
      <c r="AU288" s="13"/>
      <c r="AV288" s="13"/>
      <c r="AW288" s="13"/>
      <c r="AX288" s="13" t="s">
        <v>1683</v>
      </c>
      <c r="AY288" s="13"/>
      <c r="AZ288" s="13"/>
      <c r="BA288" s="13"/>
      <c r="BB288" s="13"/>
      <c r="BC288" s="170"/>
      <c r="BD288" s="34"/>
      <c r="BE288" s="12"/>
      <c r="BF288" s="13"/>
      <c r="BG288" s="13"/>
      <c r="BH288" s="13"/>
      <c r="BI288" s="13"/>
      <c r="BJ288" s="13"/>
      <c r="BK288" s="13"/>
      <c r="BL288" s="13"/>
      <c r="BM288" s="13"/>
      <c r="BN288" s="13"/>
      <c r="BO288" s="5">
        <f t="shared" si="15"/>
        <v>1</v>
      </c>
    </row>
    <row r="289" spans="1:67" s="211" customFormat="1" ht="42" hidden="1">
      <c r="A289" s="32">
        <f t="shared" si="16"/>
        <v>35</v>
      </c>
      <c r="B289" s="16">
        <v>5</v>
      </c>
      <c r="C289" s="32" t="s">
        <v>2391</v>
      </c>
      <c r="D289" s="32">
        <v>9</v>
      </c>
      <c r="E289" s="32" t="s">
        <v>856</v>
      </c>
      <c r="F289" s="32"/>
      <c r="G289" s="32"/>
      <c r="H289" s="32"/>
      <c r="I289" s="32" t="s">
        <v>950</v>
      </c>
      <c r="J289" s="210"/>
      <c r="K289" s="32"/>
      <c r="L289" s="32" t="s">
        <v>1973</v>
      </c>
      <c r="M289" s="32"/>
      <c r="N289" s="32"/>
      <c r="O289" s="210" t="s">
        <v>951</v>
      </c>
      <c r="P289" s="12" t="s">
        <v>952</v>
      </c>
      <c r="Q289" s="13"/>
      <c r="R289" s="13" t="s">
        <v>953</v>
      </c>
      <c r="S289" s="13" t="s">
        <v>954</v>
      </c>
      <c r="T289" s="13"/>
      <c r="U289" s="13"/>
      <c r="V289" s="13"/>
      <c r="W289" s="13"/>
      <c r="X289" s="167"/>
      <c r="Y289" s="13"/>
      <c r="Z289" s="173"/>
      <c r="AA289" s="13"/>
      <c r="AB289" s="13"/>
      <c r="AC289" s="13"/>
      <c r="AD289" s="13"/>
      <c r="AE289" s="13"/>
      <c r="AF289" s="497"/>
      <c r="AG289" s="497"/>
      <c r="AH289" s="497"/>
      <c r="AI289" s="497"/>
      <c r="AJ289" s="497"/>
      <c r="AK289" s="497"/>
      <c r="AL289" s="497"/>
      <c r="AM289" s="497"/>
      <c r="AN289" s="167"/>
      <c r="AO289" s="13"/>
      <c r="AP289" s="12" t="s">
        <v>1680</v>
      </c>
      <c r="AQ289" s="12" t="s">
        <v>1680</v>
      </c>
      <c r="AR289" s="13"/>
      <c r="AS289" s="12" t="s">
        <v>1680</v>
      </c>
      <c r="AT289" s="13"/>
      <c r="AU289" s="13"/>
      <c r="AV289" s="13"/>
      <c r="AW289" s="13"/>
      <c r="AX289" s="13" t="s">
        <v>1681</v>
      </c>
      <c r="AY289" s="13"/>
      <c r="AZ289" s="13" t="s">
        <v>2017</v>
      </c>
      <c r="BA289" s="13"/>
      <c r="BB289" s="13"/>
      <c r="BC289" s="167"/>
      <c r="BD289" s="13"/>
      <c r="BE289" s="12" t="s">
        <v>950</v>
      </c>
      <c r="BF289" s="13" t="s">
        <v>951</v>
      </c>
      <c r="BG289" s="13"/>
      <c r="BH289" s="13"/>
      <c r="BI289" s="13" t="s">
        <v>955</v>
      </c>
      <c r="BJ289" s="13" t="s">
        <v>78</v>
      </c>
      <c r="BK289" s="13"/>
      <c r="BL289" s="13"/>
      <c r="BM289" s="13"/>
      <c r="BN289" s="13"/>
      <c r="BO289" s="5">
        <f t="shared" si="15"/>
        <v>3</v>
      </c>
    </row>
    <row r="290" spans="1:67" s="211" customFormat="1" ht="14" hidden="1">
      <c r="A290" s="32">
        <f t="shared" si="16"/>
        <v>36</v>
      </c>
      <c r="B290" s="16">
        <v>5</v>
      </c>
      <c r="C290" s="32" t="s">
        <v>2391</v>
      </c>
      <c r="D290" s="32">
        <v>9</v>
      </c>
      <c r="E290" s="32" t="s">
        <v>856</v>
      </c>
      <c r="F290" s="32"/>
      <c r="G290" s="32"/>
      <c r="H290" s="32"/>
      <c r="I290" s="32" t="s">
        <v>956</v>
      </c>
      <c r="J290" s="210"/>
      <c r="K290" s="32"/>
      <c r="L290" s="32" t="s">
        <v>1973</v>
      </c>
      <c r="M290" s="32"/>
      <c r="N290" s="32"/>
      <c r="O290" s="210" t="s">
        <v>957</v>
      </c>
      <c r="P290" s="12" t="s">
        <v>958</v>
      </c>
      <c r="Q290" s="13"/>
      <c r="R290" s="13" t="s">
        <v>959</v>
      </c>
      <c r="S290" s="13" t="s">
        <v>960</v>
      </c>
      <c r="T290" s="13"/>
      <c r="U290" s="13"/>
      <c r="V290" s="13"/>
      <c r="W290" s="13"/>
      <c r="X290" s="167"/>
      <c r="Y290" s="13"/>
      <c r="Z290" s="173"/>
      <c r="AA290" s="13"/>
      <c r="AB290" s="13"/>
      <c r="AC290" s="13"/>
      <c r="AD290" s="13"/>
      <c r="AE290" s="13"/>
      <c r="AF290" s="497"/>
      <c r="AG290" s="497"/>
      <c r="AH290" s="497"/>
      <c r="AI290" s="497"/>
      <c r="AJ290" s="497"/>
      <c r="AK290" s="497"/>
      <c r="AL290" s="497"/>
      <c r="AM290" s="497"/>
      <c r="AN290" s="167"/>
      <c r="AO290" s="13"/>
      <c r="AP290" s="12"/>
      <c r="AQ290" s="12"/>
      <c r="AR290" s="13"/>
      <c r="AS290" s="12"/>
      <c r="AT290" s="13"/>
      <c r="AU290" s="13"/>
      <c r="AV290" s="13"/>
      <c r="AW290" s="13"/>
      <c r="AX290" s="13"/>
      <c r="AY290" s="13"/>
      <c r="AZ290" s="13"/>
      <c r="BA290" s="13"/>
      <c r="BB290" s="13"/>
      <c r="BC290" s="167"/>
      <c r="BD290" s="13"/>
      <c r="BE290" s="12" t="s">
        <v>956</v>
      </c>
      <c r="BF290" s="13" t="s">
        <v>957</v>
      </c>
      <c r="BG290" s="13"/>
      <c r="BH290" s="13"/>
      <c r="BI290" s="13" t="s">
        <v>961</v>
      </c>
      <c r="BJ290" s="13" t="s">
        <v>78</v>
      </c>
      <c r="BK290" s="13"/>
      <c r="BL290" s="13"/>
      <c r="BM290" s="13"/>
      <c r="BN290" s="13"/>
      <c r="BO290" s="5">
        <f t="shared" si="15"/>
        <v>2</v>
      </c>
    </row>
    <row r="291" spans="1:67" s="211" customFormat="1" ht="14.5" hidden="1">
      <c r="A291" s="32">
        <f t="shared" si="16"/>
        <v>37</v>
      </c>
      <c r="B291" s="16">
        <v>5</v>
      </c>
      <c r="C291" s="32" t="s">
        <v>2391</v>
      </c>
      <c r="D291" s="32">
        <v>9</v>
      </c>
      <c r="E291" s="32" t="s">
        <v>856</v>
      </c>
      <c r="F291" s="32"/>
      <c r="G291" s="32"/>
      <c r="H291" s="32"/>
      <c r="I291" s="32" t="s">
        <v>962</v>
      </c>
      <c r="J291" s="210"/>
      <c r="K291" s="32"/>
      <c r="L291" s="32"/>
      <c r="M291" s="32"/>
      <c r="N291" s="32"/>
      <c r="O291" s="210"/>
      <c r="P291" s="12" t="s">
        <v>963</v>
      </c>
      <c r="Q291" s="377"/>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5"/>
        <v>1</v>
      </c>
    </row>
    <row r="292" spans="1:67" s="211" customFormat="1" ht="14.5" hidden="1">
      <c r="A292" s="32">
        <f t="shared" si="16"/>
        <v>38</v>
      </c>
      <c r="B292" s="16">
        <v>5</v>
      </c>
      <c r="C292" s="32" t="s">
        <v>2391</v>
      </c>
      <c r="D292" s="32">
        <v>9</v>
      </c>
      <c r="E292" s="32" t="s">
        <v>856</v>
      </c>
      <c r="F292" s="32"/>
      <c r="G292" s="32"/>
      <c r="H292" s="32"/>
      <c r="I292" s="32" t="s">
        <v>964</v>
      </c>
      <c r="J292" s="210"/>
      <c r="K292" s="32"/>
      <c r="L292" s="32"/>
      <c r="M292" s="32"/>
      <c r="N292" s="32"/>
      <c r="O292" s="210"/>
      <c r="P292" s="12" t="s">
        <v>965</v>
      </c>
      <c r="Q292" s="261"/>
      <c r="R292" s="445"/>
      <c r="S292" s="439"/>
      <c r="T292" s="439"/>
      <c r="U292" s="34"/>
      <c r="V292" s="34"/>
      <c r="W292" s="34"/>
      <c r="X292" s="170"/>
      <c r="Y292" s="34"/>
      <c r="Z292" s="173"/>
      <c r="AA292" s="13"/>
      <c r="AB292" s="13"/>
      <c r="AC292" s="13"/>
      <c r="AD292" s="13"/>
      <c r="AE292" s="13"/>
      <c r="AF292" s="497"/>
      <c r="AG292" s="497"/>
      <c r="AH292" s="497"/>
      <c r="AI292" s="497"/>
      <c r="AJ292" s="497"/>
      <c r="AK292" s="497"/>
      <c r="AL292" s="497"/>
      <c r="AM292" s="497"/>
      <c r="AN292" s="170"/>
      <c r="AO292" s="34"/>
      <c r="AP292" s="12"/>
      <c r="AQ292" s="12"/>
      <c r="AR292" s="13"/>
      <c r="AS292" s="12"/>
      <c r="AT292" s="13"/>
      <c r="AU292" s="13"/>
      <c r="AV292" s="13"/>
      <c r="AW292" s="13"/>
      <c r="AX292" s="13"/>
      <c r="AY292" s="13"/>
      <c r="AZ292" s="13"/>
      <c r="BA292" s="13"/>
      <c r="BB292" s="13"/>
      <c r="BC292" s="170"/>
      <c r="BD292" s="34"/>
      <c r="BE292" s="12"/>
      <c r="BF292" s="13"/>
      <c r="BG292" s="13"/>
      <c r="BH292" s="13"/>
      <c r="BI292" s="13"/>
      <c r="BJ292" s="13"/>
      <c r="BK292" s="13"/>
      <c r="BL292" s="13"/>
      <c r="BM292" s="13"/>
      <c r="BN292" s="13"/>
      <c r="BO292" s="5">
        <f t="shared" si="15"/>
        <v>1</v>
      </c>
    </row>
    <row r="293" spans="1:67" s="211" customFormat="1" ht="14.5" hidden="1">
      <c r="A293" s="32">
        <f t="shared" si="16"/>
        <v>39</v>
      </c>
      <c r="B293" s="16">
        <v>5</v>
      </c>
      <c r="C293" s="32" t="s">
        <v>2391</v>
      </c>
      <c r="D293" s="32">
        <v>9</v>
      </c>
      <c r="E293" s="32" t="s">
        <v>856</v>
      </c>
      <c r="F293" s="32"/>
      <c r="G293" s="32"/>
      <c r="H293" s="32"/>
      <c r="I293" s="32" t="s">
        <v>966</v>
      </c>
      <c r="J293" s="210"/>
      <c r="K293" s="32"/>
      <c r="L293" s="32"/>
      <c r="M293" s="32"/>
      <c r="N293" s="32"/>
      <c r="O293" s="210"/>
      <c r="P293" s="12" t="s">
        <v>967</v>
      </c>
      <c r="Q293" s="377"/>
      <c r="R293" s="445"/>
      <c r="S293" s="439"/>
      <c r="T293" s="439"/>
      <c r="U293" s="34"/>
      <c r="V293" s="34"/>
      <c r="W293" s="34"/>
      <c r="X293" s="170"/>
      <c r="Y293" s="34"/>
      <c r="Z293" s="173"/>
      <c r="AA293" s="13"/>
      <c r="AB293" s="13"/>
      <c r="AC293" s="13"/>
      <c r="AD293" s="13"/>
      <c r="AE293" s="13"/>
      <c r="AF293" s="497"/>
      <c r="AG293" s="497"/>
      <c r="AH293" s="497"/>
      <c r="AI293" s="497"/>
      <c r="AJ293" s="497"/>
      <c r="AK293" s="497"/>
      <c r="AL293" s="497"/>
      <c r="AM293" s="497"/>
      <c r="AN293" s="170"/>
      <c r="AO293" s="34"/>
      <c r="AP293" s="12"/>
      <c r="AQ293" s="12"/>
      <c r="AR293" s="13"/>
      <c r="AS293" s="12"/>
      <c r="AT293" s="13"/>
      <c r="AU293" s="13"/>
      <c r="AV293" s="13"/>
      <c r="AW293" s="13"/>
      <c r="AX293" s="13"/>
      <c r="AY293" s="13"/>
      <c r="AZ293" s="13"/>
      <c r="BA293" s="13"/>
      <c r="BB293" s="13"/>
      <c r="BC293" s="170"/>
      <c r="BD293" s="34"/>
      <c r="BE293" s="12"/>
      <c r="BF293" s="13"/>
      <c r="BG293" s="13"/>
      <c r="BH293" s="13"/>
      <c r="BI293" s="13"/>
      <c r="BJ293" s="13"/>
      <c r="BK293" s="13"/>
      <c r="BL293" s="13"/>
      <c r="BM293" s="13"/>
      <c r="BN293" s="13"/>
      <c r="BO293" s="5">
        <f t="shared" si="15"/>
        <v>1</v>
      </c>
    </row>
    <row r="294" spans="1:67" s="211" customFormat="1" ht="84" hidden="1">
      <c r="A294" s="32">
        <f t="shared" si="16"/>
        <v>40</v>
      </c>
      <c r="B294" s="16">
        <v>5</v>
      </c>
      <c r="C294" s="32" t="s">
        <v>2391</v>
      </c>
      <c r="D294" s="32">
        <v>9</v>
      </c>
      <c r="E294" s="32" t="s">
        <v>856</v>
      </c>
      <c r="F294" s="32"/>
      <c r="G294" s="32"/>
      <c r="H294" s="32"/>
      <c r="I294" s="32" t="s">
        <v>968</v>
      </c>
      <c r="J294" s="210"/>
      <c r="K294" s="32"/>
      <c r="L294" s="32" t="s">
        <v>1973</v>
      </c>
      <c r="M294" s="32"/>
      <c r="N294" s="32"/>
      <c r="O294" s="210" t="s">
        <v>969</v>
      </c>
      <c r="P294" s="12" t="s">
        <v>970</v>
      </c>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c r="AQ294" s="12"/>
      <c r="AR294" s="13"/>
      <c r="AS294" s="12"/>
      <c r="AT294" s="13"/>
      <c r="AU294" s="13"/>
      <c r="AV294" s="13"/>
      <c r="AW294" s="13"/>
      <c r="AX294" s="13"/>
      <c r="AY294" s="13"/>
      <c r="AZ294" s="13"/>
      <c r="BA294" s="13"/>
      <c r="BB294" s="13"/>
      <c r="BC294" s="167"/>
      <c r="BD294" s="13"/>
      <c r="BE294" s="12" t="s">
        <v>968</v>
      </c>
      <c r="BF294" s="13" t="s">
        <v>969</v>
      </c>
      <c r="BG294" s="13"/>
      <c r="BH294" s="13"/>
      <c r="BI294" s="13" t="s">
        <v>971</v>
      </c>
      <c r="BJ294" s="13" t="s">
        <v>78</v>
      </c>
      <c r="BK294" s="13"/>
      <c r="BL294" s="13"/>
      <c r="BM294" s="13"/>
      <c r="BN294" s="13"/>
      <c r="BO294" s="5">
        <f t="shared" si="15"/>
        <v>2</v>
      </c>
    </row>
    <row r="295" spans="1:67" s="211" customFormat="1" ht="28" hidden="1">
      <c r="A295" s="32">
        <f t="shared" si="16"/>
        <v>41</v>
      </c>
      <c r="B295" s="16">
        <v>5</v>
      </c>
      <c r="C295" s="32" t="s">
        <v>2391</v>
      </c>
      <c r="D295" s="32">
        <v>9</v>
      </c>
      <c r="E295" s="32" t="s">
        <v>856</v>
      </c>
      <c r="F295" s="32"/>
      <c r="G295" s="32"/>
      <c r="H295" s="32"/>
      <c r="I295" s="32" t="s">
        <v>1707</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1708</v>
      </c>
      <c r="AQ295" s="12" t="s">
        <v>1708</v>
      </c>
      <c r="AR295" s="13"/>
      <c r="AS295" s="12" t="s">
        <v>1708</v>
      </c>
      <c r="AT295" s="13"/>
      <c r="AU295" s="13"/>
      <c r="AV295" s="13"/>
      <c r="AW295" s="13"/>
      <c r="AX295" s="13" t="s">
        <v>1707</v>
      </c>
      <c r="AY295" s="13"/>
      <c r="AZ295" s="13"/>
      <c r="BA295" s="13"/>
      <c r="BB295" s="13"/>
      <c r="BC295" s="167"/>
      <c r="BD295" s="13"/>
      <c r="BE295" s="12"/>
      <c r="BF295" s="13"/>
      <c r="BG295" s="13"/>
      <c r="BH295" s="13"/>
      <c r="BI295" s="13"/>
      <c r="BJ295" s="13"/>
      <c r="BK295" s="13"/>
      <c r="BL295" s="13"/>
      <c r="BM295" s="13"/>
      <c r="BN295" s="13"/>
      <c r="BO295" s="5">
        <f t="shared" si="15"/>
        <v>1</v>
      </c>
    </row>
    <row r="296" spans="1:67" s="211" customFormat="1" ht="28" hidden="1">
      <c r="A296" s="32">
        <f t="shared" si="16"/>
        <v>42</v>
      </c>
      <c r="B296" s="16">
        <v>5</v>
      </c>
      <c r="C296" s="32" t="s">
        <v>2391</v>
      </c>
      <c r="D296" s="32">
        <v>9</v>
      </c>
      <c r="E296" s="32" t="s">
        <v>856</v>
      </c>
      <c r="F296" s="32"/>
      <c r="G296" s="32"/>
      <c r="H296" s="32"/>
      <c r="I296" s="32" t="s">
        <v>1712</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97"/>
      <c r="AG296" s="497"/>
      <c r="AH296" s="497"/>
      <c r="AI296" s="497"/>
      <c r="AJ296" s="497"/>
      <c r="AK296" s="497"/>
      <c r="AL296" s="497"/>
      <c r="AM296" s="497"/>
      <c r="AN296" s="167"/>
      <c r="AO296" s="13"/>
      <c r="AP296" s="12" t="s">
        <v>1711</v>
      </c>
      <c r="AQ296" s="12" t="s">
        <v>1711</v>
      </c>
      <c r="AR296" s="13"/>
      <c r="AS296" s="12" t="s">
        <v>1711</v>
      </c>
      <c r="AT296" s="13"/>
      <c r="AU296" s="13"/>
      <c r="AV296" s="13"/>
      <c r="AW296" s="13"/>
      <c r="AX296" s="13" t="s">
        <v>1712</v>
      </c>
      <c r="AY296" s="13"/>
      <c r="AZ296" s="13"/>
      <c r="BA296" s="13"/>
      <c r="BB296" s="13"/>
      <c r="BC296" s="167"/>
      <c r="BD296" s="13"/>
      <c r="BE296" s="12"/>
      <c r="BF296" s="13"/>
      <c r="BG296" s="13"/>
      <c r="BH296" s="13"/>
      <c r="BI296" s="13"/>
      <c r="BJ296" s="13"/>
      <c r="BK296" s="13"/>
      <c r="BL296" s="13"/>
      <c r="BM296" s="13"/>
      <c r="BN296" s="13"/>
      <c r="BO296" s="5">
        <f t="shared" si="15"/>
        <v>1</v>
      </c>
    </row>
    <row r="297" spans="1:67" s="211" customFormat="1" ht="42" hidden="1">
      <c r="A297" s="32">
        <f t="shared" si="16"/>
        <v>43</v>
      </c>
      <c r="B297" s="16">
        <v>5</v>
      </c>
      <c r="C297" s="32" t="s">
        <v>2391</v>
      </c>
      <c r="D297" s="32">
        <v>9</v>
      </c>
      <c r="E297" s="32" t="s">
        <v>856</v>
      </c>
      <c r="F297" s="32"/>
      <c r="G297" s="32"/>
      <c r="H297" s="32"/>
      <c r="I297" s="32" t="s">
        <v>1714</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97"/>
      <c r="AG297" s="497"/>
      <c r="AH297" s="497"/>
      <c r="AI297" s="497"/>
      <c r="AJ297" s="497"/>
      <c r="AK297" s="497"/>
      <c r="AL297" s="497"/>
      <c r="AM297" s="497"/>
      <c r="AN297" s="167"/>
      <c r="AO297" s="13"/>
      <c r="AP297" s="12" t="s">
        <v>1713</v>
      </c>
      <c r="AQ297" s="12" t="s">
        <v>1713</v>
      </c>
      <c r="AR297" s="13"/>
      <c r="AS297" s="12" t="s">
        <v>1713</v>
      </c>
      <c r="AT297" s="13"/>
      <c r="AU297" s="13"/>
      <c r="AV297" s="13"/>
      <c r="AW297" s="13"/>
      <c r="AX297" s="13" t="s">
        <v>1714</v>
      </c>
      <c r="AY297" s="13"/>
      <c r="AZ297" s="13"/>
      <c r="BA297" s="13"/>
      <c r="BB297" s="13"/>
      <c r="BC297" s="167"/>
      <c r="BD297" s="13"/>
      <c r="BE297" s="12"/>
      <c r="BF297" s="13"/>
      <c r="BG297" s="13"/>
      <c r="BH297" s="13"/>
      <c r="BI297" s="13"/>
      <c r="BJ297" s="13"/>
      <c r="BK297" s="13"/>
      <c r="BL297" s="13"/>
      <c r="BM297" s="13"/>
      <c r="BN297" s="13"/>
      <c r="BO297" s="5">
        <f t="shared" si="15"/>
        <v>1</v>
      </c>
    </row>
    <row r="298" spans="1:67" s="211" customFormat="1" ht="42" hidden="1">
      <c r="A298" s="32">
        <f t="shared" si="16"/>
        <v>44</v>
      </c>
      <c r="B298" s="16">
        <v>5</v>
      </c>
      <c r="C298" s="32" t="s">
        <v>2391</v>
      </c>
      <c r="D298" s="32">
        <v>9</v>
      </c>
      <c r="E298" s="32" t="s">
        <v>856</v>
      </c>
      <c r="F298" s="32"/>
      <c r="G298" s="32"/>
      <c r="H298" s="32"/>
      <c r="I298" s="32" t="s">
        <v>1729</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68"/>
      <c r="AG298" s="468"/>
      <c r="AH298" s="468"/>
      <c r="AI298" s="468"/>
      <c r="AJ298" s="468"/>
      <c r="AK298" s="468"/>
      <c r="AL298" s="468"/>
      <c r="AM298" s="468"/>
      <c r="AN298" s="167"/>
      <c r="AO298" s="13"/>
      <c r="AP298" s="12" t="s">
        <v>1728</v>
      </c>
      <c r="AQ298" s="12" t="s">
        <v>1728</v>
      </c>
      <c r="AR298" s="13"/>
      <c r="AS298" s="12" t="s">
        <v>1728</v>
      </c>
      <c r="AT298" s="13"/>
      <c r="AU298" s="13"/>
      <c r="AV298" s="13"/>
      <c r="AW298" s="13"/>
      <c r="AX298" s="13" t="s">
        <v>1729</v>
      </c>
      <c r="AY298" s="13"/>
      <c r="AZ298" s="13"/>
      <c r="BA298" s="13"/>
      <c r="BB298" s="13"/>
      <c r="BC298" s="167"/>
      <c r="BD298" s="13"/>
      <c r="BE298" s="12"/>
      <c r="BF298" s="13"/>
      <c r="BG298" s="13"/>
      <c r="BH298" s="13"/>
      <c r="BI298" s="13"/>
      <c r="BJ298" s="13"/>
      <c r="BK298" s="13"/>
      <c r="BL298" s="13"/>
      <c r="BM298" s="13"/>
      <c r="BN298" s="13"/>
      <c r="BO298" s="5">
        <f t="shared" si="15"/>
        <v>1</v>
      </c>
    </row>
    <row r="299" spans="1:67" s="211" customFormat="1" ht="28" hidden="1">
      <c r="A299" s="32">
        <f t="shared" si="16"/>
        <v>45</v>
      </c>
      <c r="B299" s="16">
        <v>5</v>
      </c>
      <c r="C299" s="32" t="s">
        <v>2391</v>
      </c>
      <c r="D299" s="32">
        <v>9</v>
      </c>
      <c r="E299" s="32" t="s">
        <v>856</v>
      </c>
      <c r="F299" s="32"/>
      <c r="G299" s="32"/>
      <c r="H299" s="32"/>
      <c r="I299" s="32" t="s">
        <v>1731</v>
      </c>
      <c r="J299" s="210"/>
      <c r="K299" s="32"/>
      <c r="L299" s="32"/>
      <c r="M299" s="32"/>
      <c r="N299" s="32"/>
      <c r="O299" s="210"/>
      <c r="P299" s="12"/>
      <c r="Q299" s="13"/>
      <c r="R299" s="13"/>
      <c r="S299" s="13"/>
      <c r="T299" s="13"/>
      <c r="U299" s="13"/>
      <c r="V299" s="13"/>
      <c r="W299" s="13"/>
      <c r="X299" s="167"/>
      <c r="Y299" s="13"/>
      <c r="Z299" s="173"/>
      <c r="AA299" s="13"/>
      <c r="AB299" s="13"/>
      <c r="AC299" s="13"/>
      <c r="AD299" s="13"/>
      <c r="AE299" s="13"/>
      <c r="AF299" s="468"/>
      <c r="AG299" s="468"/>
      <c r="AH299" s="468"/>
      <c r="AI299" s="468"/>
      <c r="AJ299" s="468"/>
      <c r="AK299" s="468"/>
      <c r="AL299" s="468"/>
      <c r="AM299" s="468"/>
      <c r="AN299" s="167"/>
      <c r="AO299" s="13"/>
      <c r="AP299" s="12" t="s">
        <v>1730</v>
      </c>
      <c r="AQ299" s="12" t="s">
        <v>1730</v>
      </c>
      <c r="AR299" s="13"/>
      <c r="AS299" s="12" t="s">
        <v>1730</v>
      </c>
      <c r="AT299" s="13"/>
      <c r="AU299" s="13"/>
      <c r="AV299" s="13"/>
      <c r="AW299" s="13"/>
      <c r="AX299" s="13" t="s">
        <v>1731</v>
      </c>
      <c r="AY299" s="13"/>
      <c r="AZ299" s="13"/>
      <c r="BA299" s="13"/>
      <c r="BB299" s="13"/>
      <c r="BC299" s="167"/>
      <c r="BD299" s="13"/>
      <c r="BE299" s="12"/>
      <c r="BF299" s="13"/>
      <c r="BG299" s="13"/>
      <c r="BH299" s="13"/>
      <c r="BI299" s="13"/>
      <c r="BJ299" s="13"/>
      <c r="BK299" s="13"/>
      <c r="BL299" s="13"/>
      <c r="BM299" s="13"/>
      <c r="BN299" s="13"/>
      <c r="BO299" s="5">
        <f t="shared" si="15"/>
        <v>1</v>
      </c>
    </row>
    <row r="300" spans="1:67" s="211" customFormat="1" ht="14" hidden="1">
      <c r="A300" s="32">
        <f t="shared" si="16"/>
        <v>46</v>
      </c>
      <c r="B300" s="16">
        <v>5</v>
      </c>
      <c r="C300" s="32" t="s">
        <v>2391</v>
      </c>
      <c r="D300" s="32">
        <v>9</v>
      </c>
      <c r="E300" s="32" t="s">
        <v>856</v>
      </c>
      <c r="F300" s="32"/>
      <c r="G300" s="32"/>
      <c r="H300" s="32"/>
      <c r="I300" s="32" t="s">
        <v>1733</v>
      </c>
      <c r="J300" s="210"/>
      <c r="K300" s="32"/>
      <c r="L300" s="32"/>
      <c r="M300" s="32"/>
      <c r="N300" s="32"/>
      <c r="O300" s="210"/>
      <c r="P300" s="12"/>
      <c r="Q300" s="13"/>
      <c r="R300" s="13"/>
      <c r="S300" s="13"/>
      <c r="T300" s="13"/>
      <c r="U300" s="13"/>
      <c r="V300" s="13"/>
      <c r="W300" s="13"/>
      <c r="X300" s="167"/>
      <c r="Y300" s="13"/>
      <c r="Z300" s="173"/>
      <c r="AA300" s="13"/>
      <c r="AB300" s="13"/>
      <c r="AC300" s="13"/>
      <c r="AD300" s="13"/>
      <c r="AE300" s="13"/>
      <c r="AF300" s="497"/>
      <c r="AG300" s="497"/>
      <c r="AH300" s="497"/>
      <c r="AI300" s="497"/>
      <c r="AJ300" s="497"/>
      <c r="AK300" s="497"/>
      <c r="AL300" s="497"/>
      <c r="AM300" s="497"/>
      <c r="AN300" s="167"/>
      <c r="AO300" s="13"/>
      <c r="AP300" s="12" t="s">
        <v>1732</v>
      </c>
      <c r="AQ300" s="12" t="s">
        <v>1732</v>
      </c>
      <c r="AR300" s="13"/>
      <c r="AS300" s="12" t="s">
        <v>1732</v>
      </c>
      <c r="AT300" s="13"/>
      <c r="AU300" s="13"/>
      <c r="AV300" s="13"/>
      <c r="AW300" s="13"/>
      <c r="AX300" s="13" t="s">
        <v>1733</v>
      </c>
      <c r="AY300" s="13"/>
      <c r="AZ300" s="13"/>
      <c r="BA300" s="13"/>
      <c r="BB300" s="13"/>
      <c r="BC300" s="167"/>
      <c r="BD300" s="13"/>
      <c r="BE300" s="12"/>
      <c r="BF300" s="13"/>
      <c r="BG300" s="13"/>
      <c r="BH300" s="13"/>
      <c r="BI300" s="13"/>
      <c r="BJ300" s="13"/>
      <c r="BK300" s="13"/>
      <c r="BL300" s="13"/>
      <c r="BM300" s="13"/>
      <c r="BN300" s="13"/>
      <c r="BO300" s="5">
        <f t="shared" si="15"/>
        <v>1</v>
      </c>
    </row>
    <row r="301" spans="1:67" s="211" customFormat="1" ht="56" hidden="1">
      <c r="A301" s="32">
        <f t="shared" si="16"/>
        <v>47</v>
      </c>
      <c r="B301" s="16">
        <v>5</v>
      </c>
      <c r="C301" s="32" t="s">
        <v>2391</v>
      </c>
      <c r="D301" s="32">
        <v>9</v>
      </c>
      <c r="E301" s="32" t="s">
        <v>856</v>
      </c>
      <c r="F301" s="32"/>
      <c r="G301" s="32"/>
      <c r="H301" s="32"/>
      <c r="I301" s="32" t="s">
        <v>972</v>
      </c>
      <c r="J301" s="210"/>
      <c r="K301" s="32"/>
      <c r="L301" s="32"/>
      <c r="M301" s="32"/>
      <c r="N301" s="32"/>
      <c r="O301" s="210"/>
      <c r="P301" s="12" t="s">
        <v>973</v>
      </c>
      <c r="Q301" s="261"/>
      <c r="R301" s="132" t="s">
        <v>974</v>
      </c>
      <c r="S301" s="440" t="s">
        <v>975</v>
      </c>
      <c r="T301" s="440"/>
      <c r="U301" s="37"/>
      <c r="V301" s="37"/>
      <c r="W301" s="37"/>
      <c r="X301" s="171"/>
      <c r="Y301" s="37"/>
      <c r="Z301" s="173"/>
      <c r="AA301" s="13"/>
      <c r="AB301" s="13"/>
      <c r="AC301" s="13"/>
      <c r="AD301" s="13"/>
      <c r="AE301" s="13"/>
      <c r="AF301" s="497"/>
      <c r="AG301" s="497"/>
      <c r="AH301" s="497"/>
      <c r="AI301" s="497"/>
      <c r="AJ301" s="497"/>
      <c r="AK301" s="497"/>
      <c r="AL301" s="497"/>
      <c r="AM301" s="497"/>
      <c r="AN301" s="171"/>
      <c r="AO301" s="37"/>
      <c r="AP301" s="12" t="s">
        <v>1726</v>
      </c>
      <c r="AQ301" s="12" t="s">
        <v>1726</v>
      </c>
      <c r="AR301" s="13"/>
      <c r="AS301" s="12" t="s">
        <v>1726</v>
      </c>
      <c r="AT301" s="13"/>
      <c r="AU301" s="13"/>
      <c r="AV301" s="13"/>
      <c r="AW301" s="13"/>
      <c r="AX301" s="13" t="s">
        <v>1727</v>
      </c>
      <c r="AY301" s="13"/>
      <c r="AZ301" s="13" t="s">
        <v>2018</v>
      </c>
      <c r="BA301" s="13"/>
      <c r="BB301" s="13"/>
      <c r="BC301" s="171"/>
      <c r="BD301" s="37"/>
      <c r="BE301" s="12"/>
      <c r="BF301" s="13"/>
      <c r="BG301" s="13"/>
      <c r="BH301" s="13"/>
      <c r="BI301" s="13"/>
      <c r="BJ301" s="13"/>
      <c r="BK301" s="13"/>
      <c r="BL301" s="13"/>
      <c r="BM301" s="13"/>
      <c r="BN301" s="13"/>
      <c r="BO301" s="5">
        <f t="shared" si="15"/>
        <v>2</v>
      </c>
    </row>
    <row r="302" spans="1:67" s="211" customFormat="1" ht="29" hidden="1">
      <c r="A302" s="32">
        <f t="shared" si="16"/>
        <v>48</v>
      </c>
      <c r="B302" s="16">
        <v>5</v>
      </c>
      <c r="C302" s="32" t="s">
        <v>2391</v>
      </c>
      <c r="D302" s="32">
        <v>9</v>
      </c>
      <c r="E302" s="32" t="s">
        <v>856</v>
      </c>
      <c r="F302" s="32"/>
      <c r="G302" s="32"/>
      <c r="H302" s="32"/>
      <c r="I302" s="32" t="s">
        <v>976</v>
      </c>
      <c r="J302" s="210"/>
      <c r="K302" s="32"/>
      <c r="L302" s="32"/>
      <c r="M302" s="32"/>
      <c r="N302" s="32"/>
      <c r="O302" s="210"/>
      <c r="P302" s="12" t="s">
        <v>977</v>
      </c>
      <c r="Q302" s="261"/>
      <c r="R302" s="132" t="s">
        <v>976</v>
      </c>
      <c r="S302" s="440" t="s">
        <v>978</v>
      </c>
      <c r="T302" s="440"/>
      <c r="U302" s="37"/>
      <c r="V302" s="37"/>
      <c r="W302" s="37"/>
      <c r="X302" s="171"/>
      <c r="Y302" s="37"/>
      <c r="Z302" s="173"/>
      <c r="AA302" s="13"/>
      <c r="AB302" s="13"/>
      <c r="AC302" s="13"/>
      <c r="AD302" s="13"/>
      <c r="AE302" s="13"/>
      <c r="AF302" s="497"/>
      <c r="AG302" s="497"/>
      <c r="AH302" s="497"/>
      <c r="AI302" s="497"/>
      <c r="AJ302" s="497"/>
      <c r="AK302" s="497"/>
      <c r="AL302" s="497"/>
      <c r="AM302" s="497"/>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5"/>
        <v>1</v>
      </c>
    </row>
    <row r="303" spans="1:67" s="211" customFormat="1" ht="29" hidden="1">
      <c r="A303" s="32">
        <f t="shared" si="16"/>
        <v>49</v>
      </c>
      <c r="B303" s="16">
        <v>5</v>
      </c>
      <c r="C303" s="32" t="s">
        <v>2391</v>
      </c>
      <c r="D303" s="32">
        <v>9</v>
      </c>
      <c r="E303" s="32" t="s">
        <v>856</v>
      </c>
      <c r="F303" s="32"/>
      <c r="G303" s="32"/>
      <c r="H303" s="32"/>
      <c r="I303" s="32" t="s">
        <v>979</v>
      </c>
      <c r="J303" s="210"/>
      <c r="K303" s="32"/>
      <c r="L303" s="32"/>
      <c r="M303" s="32"/>
      <c r="N303" s="32"/>
      <c r="O303" s="210"/>
      <c r="P303" s="12" t="s">
        <v>980</v>
      </c>
      <c r="Q303" s="261"/>
      <c r="R303" s="132" t="s">
        <v>981</v>
      </c>
      <c r="S303" s="440" t="s">
        <v>982</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t="s">
        <v>1724</v>
      </c>
      <c r="AQ303" s="12" t="s">
        <v>1724</v>
      </c>
      <c r="AR303" s="13"/>
      <c r="AS303" s="12" t="s">
        <v>1724</v>
      </c>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5"/>
        <v>2</v>
      </c>
    </row>
    <row r="304" spans="1:67" s="211" customFormat="1" ht="43.5" hidden="1">
      <c r="A304" s="32">
        <f t="shared" si="16"/>
        <v>50</v>
      </c>
      <c r="B304" s="16">
        <v>5</v>
      </c>
      <c r="C304" s="32" t="s">
        <v>2391</v>
      </c>
      <c r="D304" s="32">
        <v>9</v>
      </c>
      <c r="E304" s="32" t="s">
        <v>856</v>
      </c>
      <c r="F304" s="32"/>
      <c r="G304" s="32"/>
      <c r="H304" s="32"/>
      <c r="I304" s="32" t="s">
        <v>983</v>
      </c>
      <c r="J304" s="210"/>
      <c r="K304" s="32"/>
      <c r="L304" s="32"/>
      <c r="M304" s="32"/>
      <c r="N304" s="32"/>
      <c r="O304" s="210"/>
      <c r="P304" s="12" t="s">
        <v>984</v>
      </c>
      <c r="Q304" s="261"/>
      <c r="R304" s="132" t="s">
        <v>983</v>
      </c>
      <c r="S304" s="440" t="s">
        <v>985</v>
      </c>
      <c r="T304" s="440"/>
      <c r="U304" s="37"/>
      <c r="V304" s="37"/>
      <c r="W304" s="37"/>
      <c r="X304" s="171"/>
      <c r="Y304" s="37"/>
      <c r="Z304" s="173"/>
      <c r="AA304" s="13"/>
      <c r="AB304" s="13"/>
      <c r="AC304" s="13"/>
      <c r="AD304" s="13"/>
      <c r="AE304" s="13"/>
      <c r="AF304" s="497"/>
      <c r="AG304" s="497"/>
      <c r="AH304" s="497"/>
      <c r="AI304" s="497"/>
      <c r="AJ304" s="497"/>
      <c r="AK304" s="497"/>
      <c r="AL304" s="497"/>
      <c r="AM304" s="497"/>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5"/>
        <v>1</v>
      </c>
    </row>
    <row r="305" spans="1:67" s="211" customFormat="1" ht="29" hidden="1">
      <c r="A305" s="32">
        <f t="shared" si="16"/>
        <v>51</v>
      </c>
      <c r="B305" s="16">
        <v>5</v>
      </c>
      <c r="C305" s="32" t="s">
        <v>2391</v>
      </c>
      <c r="D305" s="32">
        <v>9</v>
      </c>
      <c r="E305" s="32" t="s">
        <v>856</v>
      </c>
      <c r="F305" s="32"/>
      <c r="G305" s="32"/>
      <c r="H305" s="32"/>
      <c r="I305" s="32" t="s">
        <v>986</v>
      </c>
      <c r="J305" s="210"/>
      <c r="K305" s="32"/>
      <c r="L305" s="32"/>
      <c r="M305" s="32"/>
      <c r="N305" s="32"/>
      <c r="O305" s="210"/>
      <c r="P305" s="12" t="s">
        <v>987</v>
      </c>
      <c r="Q305" s="261"/>
      <c r="R305" s="132" t="s">
        <v>988</v>
      </c>
      <c r="S305" s="440" t="s">
        <v>989</v>
      </c>
      <c r="T305" s="440"/>
      <c r="U305" s="37"/>
      <c r="V305" s="37"/>
      <c r="W305" s="37"/>
      <c r="X305" s="171"/>
      <c r="Y305" s="37"/>
      <c r="Z305" s="173"/>
      <c r="AA305" s="13"/>
      <c r="AB305" s="13"/>
      <c r="AC305" s="13"/>
      <c r="AD305" s="13"/>
      <c r="AE305" s="13"/>
      <c r="AF305" s="468"/>
      <c r="AG305" s="468"/>
      <c r="AH305" s="468"/>
      <c r="AI305" s="468"/>
      <c r="AJ305" s="468"/>
      <c r="AK305" s="468"/>
      <c r="AL305" s="468"/>
      <c r="AM305" s="468"/>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5"/>
        <v>1</v>
      </c>
    </row>
    <row r="306" spans="1:67" s="211" customFormat="1" ht="29" hidden="1">
      <c r="A306" s="32">
        <f t="shared" si="16"/>
        <v>52</v>
      </c>
      <c r="B306" s="16">
        <v>5</v>
      </c>
      <c r="C306" s="32" t="s">
        <v>2391</v>
      </c>
      <c r="D306" s="32">
        <v>9</v>
      </c>
      <c r="E306" s="32" t="s">
        <v>856</v>
      </c>
      <c r="F306" s="32"/>
      <c r="G306" s="32"/>
      <c r="H306" s="32"/>
      <c r="I306" s="32" t="s">
        <v>990</v>
      </c>
      <c r="J306" s="210"/>
      <c r="K306" s="32"/>
      <c r="L306" s="32"/>
      <c r="M306" s="32"/>
      <c r="N306" s="32"/>
      <c r="O306" s="210"/>
      <c r="P306" s="12" t="s">
        <v>991</v>
      </c>
      <c r="Q306" s="261"/>
      <c r="R306" s="132" t="s">
        <v>990</v>
      </c>
      <c r="S306" s="440" t="s">
        <v>992</v>
      </c>
      <c r="T306" s="440"/>
      <c r="U306" s="37"/>
      <c r="V306" s="37"/>
      <c r="W306" s="37"/>
      <c r="X306" s="171"/>
      <c r="Y306" s="37"/>
      <c r="Z306" s="173"/>
      <c r="AA306" s="13"/>
      <c r="AB306" s="13"/>
      <c r="AC306" s="13"/>
      <c r="AD306" s="13"/>
      <c r="AE306" s="13"/>
      <c r="AF306" s="468"/>
      <c r="AG306" s="468"/>
      <c r="AH306" s="468"/>
      <c r="AI306" s="468"/>
      <c r="AJ306" s="468"/>
      <c r="AK306" s="468"/>
      <c r="AL306" s="468"/>
      <c r="AM306" s="468"/>
      <c r="AN306" s="171"/>
      <c r="AO306" s="37"/>
      <c r="AP306" s="12"/>
      <c r="AQ306" s="12"/>
      <c r="AR306" s="13"/>
      <c r="AS306" s="12"/>
      <c r="AT306" s="13"/>
      <c r="AU306" s="13"/>
      <c r="AV306" s="13"/>
      <c r="AW306" s="13"/>
      <c r="AX306" s="13"/>
      <c r="AY306" s="13"/>
      <c r="AZ306" s="13"/>
      <c r="BA306" s="13"/>
      <c r="BB306" s="13"/>
      <c r="BC306" s="171"/>
      <c r="BD306" s="37"/>
      <c r="BE306" s="12"/>
      <c r="BF306" s="13"/>
      <c r="BG306" s="13"/>
      <c r="BH306" s="13"/>
      <c r="BI306" s="13"/>
      <c r="BJ306" s="13"/>
      <c r="BK306" s="13"/>
      <c r="BL306" s="13"/>
      <c r="BM306" s="13"/>
      <c r="BN306" s="13"/>
      <c r="BO306" s="5">
        <f t="shared" si="15"/>
        <v>1</v>
      </c>
    </row>
    <row r="307" spans="1:67" s="211" customFormat="1" ht="29" hidden="1">
      <c r="A307" s="32">
        <f t="shared" si="16"/>
        <v>53</v>
      </c>
      <c r="B307" s="16">
        <v>5</v>
      </c>
      <c r="C307" s="32" t="s">
        <v>2391</v>
      </c>
      <c r="D307" s="32">
        <v>9</v>
      </c>
      <c r="E307" s="32" t="s">
        <v>856</v>
      </c>
      <c r="F307" s="32"/>
      <c r="G307" s="32"/>
      <c r="H307" s="32"/>
      <c r="I307" s="32" t="s">
        <v>993</v>
      </c>
      <c r="J307" s="210"/>
      <c r="K307" s="32"/>
      <c r="L307" s="32"/>
      <c r="M307" s="32"/>
      <c r="N307" s="32"/>
      <c r="O307" s="210"/>
      <c r="P307" s="12" t="s">
        <v>994</v>
      </c>
      <c r="Q307" s="261"/>
      <c r="R307" s="132" t="s">
        <v>995</v>
      </c>
      <c r="S307" s="440" t="s">
        <v>996</v>
      </c>
      <c r="T307" s="440"/>
      <c r="U307" s="37"/>
      <c r="V307" s="37"/>
      <c r="W307" s="37"/>
      <c r="X307" s="171"/>
      <c r="Y307" s="37"/>
      <c r="Z307" s="173"/>
      <c r="AA307" s="13"/>
      <c r="AB307" s="13"/>
      <c r="AC307" s="13"/>
      <c r="AD307" s="13"/>
      <c r="AE307" s="13"/>
      <c r="AF307" s="497"/>
      <c r="AG307" s="497"/>
      <c r="AH307" s="497"/>
      <c r="AI307" s="497"/>
      <c r="AJ307" s="497"/>
      <c r="AK307" s="497"/>
      <c r="AL307" s="497"/>
      <c r="AM307" s="497"/>
      <c r="AN307" s="171"/>
      <c r="AO307" s="37"/>
      <c r="AP307" s="12"/>
      <c r="AQ307" s="12"/>
      <c r="AR307" s="13"/>
      <c r="AS307" s="12"/>
      <c r="AT307" s="13"/>
      <c r="AU307" s="13"/>
      <c r="AV307" s="13"/>
      <c r="AW307" s="13"/>
      <c r="AX307" s="13"/>
      <c r="AY307" s="13"/>
      <c r="AZ307" s="13"/>
      <c r="BA307" s="13"/>
      <c r="BB307" s="13"/>
      <c r="BC307" s="171"/>
      <c r="BD307" s="37"/>
      <c r="BE307" s="12"/>
      <c r="BF307" s="13"/>
      <c r="BG307" s="13"/>
      <c r="BH307" s="13"/>
      <c r="BI307" s="13"/>
      <c r="BJ307" s="13"/>
      <c r="BK307" s="13"/>
      <c r="BL307" s="13"/>
      <c r="BM307" s="13"/>
      <c r="BN307" s="13"/>
      <c r="BO307" s="5">
        <f t="shared" si="15"/>
        <v>1</v>
      </c>
    </row>
    <row r="308" spans="1:67" s="211" customFormat="1" ht="29" hidden="1">
      <c r="A308" s="32">
        <f t="shared" si="16"/>
        <v>54</v>
      </c>
      <c r="B308" s="16">
        <v>5</v>
      </c>
      <c r="C308" s="32" t="s">
        <v>2391</v>
      </c>
      <c r="D308" s="32">
        <v>9</v>
      </c>
      <c r="E308" s="32" t="s">
        <v>856</v>
      </c>
      <c r="F308" s="32"/>
      <c r="G308" s="32"/>
      <c r="H308" s="32"/>
      <c r="I308" s="32" t="s">
        <v>997</v>
      </c>
      <c r="J308" s="210"/>
      <c r="K308" s="32"/>
      <c r="L308" s="32"/>
      <c r="M308" s="32"/>
      <c r="N308" s="32"/>
      <c r="O308" s="210"/>
      <c r="P308" s="12" t="s">
        <v>998</v>
      </c>
      <c r="Q308" s="261"/>
      <c r="R308" s="132" t="s">
        <v>997</v>
      </c>
      <c r="S308" s="440" t="s">
        <v>999</v>
      </c>
      <c r="T308" s="440"/>
      <c r="U308" s="37"/>
      <c r="V308" s="37"/>
      <c r="W308" s="37"/>
      <c r="X308" s="171"/>
      <c r="Y308" s="37"/>
      <c r="Z308" s="173"/>
      <c r="AA308" s="13"/>
      <c r="AB308" s="13"/>
      <c r="AC308" s="13"/>
      <c r="AD308" s="13"/>
      <c r="AE308" s="13"/>
      <c r="AF308" s="497"/>
      <c r="AG308" s="497"/>
      <c r="AH308" s="497"/>
      <c r="AI308" s="497"/>
      <c r="AJ308" s="497"/>
      <c r="AK308" s="497"/>
      <c r="AL308" s="497"/>
      <c r="AM308" s="497"/>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14.5" hidden="1">
      <c r="A309" s="32">
        <f t="shared" si="16"/>
        <v>55</v>
      </c>
      <c r="B309" s="16">
        <v>5</v>
      </c>
      <c r="C309" s="32" t="s">
        <v>2391</v>
      </c>
      <c r="D309" s="32">
        <v>9</v>
      </c>
      <c r="E309" s="32" t="s">
        <v>856</v>
      </c>
      <c r="F309" s="32"/>
      <c r="G309" s="32"/>
      <c r="H309" s="32"/>
      <c r="I309" s="32" t="s">
        <v>1000</v>
      </c>
      <c r="J309" s="210"/>
      <c r="K309" s="32"/>
      <c r="L309" s="32"/>
      <c r="M309" s="32"/>
      <c r="N309" s="32"/>
      <c r="O309" s="210"/>
      <c r="P309" s="12" t="s">
        <v>1001</v>
      </c>
      <c r="Q309" s="261"/>
      <c r="R309" s="132" t="s">
        <v>1002</v>
      </c>
      <c r="S309" s="440" t="s">
        <v>1003</v>
      </c>
      <c r="T309" s="440"/>
      <c r="U309" s="37"/>
      <c r="V309" s="37"/>
      <c r="W309" s="37"/>
      <c r="X309" s="171"/>
      <c r="Y309" s="37"/>
      <c r="Z309" s="173"/>
      <c r="AA309" s="13"/>
      <c r="AB309" s="13"/>
      <c r="AC309" s="13"/>
      <c r="AD309" s="13"/>
      <c r="AE309" s="13"/>
      <c r="AF309" s="468"/>
      <c r="AG309" s="468"/>
      <c r="AH309" s="468"/>
      <c r="AI309" s="468"/>
      <c r="AJ309" s="468"/>
      <c r="AK309" s="468"/>
      <c r="AL309" s="468"/>
      <c r="AM309" s="468"/>
      <c r="AN309" s="171"/>
      <c r="AO309" s="37"/>
      <c r="AP309" s="12"/>
      <c r="AQ309" s="12"/>
      <c r="AR309" s="13"/>
      <c r="AS309" s="12"/>
      <c r="AT309" s="13"/>
      <c r="AU309" s="13"/>
      <c r="AV309" s="13"/>
      <c r="AW309" s="13"/>
      <c r="AX309" s="13"/>
      <c r="AY309" s="13"/>
      <c r="AZ309" s="13"/>
      <c r="BA309" s="13"/>
      <c r="BB309" s="13"/>
      <c r="BC309" s="171"/>
      <c r="BD309" s="37"/>
      <c r="BE309" s="12"/>
      <c r="BF309" s="13"/>
      <c r="BG309" s="13"/>
      <c r="BH309" s="12"/>
      <c r="BI309" s="13"/>
      <c r="BJ309" s="13"/>
      <c r="BK309" s="13"/>
      <c r="BL309" s="13"/>
      <c r="BM309" s="13"/>
      <c r="BN309" s="13"/>
      <c r="BO309" s="5">
        <f t="shared" si="15"/>
        <v>1</v>
      </c>
    </row>
    <row r="310" spans="1:67" s="211" customFormat="1" ht="29" hidden="1">
      <c r="A310" s="32">
        <f t="shared" si="16"/>
        <v>56</v>
      </c>
      <c r="B310" s="16">
        <v>5</v>
      </c>
      <c r="C310" s="32" t="s">
        <v>2391</v>
      </c>
      <c r="D310" s="32">
        <v>9</v>
      </c>
      <c r="E310" s="32" t="s">
        <v>856</v>
      </c>
      <c r="F310" s="32"/>
      <c r="G310" s="32"/>
      <c r="H310" s="32"/>
      <c r="I310" s="32" t="s">
        <v>1004</v>
      </c>
      <c r="J310" s="210"/>
      <c r="K310" s="32"/>
      <c r="L310" s="32"/>
      <c r="M310" s="32"/>
      <c r="N310" s="32"/>
      <c r="O310" s="210"/>
      <c r="P310" s="12" t="s">
        <v>1005</v>
      </c>
      <c r="Q310" s="37"/>
      <c r="R310" s="132" t="s">
        <v>1004</v>
      </c>
      <c r="S310" s="440" t="s">
        <v>1006</v>
      </c>
      <c r="T310" s="440"/>
      <c r="U310" s="37"/>
      <c r="V310" s="37"/>
      <c r="W310" s="37"/>
      <c r="X310" s="171"/>
      <c r="Y310" s="37"/>
      <c r="Z310" s="173"/>
      <c r="AA310" s="13"/>
      <c r="AB310" s="13"/>
      <c r="AC310" s="13"/>
      <c r="AD310" s="13"/>
      <c r="AE310" s="13"/>
      <c r="AF310" s="468"/>
      <c r="AG310" s="468"/>
      <c r="AH310" s="468"/>
      <c r="AI310" s="468"/>
      <c r="AJ310" s="468"/>
      <c r="AK310" s="468"/>
      <c r="AL310" s="468"/>
      <c r="AM310" s="468"/>
      <c r="AN310" s="171"/>
      <c r="AO310" s="37"/>
      <c r="AP310" s="12"/>
      <c r="AQ310" s="12"/>
      <c r="AR310" s="13"/>
      <c r="AS310" s="12"/>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1</v>
      </c>
    </row>
    <row r="311" spans="1:67" s="211" customFormat="1" ht="14" hidden="1">
      <c r="A311" s="32">
        <f t="shared" si="16"/>
        <v>57</v>
      </c>
      <c r="B311" s="16">
        <v>5</v>
      </c>
      <c r="C311" s="32" t="s">
        <v>2391</v>
      </c>
      <c r="D311" s="32">
        <v>9</v>
      </c>
      <c r="E311" s="32" t="s">
        <v>856</v>
      </c>
      <c r="F311" s="32"/>
      <c r="G311" s="32"/>
      <c r="H311" s="32"/>
      <c r="I311" s="32" t="s">
        <v>1007</v>
      </c>
      <c r="J311" s="210"/>
      <c r="K311" s="32"/>
      <c r="L311" s="32" t="s">
        <v>1973</v>
      </c>
      <c r="M311" s="32"/>
      <c r="N311" s="32"/>
      <c r="O311" s="210" t="s">
        <v>1008</v>
      </c>
      <c r="P311" s="12" t="s">
        <v>1009</v>
      </c>
      <c r="Q311" s="13"/>
      <c r="R311" s="13" t="s">
        <v>1010</v>
      </c>
      <c r="S311" s="13" t="s">
        <v>1011</v>
      </c>
      <c r="T311" s="13"/>
      <c r="U311" s="13"/>
      <c r="V311" s="13"/>
      <c r="W311" s="13"/>
      <c r="X311" s="167"/>
      <c r="Y311" s="13"/>
      <c r="Z311" s="173"/>
      <c r="AA311" s="13"/>
      <c r="AB311" s="13"/>
      <c r="AC311" s="13"/>
      <c r="AD311" s="13"/>
      <c r="AE311" s="13"/>
      <c r="AF311" s="497"/>
      <c r="AG311" s="497"/>
      <c r="AH311" s="497"/>
      <c r="AI311" s="497"/>
      <c r="AJ311" s="497"/>
      <c r="AK311" s="497"/>
      <c r="AL311" s="497"/>
      <c r="AM311" s="497"/>
      <c r="AN311" s="167"/>
      <c r="AO311" s="13"/>
      <c r="AP311" s="12"/>
      <c r="AQ311" s="12"/>
      <c r="AR311" s="13"/>
      <c r="AS311" s="12"/>
      <c r="AT311" s="13"/>
      <c r="AU311" s="13"/>
      <c r="AV311" s="13"/>
      <c r="AW311" s="13"/>
      <c r="AX311" s="13"/>
      <c r="AY311" s="13"/>
      <c r="AZ311" s="13"/>
      <c r="BA311" s="13"/>
      <c r="BB311" s="13"/>
      <c r="BC311" s="167"/>
      <c r="BD311" s="13"/>
      <c r="BE311" s="12" t="s">
        <v>1007</v>
      </c>
      <c r="BF311" s="13" t="s">
        <v>1008</v>
      </c>
      <c r="BG311" s="13"/>
      <c r="BH311" s="12"/>
      <c r="BI311" s="13" t="s">
        <v>1012</v>
      </c>
      <c r="BJ311" s="13" t="s">
        <v>78</v>
      </c>
      <c r="BK311" s="13"/>
      <c r="BL311" s="13"/>
      <c r="BM311" s="13"/>
      <c r="BN311" s="13"/>
      <c r="BO311" s="5">
        <f t="shared" si="15"/>
        <v>2</v>
      </c>
    </row>
    <row r="312" spans="1:67" s="211" customFormat="1" ht="28" hidden="1">
      <c r="A312" s="32">
        <f t="shared" si="16"/>
        <v>58</v>
      </c>
      <c r="B312" s="16">
        <v>5</v>
      </c>
      <c r="C312" s="32" t="s">
        <v>2391</v>
      </c>
      <c r="D312" s="32">
        <v>9</v>
      </c>
      <c r="E312" s="32" t="s">
        <v>856</v>
      </c>
      <c r="F312" s="32"/>
      <c r="G312" s="32"/>
      <c r="H312" s="32"/>
      <c r="I312" s="32" t="s">
        <v>1013</v>
      </c>
      <c r="J312" s="210"/>
      <c r="K312" s="32"/>
      <c r="L312" s="32"/>
      <c r="M312" s="32"/>
      <c r="N312" s="32"/>
      <c r="O312" s="210"/>
      <c r="P312" s="12" t="s">
        <v>1010</v>
      </c>
      <c r="Q312" s="37"/>
      <c r="R312" s="132" t="s">
        <v>1011</v>
      </c>
      <c r="S312" s="440"/>
      <c r="T312" s="440"/>
      <c r="U312" s="37"/>
      <c r="V312" s="37"/>
      <c r="W312" s="37"/>
      <c r="X312" s="171"/>
      <c r="Y312" s="37"/>
      <c r="Z312" s="173"/>
      <c r="AA312" s="13"/>
      <c r="AB312" s="13"/>
      <c r="AC312" s="13"/>
      <c r="AD312" s="13"/>
      <c r="AE312" s="13"/>
      <c r="AF312" s="468"/>
      <c r="AG312" s="468"/>
      <c r="AH312" s="468"/>
      <c r="AI312" s="468"/>
      <c r="AJ312" s="468"/>
      <c r="AK312" s="468"/>
      <c r="AL312" s="468"/>
      <c r="AM312" s="468"/>
      <c r="AN312" s="171"/>
      <c r="AO312" s="37"/>
      <c r="AP312" s="12" t="s">
        <v>1690</v>
      </c>
      <c r="AQ312" s="12" t="s">
        <v>1690</v>
      </c>
      <c r="AR312" s="13"/>
      <c r="AS312" s="12" t="s">
        <v>1690</v>
      </c>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5"/>
        <v>2</v>
      </c>
    </row>
    <row r="313" spans="1:67" s="211" customFormat="1" ht="14.5" hidden="1">
      <c r="A313" s="32">
        <f t="shared" si="16"/>
        <v>59</v>
      </c>
      <c r="B313" s="16">
        <v>5</v>
      </c>
      <c r="C313" s="32" t="s">
        <v>2391</v>
      </c>
      <c r="D313" s="32">
        <v>9</v>
      </c>
      <c r="E313" s="32" t="s">
        <v>856</v>
      </c>
      <c r="F313" s="32"/>
      <c r="G313" s="32"/>
      <c r="H313" s="32"/>
      <c r="I313" s="32" t="s">
        <v>1693</v>
      </c>
      <c r="J313" s="210"/>
      <c r="K313" s="32"/>
      <c r="L313" s="32"/>
      <c r="M313" s="32"/>
      <c r="N313" s="32"/>
      <c r="O313" s="210"/>
      <c r="P313" s="12"/>
      <c r="Q313" s="37"/>
      <c r="R313" s="132"/>
      <c r="S313" s="440"/>
      <c r="T313" s="440"/>
      <c r="U313" s="37"/>
      <c r="V313" s="37"/>
      <c r="W313" s="37"/>
      <c r="X313" s="171"/>
      <c r="Y313" s="37"/>
      <c r="Z313" s="173"/>
      <c r="AA313" s="13"/>
      <c r="AB313" s="13"/>
      <c r="AC313" s="13"/>
      <c r="AD313" s="13"/>
      <c r="AE313" s="13"/>
      <c r="AF313" s="497"/>
      <c r="AG313" s="497"/>
      <c r="AH313" s="497"/>
      <c r="AI313" s="497"/>
      <c r="AJ313" s="497"/>
      <c r="AK313" s="497"/>
      <c r="AL313" s="497"/>
      <c r="AM313" s="497"/>
      <c r="AN313" s="171"/>
      <c r="AO313" s="37"/>
      <c r="AP313" s="12" t="s">
        <v>1692</v>
      </c>
      <c r="AQ313" s="12" t="s">
        <v>1692</v>
      </c>
      <c r="AR313" s="13"/>
      <c r="AS313" s="12" t="s">
        <v>1692</v>
      </c>
      <c r="AT313" s="13"/>
      <c r="AU313" s="13"/>
      <c r="AV313" s="13"/>
      <c r="AW313" s="13"/>
      <c r="AX313" s="13"/>
      <c r="AY313" s="13"/>
      <c r="AZ313" s="13"/>
      <c r="BA313" s="13"/>
      <c r="BB313" s="13"/>
      <c r="BC313" s="171"/>
      <c r="BD313" s="37"/>
      <c r="BE313" s="12"/>
      <c r="BF313" s="13"/>
      <c r="BG313" s="13"/>
      <c r="BH313" s="12"/>
      <c r="BI313" s="13"/>
      <c r="BJ313" s="13"/>
      <c r="BK313" s="13"/>
      <c r="BL313" s="13"/>
      <c r="BM313" s="13"/>
      <c r="BN313" s="13"/>
      <c r="BO313" s="5">
        <f t="shared" si="15"/>
        <v>1</v>
      </c>
    </row>
    <row r="314" spans="1:67" s="211" customFormat="1" ht="14.5" hidden="1">
      <c r="A314" s="32">
        <f t="shared" si="16"/>
        <v>60</v>
      </c>
      <c r="B314" s="16">
        <v>5</v>
      </c>
      <c r="C314" s="32" t="s">
        <v>2391</v>
      </c>
      <c r="D314" s="32">
        <v>9</v>
      </c>
      <c r="E314" s="32" t="s">
        <v>856</v>
      </c>
      <c r="F314" s="32"/>
      <c r="G314" s="32"/>
      <c r="H314" s="32"/>
      <c r="I314" s="32" t="s">
        <v>1014</v>
      </c>
      <c r="J314" s="210"/>
      <c r="K314" s="32"/>
      <c r="L314" s="32"/>
      <c r="M314" s="32"/>
      <c r="N314" s="32"/>
      <c r="O314" s="210"/>
      <c r="P314" s="12" t="s">
        <v>1015</v>
      </c>
      <c r="Q314" s="37"/>
      <c r="R314" s="132" t="s">
        <v>1014</v>
      </c>
      <c r="S314" s="440"/>
      <c r="T314" s="440"/>
      <c r="U314" s="37"/>
      <c r="V314" s="37"/>
      <c r="W314" s="37"/>
      <c r="X314" s="171"/>
      <c r="Y314" s="37"/>
      <c r="Z314" s="173"/>
      <c r="AA314" s="13"/>
      <c r="AB314" s="13"/>
      <c r="AC314" s="13"/>
      <c r="AD314" s="13"/>
      <c r="AE314" s="13"/>
      <c r="AF314" s="497"/>
      <c r="AG314" s="497"/>
      <c r="AH314" s="497"/>
      <c r="AI314" s="497"/>
      <c r="AJ314" s="497"/>
      <c r="AK314" s="497"/>
      <c r="AL314" s="497"/>
      <c r="AM314" s="497"/>
      <c r="AN314" s="171"/>
      <c r="AO314" s="37"/>
      <c r="AP314" s="12"/>
      <c r="AQ314" s="12"/>
      <c r="AR314" s="13"/>
      <c r="AS314" s="12"/>
      <c r="AT314" s="13"/>
      <c r="AU314" s="13"/>
      <c r="AV314" s="13"/>
      <c r="AW314" s="13"/>
      <c r="AX314" s="13"/>
      <c r="AY314" s="13"/>
      <c r="AZ314" s="13"/>
      <c r="BA314" s="13"/>
      <c r="BB314" s="13"/>
      <c r="BC314" s="171"/>
      <c r="BD314" s="37"/>
      <c r="BE314" s="12"/>
      <c r="BF314" s="13"/>
      <c r="BG314" s="13"/>
      <c r="BH314" s="12"/>
      <c r="BI314" s="13"/>
      <c r="BJ314" s="13"/>
      <c r="BK314" s="13"/>
      <c r="BL314" s="13"/>
      <c r="BM314" s="13"/>
      <c r="BN314" s="13"/>
      <c r="BO314" s="5">
        <f t="shared" si="15"/>
        <v>1</v>
      </c>
    </row>
    <row r="315" spans="1:67" s="211" customFormat="1" ht="28" hidden="1">
      <c r="A315" s="32">
        <f t="shared" si="16"/>
        <v>61</v>
      </c>
      <c r="B315" s="16">
        <v>5</v>
      </c>
      <c r="C315" s="32" t="s">
        <v>2391</v>
      </c>
      <c r="D315" s="32">
        <v>9</v>
      </c>
      <c r="E315" s="32" t="s">
        <v>856</v>
      </c>
      <c r="F315" s="32"/>
      <c r="G315" s="32"/>
      <c r="H315" s="234"/>
      <c r="I315" s="234" t="s">
        <v>1695</v>
      </c>
      <c r="J315" s="547"/>
      <c r="K315" s="32"/>
      <c r="L315" s="32"/>
      <c r="M315" s="32"/>
      <c r="N315" s="32"/>
      <c r="O315" s="210"/>
      <c r="P315" s="12"/>
      <c r="Q315" s="534"/>
      <c r="R315" s="550"/>
      <c r="S315" s="551"/>
      <c r="T315" s="551"/>
      <c r="U315" s="534"/>
      <c r="V315" s="534"/>
      <c r="W315" s="534"/>
      <c r="X315" s="535"/>
      <c r="Y315" s="534"/>
      <c r="Z315" s="531"/>
      <c r="AA315" s="13"/>
      <c r="AB315" s="153"/>
      <c r="AC315" s="153"/>
      <c r="AD315" s="153"/>
      <c r="AE315" s="153"/>
      <c r="AF315" s="237"/>
      <c r="AG315" s="237"/>
      <c r="AH315" s="237"/>
      <c r="AI315" s="237"/>
      <c r="AJ315" s="237"/>
      <c r="AK315" s="237"/>
      <c r="AL315" s="237"/>
      <c r="AM315" s="237"/>
      <c r="AN315" s="535"/>
      <c r="AO315" s="535"/>
      <c r="AP315" s="12" t="s">
        <v>1694</v>
      </c>
      <c r="AQ315" s="12" t="s">
        <v>1694</v>
      </c>
      <c r="AR315" s="153"/>
      <c r="AS315" s="12" t="s">
        <v>1694</v>
      </c>
      <c r="AT315" s="153"/>
      <c r="AU315" s="153"/>
      <c r="AV315" s="153"/>
      <c r="AW315" s="153"/>
      <c r="AX315" s="153"/>
      <c r="AY315" s="153"/>
      <c r="AZ315" s="153"/>
      <c r="BA315" s="153"/>
      <c r="BB315" s="153"/>
      <c r="BC315" s="535"/>
      <c r="BD315" s="534"/>
      <c r="BE315" s="12"/>
      <c r="BF315" s="13"/>
      <c r="BG315" s="13"/>
      <c r="BH315" s="12"/>
      <c r="BI315" s="13"/>
      <c r="BJ315" s="13"/>
      <c r="BK315" s="13"/>
      <c r="BL315" s="13"/>
      <c r="BM315" s="153"/>
      <c r="BN315" s="153"/>
      <c r="BO315" s="5">
        <f t="shared" si="15"/>
        <v>1</v>
      </c>
    </row>
    <row r="316" spans="1:67" s="211" customFormat="1" ht="28" hidden="1">
      <c r="A316" s="32">
        <f t="shared" si="16"/>
        <v>62</v>
      </c>
      <c r="B316" s="16">
        <v>5</v>
      </c>
      <c r="C316" s="32" t="s">
        <v>2391</v>
      </c>
      <c r="D316" s="32">
        <v>9</v>
      </c>
      <c r="E316" s="32" t="s">
        <v>856</v>
      </c>
      <c r="F316" s="32"/>
      <c r="G316" s="32"/>
      <c r="H316" s="32"/>
      <c r="I316" s="32" t="s">
        <v>1697</v>
      </c>
      <c r="J316" s="210"/>
      <c r="K316" s="32"/>
      <c r="L316" s="32"/>
      <c r="M316" s="32"/>
      <c r="N316" s="32"/>
      <c r="O316" s="210"/>
      <c r="P316" s="12"/>
      <c r="Q316" s="37"/>
      <c r="R316" s="132"/>
      <c r="S316" s="440"/>
      <c r="T316" s="440"/>
      <c r="U316" s="37"/>
      <c r="V316" s="37"/>
      <c r="W316" s="37"/>
      <c r="X316" s="171"/>
      <c r="Y316" s="37"/>
      <c r="Z316" s="173"/>
      <c r="AA316" s="13"/>
      <c r="AB316" s="13"/>
      <c r="AC316" s="13"/>
      <c r="AD316" s="13"/>
      <c r="AE316" s="13"/>
      <c r="AF316" s="497"/>
      <c r="AG316" s="497"/>
      <c r="AH316" s="497"/>
      <c r="AI316" s="497"/>
      <c r="AJ316" s="497"/>
      <c r="AK316" s="497"/>
      <c r="AL316" s="497"/>
      <c r="AM316" s="497"/>
      <c r="AN316" s="171"/>
      <c r="AO316" s="37"/>
      <c r="AP316" s="12" t="s">
        <v>1696</v>
      </c>
      <c r="AQ316" s="12" t="s">
        <v>1696</v>
      </c>
      <c r="AR316" s="13"/>
      <c r="AS316" s="12" t="s">
        <v>1696</v>
      </c>
      <c r="AT316" s="13"/>
      <c r="AU316" s="13"/>
      <c r="AV316" s="13"/>
      <c r="AW316" s="13"/>
      <c r="AX316" s="13"/>
      <c r="AY316" s="13"/>
      <c r="AZ316" s="13"/>
      <c r="BA316" s="13"/>
      <c r="BB316" s="13"/>
      <c r="BC316" s="171"/>
      <c r="BD316" s="37"/>
      <c r="BE316" s="12"/>
      <c r="BF316" s="13"/>
      <c r="BG316" s="13"/>
      <c r="BH316" s="12"/>
      <c r="BI316" s="13"/>
      <c r="BJ316" s="13"/>
      <c r="BK316" s="13"/>
      <c r="BL316" s="13"/>
      <c r="BM316" s="13"/>
      <c r="BN316" s="13"/>
      <c r="BO316" s="5">
        <f t="shared" si="15"/>
        <v>1</v>
      </c>
    </row>
    <row r="317" spans="1:67" s="211" customFormat="1" ht="28" hidden="1">
      <c r="A317" s="32">
        <f t="shared" si="16"/>
        <v>63</v>
      </c>
      <c r="B317" s="16">
        <v>5</v>
      </c>
      <c r="C317" s="32" t="s">
        <v>2391</v>
      </c>
      <c r="D317" s="32">
        <v>9</v>
      </c>
      <c r="E317" s="32" t="s">
        <v>856</v>
      </c>
      <c r="F317" s="32"/>
      <c r="G317" s="32"/>
      <c r="H317" s="32"/>
      <c r="I317" s="32" t="s">
        <v>2015</v>
      </c>
      <c r="J317" s="286"/>
      <c r="K317" s="32"/>
      <c r="L317" s="32"/>
      <c r="M317" s="32"/>
      <c r="N317" s="32"/>
      <c r="O317" s="210"/>
      <c r="P317" s="12"/>
      <c r="Q317" s="375"/>
      <c r="R317" s="515"/>
      <c r="S317" s="530"/>
      <c r="T317" s="530"/>
      <c r="U317" s="286"/>
      <c r="V317" s="286"/>
      <c r="W317" s="286"/>
      <c r="X317" s="287"/>
      <c r="Y317" s="286"/>
      <c r="Z317" s="555"/>
      <c r="AA317" s="13"/>
      <c r="AB317" s="13"/>
      <c r="AC317" s="519"/>
      <c r="AD317" s="519"/>
      <c r="AE317" s="286"/>
      <c r="AF317" s="286"/>
      <c r="AG317" s="286"/>
      <c r="AH317" s="286"/>
      <c r="AI317" s="286"/>
      <c r="AJ317" s="286"/>
      <c r="AK317" s="286"/>
      <c r="AL317" s="286"/>
      <c r="AM317" s="286"/>
      <c r="AN317" s="287"/>
      <c r="AO317" s="286"/>
      <c r="AP317" s="12" t="s">
        <v>1698</v>
      </c>
      <c r="AQ317" s="12" t="s">
        <v>1698</v>
      </c>
      <c r="AR317" s="375"/>
      <c r="AS317" s="12" t="s">
        <v>1698</v>
      </c>
      <c r="AT317" s="375"/>
      <c r="AU317" s="375"/>
      <c r="AV317" s="286"/>
      <c r="AW317" s="286"/>
      <c r="AX317" s="286"/>
      <c r="AY317" s="286"/>
      <c r="AZ317" s="286"/>
      <c r="BA317" s="286"/>
      <c r="BB317" s="286"/>
      <c r="BC317" s="287"/>
      <c r="BD317" s="286"/>
      <c r="BE317" s="12"/>
      <c r="BF317" s="13"/>
      <c r="BG317" s="13"/>
      <c r="BH317" s="12"/>
      <c r="BI317" s="13"/>
      <c r="BJ317" s="13"/>
      <c r="BK317" s="13"/>
      <c r="BL317" s="13"/>
      <c r="BM317" s="286"/>
      <c r="BN317" s="286"/>
      <c r="BO317" s="5">
        <f t="shared" ref="BO317:BO348" si="17">COUNTIF(P317,"*")+COUNTIF(Z317,"*")+COUNTIF(AP317,"*")+COUNTIF(BE317,"*")</f>
        <v>1</v>
      </c>
    </row>
    <row r="318" spans="1:67" s="211" customFormat="1" ht="14" hidden="1">
      <c r="A318" s="32">
        <f t="shared" si="16"/>
        <v>64</v>
      </c>
      <c r="B318" s="16">
        <v>5</v>
      </c>
      <c r="C318" s="32" t="s">
        <v>2391</v>
      </c>
      <c r="D318" s="32">
        <v>9</v>
      </c>
      <c r="E318" s="32" t="s">
        <v>856</v>
      </c>
      <c r="F318" s="32"/>
      <c r="G318" s="32"/>
      <c r="H318" s="32"/>
      <c r="I318" s="32" t="s">
        <v>1016</v>
      </c>
      <c r="J318" s="210"/>
      <c r="K318" s="32"/>
      <c r="L318" s="32" t="s">
        <v>1973</v>
      </c>
      <c r="M318" s="32"/>
      <c r="N318" s="32"/>
      <c r="O318" s="210" t="s">
        <v>1017</v>
      </c>
      <c r="P318" s="12" t="s">
        <v>1018</v>
      </c>
      <c r="Q318" s="13"/>
      <c r="R318" s="13" t="s">
        <v>1019</v>
      </c>
      <c r="S318" s="13"/>
      <c r="T318" s="13"/>
      <c r="U318" s="13"/>
      <c r="V318" s="13"/>
      <c r="W318" s="13"/>
      <c r="X318" s="167"/>
      <c r="Y318" s="13"/>
      <c r="Z318" s="173"/>
      <c r="AA318" s="13"/>
      <c r="AB318" s="13"/>
      <c r="AC318" s="13"/>
      <c r="AD318" s="13"/>
      <c r="AE318" s="13"/>
      <c r="AF318" s="497"/>
      <c r="AG318" s="497"/>
      <c r="AH318" s="497"/>
      <c r="AI318" s="497"/>
      <c r="AJ318" s="497"/>
      <c r="AK318" s="497"/>
      <c r="AL318" s="497"/>
      <c r="AM318" s="497"/>
      <c r="AN318" s="167"/>
      <c r="AO318" s="13"/>
      <c r="AP318" s="12"/>
      <c r="AQ318" s="12"/>
      <c r="AR318" s="13"/>
      <c r="AS318" s="12"/>
      <c r="AT318" s="13"/>
      <c r="AU318" s="13"/>
      <c r="AV318" s="13"/>
      <c r="AW318" s="13"/>
      <c r="AX318" s="13"/>
      <c r="AY318" s="13"/>
      <c r="AZ318" s="13"/>
      <c r="BA318" s="13"/>
      <c r="BB318" s="13"/>
      <c r="BC318" s="167"/>
      <c r="BD318" s="13"/>
      <c r="BE318" s="12" t="s">
        <v>1016</v>
      </c>
      <c r="BF318" s="13" t="s">
        <v>1017</v>
      </c>
      <c r="BG318" s="13"/>
      <c r="BH318" s="12"/>
      <c r="BI318" s="13" t="s">
        <v>1020</v>
      </c>
      <c r="BJ318" s="13" t="s">
        <v>78</v>
      </c>
      <c r="BK318" s="13"/>
      <c r="BL318" s="13"/>
      <c r="BM318" s="13"/>
      <c r="BN318" s="13"/>
      <c r="BO318" s="5">
        <f t="shared" si="17"/>
        <v>2</v>
      </c>
    </row>
    <row r="319" spans="1:67" s="211" customFormat="1" ht="14.5" hidden="1">
      <c r="A319" s="32">
        <f t="shared" si="16"/>
        <v>65</v>
      </c>
      <c r="B319" s="16">
        <v>5</v>
      </c>
      <c r="C319" s="32" t="s">
        <v>2391</v>
      </c>
      <c r="D319" s="32">
        <v>9</v>
      </c>
      <c r="E319" s="32" t="s">
        <v>856</v>
      </c>
      <c r="F319" s="32"/>
      <c r="G319" s="32"/>
      <c r="H319" s="32"/>
      <c r="I319" s="32" t="s">
        <v>1021</v>
      </c>
      <c r="J319" s="210"/>
      <c r="K319" s="32"/>
      <c r="L319" s="32"/>
      <c r="M319" s="32"/>
      <c r="N319" s="32"/>
      <c r="O319" s="210"/>
      <c r="P319" s="12" t="s">
        <v>1022</v>
      </c>
      <c r="Q319" s="261"/>
      <c r="R319" s="132" t="s">
        <v>1021</v>
      </c>
      <c r="S319" s="440"/>
      <c r="T319" s="440"/>
      <c r="U319" s="37"/>
      <c r="V319" s="37"/>
      <c r="W319" s="37"/>
      <c r="X319" s="171"/>
      <c r="Y319" s="37"/>
      <c r="Z319" s="173"/>
      <c r="AA319" s="13"/>
      <c r="AB319" s="13"/>
      <c r="AC319" s="13"/>
      <c r="AD319" s="13"/>
      <c r="AE319" s="13"/>
      <c r="AF319" s="468"/>
      <c r="AG319" s="468"/>
      <c r="AH319" s="468"/>
      <c r="AI319" s="468"/>
      <c r="AJ319" s="468"/>
      <c r="AK319" s="468"/>
      <c r="AL319" s="468"/>
      <c r="AM319" s="468"/>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 hidden="1">
      <c r="A320" s="32">
        <f t="shared" ref="A320:A347" si="18">A319+1</f>
        <v>66</v>
      </c>
      <c r="B320" s="16">
        <v>5</v>
      </c>
      <c r="C320" s="32" t="s">
        <v>2391</v>
      </c>
      <c r="D320" s="32">
        <v>9</v>
      </c>
      <c r="E320" s="32" t="s">
        <v>856</v>
      </c>
      <c r="F320" s="32"/>
      <c r="G320" s="32"/>
      <c r="H320" s="32"/>
      <c r="I320" s="32" t="s">
        <v>1023</v>
      </c>
      <c r="J320" s="210"/>
      <c r="K320" s="32"/>
      <c r="L320" s="32" t="s">
        <v>1973</v>
      </c>
      <c r="M320" s="32"/>
      <c r="N320" s="32"/>
      <c r="O320" s="210" t="s">
        <v>1024</v>
      </c>
      <c r="P320" s="12" t="s">
        <v>1025</v>
      </c>
      <c r="Q320" s="13"/>
      <c r="R320" s="13" t="s">
        <v>1026</v>
      </c>
      <c r="S320" s="13"/>
      <c r="T320" s="13"/>
      <c r="U320" s="13"/>
      <c r="V320" s="13"/>
      <c r="W320" s="13"/>
      <c r="X320" s="167"/>
      <c r="Y320" s="13"/>
      <c r="Z320" s="173"/>
      <c r="AA320" s="13"/>
      <c r="AB320" s="13"/>
      <c r="AC320" s="13"/>
      <c r="AD320" s="13"/>
      <c r="AE320" s="13"/>
      <c r="AF320" s="497"/>
      <c r="AG320" s="497"/>
      <c r="AH320" s="497"/>
      <c r="AI320" s="497"/>
      <c r="AJ320" s="497"/>
      <c r="AK320" s="497"/>
      <c r="AL320" s="497"/>
      <c r="AM320" s="497"/>
      <c r="AN320" s="167"/>
      <c r="AO320" s="13"/>
      <c r="AP320" s="12"/>
      <c r="AQ320" s="12"/>
      <c r="AR320" s="13"/>
      <c r="AS320" s="12"/>
      <c r="AT320" s="13"/>
      <c r="AU320" s="13"/>
      <c r="AV320" s="13"/>
      <c r="AW320" s="13"/>
      <c r="AX320" s="13"/>
      <c r="AY320" s="13"/>
      <c r="AZ320" s="13"/>
      <c r="BA320" s="13"/>
      <c r="BB320" s="13"/>
      <c r="BC320" s="167"/>
      <c r="BD320" s="13"/>
      <c r="BE320" s="12" t="s">
        <v>1023</v>
      </c>
      <c r="BF320" s="13" t="s">
        <v>1024</v>
      </c>
      <c r="BG320" s="13"/>
      <c r="BH320" s="12"/>
      <c r="BI320" s="13" t="s">
        <v>1027</v>
      </c>
      <c r="BJ320" s="13" t="s">
        <v>78</v>
      </c>
      <c r="BK320" s="13"/>
      <c r="BL320" s="13"/>
      <c r="BM320" s="13"/>
      <c r="BN320" s="13"/>
      <c r="BO320" s="5">
        <f t="shared" si="17"/>
        <v>2</v>
      </c>
    </row>
    <row r="321" spans="1:67" s="211" customFormat="1" ht="14.5" hidden="1">
      <c r="A321" s="32">
        <f t="shared" si="18"/>
        <v>67</v>
      </c>
      <c r="B321" s="16">
        <v>5</v>
      </c>
      <c r="C321" s="32" t="s">
        <v>2391</v>
      </c>
      <c r="D321" s="32">
        <v>9</v>
      </c>
      <c r="E321" s="32" t="s">
        <v>856</v>
      </c>
      <c r="F321" s="32"/>
      <c r="G321" s="32"/>
      <c r="H321" s="32"/>
      <c r="I321" s="32" t="s">
        <v>1028</v>
      </c>
      <c r="J321" s="210"/>
      <c r="K321" s="32"/>
      <c r="L321" s="32"/>
      <c r="M321" s="32"/>
      <c r="N321" s="32"/>
      <c r="O321" s="210"/>
      <c r="P321" s="12" t="s">
        <v>1029</v>
      </c>
      <c r="Q321" s="261"/>
      <c r="R321" s="132" t="s">
        <v>1028</v>
      </c>
      <c r="S321" s="440"/>
      <c r="T321" s="440"/>
      <c r="U321" s="37"/>
      <c r="V321" s="37"/>
      <c r="W321" s="37"/>
      <c r="X321" s="171"/>
      <c r="Y321" s="37"/>
      <c r="Z321" s="173"/>
      <c r="AA321" s="13"/>
      <c r="AB321" s="13"/>
      <c r="AC321" s="13"/>
      <c r="AD321" s="13"/>
      <c r="AE321" s="13"/>
      <c r="AF321" s="497"/>
      <c r="AG321" s="497"/>
      <c r="AH321" s="497"/>
      <c r="AI321" s="497"/>
      <c r="AJ321" s="497"/>
      <c r="AK321" s="497"/>
      <c r="AL321" s="497"/>
      <c r="AM321" s="497"/>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hidden="1">
      <c r="A322" s="32">
        <f t="shared" si="18"/>
        <v>68</v>
      </c>
      <c r="B322" s="16">
        <v>5</v>
      </c>
      <c r="C322" s="32" t="s">
        <v>2391</v>
      </c>
      <c r="D322" s="32">
        <v>9</v>
      </c>
      <c r="E322" s="32" t="s">
        <v>856</v>
      </c>
      <c r="F322" s="32"/>
      <c r="G322" s="32"/>
      <c r="H322" s="32"/>
      <c r="I322" s="32" t="s">
        <v>1030</v>
      </c>
      <c r="J322" s="210"/>
      <c r="K322" s="32"/>
      <c r="L322" s="32"/>
      <c r="M322" s="32"/>
      <c r="N322" s="32"/>
      <c r="O322" s="210"/>
      <c r="P322" s="12" t="s">
        <v>1031</v>
      </c>
      <c r="Q322" s="261"/>
      <c r="R322" s="132" t="s">
        <v>1032</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hidden="1">
      <c r="A323" s="32">
        <f t="shared" si="18"/>
        <v>69</v>
      </c>
      <c r="B323" s="16">
        <v>5</v>
      </c>
      <c r="C323" s="32" t="s">
        <v>2391</v>
      </c>
      <c r="D323" s="32">
        <v>9</v>
      </c>
      <c r="E323" s="32" t="s">
        <v>856</v>
      </c>
      <c r="F323" s="32"/>
      <c r="G323" s="32"/>
      <c r="H323" s="32"/>
      <c r="I323" s="32" t="s">
        <v>1033</v>
      </c>
      <c r="J323" s="210"/>
      <c r="K323" s="32"/>
      <c r="L323" s="32"/>
      <c r="M323" s="32"/>
      <c r="N323" s="32"/>
      <c r="O323" s="210"/>
      <c r="P323" s="12" t="s">
        <v>1034</v>
      </c>
      <c r="Q323" s="261"/>
      <c r="R323" s="132" t="s">
        <v>1033</v>
      </c>
      <c r="S323" s="440"/>
      <c r="T323" s="440"/>
      <c r="U323" s="37"/>
      <c r="V323" s="37"/>
      <c r="W323" s="37"/>
      <c r="X323" s="171"/>
      <c r="Y323" s="37"/>
      <c r="Z323" s="173"/>
      <c r="AA323" s="13"/>
      <c r="AB323" s="13"/>
      <c r="AC323" s="13"/>
      <c r="AD323" s="13"/>
      <c r="AE323" s="13"/>
      <c r="AF323" s="497"/>
      <c r="AG323" s="497"/>
      <c r="AH323" s="497"/>
      <c r="AI323" s="497"/>
      <c r="AJ323" s="497"/>
      <c r="AK323" s="497"/>
      <c r="AL323" s="497"/>
      <c r="AM323" s="497"/>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7"/>
        <v>1</v>
      </c>
    </row>
    <row r="324" spans="1:67" s="211" customFormat="1" ht="14.5" hidden="1">
      <c r="A324" s="32">
        <f t="shared" si="18"/>
        <v>70</v>
      </c>
      <c r="B324" s="16">
        <v>5</v>
      </c>
      <c r="C324" s="32" t="s">
        <v>2391</v>
      </c>
      <c r="D324" s="32">
        <v>9</v>
      </c>
      <c r="E324" s="32" t="s">
        <v>856</v>
      </c>
      <c r="F324" s="32"/>
      <c r="G324" s="32"/>
      <c r="H324" s="32"/>
      <c r="I324" s="32" t="s">
        <v>1035</v>
      </c>
      <c r="J324" s="210"/>
      <c r="K324" s="32"/>
      <c r="L324" s="32"/>
      <c r="M324" s="32"/>
      <c r="N324" s="32"/>
      <c r="O324" s="210"/>
      <c r="P324" s="12" t="s">
        <v>1036</v>
      </c>
      <c r="Q324" s="261"/>
      <c r="R324" s="132" t="s">
        <v>1037</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7"/>
        <v>1</v>
      </c>
    </row>
    <row r="325" spans="1:67" s="211" customFormat="1" ht="14.5" hidden="1">
      <c r="A325" s="32">
        <f t="shared" si="18"/>
        <v>71</v>
      </c>
      <c r="B325" s="16">
        <v>5</v>
      </c>
      <c r="C325" s="32" t="s">
        <v>2391</v>
      </c>
      <c r="D325" s="32">
        <v>9</v>
      </c>
      <c r="E325" s="32" t="s">
        <v>856</v>
      </c>
      <c r="F325" s="32"/>
      <c r="G325" s="32"/>
      <c r="H325" s="32"/>
      <c r="I325" s="32" t="s">
        <v>1038</v>
      </c>
      <c r="J325" s="210"/>
      <c r="K325" s="32"/>
      <c r="L325" s="32"/>
      <c r="M325" s="32"/>
      <c r="N325" s="32"/>
      <c r="O325" s="210"/>
      <c r="P325" s="12" t="s">
        <v>1039</v>
      </c>
      <c r="Q325" s="261"/>
      <c r="R325" s="132" t="s">
        <v>1038</v>
      </c>
      <c r="S325" s="440"/>
      <c r="T325" s="440"/>
      <c r="U325" s="37"/>
      <c r="V325" s="37"/>
      <c r="W325" s="37"/>
      <c r="X325" s="171"/>
      <c r="Y325" s="37"/>
      <c r="Z325" s="173"/>
      <c r="AA325" s="13"/>
      <c r="AB325" s="13"/>
      <c r="AC325" s="13"/>
      <c r="AD325" s="13"/>
      <c r="AE325" s="13"/>
      <c r="AF325" s="497"/>
      <c r="AG325" s="497"/>
      <c r="AH325" s="497"/>
      <c r="AI325" s="497"/>
      <c r="AJ325" s="497"/>
      <c r="AK325" s="497"/>
      <c r="AL325" s="497"/>
      <c r="AM325" s="497"/>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7"/>
        <v>1</v>
      </c>
    </row>
    <row r="326" spans="1:67" s="211" customFormat="1" ht="14.5" hidden="1">
      <c r="A326" s="32">
        <f t="shared" si="18"/>
        <v>72</v>
      </c>
      <c r="B326" s="16">
        <v>5</v>
      </c>
      <c r="C326" s="32" t="s">
        <v>2391</v>
      </c>
      <c r="D326" s="32">
        <v>9</v>
      </c>
      <c r="E326" s="32" t="s">
        <v>856</v>
      </c>
      <c r="F326" s="32"/>
      <c r="G326" s="32"/>
      <c r="H326" s="32"/>
      <c r="I326" s="32" t="s">
        <v>1040</v>
      </c>
      <c r="J326" s="210"/>
      <c r="K326" s="32"/>
      <c r="L326" s="32"/>
      <c r="M326" s="32"/>
      <c r="N326" s="32"/>
      <c r="O326" s="210"/>
      <c r="P326" s="12" t="s">
        <v>1041</v>
      </c>
      <c r="Q326" s="261"/>
      <c r="R326" s="132" t="s">
        <v>1042</v>
      </c>
      <c r="S326" s="440"/>
      <c r="T326" s="440"/>
      <c r="U326" s="37"/>
      <c r="V326" s="37"/>
      <c r="W326" s="37"/>
      <c r="X326" s="171"/>
      <c r="Y326" s="37"/>
      <c r="Z326" s="173"/>
      <c r="AA326" s="13"/>
      <c r="AB326" s="13"/>
      <c r="AC326" s="13"/>
      <c r="AD326" s="13"/>
      <c r="AE326" s="13"/>
      <c r="AF326" s="468"/>
      <c r="AG326" s="468"/>
      <c r="AH326" s="468"/>
      <c r="AI326" s="468"/>
      <c r="AJ326" s="468"/>
      <c r="AK326" s="468"/>
      <c r="AL326" s="468"/>
      <c r="AM326" s="468"/>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7"/>
        <v>1</v>
      </c>
    </row>
    <row r="327" spans="1:67" s="211" customFormat="1" ht="14.5" hidden="1">
      <c r="A327" s="32">
        <f t="shared" si="18"/>
        <v>73</v>
      </c>
      <c r="B327" s="16">
        <v>5</v>
      </c>
      <c r="C327" s="32" t="s">
        <v>2391</v>
      </c>
      <c r="D327" s="32">
        <v>9</v>
      </c>
      <c r="E327" s="32" t="s">
        <v>856</v>
      </c>
      <c r="F327" s="32"/>
      <c r="G327" s="32"/>
      <c r="H327" s="32"/>
      <c r="I327" s="32" t="s">
        <v>1043</v>
      </c>
      <c r="J327" s="210"/>
      <c r="K327" s="32"/>
      <c r="L327" s="32"/>
      <c r="M327" s="32"/>
      <c r="N327" s="32"/>
      <c r="O327" s="210"/>
      <c r="P327" s="12" t="s">
        <v>1044</v>
      </c>
      <c r="Q327" s="261"/>
      <c r="R327" s="132" t="s">
        <v>1043</v>
      </c>
      <c r="S327" s="440"/>
      <c r="T327" s="440"/>
      <c r="U327" s="37"/>
      <c r="V327" s="37"/>
      <c r="W327" s="37"/>
      <c r="X327" s="171"/>
      <c r="Y327" s="37"/>
      <c r="Z327" s="173"/>
      <c r="AA327" s="13"/>
      <c r="AB327" s="13"/>
      <c r="AC327" s="13"/>
      <c r="AD327" s="13"/>
      <c r="AE327" s="13"/>
      <c r="AF327" s="468"/>
      <c r="AG327" s="468"/>
      <c r="AH327" s="468"/>
      <c r="AI327" s="468"/>
      <c r="AJ327" s="468"/>
      <c r="AK327" s="468"/>
      <c r="AL327" s="468"/>
      <c r="AM327" s="468"/>
      <c r="AN327" s="171"/>
      <c r="AO327" s="37"/>
      <c r="AP327" s="12"/>
      <c r="AQ327" s="12"/>
      <c r="AR327" s="13"/>
      <c r="AS327" s="12"/>
      <c r="AT327" s="13"/>
      <c r="AU327" s="13"/>
      <c r="AV327" s="13"/>
      <c r="AW327" s="13"/>
      <c r="AX327" s="13"/>
      <c r="AY327" s="13"/>
      <c r="AZ327" s="13"/>
      <c r="BA327" s="13"/>
      <c r="BB327" s="13"/>
      <c r="BC327" s="171"/>
      <c r="BD327" s="37"/>
      <c r="BE327" s="12"/>
      <c r="BF327" s="13"/>
      <c r="BG327" s="13"/>
      <c r="BH327" s="12"/>
      <c r="BI327" s="13"/>
      <c r="BJ327" s="13"/>
      <c r="BK327" s="13"/>
      <c r="BL327" s="13"/>
      <c r="BM327" s="13"/>
      <c r="BN327" s="13"/>
      <c r="BO327" s="5">
        <f t="shared" si="17"/>
        <v>1</v>
      </c>
    </row>
    <row r="328" spans="1:67" s="211" customFormat="1" ht="14.5" hidden="1">
      <c r="A328" s="32">
        <f t="shared" si="18"/>
        <v>74</v>
      </c>
      <c r="B328" s="16">
        <v>5</v>
      </c>
      <c r="C328" s="32" t="s">
        <v>2391</v>
      </c>
      <c r="D328" s="32">
        <v>9</v>
      </c>
      <c r="E328" s="32" t="s">
        <v>856</v>
      </c>
      <c r="F328" s="32"/>
      <c r="G328" s="32"/>
      <c r="H328" s="32"/>
      <c r="I328" s="32" t="s">
        <v>1045</v>
      </c>
      <c r="J328" s="210"/>
      <c r="K328" s="32"/>
      <c r="L328" s="32"/>
      <c r="M328" s="32"/>
      <c r="N328" s="32"/>
      <c r="O328" s="210"/>
      <c r="P328" s="12" t="s">
        <v>1046</v>
      </c>
      <c r="Q328" s="261"/>
      <c r="R328" s="132" t="s">
        <v>1047</v>
      </c>
      <c r="S328" s="440"/>
      <c r="T328" s="440"/>
      <c r="U328" s="37"/>
      <c r="V328" s="37"/>
      <c r="W328" s="37"/>
      <c r="X328" s="171"/>
      <c r="Y328" s="37"/>
      <c r="Z328" s="173"/>
      <c r="AA328" s="13"/>
      <c r="AB328" s="13"/>
      <c r="AC328" s="13"/>
      <c r="AD328" s="13"/>
      <c r="AE328" s="13"/>
      <c r="AF328" s="497"/>
      <c r="AG328" s="497"/>
      <c r="AH328" s="497"/>
      <c r="AI328" s="497"/>
      <c r="AJ328" s="497"/>
      <c r="AK328" s="497"/>
      <c r="AL328" s="497"/>
      <c r="AM328" s="497"/>
      <c r="AN328" s="171"/>
      <c r="AO328" s="37"/>
      <c r="AP328" s="12"/>
      <c r="AQ328" s="12"/>
      <c r="AR328" s="13"/>
      <c r="AS328" s="12"/>
      <c r="AT328" s="13"/>
      <c r="AU328" s="13"/>
      <c r="AV328" s="13"/>
      <c r="AW328" s="13"/>
      <c r="AX328" s="13"/>
      <c r="AY328" s="13"/>
      <c r="AZ328" s="13"/>
      <c r="BA328" s="13"/>
      <c r="BB328" s="13"/>
      <c r="BC328" s="171"/>
      <c r="BD328" s="37"/>
      <c r="BE328" s="12"/>
      <c r="BF328" s="13"/>
      <c r="BG328" s="13"/>
      <c r="BH328" s="12"/>
      <c r="BI328" s="13"/>
      <c r="BJ328" s="13"/>
      <c r="BK328" s="13"/>
      <c r="BL328" s="13"/>
      <c r="BM328" s="13"/>
      <c r="BN328" s="13"/>
      <c r="BO328" s="5">
        <f t="shared" si="17"/>
        <v>1</v>
      </c>
    </row>
    <row r="329" spans="1:67" s="211" customFormat="1" ht="14.5" hidden="1">
      <c r="A329" s="32">
        <f t="shared" si="18"/>
        <v>75</v>
      </c>
      <c r="B329" s="16">
        <v>5</v>
      </c>
      <c r="C329" s="32" t="s">
        <v>2391</v>
      </c>
      <c r="D329" s="32">
        <v>9</v>
      </c>
      <c r="E329" s="32" t="s">
        <v>856</v>
      </c>
      <c r="F329" s="32"/>
      <c r="G329" s="32"/>
      <c r="H329" s="32"/>
      <c r="I329" s="32" t="s">
        <v>1048</v>
      </c>
      <c r="J329" s="210"/>
      <c r="K329" s="32"/>
      <c r="L329" s="32"/>
      <c r="M329" s="32"/>
      <c r="N329" s="32"/>
      <c r="O329" s="210"/>
      <c r="P329" s="12" t="s">
        <v>1049</v>
      </c>
      <c r="Q329" s="261"/>
      <c r="R329" s="132" t="s">
        <v>1048</v>
      </c>
      <c r="S329" s="440"/>
      <c r="T329" s="440"/>
      <c r="U329" s="37"/>
      <c r="V329" s="37"/>
      <c r="W329" s="37"/>
      <c r="X329" s="171"/>
      <c r="Y329" s="37"/>
      <c r="Z329" s="173"/>
      <c r="AA329" s="13"/>
      <c r="AB329" s="13"/>
      <c r="AC329" s="13"/>
      <c r="AD329" s="13"/>
      <c r="AE329" s="13"/>
      <c r="AF329" s="468"/>
      <c r="AG329" s="468"/>
      <c r="AH329" s="468"/>
      <c r="AI329" s="468"/>
      <c r="AJ329" s="468"/>
      <c r="AK329" s="468"/>
      <c r="AL329" s="468"/>
      <c r="AM329" s="468"/>
      <c r="AN329" s="171"/>
      <c r="AO329" s="37"/>
      <c r="AP329" s="12"/>
      <c r="AQ329" s="12"/>
      <c r="AR329" s="13"/>
      <c r="AS329" s="12"/>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28" hidden="1">
      <c r="A330" s="32">
        <f t="shared" si="18"/>
        <v>76</v>
      </c>
      <c r="B330" s="16">
        <v>5</v>
      </c>
      <c r="C330" s="32" t="s">
        <v>2391</v>
      </c>
      <c r="D330" s="32">
        <v>9</v>
      </c>
      <c r="E330" s="32" t="s">
        <v>856</v>
      </c>
      <c r="F330" s="32"/>
      <c r="G330" s="32"/>
      <c r="H330" s="32"/>
      <c r="I330" s="32" t="s">
        <v>1050</v>
      </c>
      <c r="J330" s="210"/>
      <c r="K330" s="32"/>
      <c r="L330" s="32"/>
      <c r="M330" s="32"/>
      <c r="N330" s="32"/>
      <c r="O330" s="210"/>
      <c r="P330" s="12" t="s">
        <v>1051</v>
      </c>
      <c r="Q330" s="261"/>
      <c r="R330" s="132" t="s">
        <v>1052</v>
      </c>
      <c r="S330" s="440"/>
      <c r="T330" s="440"/>
      <c r="U330" s="37"/>
      <c r="V330" s="37"/>
      <c r="W330" s="37"/>
      <c r="X330" s="171"/>
      <c r="Y330" s="37"/>
      <c r="Z330" s="173"/>
      <c r="AA330" s="13"/>
      <c r="AB330" s="13"/>
      <c r="AC330" s="13"/>
      <c r="AD330" s="13"/>
      <c r="AE330" s="13"/>
      <c r="AF330" s="468"/>
      <c r="AG330" s="468"/>
      <c r="AH330" s="468"/>
      <c r="AI330" s="468"/>
      <c r="AJ330" s="468"/>
      <c r="AK330" s="468"/>
      <c r="AL330" s="468"/>
      <c r="AM330" s="468"/>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hidden="1">
      <c r="A331" s="32">
        <f t="shared" si="18"/>
        <v>77</v>
      </c>
      <c r="B331" s="16">
        <v>5</v>
      </c>
      <c r="C331" s="32" t="s">
        <v>2391</v>
      </c>
      <c r="D331" s="32">
        <v>9</v>
      </c>
      <c r="E331" s="32" t="s">
        <v>856</v>
      </c>
      <c r="F331" s="32"/>
      <c r="G331" s="32"/>
      <c r="H331" s="32"/>
      <c r="I331" s="32" t="s">
        <v>2016</v>
      </c>
      <c r="J331" s="210"/>
      <c r="K331" s="32"/>
      <c r="L331" s="32"/>
      <c r="M331" s="32"/>
      <c r="N331" s="32"/>
      <c r="O331" s="210"/>
      <c r="P331" s="12"/>
      <c r="Q331" s="261"/>
      <c r="R331" s="132"/>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t="s">
        <v>1678</v>
      </c>
      <c r="AQ331" s="12" t="s">
        <v>1678</v>
      </c>
      <c r="AR331" s="13"/>
      <c r="AS331" s="12" t="s">
        <v>1678</v>
      </c>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hidden="1">
      <c r="A332" s="32">
        <f t="shared" si="18"/>
        <v>78</v>
      </c>
      <c r="B332" s="16">
        <v>5</v>
      </c>
      <c r="C332" s="32" t="s">
        <v>2391</v>
      </c>
      <c r="D332" s="32">
        <v>9</v>
      </c>
      <c r="E332" s="32" t="s">
        <v>856</v>
      </c>
      <c r="F332" s="32"/>
      <c r="G332" s="32"/>
      <c r="H332" s="32"/>
      <c r="I332" s="32" t="s">
        <v>1053</v>
      </c>
      <c r="J332" s="210"/>
      <c r="K332" s="32"/>
      <c r="L332" s="32"/>
      <c r="M332" s="32"/>
      <c r="N332" s="32"/>
      <c r="O332" s="210"/>
      <c r="P332" s="12" t="s">
        <v>1054</v>
      </c>
      <c r="Q332" s="261"/>
      <c r="R332" s="132" t="s">
        <v>1053</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hidden="1">
      <c r="A333" s="32">
        <f t="shared" si="18"/>
        <v>79</v>
      </c>
      <c r="B333" s="16">
        <v>5</v>
      </c>
      <c r="C333" s="32" t="s">
        <v>2391</v>
      </c>
      <c r="D333" s="32">
        <v>9</v>
      </c>
      <c r="E333" s="32" t="s">
        <v>856</v>
      </c>
      <c r="F333" s="32"/>
      <c r="G333" s="32"/>
      <c r="H333" s="32"/>
      <c r="I333" s="32" t="s">
        <v>1055</v>
      </c>
      <c r="J333" s="210"/>
      <c r="K333" s="32"/>
      <c r="L333" s="32"/>
      <c r="M333" s="32"/>
      <c r="N333" s="32"/>
      <c r="O333" s="210"/>
      <c r="P333" s="12" t="s">
        <v>1056</v>
      </c>
      <c r="Q333" s="261"/>
      <c r="R333" s="132" t="s">
        <v>1057</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14.5" hidden="1">
      <c r="A334" s="32">
        <f t="shared" si="18"/>
        <v>80</v>
      </c>
      <c r="B334" s="16">
        <v>5</v>
      </c>
      <c r="C334" s="32" t="s">
        <v>2391</v>
      </c>
      <c r="D334" s="32">
        <v>9</v>
      </c>
      <c r="E334" s="32" t="s">
        <v>856</v>
      </c>
      <c r="F334" s="32"/>
      <c r="G334" s="32"/>
      <c r="H334" s="32"/>
      <c r="I334" s="32" t="s">
        <v>1058</v>
      </c>
      <c r="J334" s="210"/>
      <c r="K334" s="32"/>
      <c r="L334" s="32"/>
      <c r="M334" s="32"/>
      <c r="N334" s="32"/>
      <c r="O334" s="210"/>
      <c r="P334" s="12" t="s">
        <v>1059</v>
      </c>
      <c r="Q334" s="261"/>
      <c r="R334" s="132" t="s">
        <v>1058</v>
      </c>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c r="AQ334" s="12"/>
      <c r="AR334" s="13"/>
      <c r="AS334" s="12"/>
      <c r="AT334" s="13"/>
      <c r="AU334" s="13"/>
      <c r="AV334" s="13"/>
      <c r="AW334" s="13"/>
      <c r="AX334" s="13"/>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hidden="1">
      <c r="A335" s="32">
        <f t="shared" si="18"/>
        <v>81</v>
      </c>
      <c r="B335" s="16">
        <v>5</v>
      </c>
      <c r="C335" s="32" t="s">
        <v>2391</v>
      </c>
      <c r="D335" s="32">
        <v>9</v>
      </c>
      <c r="E335" s="32" t="s">
        <v>856</v>
      </c>
      <c r="F335" s="32"/>
      <c r="G335" s="32"/>
      <c r="H335" s="32"/>
      <c r="I335" s="32" t="s">
        <v>1060</v>
      </c>
      <c r="J335" s="210"/>
      <c r="K335" s="32"/>
      <c r="L335" s="32"/>
      <c r="M335" s="32"/>
      <c r="N335" s="32"/>
      <c r="O335" s="210"/>
      <c r="P335" s="12" t="s">
        <v>1061</v>
      </c>
      <c r="Q335" s="261"/>
      <c r="R335" s="132" t="s">
        <v>1062</v>
      </c>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28" hidden="1">
      <c r="A336" s="32">
        <f t="shared" si="18"/>
        <v>82</v>
      </c>
      <c r="B336" s="16">
        <v>5</v>
      </c>
      <c r="C336" s="32" t="s">
        <v>2391</v>
      </c>
      <c r="D336" s="32">
        <v>9</v>
      </c>
      <c r="E336" s="32" t="s">
        <v>856</v>
      </c>
      <c r="F336" s="32"/>
      <c r="G336" s="32"/>
      <c r="H336" s="32"/>
      <c r="I336" s="32" t="s">
        <v>1677</v>
      </c>
      <c r="J336" s="210"/>
      <c r="K336" s="32"/>
      <c r="L336" s="32"/>
      <c r="M336" s="32"/>
      <c r="N336" s="32"/>
      <c r="O336" s="210"/>
      <c r="P336" s="12"/>
      <c r="Q336" s="261"/>
      <c r="R336" s="132"/>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t="s">
        <v>1676</v>
      </c>
      <c r="AQ336" s="12" t="s">
        <v>1676</v>
      </c>
      <c r="AR336" s="13"/>
      <c r="AS336" s="12" t="s">
        <v>1676</v>
      </c>
      <c r="AT336" s="13"/>
      <c r="AU336" s="13"/>
      <c r="AV336" s="13"/>
      <c r="AW336" s="13"/>
      <c r="AX336" s="13" t="s">
        <v>1677</v>
      </c>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hidden="1">
      <c r="A337" s="32">
        <f t="shared" si="18"/>
        <v>83</v>
      </c>
      <c r="B337" s="16">
        <v>5</v>
      </c>
      <c r="C337" s="32" t="s">
        <v>2391</v>
      </c>
      <c r="D337" s="32">
        <v>9</v>
      </c>
      <c r="E337" s="32" t="s">
        <v>856</v>
      </c>
      <c r="F337" s="32"/>
      <c r="G337" s="32"/>
      <c r="H337" s="32"/>
      <c r="I337" s="32" t="s">
        <v>1063</v>
      </c>
      <c r="J337" s="210"/>
      <c r="K337" s="32"/>
      <c r="L337" s="32"/>
      <c r="M337" s="32"/>
      <c r="N337" s="32"/>
      <c r="O337" s="210"/>
      <c r="P337" s="12" t="s">
        <v>1064</v>
      </c>
      <c r="Q337" s="261"/>
      <c r="R337" s="132" t="s">
        <v>1063</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hidden="1">
      <c r="A338" s="32">
        <f t="shared" si="18"/>
        <v>84</v>
      </c>
      <c r="B338" s="16">
        <v>5</v>
      </c>
      <c r="C338" s="32" t="s">
        <v>2391</v>
      </c>
      <c r="D338" s="32">
        <v>9</v>
      </c>
      <c r="E338" s="32" t="s">
        <v>856</v>
      </c>
      <c r="F338" s="32"/>
      <c r="G338" s="32"/>
      <c r="H338" s="32"/>
      <c r="I338" s="32" t="s">
        <v>1065</v>
      </c>
      <c r="J338" s="210"/>
      <c r="K338" s="32"/>
      <c r="L338" s="32"/>
      <c r="M338" s="32"/>
      <c r="N338" s="32"/>
      <c r="O338" s="210"/>
      <c r="P338" s="12" t="s">
        <v>1066</v>
      </c>
      <c r="Q338" s="261"/>
      <c r="R338" s="132" t="s">
        <v>1067</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14.5" hidden="1">
      <c r="A339" s="32">
        <f t="shared" si="18"/>
        <v>85</v>
      </c>
      <c r="B339" s="16">
        <v>5</v>
      </c>
      <c r="C339" s="32" t="s">
        <v>2391</v>
      </c>
      <c r="D339" s="32">
        <v>9</v>
      </c>
      <c r="E339" s="32" t="s">
        <v>856</v>
      </c>
      <c r="F339" s="32"/>
      <c r="G339" s="32"/>
      <c r="H339" s="32"/>
      <c r="I339" s="32" t="s">
        <v>1068</v>
      </c>
      <c r="J339" s="210"/>
      <c r="K339" s="32"/>
      <c r="L339" s="32"/>
      <c r="M339" s="32"/>
      <c r="N339" s="32"/>
      <c r="O339" s="210"/>
      <c r="P339" s="12" t="s">
        <v>1069</v>
      </c>
      <c r="Q339" s="261"/>
      <c r="R339" s="132" t="s">
        <v>1068</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7"/>
        <v>1</v>
      </c>
    </row>
    <row r="340" spans="1:67" s="211" customFormat="1" ht="14.5" hidden="1">
      <c r="A340" s="32">
        <f t="shared" si="18"/>
        <v>86</v>
      </c>
      <c r="B340" s="16">
        <v>5</v>
      </c>
      <c r="C340" s="32" t="s">
        <v>2391</v>
      </c>
      <c r="D340" s="32">
        <v>9</v>
      </c>
      <c r="E340" s="32" t="s">
        <v>856</v>
      </c>
      <c r="F340" s="32"/>
      <c r="G340" s="32"/>
      <c r="H340" s="32"/>
      <c r="I340" s="32" t="s">
        <v>1070</v>
      </c>
      <c r="J340" s="210"/>
      <c r="K340" s="32"/>
      <c r="L340" s="32"/>
      <c r="M340" s="32"/>
      <c r="N340" s="32"/>
      <c r="O340" s="210"/>
      <c r="P340" s="12" t="s">
        <v>1071</v>
      </c>
      <c r="Q340" s="261"/>
      <c r="R340" s="132" t="s">
        <v>1072</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14.5" hidden="1">
      <c r="A341" s="32">
        <f t="shared" si="18"/>
        <v>87</v>
      </c>
      <c r="B341" s="16">
        <v>5</v>
      </c>
      <c r="C341" s="32" t="s">
        <v>2391</v>
      </c>
      <c r="D341" s="32">
        <v>9</v>
      </c>
      <c r="E341" s="32" t="s">
        <v>856</v>
      </c>
      <c r="F341" s="32"/>
      <c r="G341" s="32"/>
      <c r="H341" s="32"/>
      <c r="I341" s="32" t="s">
        <v>1073</v>
      </c>
      <c r="J341" s="210"/>
      <c r="K341" s="32"/>
      <c r="L341" s="32"/>
      <c r="M341" s="32"/>
      <c r="N341" s="32"/>
      <c r="O341" s="210"/>
      <c r="P341" s="12" t="s">
        <v>1074</v>
      </c>
      <c r="Q341" s="261"/>
      <c r="R341" s="132" t="s">
        <v>1073</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7"/>
        <v>1</v>
      </c>
    </row>
    <row r="342" spans="1:67" s="211" customFormat="1" ht="14.5" hidden="1">
      <c r="A342" s="32">
        <f t="shared" si="18"/>
        <v>88</v>
      </c>
      <c r="B342" s="16">
        <v>5</v>
      </c>
      <c r="C342" s="32" t="s">
        <v>2391</v>
      </c>
      <c r="D342" s="32">
        <v>9</v>
      </c>
      <c r="E342" s="32" t="s">
        <v>856</v>
      </c>
      <c r="F342" s="32"/>
      <c r="G342" s="32"/>
      <c r="H342" s="32"/>
      <c r="I342" s="32" t="s">
        <v>1075</v>
      </c>
      <c r="J342" s="210"/>
      <c r="K342" s="32"/>
      <c r="L342" s="32"/>
      <c r="M342" s="32"/>
      <c r="N342" s="32"/>
      <c r="O342" s="210"/>
      <c r="P342" s="12" t="s">
        <v>1076</v>
      </c>
      <c r="Q342" s="261"/>
      <c r="R342" s="132" t="s">
        <v>1077</v>
      </c>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c r="AQ342" s="12"/>
      <c r="AR342" s="13"/>
      <c r="AS342" s="12"/>
      <c r="AT342" s="13"/>
      <c r="AU342" s="13"/>
      <c r="AV342" s="13"/>
      <c r="AW342" s="13"/>
      <c r="AX342" s="13"/>
      <c r="AY342" s="13"/>
      <c r="AZ342" s="13"/>
      <c r="BA342" s="13"/>
      <c r="BB342" s="13"/>
      <c r="BC342" s="171"/>
      <c r="BD342" s="37"/>
      <c r="BE342" s="12"/>
      <c r="BF342" s="13"/>
      <c r="BG342" s="13"/>
      <c r="BH342" s="13"/>
      <c r="BI342" s="13"/>
      <c r="BJ342" s="13"/>
      <c r="BK342" s="13"/>
      <c r="BL342" s="13"/>
      <c r="BM342" s="13"/>
      <c r="BN342" s="13"/>
      <c r="BO342" s="5">
        <f t="shared" si="17"/>
        <v>1</v>
      </c>
    </row>
    <row r="343" spans="1:67" s="211" customFormat="1" ht="14.5" hidden="1">
      <c r="A343" s="32">
        <f t="shared" si="18"/>
        <v>89</v>
      </c>
      <c r="B343" s="16">
        <v>5</v>
      </c>
      <c r="C343" s="32" t="s">
        <v>2391</v>
      </c>
      <c r="D343" s="32">
        <v>9</v>
      </c>
      <c r="E343" s="32" t="s">
        <v>856</v>
      </c>
      <c r="F343" s="32"/>
      <c r="G343" s="32"/>
      <c r="H343" s="32"/>
      <c r="I343" s="32" t="s">
        <v>1078</v>
      </c>
      <c r="J343" s="210"/>
      <c r="K343" s="32"/>
      <c r="L343" s="32"/>
      <c r="M343" s="32"/>
      <c r="N343" s="32"/>
      <c r="O343" s="210"/>
      <c r="P343" s="12" t="s">
        <v>1079</v>
      </c>
      <c r="Q343" s="261"/>
      <c r="R343" s="132" t="s">
        <v>1078</v>
      </c>
      <c r="S343" s="440"/>
      <c r="T343" s="440"/>
      <c r="U343" s="37"/>
      <c r="V343" s="37"/>
      <c r="W343" s="37"/>
      <c r="X343" s="171"/>
      <c r="Y343" s="37"/>
      <c r="Z343" s="173"/>
      <c r="AA343" s="13"/>
      <c r="AB343" s="13"/>
      <c r="AC343" s="13"/>
      <c r="AD343" s="13"/>
      <c r="AE343" s="13"/>
      <c r="AF343" s="497"/>
      <c r="AG343" s="497"/>
      <c r="AH343" s="497"/>
      <c r="AI343" s="497"/>
      <c r="AJ343" s="497"/>
      <c r="AK343" s="497"/>
      <c r="AL343" s="497"/>
      <c r="AM343" s="497"/>
      <c r="AN343" s="171"/>
      <c r="AO343" s="37"/>
      <c r="AP343" s="12"/>
      <c r="AQ343" s="12"/>
      <c r="AR343" s="153"/>
      <c r="AS343" s="12"/>
      <c r="AT343" s="13"/>
      <c r="AU343" s="13"/>
      <c r="AV343" s="13"/>
      <c r="AW343" s="13"/>
      <c r="AX343" s="13"/>
      <c r="AY343" s="13"/>
      <c r="AZ343" s="13"/>
      <c r="BA343" s="13"/>
      <c r="BB343" s="13"/>
      <c r="BC343" s="171"/>
      <c r="BD343" s="37"/>
      <c r="BE343" s="12"/>
      <c r="BF343" s="13"/>
      <c r="BG343" s="13"/>
      <c r="BH343" s="13"/>
      <c r="BI343" s="13"/>
      <c r="BJ343" s="13"/>
      <c r="BK343" s="13"/>
      <c r="BL343" s="13"/>
      <c r="BM343" s="13"/>
      <c r="BN343" s="13"/>
      <c r="BO343" s="5">
        <f t="shared" si="17"/>
        <v>1</v>
      </c>
    </row>
    <row r="344" spans="1:67" s="211" customFormat="1" ht="14.5" hidden="1">
      <c r="A344" s="32">
        <f t="shared" si="18"/>
        <v>90</v>
      </c>
      <c r="B344" s="16">
        <v>5</v>
      </c>
      <c r="C344" s="32" t="s">
        <v>2391</v>
      </c>
      <c r="D344" s="32">
        <v>9</v>
      </c>
      <c r="E344" s="32" t="s">
        <v>856</v>
      </c>
      <c r="F344" s="32"/>
      <c r="G344" s="32"/>
      <c r="H344" s="32"/>
      <c r="I344" s="32" t="s">
        <v>1710</v>
      </c>
      <c r="J344" s="210"/>
      <c r="K344" s="32"/>
      <c r="L344" s="32"/>
      <c r="M344" s="32"/>
      <c r="N344" s="32"/>
      <c r="O344" s="210"/>
      <c r="P344" s="12"/>
      <c r="Q344" s="261"/>
      <c r="R344" s="132"/>
      <c r="S344" s="440"/>
      <c r="T344" s="440"/>
      <c r="U344" s="37"/>
      <c r="V344" s="37"/>
      <c r="W344" s="37"/>
      <c r="X344" s="171"/>
      <c r="Y344" s="37"/>
      <c r="Z344" s="173"/>
      <c r="AA344" s="13"/>
      <c r="AB344" s="13"/>
      <c r="AC344" s="13"/>
      <c r="AD344" s="13"/>
      <c r="AE344" s="13"/>
      <c r="AF344" s="497"/>
      <c r="AG344" s="497"/>
      <c r="AH344" s="497"/>
      <c r="AI344" s="497"/>
      <c r="AJ344" s="497"/>
      <c r="AK344" s="497"/>
      <c r="AL344" s="497"/>
      <c r="AM344" s="497"/>
      <c r="AN344" s="171"/>
      <c r="AO344" s="37"/>
      <c r="AP344" s="12" t="s">
        <v>1709</v>
      </c>
      <c r="AQ344" s="12" t="s">
        <v>1709</v>
      </c>
      <c r="AR344" s="153"/>
      <c r="AS344" s="12" t="s">
        <v>1709</v>
      </c>
      <c r="AT344" s="13"/>
      <c r="AU344" s="13"/>
      <c r="AV344" s="13"/>
      <c r="AW344" s="13"/>
      <c r="AX344" s="13" t="s">
        <v>1710</v>
      </c>
      <c r="AY344" s="13"/>
      <c r="AZ344" s="13"/>
      <c r="BA344" s="13"/>
      <c r="BB344" s="13"/>
      <c r="BC344" s="171"/>
      <c r="BD344" s="37"/>
      <c r="BE344" s="12"/>
      <c r="BF344" s="13"/>
      <c r="BG344" s="13"/>
      <c r="BH344" s="13"/>
      <c r="BI344" s="13"/>
      <c r="BJ344" s="13"/>
      <c r="BK344" s="13"/>
      <c r="BL344" s="13"/>
      <c r="BM344" s="13"/>
      <c r="BN344" s="13"/>
      <c r="BO344" s="5">
        <f t="shared" si="17"/>
        <v>1</v>
      </c>
    </row>
    <row r="345" spans="1:67" s="211" customFormat="1" ht="56" hidden="1">
      <c r="A345" s="32">
        <f t="shared" si="18"/>
        <v>91</v>
      </c>
      <c r="B345" s="16">
        <v>5</v>
      </c>
      <c r="C345" s="32" t="s">
        <v>2391</v>
      </c>
      <c r="D345" s="32">
        <v>9</v>
      </c>
      <c r="E345" s="32" t="s">
        <v>856</v>
      </c>
      <c r="F345" s="32"/>
      <c r="G345" s="32"/>
      <c r="H345" s="32"/>
      <c r="I345" s="32" t="s">
        <v>1080</v>
      </c>
      <c r="J345" s="210"/>
      <c r="K345" s="32"/>
      <c r="L345" s="32" t="s">
        <v>1973</v>
      </c>
      <c r="M345" s="32"/>
      <c r="N345" s="32"/>
      <c r="O345" s="210" t="s">
        <v>1081</v>
      </c>
      <c r="P345" s="12" t="s">
        <v>1082</v>
      </c>
      <c r="Q345" s="13"/>
      <c r="R345" s="13"/>
      <c r="S345" s="13"/>
      <c r="T345" s="13"/>
      <c r="U345" s="13"/>
      <c r="V345" s="13"/>
      <c r="W345" s="13"/>
      <c r="X345" s="167"/>
      <c r="Y345" s="13"/>
      <c r="Z345" s="173"/>
      <c r="AA345" s="13"/>
      <c r="AB345" s="13"/>
      <c r="AC345" s="13"/>
      <c r="AD345" s="13"/>
      <c r="AE345" s="13"/>
      <c r="AF345" s="497"/>
      <c r="AG345" s="497"/>
      <c r="AH345" s="497"/>
      <c r="AI345" s="497"/>
      <c r="AJ345" s="497"/>
      <c r="AK345" s="497"/>
      <c r="AL345" s="497"/>
      <c r="AM345" s="497"/>
      <c r="AN345" s="167"/>
      <c r="AO345" s="13"/>
      <c r="AP345" s="12" t="s">
        <v>1706</v>
      </c>
      <c r="AQ345" s="12" t="s">
        <v>1706</v>
      </c>
      <c r="AR345" s="557" t="s">
        <v>1707</v>
      </c>
      <c r="AS345" s="12" t="s">
        <v>1706</v>
      </c>
      <c r="AT345" s="13"/>
      <c r="AU345" s="13"/>
      <c r="AV345" s="13"/>
      <c r="AW345" s="13"/>
      <c r="AX345" s="13" t="s">
        <v>1707</v>
      </c>
      <c r="AY345" s="13"/>
      <c r="AZ345" s="13"/>
      <c r="BA345" s="13"/>
      <c r="BB345" s="13"/>
      <c r="BC345" s="167"/>
      <c r="BD345" s="13"/>
      <c r="BE345" s="12" t="s">
        <v>1080</v>
      </c>
      <c r="BF345" s="13" t="s">
        <v>1081</v>
      </c>
      <c r="BG345" s="13"/>
      <c r="BH345" s="13"/>
      <c r="BI345" s="13" t="s">
        <v>1083</v>
      </c>
      <c r="BJ345" s="13" t="s">
        <v>78</v>
      </c>
      <c r="BK345" s="13"/>
      <c r="BL345" s="13"/>
      <c r="BM345" s="13"/>
      <c r="BN345" s="13"/>
      <c r="BO345" s="5">
        <f t="shared" si="17"/>
        <v>3</v>
      </c>
    </row>
    <row r="346" spans="1:67" s="211" customFormat="1" ht="28" hidden="1">
      <c r="A346" s="32">
        <f t="shared" si="18"/>
        <v>92</v>
      </c>
      <c r="B346" s="16">
        <v>5</v>
      </c>
      <c r="C346" s="32" t="s">
        <v>2391</v>
      </c>
      <c r="D346" s="32">
        <v>9</v>
      </c>
      <c r="E346" s="32" t="s">
        <v>856</v>
      </c>
      <c r="F346" s="32"/>
      <c r="G346" s="32"/>
      <c r="H346" s="32"/>
      <c r="I346" s="32" t="s">
        <v>1689</v>
      </c>
      <c r="J346" s="210"/>
      <c r="K346" s="32"/>
      <c r="L346" s="32"/>
      <c r="M346" s="32"/>
      <c r="N346" s="32"/>
      <c r="O346" s="210"/>
      <c r="P346" s="12"/>
      <c r="Q346" s="261"/>
      <c r="R346" s="132"/>
      <c r="S346" s="440"/>
      <c r="T346" s="440"/>
      <c r="U346" s="37"/>
      <c r="V346" s="37"/>
      <c r="W346" s="37"/>
      <c r="X346" s="171"/>
      <c r="Y346" s="37"/>
      <c r="Z346" s="13"/>
      <c r="AA346" s="13"/>
      <c r="AB346" s="13"/>
      <c r="AC346" s="13"/>
      <c r="AD346" s="13"/>
      <c r="AE346" s="13"/>
      <c r="AF346" s="497"/>
      <c r="AG346" s="497"/>
      <c r="AH346" s="497"/>
      <c r="AI346" s="497"/>
      <c r="AJ346" s="497"/>
      <c r="AK346" s="497"/>
      <c r="AL346" s="497"/>
      <c r="AM346" s="497"/>
      <c r="AN346" s="171"/>
      <c r="AO346" s="37"/>
      <c r="AP346" s="12" t="s">
        <v>1688</v>
      </c>
      <c r="AQ346" s="12" t="s">
        <v>1688</v>
      </c>
      <c r="AR346" s="13"/>
      <c r="AS346" s="13" t="s">
        <v>1688</v>
      </c>
      <c r="AT346" s="13"/>
      <c r="AU346" s="13"/>
      <c r="AV346" s="13"/>
      <c r="AW346" s="13"/>
      <c r="AX346" s="13" t="s">
        <v>1689</v>
      </c>
      <c r="AY346" s="13"/>
      <c r="AZ346" s="13"/>
      <c r="BA346" s="13"/>
      <c r="BB346" s="13"/>
      <c r="BC346" s="171"/>
      <c r="BD346" s="37"/>
      <c r="BE346" s="12"/>
      <c r="BF346" s="13"/>
      <c r="BG346" s="13"/>
      <c r="BH346" s="13"/>
      <c r="BI346" s="13"/>
      <c r="BJ346" s="13"/>
      <c r="BK346" s="13"/>
      <c r="BL346" s="13"/>
      <c r="BM346" s="13"/>
      <c r="BN346" s="13"/>
      <c r="BO346" s="5">
        <f t="shared" si="17"/>
        <v>1</v>
      </c>
    </row>
    <row r="347" spans="1:67" s="211" customFormat="1" ht="84" hidden="1">
      <c r="A347" s="32">
        <f t="shared" si="18"/>
        <v>93</v>
      </c>
      <c r="B347" s="16">
        <v>5</v>
      </c>
      <c r="C347" s="32" t="s">
        <v>2391</v>
      </c>
      <c r="D347" s="32">
        <v>9</v>
      </c>
      <c r="E347" s="32" t="s">
        <v>856</v>
      </c>
      <c r="F347" s="32"/>
      <c r="G347" s="32"/>
      <c r="H347" s="32"/>
      <c r="I347" s="32" t="s">
        <v>1084</v>
      </c>
      <c r="J347" s="210"/>
      <c r="K347" s="32"/>
      <c r="L347" s="32"/>
      <c r="M347" s="32"/>
      <c r="N347" s="32"/>
      <c r="O347" s="210"/>
      <c r="P347" s="12"/>
      <c r="Q347" s="13"/>
      <c r="R347" s="13"/>
      <c r="S347" s="13"/>
      <c r="T347" s="13"/>
      <c r="U347" s="13"/>
      <c r="V347" s="13"/>
      <c r="W347" s="13"/>
      <c r="X347" s="167"/>
      <c r="Y347" s="13"/>
      <c r="Z347" s="13"/>
      <c r="AA347" s="13"/>
      <c r="AB347" s="13"/>
      <c r="AC347" s="13"/>
      <c r="AD347" s="13"/>
      <c r="AE347" s="13"/>
      <c r="AF347" s="497"/>
      <c r="AG347" s="497"/>
      <c r="AH347" s="497"/>
      <c r="AI347" s="497"/>
      <c r="AJ347" s="497"/>
      <c r="AK347" s="497"/>
      <c r="AL347" s="497"/>
      <c r="AM347" s="497"/>
      <c r="AN347" s="167"/>
      <c r="AO347" s="13"/>
      <c r="AP347" s="12"/>
      <c r="AQ347" s="12"/>
      <c r="AR347" s="13"/>
      <c r="AS347" s="13"/>
      <c r="AT347" s="13"/>
      <c r="AU347" s="13"/>
      <c r="AV347" s="13"/>
      <c r="AW347" s="13"/>
      <c r="AX347" s="13"/>
      <c r="AY347" s="13"/>
      <c r="AZ347" s="13"/>
      <c r="BA347" s="13"/>
      <c r="BB347" s="13"/>
      <c r="BC347" s="167"/>
      <c r="BD347" s="13"/>
      <c r="BE347" s="12" t="s">
        <v>1084</v>
      </c>
      <c r="BF347" s="13" t="s">
        <v>1085</v>
      </c>
      <c r="BG347" s="13"/>
      <c r="BH347" s="13"/>
      <c r="BI347" s="13" t="s">
        <v>1086</v>
      </c>
      <c r="BJ347" s="13" t="s">
        <v>78</v>
      </c>
      <c r="BK347" s="13"/>
      <c r="BL347" s="13"/>
      <c r="BM347" s="13"/>
      <c r="BN347" s="13"/>
      <c r="BO347" s="5">
        <f t="shared" si="17"/>
        <v>1</v>
      </c>
    </row>
    <row r="348" spans="1:67" s="211" customFormat="1" ht="28" hidden="1">
      <c r="A348" s="30">
        <v>1</v>
      </c>
      <c r="B348" s="16">
        <v>5</v>
      </c>
      <c r="C348" s="30" t="s">
        <v>2391</v>
      </c>
      <c r="D348" s="30">
        <v>10</v>
      </c>
      <c r="E348" s="30" t="s">
        <v>813</v>
      </c>
      <c r="F348" s="30"/>
      <c r="G348" s="30"/>
      <c r="H348" s="30"/>
      <c r="I348" s="30" t="s">
        <v>2013</v>
      </c>
      <c r="J348" s="292"/>
      <c r="K348" s="30"/>
      <c r="L348" s="30" t="s">
        <v>2444</v>
      </c>
      <c r="M348" s="30"/>
      <c r="N348" s="30"/>
      <c r="O348" s="292" t="s">
        <v>814</v>
      </c>
      <c r="P348" s="17" t="s">
        <v>815</v>
      </c>
      <c r="Q348" s="497"/>
      <c r="R348" s="21"/>
      <c r="S348" s="21"/>
      <c r="T348" s="21"/>
      <c r="U348" s="21"/>
      <c r="V348" s="21"/>
      <c r="W348" s="21"/>
      <c r="X348" s="168"/>
      <c r="Y348" s="21"/>
      <c r="Z348" s="13" t="s">
        <v>814</v>
      </c>
      <c r="AA348" s="13" t="s">
        <v>814</v>
      </c>
      <c r="AB348" s="13"/>
      <c r="AC348" s="13"/>
      <c r="AD348" s="13"/>
      <c r="AE348" s="13" t="s">
        <v>816</v>
      </c>
      <c r="AF348" s="497" t="s">
        <v>307</v>
      </c>
      <c r="AG348" s="497" t="s">
        <v>817</v>
      </c>
      <c r="AH348" s="497">
        <v>0</v>
      </c>
      <c r="AI348" s="497" t="s">
        <v>159</v>
      </c>
      <c r="AJ348" s="497" t="s">
        <v>78</v>
      </c>
      <c r="AK348" s="497"/>
      <c r="AL348" s="497"/>
      <c r="AM348" s="497"/>
      <c r="AN348" s="168"/>
      <c r="AO348" s="21"/>
      <c r="AP348" s="269"/>
      <c r="AQ348" s="269"/>
      <c r="AR348" s="13"/>
      <c r="AS348" s="13"/>
      <c r="AT348" s="13"/>
      <c r="AU348" s="13"/>
      <c r="AV348" s="13"/>
      <c r="AW348" s="13"/>
      <c r="AX348" s="13"/>
      <c r="AY348" s="13"/>
      <c r="AZ348" s="13"/>
      <c r="BA348" s="13"/>
      <c r="BB348" s="13"/>
      <c r="BC348" s="168"/>
      <c r="BD348" s="21"/>
      <c r="BE348" s="12"/>
      <c r="BF348" s="13"/>
      <c r="BG348" s="13"/>
      <c r="BH348" s="13"/>
      <c r="BI348" s="13"/>
      <c r="BJ348" s="13"/>
      <c r="BK348" s="13"/>
      <c r="BL348" s="13"/>
      <c r="BM348" s="13"/>
      <c r="BN348" s="13"/>
      <c r="BO348" s="5">
        <f t="shared" si="17"/>
        <v>2</v>
      </c>
    </row>
    <row r="349" spans="1:67" s="626" customFormat="1" ht="70" hidden="1">
      <c r="A349" s="594">
        <v>51</v>
      </c>
      <c r="B349" s="584">
        <v>5</v>
      </c>
      <c r="C349" s="594" t="s">
        <v>2391</v>
      </c>
      <c r="D349" s="594">
        <v>60</v>
      </c>
      <c r="E349" s="594" t="s">
        <v>813</v>
      </c>
      <c r="F349" s="594"/>
      <c r="G349" s="594" t="s">
        <v>1622</v>
      </c>
      <c r="H349" s="594" t="s">
        <v>1622</v>
      </c>
      <c r="I349" s="594" t="s">
        <v>823</v>
      </c>
      <c r="J349" s="30" t="str">
        <f>_xlfn.CONCAT("'&lt;br&gt;','&lt;b&gt;','",I349, ": ','&lt;/b&gt;',",O349, ",'&lt;/br&gt;',")</f>
        <v>'&lt;br&gt;','&lt;b&gt;','Conductivity: ','&lt;/b&gt;',Conductivity ,'&lt;/br&gt;',</v>
      </c>
      <c r="K349" s="594" t="s">
        <v>825</v>
      </c>
      <c r="L349" s="594" t="s">
        <v>2444</v>
      </c>
      <c r="M349" s="594"/>
      <c r="N349" s="594" t="s">
        <v>2232</v>
      </c>
      <c r="O349" s="594" t="s">
        <v>2231</v>
      </c>
      <c r="P349" s="613"/>
      <c r="Q349" s="13"/>
      <c r="R349" s="616"/>
      <c r="S349" s="13"/>
      <c r="T349" s="13"/>
      <c r="U349" s="13"/>
      <c r="V349" s="13"/>
      <c r="W349" s="13"/>
      <c r="X349" s="167"/>
      <c r="Y349" s="616"/>
      <c r="Z349" s="13"/>
      <c r="AA349" s="616"/>
      <c r="AB349" s="616"/>
      <c r="AC349" s="616"/>
      <c r="AD349" s="616"/>
      <c r="AE349" s="616"/>
      <c r="AF349" s="13"/>
      <c r="AG349" s="13"/>
      <c r="AH349" s="13"/>
      <c r="AI349" s="13"/>
      <c r="AJ349" s="13"/>
      <c r="AK349" s="13"/>
      <c r="AL349" s="13"/>
      <c r="AM349" s="13"/>
      <c r="AN349" s="167"/>
      <c r="AO349" s="13"/>
      <c r="AP349" s="613" t="s">
        <v>2082</v>
      </c>
      <c r="AQ349" s="613" t="s">
        <v>2082</v>
      </c>
      <c r="AR349" s="616"/>
      <c r="AS349" s="616" t="s">
        <v>2082</v>
      </c>
      <c r="AT349" s="616"/>
      <c r="AU349" s="616"/>
      <c r="AV349" s="616"/>
      <c r="AW349" s="616"/>
      <c r="AX349" s="655" t="s">
        <v>2081</v>
      </c>
      <c r="AY349" s="13" t="s">
        <v>2083</v>
      </c>
      <c r="AZ349" s="13"/>
      <c r="BA349" s="13"/>
      <c r="BB349" s="13"/>
      <c r="BC349" s="167"/>
      <c r="BD349" s="13"/>
      <c r="BE349" s="12" t="s">
        <v>823</v>
      </c>
      <c r="BF349" s="616" t="s">
        <v>824</v>
      </c>
      <c r="BG349" s="13"/>
      <c r="BH349" s="13"/>
      <c r="BI349" s="616" t="s">
        <v>825</v>
      </c>
      <c r="BJ349" s="616" t="s">
        <v>826</v>
      </c>
      <c r="BK349" s="616"/>
      <c r="BL349" s="616"/>
      <c r="BM349" s="616"/>
      <c r="BN349" s="616"/>
      <c r="BO349" s="625">
        <f t="shared" ref="BO349:BO367" si="19">COUNTIF(P349,"*")+COUNTIF(Z349,"*")+COUNTIF(AP349,"*")+COUNTIF(BE349,"*")</f>
        <v>2</v>
      </c>
    </row>
    <row r="350" spans="1:67" s="626" customFormat="1" ht="28" hidden="1">
      <c r="A350" s="594">
        <v>52</v>
      </c>
      <c r="B350" s="584">
        <v>5</v>
      </c>
      <c r="C350" s="594" t="s">
        <v>2391</v>
      </c>
      <c r="D350" s="594">
        <v>61</v>
      </c>
      <c r="E350" s="594" t="s">
        <v>813</v>
      </c>
      <c r="F350" s="594"/>
      <c r="G350" s="594" t="s">
        <v>1622</v>
      </c>
      <c r="H350" s="594" t="s">
        <v>1622</v>
      </c>
      <c r="I350" s="594" t="s">
        <v>827</v>
      </c>
      <c r="J350" s="30" t="str">
        <f>_xlfn.CONCAT("'&lt;br&gt;','&lt;b&gt;','",I350, ": ','&lt;/b&gt;',",O350, ",'&lt;/br&gt;',")</f>
        <v>'&lt;br&gt;','&lt;b&gt;','Total Nitrogen: ','&lt;/b&gt;',TotalNitrogen,'&lt;/br&gt;',</v>
      </c>
      <c r="K350" s="594" t="s">
        <v>2240</v>
      </c>
      <c r="L350" s="594" t="s">
        <v>2444</v>
      </c>
      <c r="M350" s="594"/>
      <c r="N350" s="594" t="s">
        <v>2075</v>
      </c>
      <c r="O350" s="594" t="s">
        <v>828</v>
      </c>
      <c r="P350" s="613"/>
      <c r="Q350" s="13"/>
      <c r="R350" s="616"/>
      <c r="S350" s="13"/>
      <c r="T350" s="13"/>
      <c r="U350" s="13"/>
      <c r="V350" s="13"/>
      <c r="W350" s="13"/>
      <c r="X350" s="167"/>
      <c r="Y350" s="616"/>
      <c r="Z350" s="13" t="s">
        <v>828</v>
      </c>
      <c r="AA350" s="616" t="s">
        <v>828</v>
      </c>
      <c r="AB350" s="616"/>
      <c r="AC350" s="616"/>
      <c r="AD350" s="616"/>
      <c r="AE350" s="616" t="s">
        <v>829</v>
      </c>
      <c r="AF350" s="497" t="s">
        <v>307</v>
      </c>
      <c r="AG350" s="497" t="s">
        <v>830</v>
      </c>
      <c r="AH350" s="497">
        <v>0</v>
      </c>
      <c r="AI350" s="497" t="s">
        <v>159</v>
      </c>
      <c r="AJ350" s="497" t="s">
        <v>78</v>
      </c>
      <c r="AK350" s="497"/>
      <c r="AL350" s="497"/>
      <c r="AM350" s="497"/>
      <c r="AN350" s="167"/>
      <c r="AO350" s="13"/>
      <c r="AP350" s="656" t="s">
        <v>2076</v>
      </c>
      <c r="AQ350" s="656" t="s">
        <v>2076</v>
      </c>
      <c r="AR350" s="616"/>
      <c r="AS350" s="616" t="s">
        <v>2076</v>
      </c>
      <c r="AT350" s="616"/>
      <c r="AU350" s="616"/>
      <c r="AV350" s="655" t="s">
        <v>2078</v>
      </c>
      <c r="AW350" s="616"/>
      <c r="AX350" s="655" t="s">
        <v>827</v>
      </c>
      <c r="AY350" s="13" t="s">
        <v>2075</v>
      </c>
      <c r="AZ350" s="13"/>
      <c r="BA350" s="13"/>
      <c r="BB350" s="13"/>
      <c r="BC350" s="167"/>
      <c r="BD350" s="13"/>
      <c r="BE350" s="12"/>
      <c r="BF350" s="616"/>
      <c r="BG350" s="13"/>
      <c r="BH350" s="13"/>
      <c r="BI350" s="616"/>
      <c r="BJ350" s="616"/>
      <c r="BK350" s="616"/>
      <c r="BL350" s="616"/>
      <c r="BM350" s="616"/>
      <c r="BN350" s="616"/>
      <c r="BO350" s="625">
        <f t="shared" si="19"/>
        <v>2</v>
      </c>
    </row>
    <row r="351" spans="1:67" s="211" customFormat="1" ht="28" hidden="1">
      <c r="A351" s="30">
        <v>4</v>
      </c>
      <c r="B351" s="16">
        <v>5</v>
      </c>
      <c r="C351" s="30" t="s">
        <v>2391</v>
      </c>
      <c r="D351" s="30">
        <v>10</v>
      </c>
      <c r="E351" s="30" t="s">
        <v>813</v>
      </c>
      <c r="F351" s="30"/>
      <c r="G351" s="30"/>
      <c r="H351" s="30"/>
      <c r="I351" s="30" t="s">
        <v>831</v>
      </c>
      <c r="J351" s="30"/>
      <c r="K351" s="30"/>
      <c r="L351" s="30"/>
      <c r="M351" s="30"/>
      <c r="N351" s="30"/>
      <c r="O351" s="292"/>
      <c r="P351" s="12"/>
      <c r="Q351" s="13"/>
      <c r="R351" s="13"/>
      <c r="S351" s="13"/>
      <c r="T351" s="13"/>
      <c r="U351" s="13"/>
      <c r="V351" s="13"/>
      <c r="W351" s="13"/>
      <c r="X351" s="167"/>
      <c r="Y351" s="13"/>
      <c r="Z351" s="13" t="s">
        <v>832</v>
      </c>
      <c r="AA351" s="13" t="s">
        <v>832</v>
      </c>
      <c r="AB351" s="13"/>
      <c r="AC351" s="13"/>
      <c r="AD351" s="13"/>
      <c r="AE351" s="13" t="s">
        <v>833</v>
      </c>
      <c r="AF351" s="497" t="s">
        <v>78</v>
      </c>
      <c r="AG351" s="497" t="s">
        <v>830</v>
      </c>
      <c r="AH351" s="497">
        <v>0</v>
      </c>
      <c r="AI351" s="497" t="s">
        <v>159</v>
      </c>
      <c r="AJ351" s="497" t="s">
        <v>78</v>
      </c>
      <c r="AK351" s="497"/>
      <c r="AL351" s="497"/>
      <c r="AM351" s="497"/>
      <c r="AN351" s="167"/>
      <c r="AO351" s="13"/>
      <c r="AP351" s="269"/>
      <c r="AQ351" s="269"/>
      <c r="AR351" s="13"/>
      <c r="AS351" s="13"/>
      <c r="AT351" s="13"/>
      <c r="AU351" s="13"/>
      <c r="AV351" s="13"/>
      <c r="AW351" s="13"/>
      <c r="AX351" s="13"/>
      <c r="AY351" s="13"/>
      <c r="AZ351" s="13"/>
      <c r="BA351" s="13"/>
      <c r="BB351" s="13"/>
      <c r="BC351" s="167"/>
      <c r="BD351" s="13"/>
      <c r="BE351" s="12"/>
      <c r="BF351" s="13"/>
      <c r="BG351" s="13"/>
      <c r="BH351" s="13"/>
      <c r="BI351" s="13"/>
      <c r="BJ351" s="13"/>
      <c r="BK351" s="13"/>
      <c r="BL351" s="13"/>
      <c r="BM351" s="13"/>
      <c r="BN351" s="13"/>
      <c r="BO351" s="5">
        <f t="shared" si="19"/>
        <v>1</v>
      </c>
    </row>
    <row r="352" spans="1:67" s="626" customFormat="1" ht="28" hidden="1">
      <c r="A352" s="594">
        <v>53</v>
      </c>
      <c r="B352" s="584">
        <v>5</v>
      </c>
      <c r="C352" s="594" t="s">
        <v>2391</v>
      </c>
      <c r="D352" s="594">
        <v>62</v>
      </c>
      <c r="E352" s="594" t="s">
        <v>813</v>
      </c>
      <c r="F352" s="594"/>
      <c r="G352" s="594" t="s">
        <v>1622</v>
      </c>
      <c r="H352" s="594" t="s">
        <v>1622</v>
      </c>
      <c r="I352" s="594" t="s">
        <v>834</v>
      </c>
      <c r="J352" s="30" t="str">
        <f>_xlfn.CONCAT("'&lt;br&gt;','&lt;b&gt;','",I352, ": ','&lt;/b&gt;',",O352, ",'&lt;/br&gt;',")</f>
        <v>'&lt;br&gt;','&lt;b&gt;','Total Phosphorous: ','&lt;/b&gt;',TotalPhosphorous,'&lt;/br&gt;',</v>
      </c>
      <c r="K352" s="594" t="s">
        <v>2239</v>
      </c>
      <c r="L352" s="594" t="s">
        <v>2444</v>
      </c>
      <c r="M352" s="594"/>
      <c r="N352" s="594" t="s">
        <v>2075</v>
      </c>
      <c r="O352" s="594" t="s">
        <v>835</v>
      </c>
      <c r="P352" s="613"/>
      <c r="Q352" s="13"/>
      <c r="R352" s="616"/>
      <c r="S352" s="13"/>
      <c r="T352" s="13"/>
      <c r="U352" s="13"/>
      <c r="V352" s="13"/>
      <c r="W352" s="13"/>
      <c r="X352" s="167"/>
      <c r="Y352" s="616"/>
      <c r="Z352" s="13" t="s">
        <v>835</v>
      </c>
      <c r="AA352" s="616" t="s">
        <v>835</v>
      </c>
      <c r="AB352" s="616"/>
      <c r="AC352" s="616"/>
      <c r="AD352" s="616"/>
      <c r="AE352" s="616" t="s">
        <v>836</v>
      </c>
      <c r="AF352" s="497" t="s">
        <v>307</v>
      </c>
      <c r="AG352" s="497" t="s">
        <v>830</v>
      </c>
      <c r="AH352" s="497">
        <v>0</v>
      </c>
      <c r="AI352" s="497" t="s">
        <v>159</v>
      </c>
      <c r="AJ352" s="497" t="s">
        <v>78</v>
      </c>
      <c r="AK352" s="497"/>
      <c r="AL352" s="497"/>
      <c r="AM352" s="497"/>
      <c r="AN352" s="167"/>
      <c r="AO352" s="13"/>
      <c r="AP352" s="656" t="s">
        <v>2073</v>
      </c>
      <c r="AQ352" s="656" t="s">
        <v>2073</v>
      </c>
      <c r="AR352" s="616"/>
      <c r="AS352" s="616" t="s">
        <v>2073</v>
      </c>
      <c r="AT352" s="616"/>
      <c r="AU352" s="616"/>
      <c r="AV352" s="616" t="s">
        <v>2074</v>
      </c>
      <c r="AW352" s="616"/>
      <c r="AX352" s="616" t="s">
        <v>2077</v>
      </c>
      <c r="AY352" s="13" t="s">
        <v>2075</v>
      </c>
      <c r="AZ352" s="13"/>
      <c r="BA352" s="13"/>
      <c r="BB352" s="13"/>
      <c r="BC352" s="167"/>
      <c r="BD352" s="13"/>
      <c r="BE352" s="12"/>
      <c r="BF352" s="616"/>
      <c r="BG352" s="13"/>
      <c r="BH352" s="13"/>
      <c r="BI352" s="616"/>
      <c r="BJ352" s="616"/>
      <c r="BK352" s="616"/>
      <c r="BL352" s="616"/>
      <c r="BM352" s="616"/>
      <c r="BN352" s="616"/>
      <c r="BO352" s="625">
        <f t="shared" si="19"/>
        <v>2</v>
      </c>
    </row>
    <row r="353" spans="1:69" s="211" customFormat="1" ht="28" hidden="1">
      <c r="A353" s="30">
        <v>6</v>
      </c>
      <c r="B353" s="16">
        <v>5</v>
      </c>
      <c r="C353" s="30" t="s">
        <v>2391</v>
      </c>
      <c r="D353" s="30">
        <v>10</v>
      </c>
      <c r="E353" s="30" t="s">
        <v>813</v>
      </c>
      <c r="F353" s="30"/>
      <c r="G353" s="30"/>
      <c r="H353" s="30"/>
      <c r="I353" s="30" t="s">
        <v>837</v>
      </c>
      <c r="J353" s="30"/>
      <c r="K353" s="30"/>
      <c r="L353" s="30"/>
      <c r="M353" s="30"/>
      <c r="N353" s="30"/>
      <c r="O353" s="292"/>
      <c r="P353" s="12"/>
      <c r="Q353" s="13"/>
      <c r="R353" s="13"/>
      <c r="S353" s="13"/>
      <c r="T353" s="13"/>
      <c r="U353" s="13"/>
      <c r="V353" s="13"/>
      <c r="W353" s="13"/>
      <c r="X353" s="167"/>
      <c r="Y353" s="13"/>
      <c r="Z353" s="13" t="s">
        <v>838</v>
      </c>
      <c r="AA353" s="13" t="s">
        <v>838</v>
      </c>
      <c r="AB353" s="13"/>
      <c r="AC353" s="13"/>
      <c r="AD353" s="13"/>
      <c r="AE353" s="13" t="s">
        <v>839</v>
      </c>
      <c r="AF353" s="497" t="s">
        <v>307</v>
      </c>
      <c r="AG353" s="497" t="s">
        <v>830</v>
      </c>
      <c r="AH353" s="497">
        <v>0</v>
      </c>
      <c r="AI353" s="497" t="s">
        <v>159</v>
      </c>
      <c r="AJ353" s="497" t="s">
        <v>78</v>
      </c>
      <c r="AK353" s="497"/>
      <c r="AL353" s="497"/>
      <c r="AM353" s="497"/>
      <c r="AN353" s="167"/>
      <c r="AO353" s="13"/>
      <c r="AP353" s="269"/>
      <c r="AQ353" s="269"/>
      <c r="AR353" s="13"/>
      <c r="AS353" s="13"/>
      <c r="AT353" s="13"/>
      <c r="AU353" s="13"/>
      <c r="AV353" s="13"/>
      <c r="AW353" s="13"/>
      <c r="AX353" s="13"/>
      <c r="AY353" s="13"/>
      <c r="AZ353" s="13"/>
      <c r="BA353" s="13"/>
      <c r="BB353" s="13"/>
      <c r="BC353" s="167"/>
      <c r="BD353" s="13"/>
      <c r="BE353" s="12"/>
      <c r="BF353" s="13"/>
      <c r="BG353" s="13"/>
      <c r="BH353" s="13"/>
      <c r="BI353" s="13"/>
      <c r="BJ353" s="13"/>
      <c r="BK353" s="13"/>
      <c r="BL353" s="13"/>
      <c r="BM353" s="13"/>
      <c r="BN353" s="13"/>
      <c r="BO353" s="5">
        <f t="shared" si="19"/>
        <v>1</v>
      </c>
    </row>
    <row r="354" spans="1:69" s="626" customFormat="1" ht="56" hidden="1">
      <c r="A354" s="594">
        <v>54</v>
      </c>
      <c r="B354" s="584">
        <v>5</v>
      </c>
      <c r="C354" s="594" t="s">
        <v>2391</v>
      </c>
      <c r="D354" s="594">
        <v>63</v>
      </c>
      <c r="E354" s="594" t="s">
        <v>813</v>
      </c>
      <c r="F354" s="594"/>
      <c r="G354" s="594" t="s">
        <v>1622</v>
      </c>
      <c r="H354" s="594" t="s">
        <v>1622</v>
      </c>
      <c r="I354" s="594" t="s">
        <v>840</v>
      </c>
      <c r="J354" s="30" t="str">
        <f>_xlfn.CONCAT("'&lt;br&gt;','&lt;b&gt;','",I354, ": ','&lt;/b&gt;',",O354, ",'&lt;/br&gt;',")</f>
        <v>'&lt;br&gt;','&lt;b&gt;','Specific Conductance: ','&lt;/b&gt;',SpecificConductance,'&lt;/br&gt;',</v>
      </c>
      <c r="K354" s="594" t="s">
        <v>2234</v>
      </c>
      <c r="L354" s="594" t="s">
        <v>2444</v>
      </c>
      <c r="M354" s="594" t="s">
        <v>2235</v>
      </c>
      <c r="N354" s="594" t="s">
        <v>2080</v>
      </c>
      <c r="O354" s="594" t="s">
        <v>841</v>
      </c>
      <c r="P354" s="613"/>
      <c r="Q354" s="13"/>
      <c r="R354" s="616"/>
      <c r="S354" s="13"/>
      <c r="T354" s="13"/>
      <c r="U354" s="13"/>
      <c r="V354" s="13"/>
      <c r="W354" s="13"/>
      <c r="X354" s="167"/>
      <c r="Y354" s="616"/>
      <c r="Z354" s="13" t="s">
        <v>841</v>
      </c>
      <c r="AA354" s="616" t="s">
        <v>841</v>
      </c>
      <c r="AB354" s="616"/>
      <c r="AC354" s="616"/>
      <c r="AD354" s="616"/>
      <c r="AE354" s="616" t="s">
        <v>842</v>
      </c>
      <c r="AF354" s="497" t="s">
        <v>307</v>
      </c>
      <c r="AG354" s="497" t="s">
        <v>843</v>
      </c>
      <c r="AH354" s="497">
        <v>0</v>
      </c>
      <c r="AI354" s="497">
        <v>65500</v>
      </c>
      <c r="AJ354" s="497" t="s">
        <v>78</v>
      </c>
      <c r="AK354" s="497"/>
      <c r="AL354" s="497"/>
      <c r="AM354" s="497"/>
      <c r="AN354" s="167"/>
      <c r="AO354" s="13"/>
      <c r="AP354" s="613" t="s">
        <v>2079</v>
      </c>
      <c r="AQ354" s="613" t="s">
        <v>2079</v>
      </c>
      <c r="AR354" s="616"/>
      <c r="AS354" s="655" t="s">
        <v>2079</v>
      </c>
      <c r="AT354" s="616"/>
      <c r="AU354" s="616"/>
      <c r="AV354" s="657"/>
      <c r="AW354" s="616"/>
      <c r="AX354" s="616" t="s">
        <v>840</v>
      </c>
      <c r="AY354" s="13" t="s">
        <v>2080</v>
      </c>
      <c r="AZ354" s="13"/>
      <c r="BA354" s="13"/>
      <c r="BB354" s="13"/>
      <c r="BC354" s="167"/>
      <c r="BD354" s="13"/>
      <c r="BE354" s="12"/>
      <c r="BF354" s="616"/>
      <c r="BG354" s="13"/>
      <c r="BH354" s="13"/>
      <c r="BI354" s="616"/>
      <c r="BJ354" s="616"/>
      <c r="BK354" s="616"/>
      <c r="BL354" s="616"/>
      <c r="BM354" s="616"/>
      <c r="BN354" s="616"/>
      <c r="BO354" s="625">
        <f t="shared" si="19"/>
        <v>2</v>
      </c>
    </row>
    <row r="355" spans="1:69" s="211" customFormat="1" ht="42" hidden="1">
      <c r="A355" s="30">
        <v>8</v>
      </c>
      <c r="B355" s="16">
        <v>5</v>
      </c>
      <c r="C355" s="30" t="s">
        <v>2391</v>
      </c>
      <c r="D355" s="30">
        <v>10</v>
      </c>
      <c r="E355" s="30" t="s">
        <v>813</v>
      </c>
      <c r="F355" s="30"/>
      <c r="G355" s="30"/>
      <c r="H355" s="30"/>
      <c r="I355" s="30" t="s">
        <v>844</v>
      </c>
      <c r="J355" s="30"/>
      <c r="K355" s="30"/>
      <c r="L355" s="30"/>
      <c r="M355" s="30"/>
      <c r="N355" s="30"/>
      <c r="O355" s="292"/>
      <c r="P355" s="12"/>
      <c r="Q355" s="13"/>
      <c r="R355" s="13"/>
      <c r="S355" s="13"/>
      <c r="T355" s="13"/>
      <c r="U355" s="13"/>
      <c r="V355" s="13"/>
      <c r="W355" s="13"/>
      <c r="X355" s="167"/>
      <c r="Y355" s="13"/>
      <c r="Z355" s="13" t="s">
        <v>845</v>
      </c>
      <c r="AA355" s="13" t="s">
        <v>845</v>
      </c>
      <c r="AB355" s="13"/>
      <c r="AC355" s="13"/>
      <c r="AD355" s="13"/>
      <c r="AE355" s="13" t="s">
        <v>846</v>
      </c>
      <c r="AF355" s="497" t="s">
        <v>78</v>
      </c>
      <c r="AG355" s="497" t="s">
        <v>843</v>
      </c>
      <c r="AH355" s="497">
        <v>0</v>
      </c>
      <c r="AI355" s="497">
        <v>65500</v>
      </c>
      <c r="AJ355" s="497" t="s">
        <v>78</v>
      </c>
      <c r="AK355" s="497"/>
      <c r="AL355" s="497"/>
      <c r="AM355" s="497"/>
      <c r="AN355" s="167"/>
      <c r="AO355" s="13"/>
      <c r="AP355" s="269" t="s">
        <v>2086</v>
      </c>
      <c r="AQ355" s="269" t="s">
        <v>2086</v>
      </c>
      <c r="AR355" s="13"/>
      <c r="AS355" s="13"/>
      <c r="AT355" s="13"/>
      <c r="AU355" s="13"/>
      <c r="AV355" s="13"/>
      <c r="AW355" s="13"/>
      <c r="AX355" s="13" t="s">
        <v>2087</v>
      </c>
      <c r="AY355" s="13" t="s">
        <v>78</v>
      </c>
      <c r="AZ355" s="13"/>
      <c r="BA355" s="13"/>
      <c r="BB355" s="13"/>
      <c r="BC355" s="167"/>
      <c r="BD355" s="13"/>
      <c r="BE355" s="12"/>
      <c r="BF355" s="13"/>
      <c r="BG355" s="13"/>
      <c r="BH355" s="13"/>
      <c r="BI355" s="13"/>
      <c r="BJ355" s="13"/>
      <c r="BK355" s="13"/>
      <c r="BL355" s="13"/>
      <c r="BM355" s="13"/>
      <c r="BN355" s="13"/>
      <c r="BO355" s="5">
        <f t="shared" si="19"/>
        <v>2</v>
      </c>
    </row>
    <row r="356" spans="1:69" s="626" customFormat="1" ht="14" hidden="1">
      <c r="A356" s="594">
        <v>55</v>
      </c>
      <c r="B356" s="584">
        <v>5</v>
      </c>
      <c r="C356" s="594" t="s">
        <v>2391</v>
      </c>
      <c r="D356" s="594">
        <v>64</v>
      </c>
      <c r="E356" s="594" t="s">
        <v>813</v>
      </c>
      <c r="F356" s="594"/>
      <c r="G356" s="594" t="s">
        <v>1622</v>
      </c>
      <c r="H356" s="594" t="s">
        <v>1622</v>
      </c>
      <c r="I356" s="594" t="s">
        <v>847</v>
      </c>
      <c r="J356" s="30" t="str">
        <f>_xlfn.CONCAT("'&lt;br&gt;','&lt;b&gt;','",I356, ": ','&lt;/b&gt;',",O356, ",'&lt;/br&gt;',")</f>
        <v>'&lt;br&gt;','&lt;b&gt;','pH: ','&lt;/b&gt;',pH ,'&lt;/br&gt;',</v>
      </c>
      <c r="K356" s="594" t="s">
        <v>2237</v>
      </c>
      <c r="L356" s="594" t="s">
        <v>2444</v>
      </c>
      <c r="M356" s="594" t="s">
        <v>2236</v>
      </c>
      <c r="N356" s="594" t="s">
        <v>78</v>
      </c>
      <c r="O356" s="594" t="s">
        <v>2230</v>
      </c>
      <c r="P356" s="613"/>
      <c r="Q356" s="13"/>
      <c r="R356" s="616"/>
      <c r="S356" s="13"/>
      <c r="T356" s="13"/>
      <c r="U356" s="13"/>
      <c r="V356" s="13"/>
      <c r="W356" s="13"/>
      <c r="X356" s="167"/>
      <c r="Y356" s="616"/>
      <c r="Z356" s="13" t="s">
        <v>847</v>
      </c>
      <c r="AA356" s="616" t="s">
        <v>847</v>
      </c>
      <c r="AB356" s="616"/>
      <c r="AC356" s="616"/>
      <c r="AD356" s="616"/>
      <c r="AE356" s="616" t="s">
        <v>848</v>
      </c>
      <c r="AF356" s="497" t="s">
        <v>849</v>
      </c>
      <c r="AG356" s="497" t="s">
        <v>850</v>
      </c>
      <c r="AH356" s="497">
        <v>0</v>
      </c>
      <c r="AI356" s="497">
        <v>14</v>
      </c>
      <c r="AJ356" s="497" t="s">
        <v>78</v>
      </c>
      <c r="AK356" s="497"/>
      <c r="AL356" s="497"/>
      <c r="AM356" s="497"/>
      <c r="AN356" s="167"/>
      <c r="AO356" s="13"/>
      <c r="AP356" s="613"/>
      <c r="AQ356" s="613"/>
      <c r="AR356" s="616"/>
      <c r="AS356" s="616"/>
      <c r="AT356" s="616"/>
      <c r="AU356" s="616"/>
      <c r="AV356" s="616"/>
      <c r="AW356" s="616"/>
      <c r="AX356" s="616"/>
      <c r="AY356" s="13"/>
      <c r="AZ356" s="13"/>
      <c r="BA356" s="13"/>
      <c r="BB356" s="13"/>
      <c r="BC356" s="167"/>
      <c r="BD356" s="13"/>
      <c r="BE356" s="12"/>
      <c r="BF356" s="616"/>
      <c r="BG356" s="13"/>
      <c r="BH356" s="13"/>
      <c r="BI356" s="616"/>
      <c r="BJ356" s="616"/>
      <c r="BK356" s="616"/>
      <c r="BL356" s="616"/>
      <c r="BM356" s="616"/>
      <c r="BN356" s="616"/>
      <c r="BO356" s="625">
        <f t="shared" si="19"/>
        <v>1</v>
      </c>
    </row>
    <row r="357" spans="1:69" s="211" customFormat="1" ht="14" hidden="1">
      <c r="A357" s="30">
        <v>10</v>
      </c>
      <c r="B357" s="16">
        <v>5</v>
      </c>
      <c r="C357" s="30" t="s">
        <v>2391</v>
      </c>
      <c r="D357" s="30">
        <v>10</v>
      </c>
      <c r="E357" s="30" t="s">
        <v>813</v>
      </c>
      <c r="F357" s="30"/>
      <c r="G357" s="30"/>
      <c r="H357" s="30"/>
      <c r="I357" s="30" t="s">
        <v>851</v>
      </c>
      <c r="J357" s="30"/>
      <c r="K357" s="30"/>
      <c r="L357" s="30"/>
      <c r="M357" s="30"/>
      <c r="N357" s="30"/>
      <c r="O357" s="292"/>
      <c r="P357" s="17" t="s">
        <v>852</v>
      </c>
      <c r="Q357" s="497"/>
      <c r="R357" s="21"/>
      <c r="S357" s="21"/>
      <c r="T357" s="21"/>
      <c r="U357" s="21"/>
      <c r="V357" s="21"/>
      <c r="W357" s="21"/>
      <c r="X357" s="168"/>
      <c r="Y357" s="21"/>
      <c r="Z357" s="13"/>
      <c r="AA357" s="13"/>
      <c r="AB357" s="13"/>
      <c r="AC357" s="13"/>
      <c r="AD357" s="13"/>
      <c r="AE357" s="13"/>
      <c r="AF357" s="497"/>
      <c r="AG357" s="497"/>
      <c r="AH357" s="497"/>
      <c r="AI357" s="497"/>
      <c r="AJ357" s="497"/>
      <c r="AK357" s="497"/>
      <c r="AL357" s="497"/>
      <c r="AM357" s="497"/>
      <c r="AN357" s="168"/>
      <c r="AO357" s="21"/>
      <c r="AP357" s="282"/>
      <c r="AQ357" s="282"/>
      <c r="AR357" s="497"/>
      <c r="AS357" s="497"/>
      <c r="AT357" s="497"/>
      <c r="AU357" s="497"/>
      <c r="AV357" s="13"/>
      <c r="AW357" s="13"/>
      <c r="AX357" s="13"/>
      <c r="AY357" s="13"/>
      <c r="AZ357" s="13"/>
      <c r="BA357" s="13"/>
      <c r="BB357" s="13"/>
      <c r="BC357" s="168"/>
      <c r="BD357" s="21"/>
      <c r="BE357" s="12"/>
      <c r="BF357" s="13"/>
      <c r="BG357" s="13"/>
      <c r="BH357" s="13"/>
      <c r="BI357" s="13"/>
      <c r="BJ357" s="13"/>
      <c r="BK357" s="13"/>
      <c r="BL357" s="13"/>
      <c r="BM357" s="13"/>
      <c r="BN357" s="13"/>
      <c r="BO357" s="5">
        <f t="shared" si="19"/>
        <v>1</v>
      </c>
    </row>
    <row r="358" spans="1:69" s="626" customFormat="1" ht="42" hidden="1">
      <c r="A358" s="594">
        <v>56</v>
      </c>
      <c r="B358" s="584">
        <v>5</v>
      </c>
      <c r="C358" s="594" t="s">
        <v>2391</v>
      </c>
      <c r="D358" s="594">
        <v>65</v>
      </c>
      <c r="E358" s="594" t="s">
        <v>813</v>
      </c>
      <c r="F358" s="594"/>
      <c r="G358" s="594" t="s">
        <v>1622</v>
      </c>
      <c r="H358" s="594" t="s">
        <v>1622</v>
      </c>
      <c r="I358" s="594" t="s">
        <v>853</v>
      </c>
      <c r="J358" s="30" t="str">
        <f>_xlfn.CONCAT("'&lt;br&gt;','&lt;b&gt;','",I358, ": ','&lt;/b&gt;',",O358, ",'&lt;/br&gt;',")</f>
        <v>'&lt;br&gt;','&lt;b&gt;','Turbidity: ','&lt;/b&gt;',Turbidity ,'&lt;/br&gt;',</v>
      </c>
      <c r="K358" s="594" t="s">
        <v>2238</v>
      </c>
      <c r="L358" s="594" t="s">
        <v>2444</v>
      </c>
      <c r="M358" s="594"/>
      <c r="N358" s="594" t="s">
        <v>855</v>
      </c>
      <c r="O358" s="594" t="s">
        <v>2085</v>
      </c>
      <c r="P358" s="613"/>
      <c r="Q358" s="13"/>
      <c r="R358" s="658"/>
      <c r="S358" s="11"/>
      <c r="T358" s="11"/>
      <c r="U358" s="11"/>
      <c r="V358" s="11"/>
      <c r="W358" s="11"/>
      <c r="X358" s="169"/>
      <c r="Y358" s="658"/>
      <c r="Z358" s="13" t="s">
        <v>853</v>
      </c>
      <c r="AA358" s="616" t="s">
        <v>2447</v>
      </c>
      <c r="AB358" s="616"/>
      <c r="AC358" s="616"/>
      <c r="AD358" s="616"/>
      <c r="AE358" s="616" t="s">
        <v>854</v>
      </c>
      <c r="AF358" s="497" t="s">
        <v>307</v>
      </c>
      <c r="AG358" s="497" t="s">
        <v>855</v>
      </c>
      <c r="AH358" s="497">
        <v>0</v>
      </c>
      <c r="AI358" s="497" t="s">
        <v>159</v>
      </c>
      <c r="AJ358" s="497" t="s">
        <v>78</v>
      </c>
      <c r="AK358" s="497"/>
      <c r="AL358" s="497"/>
      <c r="AM358" s="497"/>
      <c r="AN358" s="169"/>
      <c r="AO358" s="11"/>
      <c r="AP358" s="613" t="s">
        <v>2084</v>
      </c>
      <c r="AQ358" s="613" t="s">
        <v>2084</v>
      </c>
      <c r="AR358" s="622"/>
      <c r="AS358" s="616" t="s">
        <v>2084</v>
      </c>
      <c r="AT358" s="622"/>
      <c r="AU358" s="622"/>
      <c r="AV358" s="657"/>
      <c r="AW358" s="616"/>
      <c r="AX358" s="616" t="s">
        <v>2085</v>
      </c>
      <c r="AY358" s="13"/>
      <c r="AZ358" s="13"/>
      <c r="BA358" s="13"/>
      <c r="BB358" s="13"/>
      <c r="BC358" s="169"/>
      <c r="BD358" s="11"/>
      <c r="BE358" s="12"/>
      <c r="BF358" s="616"/>
      <c r="BG358" s="13"/>
      <c r="BH358" s="13"/>
      <c r="BI358" s="616"/>
      <c r="BJ358" s="616"/>
      <c r="BK358" s="616"/>
      <c r="BL358" s="616"/>
      <c r="BM358" s="616"/>
      <c r="BN358" s="616"/>
      <c r="BO358" s="625">
        <f t="shared" si="19"/>
        <v>2</v>
      </c>
    </row>
    <row r="359" spans="1:69" s="211" customFormat="1" ht="56" hidden="1">
      <c r="A359" s="39">
        <v>1</v>
      </c>
      <c r="B359" s="16">
        <v>5</v>
      </c>
      <c r="C359" s="39" t="s">
        <v>2391</v>
      </c>
      <c r="D359" s="39">
        <v>11</v>
      </c>
      <c r="E359" s="39" t="s">
        <v>1087</v>
      </c>
      <c r="F359" s="39"/>
      <c r="G359" s="39"/>
      <c r="H359" s="39"/>
      <c r="I359" s="39" t="s">
        <v>1088</v>
      </c>
      <c r="J359" s="299"/>
      <c r="K359" s="39"/>
      <c r="L359" s="39"/>
      <c r="M359" s="39"/>
      <c r="N359" s="39"/>
      <c r="O359" s="299"/>
      <c r="P359" s="12"/>
      <c r="Q359" s="13"/>
      <c r="R359" s="13"/>
      <c r="S359" s="13"/>
      <c r="T359" s="13"/>
      <c r="U359" s="13"/>
      <c r="V359" s="13"/>
      <c r="W359" s="13"/>
      <c r="X359" s="167"/>
      <c r="Y359" s="13"/>
      <c r="Z359" s="13" t="s">
        <v>1089</v>
      </c>
      <c r="AA359" s="13" t="s">
        <v>1089</v>
      </c>
      <c r="AB359" s="13"/>
      <c r="AC359" s="13"/>
      <c r="AD359" s="13"/>
      <c r="AE359" s="13" t="s">
        <v>1090</v>
      </c>
      <c r="AF359" s="497" t="s">
        <v>369</v>
      </c>
      <c r="AG359" s="497" t="s">
        <v>277</v>
      </c>
      <c r="AH359" s="497">
        <v>0</v>
      </c>
      <c r="AI359" s="497">
        <v>100</v>
      </c>
      <c r="AJ359" s="497" t="s">
        <v>78</v>
      </c>
      <c r="AK359" s="497"/>
      <c r="AL359" s="497"/>
      <c r="AM359" s="497"/>
      <c r="AN359" s="167"/>
      <c r="AO359" s="13"/>
      <c r="AP359" s="12"/>
      <c r="AQ359" s="12"/>
      <c r="AR359" s="13"/>
      <c r="AS359" s="13"/>
      <c r="AT359" s="13"/>
      <c r="AU359" s="13"/>
      <c r="AV359" s="13"/>
      <c r="AW359" s="13"/>
      <c r="AX359" s="13"/>
      <c r="AY359" s="13"/>
      <c r="AZ359" s="13"/>
      <c r="BA359" s="13"/>
      <c r="BB359" s="13"/>
      <c r="BC359" s="167"/>
      <c r="BD359" s="13"/>
      <c r="BE359" s="12"/>
      <c r="BF359" s="13"/>
      <c r="BG359" s="13"/>
      <c r="BH359" s="13"/>
      <c r="BI359" s="13"/>
      <c r="BJ359" s="13"/>
      <c r="BK359" s="13"/>
      <c r="BL359" s="13"/>
      <c r="BM359" s="13"/>
      <c r="BN359" s="13"/>
      <c r="BO359" s="5">
        <f t="shared" si="19"/>
        <v>1</v>
      </c>
    </row>
    <row r="360" spans="1:69" s="211" customFormat="1" ht="56" hidden="1">
      <c r="A360" s="39">
        <v>2</v>
      </c>
      <c r="B360" s="16">
        <v>5</v>
      </c>
      <c r="C360" s="39" t="s">
        <v>2391</v>
      </c>
      <c r="D360" s="39">
        <v>11</v>
      </c>
      <c r="E360" s="39" t="s">
        <v>1087</v>
      </c>
      <c r="F360" s="39"/>
      <c r="G360" s="39"/>
      <c r="H360" s="39"/>
      <c r="I360" s="39" t="s">
        <v>1091</v>
      </c>
      <c r="J360" s="299"/>
      <c r="K360" s="39"/>
      <c r="L360" s="39"/>
      <c r="M360" s="39"/>
      <c r="N360" s="39"/>
      <c r="O360" s="299"/>
      <c r="P360" s="12"/>
      <c r="Q360" s="13"/>
      <c r="R360" s="13"/>
      <c r="S360" s="13"/>
      <c r="T360" s="13"/>
      <c r="U360" s="13"/>
      <c r="V360" s="13"/>
      <c r="W360" s="13"/>
      <c r="X360" s="167"/>
      <c r="Y360" s="13"/>
      <c r="Z360" s="13" t="s">
        <v>1092</v>
      </c>
      <c r="AA360" s="13" t="s">
        <v>1092</v>
      </c>
      <c r="AB360" s="13"/>
      <c r="AC360" s="13"/>
      <c r="AD360" s="13"/>
      <c r="AE360" s="13" t="s">
        <v>1093</v>
      </c>
      <c r="AF360" s="497" t="s">
        <v>369</v>
      </c>
      <c r="AG360" s="497" t="s">
        <v>277</v>
      </c>
      <c r="AH360" s="497">
        <v>0</v>
      </c>
      <c r="AI360" s="497">
        <v>100</v>
      </c>
      <c r="AJ360" s="497" t="s">
        <v>78</v>
      </c>
      <c r="AK360" s="497"/>
      <c r="AL360" s="497"/>
      <c r="AM360" s="497"/>
      <c r="AN360" s="167"/>
      <c r="AO360" s="13"/>
      <c r="AP360" s="12"/>
      <c r="AQ360" s="12"/>
      <c r="AR360" s="13"/>
      <c r="AS360" s="13"/>
      <c r="AT360" s="13"/>
      <c r="AU360" s="13"/>
      <c r="AV360" s="13"/>
      <c r="AW360" s="13"/>
      <c r="AX360" s="13"/>
      <c r="AY360" s="13"/>
      <c r="AZ360" s="13"/>
      <c r="BA360" s="13"/>
      <c r="BB360" s="13"/>
      <c r="BC360" s="167"/>
      <c r="BD360" s="13"/>
      <c r="BE360" s="12"/>
      <c r="BF360" s="13"/>
      <c r="BG360" s="13"/>
      <c r="BH360" s="13"/>
      <c r="BI360" s="13"/>
      <c r="BJ360" s="13"/>
      <c r="BK360" s="13"/>
      <c r="BL360" s="13"/>
      <c r="BM360" s="13"/>
      <c r="BN360" s="13"/>
      <c r="BO360" s="5">
        <f t="shared" si="19"/>
        <v>1</v>
      </c>
    </row>
    <row r="361" spans="1:69" s="211" customFormat="1" ht="28" hidden="1">
      <c r="A361" s="39">
        <v>3</v>
      </c>
      <c r="B361" s="16">
        <v>5</v>
      </c>
      <c r="C361" s="39" t="s">
        <v>2391</v>
      </c>
      <c r="D361" s="39">
        <v>11</v>
      </c>
      <c r="E361" s="39" t="s">
        <v>1087</v>
      </c>
      <c r="F361" s="39"/>
      <c r="G361" s="39"/>
      <c r="H361" s="39"/>
      <c r="I361" s="39" t="s">
        <v>1094</v>
      </c>
      <c r="J361" s="299"/>
      <c r="K361" s="39"/>
      <c r="L361" s="39"/>
      <c r="M361" s="39"/>
      <c r="N361" s="39"/>
      <c r="O361" s="299"/>
      <c r="P361" s="12"/>
      <c r="Q361" s="13"/>
      <c r="R361" s="13"/>
      <c r="S361" s="13"/>
      <c r="T361" s="13"/>
      <c r="U361" s="13"/>
      <c r="V361" s="13"/>
      <c r="W361" s="13"/>
      <c r="X361" s="167"/>
      <c r="Y361" s="13"/>
      <c r="Z361" s="13"/>
      <c r="AA361" s="13"/>
      <c r="AB361" s="13"/>
      <c r="AC361" s="13"/>
      <c r="AD361" s="13"/>
      <c r="AE361" s="13"/>
      <c r="AF361" s="497"/>
      <c r="AG361" s="497"/>
      <c r="AH361" s="497"/>
      <c r="AI361" s="497"/>
      <c r="AJ361" s="497"/>
      <c r="AK361" s="497"/>
      <c r="AL361" s="497"/>
      <c r="AM361" s="497"/>
      <c r="AN361" s="167"/>
      <c r="AO361" s="13"/>
      <c r="AP361" s="17" t="s">
        <v>1095</v>
      </c>
      <c r="AQ361" s="17" t="s">
        <v>1095</v>
      </c>
      <c r="AR361" s="497"/>
      <c r="AS361" s="497"/>
      <c r="AT361" s="497"/>
      <c r="AU361" s="497"/>
      <c r="AV361" s="497" t="s">
        <v>1096</v>
      </c>
      <c r="AW361" s="497" t="s">
        <v>1097</v>
      </c>
      <c r="AX361" s="497" t="s">
        <v>1097</v>
      </c>
      <c r="AY361" s="497" t="s">
        <v>1098</v>
      </c>
      <c r="AZ361" s="497"/>
      <c r="BA361" s="497"/>
      <c r="BB361" s="497"/>
      <c r="BC361" s="167"/>
      <c r="BD361" s="13"/>
      <c r="BE361" s="12"/>
      <c r="BF361" s="13"/>
      <c r="BG361" s="13"/>
      <c r="BH361" s="13"/>
      <c r="BI361" s="13"/>
      <c r="BJ361" s="13"/>
      <c r="BK361" s="13"/>
      <c r="BL361" s="13"/>
      <c r="BM361" s="13"/>
      <c r="BN361" s="13"/>
      <c r="BO361" s="5">
        <f t="shared" si="19"/>
        <v>1</v>
      </c>
    </row>
    <row r="362" spans="1:69" s="211" customFormat="1" ht="28" hidden="1">
      <c r="A362" s="39">
        <v>4</v>
      </c>
      <c r="B362" s="16">
        <v>5</v>
      </c>
      <c r="C362" s="39" t="s">
        <v>2391</v>
      </c>
      <c r="D362" s="39">
        <v>11</v>
      </c>
      <c r="E362" s="39" t="s">
        <v>1087</v>
      </c>
      <c r="F362" s="39"/>
      <c r="G362" s="39"/>
      <c r="H362" s="39"/>
      <c r="I362" s="39" t="s">
        <v>1099</v>
      </c>
      <c r="J362" s="299"/>
      <c r="K362" s="39"/>
      <c r="L362" s="39"/>
      <c r="M362" s="39"/>
      <c r="N362" s="39"/>
      <c r="O362" s="299"/>
      <c r="P362" s="12"/>
      <c r="Q362" s="13"/>
      <c r="R362" s="13"/>
      <c r="S362" s="13"/>
      <c r="T362" s="13"/>
      <c r="U362" s="13"/>
      <c r="V362" s="13"/>
      <c r="W362" s="13"/>
      <c r="X362" s="167"/>
      <c r="Y362" s="13"/>
      <c r="Z362" s="13"/>
      <c r="AA362" s="13"/>
      <c r="AB362" s="13"/>
      <c r="AC362" s="13"/>
      <c r="AD362" s="13"/>
      <c r="AE362" s="13"/>
      <c r="AF362" s="497"/>
      <c r="AG362" s="497"/>
      <c r="AH362" s="497"/>
      <c r="AI362" s="497"/>
      <c r="AJ362" s="497"/>
      <c r="AK362" s="497"/>
      <c r="AL362" s="497"/>
      <c r="AM362" s="497"/>
      <c r="AN362" s="167"/>
      <c r="AO362" s="13"/>
      <c r="AP362" s="17" t="s">
        <v>1100</v>
      </c>
      <c r="AQ362" s="17" t="s">
        <v>1100</v>
      </c>
      <c r="AR362" s="497"/>
      <c r="AS362" s="497"/>
      <c r="AT362" s="497"/>
      <c r="AU362" s="497"/>
      <c r="AV362" s="497" t="s">
        <v>1096</v>
      </c>
      <c r="AW362" s="497" t="s">
        <v>1101</v>
      </c>
      <c r="AX362" s="497" t="s">
        <v>1101</v>
      </c>
      <c r="AY362" s="497" t="s">
        <v>1098</v>
      </c>
      <c r="AZ362" s="497"/>
      <c r="BA362" s="497"/>
      <c r="BB362" s="497"/>
      <c r="BC362" s="167"/>
      <c r="BD362" s="13"/>
      <c r="BE362" s="12"/>
      <c r="BF362" s="13"/>
      <c r="BG362" s="13"/>
      <c r="BH362" s="13"/>
      <c r="BI362" s="13"/>
      <c r="BJ362" s="13"/>
      <c r="BK362" s="13"/>
      <c r="BL362" s="13"/>
      <c r="BM362" s="13"/>
      <c r="BN362" s="13"/>
      <c r="BO362" s="5">
        <f t="shared" si="19"/>
        <v>1</v>
      </c>
    </row>
    <row r="363" spans="1:69" s="211" customFormat="1" ht="28" hidden="1">
      <c r="A363" s="518">
        <v>1</v>
      </c>
      <c r="B363" s="16">
        <v>5</v>
      </c>
      <c r="C363" s="518" t="s">
        <v>2391</v>
      </c>
      <c r="D363" s="518">
        <v>12</v>
      </c>
      <c r="E363" s="518" t="s">
        <v>1152</v>
      </c>
      <c r="F363" s="518"/>
      <c r="G363" s="518"/>
      <c r="H363" s="518"/>
      <c r="I363" s="518" t="s">
        <v>1153</v>
      </c>
      <c r="J363" s="523"/>
      <c r="K363" s="518"/>
      <c r="L363" s="518"/>
      <c r="M363" s="518"/>
      <c r="N363" s="518"/>
      <c r="O363" s="523"/>
      <c r="P363" s="12"/>
      <c r="Q363" s="13"/>
      <c r="R363" s="13"/>
      <c r="S363" s="13"/>
      <c r="T363" s="13"/>
      <c r="U363" s="13"/>
      <c r="V363" s="13"/>
      <c r="W363" s="13"/>
      <c r="X363" s="167"/>
      <c r="Y363" s="13"/>
      <c r="Z363" s="13" t="s">
        <v>1154</v>
      </c>
      <c r="AA363" s="13" t="s">
        <v>1154</v>
      </c>
      <c r="AB363" s="13"/>
      <c r="AC363" s="13"/>
      <c r="AD363" s="13"/>
      <c r="AE363" s="13" t="s">
        <v>1155</v>
      </c>
      <c r="AF363" s="497" t="s">
        <v>78</v>
      </c>
      <c r="AG363" s="497" t="s">
        <v>110</v>
      </c>
      <c r="AH363" s="497" t="s">
        <v>78</v>
      </c>
      <c r="AI363" s="497" t="s">
        <v>78</v>
      </c>
      <c r="AJ363" s="497" t="s">
        <v>78</v>
      </c>
      <c r="AK363" s="497"/>
      <c r="AL363" s="497"/>
      <c r="AM363" s="497"/>
      <c r="AN363" s="167"/>
      <c r="AO363" s="13"/>
      <c r="AP363" s="12"/>
      <c r="AQ363" s="12"/>
      <c r="AR363" s="13"/>
      <c r="AS363" s="13"/>
      <c r="AT363" s="13"/>
      <c r="AU363" s="13"/>
      <c r="AV363" s="13"/>
      <c r="AW363" s="13"/>
      <c r="AX363" s="13"/>
      <c r="AY363" s="13"/>
      <c r="AZ363" s="13"/>
      <c r="BA363" s="13"/>
      <c r="BB363" s="13"/>
      <c r="BC363" s="167"/>
      <c r="BD363" s="13"/>
      <c r="BE363" s="12"/>
      <c r="BF363" s="13"/>
      <c r="BG363" s="13"/>
      <c r="BH363" s="13"/>
      <c r="BI363" s="13"/>
      <c r="BJ363" s="13"/>
      <c r="BK363" s="13"/>
      <c r="BL363" s="13"/>
      <c r="BM363" s="13"/>
      <c r="BN363" s="13"/>
      <c r="BO363" s="5">
        <f t="shared" si="19"/>
        <v>1</v>
      </c>
    </row>
    <row r="364" spans="1:69" s="211" customFormat="1" ht="28" hidden="1">
      <c r="A364" s="518">
        <v>2</v>
      </c>
      <c r="B364" s="16">
        <v>5</v>
      </c>
      <c r="C364" s="518" t="s">
        <v>2391</v>
      </c>
      <c r="D364" s="518">
        <v>12</v>
      </c>
      <c r="E364" s="518" t="s">
        <v>1152</v>
      </c>
      <c r="F364" s="518"/>
      <c r="G364" s="518"/>
      <c r="H364" s="518"/>
      <c r="I364" s="518" t="s">
        <v>1156</v>
      </c>
      <c r="J364" s="523"/>
      <c r="K364" s="518"/>
      <c r="L364" s="518"/>
      <c r="M364" s="518"/>
      <c r="N364" s="518"/>
      <c r="O364" s="523"/>
      <c r="P364" s="12"/>
      <c r="Q364" s="13"/>
      <c r="R364" s="13"/>
      <c r="S364" s="13"/>
      <c r="T364" s="13"/>
      <c r="U364" s="13"/>
      <c r="V364" s="13"/>
      <c r="W364" s="13"/>
      <c r="X364" s="167"/>
      <c r="Y364" s="13"/>
      <c r="Z364" s="13" t="s">
        <v>1157</v>
      </c>
      <c r="AA364" s="13" t="s">
        <v>1157</v>
      </c>
      <c r="AB364" s="13"/>
      <c r="AC364" s="13"/>
      <c r="AD364" s="13"/>
      <c r="AE364" s="13" t="s">
        <v>1158</v>
      </c>
      <c r="AF364" s="497" t="s">
        <v>78</v>
      </c>
      <c r="AG364" s="497" t="s">
        <v>78</v>
      </c>
      <c r="AH364" s="497" t="s">
        <v>78</v>
      </c>
      <c r="AI364" s="497" t="s">
        <v>78</v>
      </c>
      <c r="AJ364" s="497" t="s">
        <v>78</v>
      </c>
      <c r="AK364" s="497"/>
      <c r="AL364" s="497"/>
      <c r="AM364" s="497"/>
      <c r="AN364" s="167"/>
      <c r="AO364" s="13"/>
      <c r="AP364" s="12"/>
      <c r="AQ364" s="12"/>
      <c r="AR364" s="13"/>
      <c r="AS364" s="13"/>
      <c r="AT364" s="13"/>
      <c r="AU364" s="13"/>
      <c r="AV364" s="13"/>
      <c r="AW364" s="13"/>
      <c r="AX364" s="13"/>
      <c r="AY364" s="13"/>
      <c r="AZ364" s="13"/>
      <c r="BA364" s="13"/>
      <c r="BB364" s="13"/>
      <c r="BC364" s="167"/>
      <c r="BD364" s="13"/>
      <c r="BE364" s="12"/>
      <c r="BF364" s="13"/>
      <c r="BG364" s="13"/>
      <c r="BH364" s="13"/>
      <c r="BI364" s="13"/>
      <c r="BJ364" s="13"/>
      <c r="BK364" s="13"/>
      <c r="BL364" s="13"/>
      <c r="BM364" s="13"/>
      <c r="BN364" s="13"/>
      <c r="BO364" s="5">
        <f t="shared" si="19"/>
        <v>1</v>
      </c>
    </row>
    <row r="365" spans="1:69" s="211" customFormat="1" ht="14" hidden="1">
      <c r="A365" s="1">
        <v>1</v>
      </c>
      <c r="B365" s="16">
        <v>5</v>
      </c>
      <c r="C365" s="1" t="s">
        <v>2391</v>
      </c>
      <c r="D365" s="1">
        <v>13</v>
      </c>
      <c r="E365" s="1" t="s">
        <v>1144</v>
      </c>
      <c r="F365" s="1"/>
      <c r="G365" s="1"/>
      <c r="H365" s="1"/>
      <c r="I365" s="1" t="s">
        <v>1145</v>
      </c>
      <c r="J365" s="208"/>
      <c r="K365" s="1"/>
      <c r="L365" s="1"/>
      <c r="M365" s="1"/>
      <c r="N365" s="1"/>
      <c r="O365" s="208"/>
      <c r="P365" s="12"/>
      <c r="Q365" s="13"/>
      <c r="R365" s="13"/>
      <c r="S365" s="13"/>
      <c r="T365" s="13"/>
      <c r="U365" s="13"/>
      <c r="V365" s="13"/>
      <c r="W365" s="13"/>
      <c r="X365" s="167"/>
      <c r="Y365" s="36"/>
      <c r="Z365" s="36"/>
      <c r="AA365" s="13"/>
      <c r="AB365" s="13"/>
      <c r="AC365" s="13"/>
      <c r="AD365" s="13"/>
      <c r="AE365" s="13"/>
      <c r="AF365" s="13"/>
      <c r="AG365" s="13"/>
      <c r="AH365" s="13"/>
      <c r="AI365" s="13"/>
      <c r="AJ365" s="13"/>
      <c r="AK365" s="13"/>
      <c r="AL365" s="13"/>
      <c r="AM365" s="13"/>
      <c r="AN365" s="167"/>
      <c r="AO365" s="13"/>
      <c r="AP365" s="12"/>
      <c r="AQ365" s="12"/>
      <c r="AR365" s="13"/>
      <c r="AS365" s="13"/>
      <c r="AT365" s="13"/>
      <c r="AU365" s="13"/>
      <c r="AV365" s="13"/>
      <c r="AW365" s="13"/>
      <c r="AX365" s="13"/>
      <c r="AY365" s="13"/>
      <c r="AZ365" s="13"/>
      <c r="BA365" s="13"/>
      <c r="BB365" s="13"/>
      <c r="BC365" s="167"/>
      <c r="BD365" s="13"/>
      <c r="BE365" s="12" t="s">
        <v>1145</v>
      </c>
      <c r="BF365" s="13" t="s">
        <v>1146</v>
      </c>
      <c r="BG365" s="13"/>
      <c r="BH365" s="13"/>
      <c r="BI365" s="13" t="s">
        <v>1147</v>
      </c>
      <c r="BJ365" s="13" t="s">
        <v>283</v>
      </c>
      <c r="BK365" s="13"/>
      <c r="BL365" s="13"/>
      <c r="BM365" s="13"/>
      <c r="BN365" s="13"/>
      <c r="BO365" s="5">
        <f t="shared" si="19"/>
        <v>1</v>
      </c>
    </row>
    <row r="366" spans="1:69" s="211" customFormat="1" ht="56" hidden="1">
      <c r="A366" s="231">
        <v>2</v>
      </c>
      <c r="B366" s="16">
        <v>5</v>
      </c>
      <c r="C366" s="1" t="s">
        <v>2391</v>
      </c>
      <c r="D366" s="1">
        <v>13</v>
      </c>
      <c r="E366" s="231" t="s">
        <v>1144</v>
      </c>
      <c r="F366" s="231"/>
      <c r="G366" s="231"/>
      <c r="H366" s="231"/>
      <c r="I366" s="231" t="s">
        <v>1148</v>
      </c>
      <c r="J366" s="364"/>
      <c r="K366" s="231"/>
      <c r="L366" s="231"/>
      <c r="M366" s="231"/>
      <c r="N366" s="231"/>
      <c r="O366" s="364"/>
      <c r="P366" s="195"/>
      <c r="Q366" s="36"/>
      <c r="R366" s="36"/>
      <c r="S366" s="36"/>
      <c r="T366" s="36"/>
      <c r="U366" s="36"/>
      <c r="V366" s="36"/>
      <c r="W366" s="36"/>
      <c r="X366" s="350"/>
      <c r="Y366" s="153"/>
      <c r="Z366" s="313"/>
      <c r="AA366" s="36"/>
      <c r="AB366" s="36"/>
      <c r="AC366" s="36"/>
      <c r="AD366" s="36"/>
      <c r="AE366" s="36"/>
      <c r="AF366" s="36"/>
      <c r="AG366" s="36"/>
      <c r="AH366" s="36"/>
      <c r="AI366" s="36"/>
      <c r="AJ366" s="36"/>
      <c r="AK366" s="36"/>
      <c r="AL366" s="36"/>
      <c r="AM366" s="36"/>
      <c r="AN366" s="350"/>
      <c r="AO366" s="36"/>
      <c r="AP366" s="195"/>
      <c r="AQ366" s="195"/>
      <c r="AR366" s="36"/>
      <c r="AS366" s="36"/>
      <c r="AT366" s="36"/>
      <c r="AU366" s="36"/>
      <c r="AV366" s="36"/>
      <c r="AW366" s="36"/>
      <c r="AX366" s="36"/>
      <c r="AY366" s="36"/>
      <c r="AZ366" s="36"/>
      <c r="BA366" s="36"/>
      <c r="BB366" s="36"/>
      <c r="BC366" s="350"/>
      <c r="BD366" s="36"/>
      <c r="BE366" s="195" t="s">
        <v>1148</v>
      </c>
      <c r="BF366" s="36" t="s">
        <v>1149</v>
      </c>
      <c r="BG366" s="36"/>
      <c r="BH366" s="36"/>
      <c r="BI366" s="36" t="s">
        <v>1150</v>
      </c>
      <c r="BJ366" s="36" t="s">
        <v>1151</v>
      </c>
      <c r="BK366" s="36"/>
      <c r="BL366" s="36"/>
      <c r="BM366" s="36"/>
      <c r="BN366" s="36"/>
      <c r="BO366" s="351">
        <f t="shared" si="19"/>
        <v>1</v>
      </c>
    </row>
    <row r="367" spans="1:69" s="211" customFormat="1" ht="98" hidden="1">
      <c r="A367" s="558">
        <v>1</v>
      </c>
      <c r="B367" s="16">
        <v>5</v>
      </c>
      <c r="C367" s="560" t="s">
        <v>2391</v>
      </c>
      <c r="D367" s="560">
        <v>14</v>
      </c>
      <c r="E367" s="558" t="s">
        <v>818</v>
      </c>
      <c r="F367" s="558"/>
      <c r="G367" s="558"/>
      <c r="H367" s="558"/>
      <c r="I367" s="558" t="s">
        <v>819</v>
      </c>
      <c r="J367" s="559"/>
      <c r="K367" s="558"/>
      <c r="L367" s="558"/>
      <c r="M367" s="558"/>
      <c r="N367" s="558"/>
      <c r="O367" s="559"/>
      <c r="P367" s="153"/>
      <c r="Q367" s="153"/>
      <c r="R367" s="153"/>
      <c r="S367" s="153"/>
      <c r="T367" s="153"/>
      <c r="U367" s="153"/>
      <c r="V367" s="153"/>
      <c r="W367" s="153"/>
      <c r="X367" s="153"/>
      <c r="Y367" s="153"/>
      <c r="Z367" s="153"/>
      <c r="AA367" s="153"/>
      <c r="AB367" s="153"/>
      <c r="AC367" s="153"/>
      <c r="AD367" s="153"/>
      <c r="AE367" s="153"/>
      <c r="AF367" s="153"/>
      <c r="AG367" s="153"/>
      <c r="AH367" s="153"/>
      <c r="AI367" s="153"/>
      <c r="AJ367" s="153"/>
      <c r="AK367" s="153"/>
      <c r="AL367" s="153"/>
      <c r="AM367" s="153"/>
      <c r="AN367" s="153"/>
      <c r="AO367" s="153"/>
      <c r="AP367" s="153"/>
      <c r="AQ367" s="153"/>
      <c r="AR367" s="153"/>
      <c r="AS367" s="153"/>
      <c r="AT367" s="153"/>
      <c r="AU367" s="153"/>
      <c r="AV367" s="153"/>
      <c r="AW367" s="153"/>
      <c r="AX367" s="153"/>
      <c r="AY367" s="153"/>
      <c r="AZ367" s="153"/>
      <c r="BA367" s="153"/>
      <c r="BB367" s="153"/>
      <c r="BC367" s="153"/>
      <c r="BD367" s="153"/>
      <c r="BE367" s="153" t="s">
        <v>819</v>
      </c>
      <c r="BF367" s="153" t="s">
        <v>820</v>
      </c>
      <c r="BG367" s="153"/>
      <c r="BH367" s="153"/>
      <c r="BI367" s="153" t="s">
        <v>821</v>
      </c>
      <c r="BJ367" s="153" t="s">
        <v>822</v>
      </c>
      <c r="BK367" s="153"/>
      <c r="BL367" s="153"/>
      <c r="BM367" s="153"/>
      <c r="BN367" s="153"/>
      <c r="BO367" s="153">
        <f t="shared" si="19"/>
        <v>1</v>
      </c>
    </row>
    <row r="368" spans="1:69" s="159" customFormat="1" ht="28" hidden="1">
      <c r="A368" s="561">
        <v>1</v>
      </c>
      <c r="B368" s="16">
        <v>5</v>
      </c>
      <c r="C368" s="562" t="s">
        <v>2391</v>
      </c>
      <c r="D368" s="562">
        <v>15</v>
      </c>
      <c r="E368" s="562" t="s">
        <v>1595</v>
      </c>
      <c r="F368" s="562"/>
      <c r="G368" s="562"/>
      <c r="H368" s="562"/>
      <c r="I368" s="562" t="s">
        <v>775</v>
      </c>
      <c r="J368" s="563"/>
      <c r="K368" s="562"/>
      <c r="L368" s="562"/>
      <c r="M368" s="562"/>
      <c r="N368" s="562"/>
      <c r="O368" s="564"/>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776</v>
      </c>
      <c r="AQ368" s="196" t="s">
        <v>776</v>
      </c>
      <c r="AR368" s="302"/>
      <c r="AS368" s="302"/>
      <c r="AT368" s="302"/>
      <c r="AU368" s="302"/>
      <c r="AV368" s="302" t="s">
        <v>774</v>
      </c>
      <c r="AW368" s="302" t="s">
        <v>775</v>
      </c>
      <c r="AX368" s="302" t="s">
        <v>775</v>
      </c>
      <c r="AY368" s="302"/>
      <c r="AZ368" s="302"/>
      <c r="BA368" s="302"/>
      <c r="BB368" s="302"/>
      <c r="BC368" s="350"/>
      <c r="BD368" s="36"/>
      <c r="BE368" s="195"/>
      <c r="BF368" s="36"/>
      <c r="BG368" s="36"/>
      <c r="BH368" s="36"/>
      <c r="BI368" s="36"/>
      <c r="BJ368" s="36"/>
      <c r="BK368" s="36"/>
      <c r="BL368" s="36"/>
      <c r="BM368" s="36"/>
      <c r="BN368" s="36"/>
      <c r="BO368" s="351">
        <f t="shared" ref="BO368:BO376" si="20">COUNTIF(R368,"*")+COUNTIF(AA368,"*")+COUNTIF(AP368,"*")+COUNTIF(BE368,"*")</f>
        <v>1</v>
      </c>
      <c r="BQ368" s="211"/>
    </row>
    <row r="369" spans="1:69" s="159" customFormat="1" ht="28" hidden="1">
      <c r="A369" s="554">
        <v>2</v>
      </c>
      <c r="B369" s="16">
        <v>5</v>
      </c>
      <c r="C369" s="521" t="s">
        <v>2391</v>
      </c>
      <c r="D369" s="521">
        <v>15</v>
      </c>
      <c r="E369" s="521" t="s">
        <v>1595</v>
      </c>
      <c r="F369" s="521"/>
      <c r="G369" s="521"/>
      <c r="H369" s="521"/>
      <c r="I369" s="521" t="s">
        <v>777</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778</v>
      </c>
      <c r="AQ369" s="196" t="s">
        <v>778</v>
      </c>
      <c r="AR369" s="302"/>
      <c r="AS369" s="302"/>
      <c r="AT369" s="302"/>
      <c r="AU369" s="302"/>
      <c r="AV369" s="302" t="s">
        <v>774</v>
      </c>
      <c r="AW369" s="302" t="s">
        <v>779</v>
      </c>
      <c r="AX369" s="302" t="s">
        <v>780</v>
      </c>
      <c r="AY369" s="302"/>
      <c r="AZ369" s="302"/>
      <c r="BA369" s="302"/>
      <c r="BB369" s="302"/>
      <c r="BC369" s="350"/>
      <c r="BD369" s="36"/>
      <c r="BE369" s="195"/>
      <c r="BF369" s="36"/>
      <c r="BG369" s="36"/>
      <c r="BH369" s="36"/>
      <c r="BI369" s="36"/>
      <c r="BJ369" s="36"/>
      <c r="BK369" s="36"/>
      <c r="BL369" s="36"/>
      <c r="BM369" s="36"/>
      <c r="BN369" s="36"/>
      <c r="BO369" s="351">
        <f t="shared" si="20"/>
        <v>1</v>
      </c>
      <c r="BQ369" s="211"/>
    </row>
    <row r="370" spans="1:69" s="159" customFormat="1" ht="28" hidden="1">
      <c r="A370" s="554">
        <v>3</v>
      </c>
      <c r="B370" s="16">
        <v>5</v>
      </c>
      <c r="C370" s="521" t="s">
        <v>2391</v>
      </c>
      <c r="D370" s="521">
        <v>15</v>
      </c>
      <c r="E370" s="521" t="s">
        <v>1595</v>
      </c>
      <c r="F370" s="521"/>
      <c r="G370" s="521"/>
      <c r="H370" s="521"/>
      <c r="I370" s="521" t="s">
        <v>781</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782</v>
      </c>
      <c r="AQ370" s="196" t="s">
        <v>782</v>
      </c>
      <c r="AR370" s="302"/>
      <c r="AS370" s="302"/>
      <c r="AT370" s="302"/>
      <c r="AU370" s="302"/>
      <c r="AV370" s="302" t="s">
        <v>774</v>
      </c>
      <c r="AW370" s="302" t="s">
        <v>781</v>
      </c>
      <c r="AX370" s="302" t="s">
        <v>781</v>
      </c>
      <c r="AY370" s="302"/>
      <c r="AZ370" s="302"/>
      <c r="BA370" s="302"/>
      <c r="BB370" s="302"/>
      <c r="BC370" s="350"/>
      <c r="BD370" s="36"/>
      <c r="BE370" s="195"/>
      <c r="BF370" s="36"/>
      <c r="BG370" s="36"/>
      <c r="BH370" s="36"/>
      <c r="BI370" s="36"/>
      <c r="BJ370" s="36"/>
      <c r="BK370" s="36"/>
      <c r="BL370" s="36"/>
      <c r="BM370" s="36"/>
      <c r="BN370" s="36"/>
      <c r="BO370" s="351">
        <f t="shared" si="20"/>
        <v>1</v>
      </c>
      <c r="BQ370" s="211"/>
    </row>
    <row r="371" spans="1:69" s="159" customFormat="1" ht="42" hidden="1">
      <c r="A371" s="554">
        <v>4</v>
      </c>
      <c r="B371" s="16">
        <v>5</v>
      </c>
      <c r="C371" s="521" t="s">
        <v>2391</v>
      </c>
      <c r="D371" s="521">
        <v>15</v>
      </c>
      <c r="E371" s="521" t="s">
        <v>1595</v>
      </c>
      <c r="F371" s="521"/>
      <c r="G371" s="521"/>
      <c r="H371" s="521"/>
      <c r="I371" s="521" t="s">
        <v>783</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784</v>
      </c>
      <c r="AQ371" s="196" t="s">
        <v>784</v>
      </c>
      <c r="AR371" s="302"/>
      <c r="AS371" s="302"/>
      <c r="AT371" s="302"/>
      <c r="AU371" s="302"/>
      <c r="AV371" s="302" t="s">
        <v>774</v>
      </c>
      <c r="AW371" s="302" t="s">
        <v>785</v>
      </c>
      <c r="AX371" s="302" t="s">
        <v>786</v>
      </c>
      <c r="AY371" s="302"/>
      <c r="AZ371" s="302" t="s">
        <v>787</v>
      </c>
      <c r="BA371" s="302"/>
      <c r="BB371" s="302"/>
      <c r="BC371" s="350"/>
      <c r="BD371" s="36"/>
      <c r="BE371" s="195"/>
      <c r="BF371" s="36"/>
      <c r="BG371" s="36"/>
      <c r="BH371" s="36"/>
      <c r="BI371" s="36"/>
      <c r="BJ371" s="36"/>
      <c r="BK371" s="36"/>
      <c r="BL371" s="36"/>
      <c r="BM371" s="36"/>
      <c r="BN371" s="36"/>
      <c r="BO371" s="351">
        <f t="shared" si="20"/>
        <v>1</v>
      </c>
      <c r="BQ371" s="211"/>
    </row>
    <row r="372" spans="1:69" s="159" customFormat="1" ht="28" hidden="1">
      <c r="A372" s="554">
        <v>5</v>
      </c>
      <c r="B372" s="16">
        <v>5</v>
      </c>
      <c r="C372" s="521" t="s">
        <v>2391</v>
      </c>
      <c r="D372" s="521">
        <v>15</v>
      </c>
      <c r="E372" s="521" t="s">
        <v>1595</v>
      </c>
      <c r="F372" s="521"/>
      <c r="G372" s="521"/>
      <c r="H372" s="521"/>
      <c r="I372" s="521" t="s">
        <v>788</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789</v>
      </c>
      <c r="AQ372" s="196" t="s">
        <v>789</v>
      </c>
      <c r="AR372" s="302"/>
      <c r="AS372" s="302"/>
      <c r="AT372" s="302"/>
      <c r="AU372" s="302"/>
      <c r="AV372" s="302" t="s">
        <v>774</v>
      </c>
      <c r="AW372" s="302" t="s">
        <v>790</v>
      </c>
      <c r="AX372" s="302" t="s">
        <v>788</v>
      </c>
      <c r="AY372" s="302"/>
      <c r="AZ372" s="302"/>
      <c r="BA372" s="302"/>
      <c r="BB372" s="302"/>
      <c r="BC372" s="350"/>
      <c r="BD372" s="36"/>
      <c r="BE372" s="195"/>
      <c r="BF372" s="36"/>
      <c r="BG372" s="36"/>
      <c r="BH372" s="36"/>
      <c r="BI372" s="36"/>
      <c r="BJ372" s="36"/>
      <c r="BK372" s="36"/>
      <c r="BL372" s="36"/>
      <c r="BM372" s="36"/>
      <c r="BN372" s="36"/>
      <c r="BO372" s="351">
        <f t="shared" si="20"/>
        <v>1</v>
      </c>
      <c r="BQ372" s="211"/>
    </row>
    <row r="373" spans="1:69" s="159" customFormat="1" ht="28" hidden="1">
      <c r="A373" s="554">
        <v>6</v>
      </c>
      <c r="B373" s="16">
        <v>5</v>
      </c>
      <c r="C373" s="521" t="s">
        <v>2391</v>
      </c>
      <c r="D373" s="521">
        <v>15</v>
      </c>
      <c r="E373" s="521" t="s">
        <v>1595</v>
      </c>
      <c r="F373" s="521"/>
      <c r="G373" s="521"/>
      <c r="H373" s="521"/>
      <c r="I373" s="521" t="s">
        <v>791</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792</v>
      </c>
      <c r="AQ373" s="196" t="s">
        <v>792</v>
      </c>
      <c r="AR373" s="302"/>
      <c r="AS373" s="302"/>
      <c r="AT373" s="302"/>
      <c r="AU373" s="302"/>
      <c r="AV373" s="302" t="s">
        <v>774</v>
      </c>
      <c r="AW373" s="302" t="s">
        <v>793</v>
      </c>
      <c r="AX373" s="302" t="s">
        <v>794</v>
      </c>
      <c r="AY373" s="302"/>
      <c r="AZ373" s="302" t="s">
        <v>688</v>
      </c>
      <c r="BA373" s="302"/>
      <c r="BB373" s="302"/>
      <c r="BC373" s="350"/>
      <c r="BD373" s="36"/>
      <c r="BE373" s="195"/>
      <c r="BF373" s="36"/>
      <c r="BG373" s="36"/>
      <c r="BH373" s="36"/>
      <c r="BI373" s="36"/>
      <c r="BJ373" s="36"/>
      <c r="BK373" s="36"/>
      <c r="BL373" s="36"/>
      <c r="BM373" s="36"/>
      <c r="BN373" s="36"/>
      <c r="BO373" s="351">
        <f t="shared" si="20"/>
        <v>1</v>
      </c>
      <c r="BQ373" s="211"/>
    </row>
    <row r="374" spans="1:69" s="159" customFormat="1" ht="28" hidden="1">
      <c r="A374" s="554">
        <v>7</v>
      </c>
      <c r="B374" s="16">
        <v>5</v>
      </c>
      <c r="C374" s="521" t="s">
        <v>2391</v>
      </c>
      <c r="D374" s="521">
        <v>15</v>
      </c>
      <c r="E374" s="521" t="s">
        <v>1595</v>
      </c>
      <c r="F374" s="521"/>
      <c r="G374" s="521"/>
      <c r="H374" s="521"/>
      <c r="I374" s="521" t="s">
        <v>791</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795</v>
      </c>
      <c r="AQ374" s="196" t="s">
        <v>795</v>
      </c>
      <c r="AR374" s="302"/>
      <c r="AS374" s="302"/>
      <c r="AT374" s="302"/>
      <c r="AU374" s="302"/>
      <c r="AV374" s="302" t="s">
        <v>774</v>
      </c>
      <c r="AW374" s="302" t="s">
        <v>794</v>
      </c>
      <c r="AX374" s="302" t="s">
        <v>794</v>
      </c>
      <c r="AY374" s="302"/>
      <c r="AZ374" s="302" t="s">
        <v>688</v>
      </c>
      <c r="BA374" s="302"/>
      <c r="BB374" s="302"/>
      <c r="BC374" s="350"/>
      <c r="BD374" s="36"/>
      <c r="BE374" s="195"/>
      <c r="BF374" s="36"/>
      <c r="BG374" s="36"/>
      <c r="BH374" s="36"/>
      <c r="BI374" s="36"/>
      <c r="BJ374" s="36"/>
      <c r="BK374" s="36"/>
      <c r="BL374" s="36"/>
      <c r="BM374" s="36"/>
      <c r="BN374" s="36"/>
      <c r="BO374" s="351">
        <f t="shared" si="20"/>
        <v>1</v>
      </c>
      <c r="BQ374" s="211"/>
    </row>
    <row r="375" spans="1:69" s="159" customFormat="1" ht="28" hidden="1">
      <c r="A375" s="554">
        <v>8</v>
      </c>
      <c r="B375" s="16">
        <v>5</v>
      </c>
      <c r="C375" s="521" t="s">
        <v>2391</v>
      </c>
      <c r="D375" s="521">
        <v>15</v>
      </c>
      <c r="E375" s="521" t="s">
        <v>1595</v>
      </c>
      <c r="F375" s="521"/>
      <c r="G375" s="521"/>
      <c r="H375" s="521"/>
      <c r="I375" s="521" t="s">
        <v>796</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797</v>
      </c>
      <c r="AQ375" s="196" t="s">
        <v>797</v>
      </c>
      <c r="AR375" s="302"/>
      <c r="AS375" s="302"/>
      <c r="AT375" s="302"/>
      <c r="AU375" s="302"/>
      <c r="AV375" s="302" t="s">
        <v>774</v>
      </c>
      <c r="AW375" s="302" t="s">
        <v>796</v>
      </c>
      <c r="AX375" s="302" t="s">
        <v>796</v>
      </c>
      <c r="AY375" s="302"/>
      <c r="AZ375" s="302"/>
      <c r="BA375" s="302"/>
      <c r="BB375" s="302"/>
      <c r="BC375" s="350"/>
      <c r="BD375" s="36"/>
      <c r="BE375" s="195"/>
      <c r="BF375" s="36"/>
      <c r="BG375" s="36"/>
      <c r="BH375" s="36"/>
      <c r="BI375" s="36"/>
      <c r="BJ375" s="36"/>
      <c r="BK375" s="36"/>
      <c r="BL375" s="36"/>
      <c r="BM375" s="36"/>
      <c r="BN375" s="36"/>
      <c r="BO375" s="351">
        <f t="shared" si="20"/>
        <v>1</v>
      </c>
      <c r="BQ375" s="211"/>
    </row>
    <row r="376" spans="1:69" s="159" customFormat="1" ht="28" hidden="1">
      <c r="A376" s="554">
        <v>9</v>
      </c>
      <c r="B376" s="16">
        <v>5</v>
      </c>
      <c r="C376" s="521" t="s">
        <v>2391</v>
      </c>
      <c r="D376" s="521">
        <v>15</v>
      </c>
      <c r="E376" s="521" t="s">
        <v>1595</v>
      </c>
      <c r="F376" s="521"/>
      <c r="G376" s="521"/>
      <c r="H376" s="521"/>
      <c r="I376" s="521" t="s">
        <v>798</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799</v>
      </c>
      <c r="AQ376" s="196" t="s">
        <v>799</v>
      </c>
      <c r="AR376" s="302"/>
      <c r="AS376" s="302"/>
      <c r="AT376" s="302"/>
      <c r="AU376" s="302"/>
      <c r="AV376" s="302" t="s">
        <v>774</v>
      </c>
      <c r="AW376" s="302" t="s">
        <v>800</v>
      </c>
      <c r="AX376" s="302" t="s">
        <v>800</v>
      </c>
      <c r="AY376" s="302"/>
      <c r="AZ376" s="302"/>
      <c r="BA376" s="302"/>
      <c r="BB376" s="302"/>
      <c r="BC376" s="350"/>
      <c r="BD376" s="36"/>
      <c r="BE376" s="195"/>
      <c r="BF376" s="36"/>
      <c r="BG376" s="36"/>
      <c r="BH376" s="36"/>
      <c r="BI376" s="36"/>
      <c r="BJ376" s="36"/>
      <c r="BK376" s="36"/>
      <c r="BL376" s="36"/>
      <c r="BM376" s="36"/>
      <c r="BN376" s="36"/>
      <c r="BO376" s="351">
        <f t="shared" si="20"/>
        <v>1</v>
      </c>
      <c r="BQ376" s="211"/>
    </row>
    <row r="377" spans="1:69" s="159" customFormat="1" ht="28" hidden="1">
      <c r="A377" s="554">
        <v>10</v>
      </c>
      <c r="B377" s="16">
        <v>5</v>
      </c>
      <c r="C377" s="521" t="s">
        <v>2391</v>
      </c>
      <c r="D377" s="521">
        <v>15</v>
      </c>
      <c r="E377" s="521" t="s">
        <v>1595</v>
      </c>
      <c r="F377" s="521"/>
      <c r="G377" s="521"/>
      <c r="H377" s="521"/>
      <c r="I377" s="521" t="s">
        <v>801</v>
      </c>
      <c r="J377" s="548"/>
      <c r="K377" s="521"/>
      <c r="L377" s="521"/>
      <c r="M377" s="521"/>
      <c r="N377" s="521"/>
      <c r="O377" s="565"/>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802</v>
      </c>
      <c r="AQ377" s="196" t="s">
        <v>802</v>
      </c>
      <c r="AR377" s="302"/>
      <c r="AS377" s="302"/>
      <c r="AT377" s="302"/>
      <c r="AU377" s="302"/>
      <c r="AV377" s="302" t="s">
        <v>774</v>
      </c>
      <c r="AW377" s="302" t="s">
        <v>803</v>
      </c>
      <c r="AX377" s="302" t="s">
        <v>804</v>
      </c>
      <c r="AY377" s="302"/>
      <c r="AZ377" s="302"/>
      <c r="BA377" s="302"/>
      <c r="BB377" s="302"/>
      <c r="BC377" s="350"/>
      <c r="BD377" s="36"/>
      <c r="BE377" s="195"/>
      <c r="BF377" s="36"/>
      <c r="BG377" s="36"/>
      <c r="BH377" s="36"/>
      <c r="BI377" s="36"/>
      <c r="BJ377" s="36"/>
      <c r="BK377" s="36"/>
      <c r="BL377" s="36"/>
      <c r="BM377" s="36"/>
      <c r="BN377" s="36"/>
      <c r="BO377" s="351">
        <f t="shared" ref="BO377:BO404" si="21">COUNTIF(P377,"*")+COUNTIF(Z377,"*")+COUNTIF(AP377,"*")+COUNTIF(BE377,"*")</f>
        <v>1</v>
      </c>
      <c r="BQ377" s="211"/>
    </row>
    <row r="378" spans="1:69" s="159" customFormat="1" ht="28" hidden="1">
      <c r="A378" s="554">
        <v>11</v>
      </c>
      <c r="B378" s="16">
        <v>5</v>
      </c>
      <c r="C378" s="521" t="s">
        <v>2391</v>
      </c>
      <c r="D378" s="521">
        <v>15</v>
      </c>
      <c r="E378" s="521" t="s">
        <v>1595</v>
      </c>
      <c r="F378" s="521"/>
      <c r="G378" s="521"/>
      <c r="H378" s="521"/>
      <c r="I378" s="521" t="s">
        <v>805</v>
      </c>
      <c r="J378" s="548"/>
      <c r="K378" s="521"/>
      <c r="L378" s="521"/>
      <c r="M378" s="521"/>
      <c r="N378" s="521"/>
      <c r="O378" s="565"/>
      <c r="P378" s="195"/>
      <c r="Q378" s="36"/>
      <c r="R378" s="36"/>
      <c r="S378" s="36"/>
      <c r="T378" s="36"/>
      <c r="U378" s="36"/>
      <c r="V378" s="36"/>
      <c r="W378" s="36"/>
      <c r="X378" s="350"/>
      <c r="Y378" s="36"/>
      <c r="Z378" s="36"/>
      <c r="AA378" s="36"/>
      <c r="AB378" s="36"/>
      <c r="AC378" s="36"/>
      <c r="AD378" s="36"/>
      <c r="AE378" s="36"/>
      <c r="AF378" s="36"/>
      <c r="AG378" s="36"/>
      <c r="AH378" s="36"/>
      <c r="AI378" s="36"/>
      <c r="AJ378" s="36"/>
      <c r="AK378" s="36"/>
      <c r="AL378" s="36"/>
      <c r="AM378" s="36"/>
      <c r="AN378" s="350"/>
      <c r="AO378" s="36"/>
      <c r="AP378" s="196" t="s">
        <v>806</v>
      </c>
      <c r="AQ378" s="196" t="s">
        <v>806</v>
      </c>
      <c r="AR378" s="302"/>
      <c r="AS378" s="302"/>
      <c r="AT378" s="302"/>
      <c r="AU378" s="302"/>
      <c r="AV378" s="302" t="s">
        <v>774</v>
      </c>
      <c r="AW378" s="302" t="s">
        <v>807</v>
      </c>
      <c r="AX378" s="302" t="s">
        <v>808</v>
      </c>
      <c r="AY378" s="302"/>
      <c r="AZ378" s="302"/>
      <c r="BA378" s="302"/>
      <c r="BB378" s="302"/>
      <c r="BC378" s="350"/>
      <c r="BD378" s="36"/>
      <c r="BE378" s="195"/>
      <c r="BF378" s="36"/>
      <c r="BG378" s="36"/>
      <c r="BH378" s="36"/>
      <c r="BI378" s="36"/>
      <c r="BJ378" s="36"/>
      <c r="BK378" s="36"/>
      <c r="BL378" s="36"/>
      <c r="BM378" s="36"/>
      <c r="BN378" s="36"/>
      <c r="BO378" s="351">
        <f t="shared" si="21"/>
        <v>1</v>
      </c>
      <c r="BQ378" s="211"/>
    </row>
    <row r="379" spans="1:69" s="159" customFormat="1" ht="28" hidden="1">
      <c r="A379" s="566">
        <v>12</v>
      </c>
      <c r="B379" s="16">
        <v>5</v>
      </c>
      <c r="C379" s="567" t="s">
        <v>2391</v>
      </c>
      <c r="D379" s="567">
        <v>15</v>
      </c>
      <c r="E379" s="567" t="s">
        <v>1595</v>
      </c>
      <c r="F379" s="567"/>
      <c r="G379" s="567"/>
      <c r="H379" s="567"/>
      <c r="I379" s="567" t="s">
        <v>809</v>
      </c>
      <c r="J379" s="568"/>
      <c r="K379" s="567"/>
      <c r="L379" s="567"/>
      <c r="M379" s="567"/>
      <c r="N379" s="567"/>
      <c r="O379" s="569"/>
      <c r="P379" s="195"/>
      <c r="Q379" s="36"/>
      <c r="R379" s="36"/>
      <c r="S379" s="36"/>
      <c r="T379" s="36"/>
      <c r="U379" s="36"/>
      <c r="V379" s="36"/>
      <c r="W379" s="36"/>
      <c r="X379" s="350"/>
      <c r="Y379" s="36"/>
      <c r="Z379" s="36"/>
      <c r="AA379" s="36"/>
      <c r="AB379" s="36"/>
      <c r="AC379" s="36"/>
      <c r="AD379" s="36"/>
      <c r="AE379" s="36"/>
      <c r="AF379" s="36"/>
      <c r="AG379" s="36"/>
      <c r="AH379" s="36"/>
      <c r="AI379" s="36"/>
      <c r="AJ379" s="36"/>
      <c r="AK379" s="36"/>
      <c r="AL379" s="36"/>
      <c r="AM379" s="36"/>
      <c r="AN379" s="350"/>
      <c r="AO379" s="36"/>
      <c r="AP379" s="196" t="s">
        <v>810</v>
      </c>
      <c r="AQ379" s="196" t="s">
        <v>810</v>
      </c>
      <c r="AR379" s="302"/>
      <c r="AS379" s="302"/>
      <c r="AT379" s="302"/>
      <c r="AU379" s="302"/>
      <c r="AV379" s="302" t="s">
        <v>774</v>
      </c>
      <c r="AW379" s="302" t="s">
        <v>811</v>
      </c>
      <c r="AX379" s="302" t="s">
        <v>812</v>
      </c>
      <c r="AY379" s="302"/>
      <c r="AZ379" s="302"/>
      <c r="BA379" s="302"/>
      <c r="BB379" s="302"/>
      <c r="BC379" s="350"/>
      <c r="BD379" s="36"/>
      <c r="BE379" s="195"/>
      <c r="BF379" s="36"/>
      <c r="BG379" s="36"/>
      <c r="BH379" s="36"/>
      <c r="BI379" s="36"/>
      <c r="BJ379" s="36"/>
      <c r="BK379" s="36"/>
      <c r="BL379" s="36"/>
      <c r="BM379" s="36"/>
      <c r="BN379" s="36"/>
      <c r="BO379" s="351">
        <f t="shared" si="21"/>
        <v>1</v>
      </c>
      <c r="BQ379" s="211"/>
    </row>
    <row r="380" spans="1:69" s="159" customFormat="1" ht="70" hidden="1">
      <c r="A380" s="539">
        <v>1</v>
      </c>
      <c r="B380" s="16">
        <v>5</v>
      </c>
      <c r="C380" s="539" t="s">
        <v>2391</v>
      </c>
      <c r="D380" s="539">
        <v>16</v>
      </c>
      <c r="E380" s="539" t="s">
        <v>233</v>
      </c>
      <c r="F380" s="539"/>
      <c r="G380" s="539"/>
      <c r="H380" s="539"/>
      <c r="I380" s="539" t="s">
        <v>237</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02"/>
      <c r="AG380" s="302"/>
      <c r="AH380" s="302"/>
      <c r="AI380" s="302"/>
      <c r="AJ380" s="302"/>
      <c r="AK380" s="302"/>
      <c r="AL380" s="302"/>
      <c r="AM380" s="302"/>
      <c r="AN380" s="350"/>
      <c r="AO380" s="36"/>
      <c r="AP380" s="196" t="s">
        <v>238</v>
      </c>
      <c r="AQ380" s="196" t="s">
        <v>238</v>
      </c>
      <c r="AR380" s="302"/>
      <c r="AS380" s="302"/>
      <c r="AT380" s="302"/>
      <c r="AU380" s="302"/>
      <c r="AV380" s="529"/>
      <c r="AW380" s="302" t="s">
        <v>237</v>
      </c>
      <c r="AX380" s="302" t="s">
        <v>237</v>
      </c>
      <c r="AY380" s="302"/>
      <c r="AZ380" s="302"/>
      <c r="BA380" s="302"/>
      <c r="BB380" s="302"/>
      <c r="BC380" s="350"/>
      <c r="BD380" s="36"/>
      <c r="BE380" s="195"/>
      <c r="BF380" s="36"/>
      <c r="BG380" s="36"/>
      <c r="BH380" s="36"/>
      <c r="BI380" s="36"/>
      <c r="BJ380" s="36"/>
      <c r="BK380" s="36"/>
      <c r="BL380" s="36"/>
      <c r="BM380" s="36"/>
      <c r="BN380" s="36"/>
      <c r="BO380" s="351">
        <f t="shared" si="21"/>
        <v>1</v>
      </c>
      <c r="BQ380" s="211"/>
    </row>
    <row r="381" spans="1:69" s="159" customFormat="1" ht="28" hidden="1">
      <c r="A381" s="539">
        <v>2</v>
      </c>
      <c r="B381" s="16">
        <v>5</v>
      </c>
      <c r="C381" s="539" t="s">
        <v>2391</v>
      </c>
      <c r="D381" s="539">
        <v>16</v>
      </c>
      <c r="E381" s="539" t="s">
        <v>233</v>
      </c>
      <c r="F381" s="539"/>
      <c r="G381" s="539"/>
      <c r="H381" s="539"/>
      <c r="I381" s="539" t="s">
        <v>239</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02"/>
      <c r="AG381" s="302"/>
      <c r="AH381" s="302"/>
      <c r="AI381" s="302"/>
      <c r="AJ381" s="302"/>
      <c r="AK381" s="302"/>
      <c r="AL381" s="302"/>
      <c r="AM381" s="302"/>
      <c r="AN381" s="350"/>
      <c r="AO381" s="36"/>
      <c r="AP381" s="196" t="s">
        <v>240</v>
      </c>
      <c r="AQ381" s="196" t="s">
        <v>240</v>
      </c>
      <c r="AR381" s="302"/>
      <c r="AS381" s="302"/>
      <c r="AT381" s="302"/>
      <c r="AU381" s="302"/>
      <c r="AV381" s="529"/>
      <c r="AW381" s="302" t="s">
        <v>239</v>
      </c>
      <c r="AX381" s="302" t="s">
        <v>239</v>
      </c>
      <c r="AY381" s="302"/>
      <c r="AZ381" s="302"/>
      <c r="BA381" s="302"/>
      <c r="BB381" s="302"/>
      <c r="BC381" s="350"/>
      <c r="BD381" s="36"/>
      <c r="BE381" s="195"/>
      <c r="BF381" s="36"/>
      <c r="BG381" s="36"/>
      <c r="BH381" s="36"/>
      <c r="BI381" s="36"/>
      <c r="BJ381" s="36"/>
      <c r="BK381" s="36"/>
      <c r="BL381" s="36"/>
      <c r="BM381" s="36"/>
      <c r="BN381" s="36"/>
      <c r="BO381" s="351">
        <f t="shared" si="21"/>
        <v>1</v>
      </c>
      <c r="BQ381" s="211"/>
    </row>
    <row r="382" spans="1:69" s="159" customFormat="1" ht="28" hidden="1">
      <c r="A382" s="539">
        <v>3</v>
      </c>
      <c r="B382" s="16">
        <v>5</v>
      </c>
      <c r="C382" s="539" t="s">
        <v>2391</v>
      </c>
      <c r="D382" s="539">
        <v>16</v>
      </c>
      <c r="E382" s="539" t="s">
        <v>233</v>
      </c>
      <c r="F382" s="539"/>
      <c r="G382" s="539"/>
      <c r="H382" s="539"/>
      <c r="I382" s="539" t="s">
        <v>241</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241</v>
      </c>
      <c r="BF382" s="36" t="s">
        <v>242</v>
      </c>
      <c r="BG382" s="36"/>
      <c r="BH382" s="36"/>
      <c r="BI382" s="36" t="s">
        <v>243</v>
      </c>
      <c r="BJ382" s="36" t="s">
        <v>244</v>
      </c>
      <c r="BK382" s="36"/>
      <c r="BL382" s="36"/>
      <c r="BM382" s="36"/>
      <c r="BN382" s="36"/>
      <c r="BO382" s="351">
        <f t="shared" si="21"/>
        <v>1</v>
      </c>
      <c r="BQ382" s="211"/>
    </row>
    <row r="383" spans="1:69" s="159" customFormat="1" ht="42" hidden="1">
      <c r="A383" s="539">
        <v>4</v>
      </c>
      <c r="B383" s="16">
        <v>5</v>
      </c>
      <c r="C383" s="539" t="s">
        <v>2391</v>
      </c>
      <c r="D383" s="539">
        <v>16</v>
      </c>
      <c r="E383" s="539" t="s">
        <v>233</v>
      </c>
      <c r="F383" s="539"/>
      <c r="G383" s="539"/>
      <c r="H383" s="539"/>
      <c r="I383" s="539" t="s">
        <v>245</v>
      </c>
      <c r="J383" s="546"/>
      <c r="K383" s="539"/>
      <c r="L383" s="539"/>
      <c r="M383" s="539"/>
      <c r="N383" s="539"/>
      <c r="O383" s="546"/>
      <c r="P383" s="195"/>
      <c r="Q383" s="36"/>
      <c r="R383" s="36"/>
      <c r="S383" s="36"/>
      <c r="T383" s="36"/>
      <c r="U383" s="36"/>
      <c r="V383" s="36"/>
      <c r="W383" s="36"/>
      <c r="X383" s="350"/>
      <c r="Y383" s="36"/>
      <c r="Z383" s="36"/>
      <c r="AA383" s="36"/>
      <c r="AB383" s="36"/>
      <c r="AC383" s="36"/>
      <c r="AD383" s="36"/>
      <c r="AE383" s="36"/>
      <c r="AF383" s="36"/>
      <c r="AG383" s="36"/>
      <c r="AH383" s="36"/>
      <c r="AI383" s="36"/>
      <c r="AJ383" s="36"/>
      <c r="AK383" s="36"/>
      <c r="AL383" s="36"/>
      <c r="AM383" s="36"/>
      <c r="AN383" s="350"/>
      <c r="AO383" s="36"/>
      <c r="AP383" s="195"/>
      <c r="AQ383" s="195"/>
      <c r="AR383" s="36"/>
      <c r="AS383" s="36"/>
      <c r="AT383" s="36"/>
      <c r="AU383" s="36"/>
      <c r="AV383" s="36"/>
      <c r="AW383" s="36"/>
      <c r="AX383" s="36"/>
      <c r="AY383" s="36"/>
      <c r="AZ383" s="36"/>
      <c r="BA383" s="36"/>
      <c r="BB383" s="36"/>
      <c r="BC383" s="350"/>
      <c r="BD383" s="36"/>
      <c r="BE383" s="195" t="s">
        <v>245</v>
      </c>
      <c r="BF383" s="36" t="s">
        <v>246</v>
      </c>
      <c r="BG383" s="36"/>
      <c r="BH383" s="36"/>
      <c r="BI383" s="36" t="s">
        <v>247</v>
      </c>
      <c r="BJ383" s="36" t="s">
        <v>248</v>
      </c>
      <c r="BK383" s="36"/>
      <c r="BL383" s="36"/>
      <c r="BM383" s="36"/>
      <c r="BN383" s="36"/>
      <c r="BO383" s="351">
        <f t="shared" si="21"/>
        <v>1</v>
      </c>
      <c r="BQ383" s="211"/>
    </row>
    <row r="384" spans="1:69" s="159" customFormat="1" ht="14" hidden="1">
      <c r="A384" s="539">
        <v>5</v>
      </c>
      <c r="B384" s="16">
        <v>5</v>
      </c>
      <c r="C384" s="539" t="s">
        <v>2391</v>
      </c>
      <c r="D384" s="539">
        <v>16</v>
      </c>
      <c r="E384" s="539" t="s">
        <v>233</v>
      </c>
      <c r="F384" s="539"/>
      <c r="G384" s="539"/>
      <c r="H384" s="539"/>
      <c r="I384" s="539" t="s">
        <v>249</v>
      </c>
      <c r="J384" s="546"/>
      <c r="K384" s="539"/>
      <c r="L384" s="539"/>
      <c r="M384" s="539"/>
      <c r="N384" s="539"/>
      <c r="O384" s="546"/>
      <c r="P384" s="195"/>
      <c r="Q384" s="36"/>
      <c r="R384" s="36"/>
      <c r="S384" s="36"/>
      <c r="T384" s="36"/>
      <c r="U384" s="36"/>
      <c r="V384" s="36"/>
      <c r="W384" s="36"/>
      <c r="X384" s="350"/>
      <c r="Y384" s="36"/>
      <c r="Z384" s="36"/>
      <c r="AA384" s="36"/>
      <c r="AB384" s="36"/>
      <c r="AC384" s="36"/>
      <c r="AD384" s="36"/>
      <c r="AE384" s="36"/>
      <c r="AF384" s="36"/>
      <c r="AG384" s="36"/>
      <c r="AH384" s="36"/>
      <c r="AI384" s="36"/>
      <c r="AJ384" s="36"/>
      <c r="AK384" s="36"/>
      <c r="AL384" s="36"/>
      <c r="AM384" s="36"/>
      <c r="AN384" s="350"/>
      <c r="AO384" s="36"/>
      <c r="AP384" s="195"/>
      <c r="AQ384" s="195"/>
      <c r="AR384" s="36"/>
      <c r="AS384" s="36"/>
      <c r="AT384" s="36"/>
      <c r="AU384" s="36"/>
      <c r="AV384" s="36"/>
      <c r="AW384" s="36"/>
      <c r="AX384" s="36"/>
      <c r="AY384" s="36"/>
      <c r="AZ384" s="36"/>
      <c r="BA384" s="36"/>
      <c r="BB384" s="36"/>
      <c r="BC384" s="350"/>
      <c r="BD384" s="36"/>
      <c r="BE384" s="195" t="s">
        <v>249</v>
      </c>
      <c r="BF384" s="36" t="s">
        <v>250</v>
      </c>
      <c r="BG384" s="36"/>
      <c r="BH384" s="36"/>
      <c r="BI384" s="36" t="s">
        <v>251</v>
      </c>
      <c r="BJ384" s="36" t="s">
        <v>248</v>
      </c>
      <c r="BK384" s="36"/>
      <c r="BL384" s="36"/>
      <c r="BM384" s="36"/>
      <c r="BN384" s="36"/>
      <c r="BO384" s="351">
        <f t="shared" si="21"/>
        <v>1</v>
      </c>
      <c r="BQ384" s="211"/>
    </row>
    <row r="385" spans="1:69" s="159" customFormat="1" ht="14" hidden="1">
      <c r="A385" s="539">
        <v>6</v>
      </c>
      <c r="B385" s="16">
        <v>5</v>
      </c>
      <c r="C385" s="539" t="s">
        <v>2391</v>
      </c>
      <c r="D385" s="539">
        <v>16</v>
      </c>
      <c r="E385" s="539" t="s">
        <v>233</v>
      </c>
      <c r="F385" s="539"/>
      <c r="G385" s="539"/>
      <c r="H385" s="539"/>
      <c r="I385" s="539" t="s">
        <v>1981</v>
      </c>
      <c r="J385" s="546"/>
      <c r="K385" s="539"/>
      <c r="L385" s="539"/>
      <c r="M385" s="539"/>
      <c r="N385" s="539"/>
      <c r="O385" s="546"/>
      <c r="P385" s="195"/>
      <c r="Q385" s="36"/>
      <c r="R385" s="36"/>
      <c r="S385" s="36"/>
      <c r="T385" s="36"/>
      <c r="U385" s="36"/>
      <c r="V385" s="36"/>
      <c r="W385" s="36"/>
      <c r="X385" s="350"/>
      <c r="Y385" s="36"/>
      <c r="Z385" s="36" t="s">
        <v>252</v>
      </c>
      <c r="AA385" s="36" t="s">
        <v>252</v>
      </c>
      <c r="AB385" s="36"/>
      <c r="AC385" s="36"/>
      <c r="AD385" s="36"/>
      <c r="AE385" s="36" t="s">
        <v>253</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1"/>
        <v>1</v>
      </c>
      <c r="BQ385" s="211"/>
    </row>
    <row r="386" spans="1:69" s="159" customFormat="1" ht="14" hidden="1">
      <c r="A386" s="539">
        <v>7</v>
      </c>
      <c r="B386" s="16">
        <v>5</v>
      </c>
      <c r="C386" s="539" t="s">
        <v>2391</v>
      </c>
      <c r="D386" s="539">
        <v>16</v>
      </c>
      <c r="E386" s="539" t="s">
        <v>233</v>
      </c>
      <c r="F386" s="539"/>
      <c r="G386" s="539"/>
      <c r="H386" s="539"/>
      <c r="I386" s="539" t="s">
        <v>254</v>
      </c>
      <c r="J386" s="546"/>
      <c r="K386" s="539"/>
      <c r="L386" s="539"/>
      <c r="M386" s="539"/>
      <c r="N386" s="539"/>
      <c r="O386" s="546"/>
      <c r="P386" s="195"/>
      <c r="Q386" s="36"/>
      <c r="R386" s="36"/>
      <c r="S386" s="36"/>
      <c r="T386" s="36"/>
      <c r="U386" s="36"/>
      <c r="V386" s="36"/>
      <c r="W386" s="36"/>
      <c r="X386" s="350"/>
      <c r="Y386" s="36"/>
      <c r="Z386" s="36" t="s">
        <v>255</v>
      </c>
      <c r="AA386" s="36" t="s">
        <v>255</v>
      </c>
      <c r="AB386" s="36"/>
      <c r="AC386" s="36"/>
      <c r="AD386" s="36"/>
      <c r="AE386" s="36" t="s">
        <v>256</v>
      </c>
      <c r="AF386" s="302" t="s">
        <v>78</v>
      </c>
      <c r="AG386" s="302" t="s">
        <v>78</v>
      </c>
      <c r="AH386" s="302" t="s">
        <v>78</v>
      </c>
      <c r="AI386" s="302" t="s">
        <v>78</v>
      </c>
      <c r="AJ386" s="302" t="s">
        <v>78</v>
      </c>
      <c r="AK386" s="302"/>
      <c r="AL386" s="302"/>
      <c r="AM386" s="302"/>
      <c r="AN386" s="350"/>
      <c r="AO386" s="36"/>
      <c r="AP386" s="195"/>
      <c r="AQ386" s="195"/>
      <c r="AR386" s="36"/>
      <c r="AS386" s="36"/>
      <c r="AT386" s="36"/>
      <c r="AU386" s="36"/>
      <c r="AV386" s="36"/>
      <c r="AW386" s="36"/>
      <c r="AX386" s="36"/>
      <c r="AY386" s="36"/>
      <c r="AZ386" s="36"/>
      <c r="BA386" s="36"/>
      <c r="BB386" s="36"/>
      <c r="BC386" s="350"/>
      <c r="BD386" s="36"/>
      <c r="BE386" s="195"/>
      <c r="BF386" s="36"/>
      <c r="BG386" s="36"/>
      <c r="BH386" s="36"/>
      <c r="BI386" s="36"/>
      <c r="BJ386" s="36"/>
      <c r="BK386" s="36"/>
      <c r="BL386" s="36"/>
      <c r="BM386" s="36"/>
      <c r="BN386" s="36"/>
      <c r="BO386" s="351">
        <f t="shared" si="21"/>
        <v>1</v>
      </c>
      <c r="BQ386" s="211"/>
    </row>
    <row r="387" spans="1:69" s="159" customFormat="1" ht="56" hidden="1">
      <c r="A387" s="539">
        <v>8</v>
      </c>
      <c r="B387" s="16">
        <v>5</v>
      </c>
      <c r="C387" s="539" t="s">
        <v>2391</v>
      </c>
      <c r="D387" s="539">
        <v>16</v>
      </c>
      <c r="E387" s="539" t="s">
        <v>233</v>
      </c>
      <c r="F387" s="539"/>
      <c r="G387" s="539"/>
      <c r="H387" s="539"/>
      <c r="I387" s="539" t="s">
        <v>257</v>
      </c>
      <c r="J387" s="546"/>
      <c r="K387" s="539"/>
      <c r="L387" s="539"/>
      <c r="M387" s="539"/>
      <c r="N387" s="539"/>
      <c r="O387" s="546"/>
      <c r="P387" s="195"/>
      <c r="Q387" s="36"/>
      <c r="R387" s="36"/>
      <c r="S387" s="36"/>
      <c r="T387" s="36"/>
      <c r="U387" s="36"/>
      <c r="V387" s="36"/>
      <c r="W387" s="36"/>
      <c r="X387" s="350"/>
      <c r="Y387" s="36"/>
      <c r="Z387" s="36" t="s">
        <v>258</v>
      </c>
      <c r="AA387" s="36" t="s">
        <v>258</v>
      </c>
      <c r="AB387" s="36"/>
      <c r="AC387" s="36"/>
      <c r="AD387" s="36"/>
      <c r="AE387" s="36" t="s">
        <v>259</v>
      </c>
      <c r="AF387" s="302" t="s">
        <v>78</v>
      </c>
      <c r="AG387" s="302" t="s">
        <v>78</v>
      </c>
      <c r="AH387" s="302" t="s">
        <v>78</v>
      </c>
      <c r="AI387" s="302" t="s">
        <v>78</v>
      </c>
      <c r="AJ387" s="302" t="s">
        <v>78</v>
      </c>
      <c r="AK387" s="302"/>
      <c r="AL387" s="302"/>
      <c r="AM387" s="302"/>
      <c r="AN387" s="350"/>
      <c r="AO387" s="36"/>
      <c r="AP387" s="195"/>
      <c r="AQ387" s="195"/>
      <c r="AR387" s="36"/>
      <c r="AS387" s="36"/>
      <c r="AT387" s="36"/>
      <c r="AU387" s="36"/>
      <c r="AV387" s="36"/>
      <c r="AW387" s="36"/>
      <c r="AX387" s="36"/>
      <c r="AY387" s="36"/>
      <c r="AZ387" s="36"/>
      <c r="BA387" s="36"/>
      <c r="BB387" s="36"/>
      <c r="BC387" s="350"/>
      <c r="BD387" s="36"/>
      <c r="BE387" s="195"/>
      <c r="BF387" s="36"/>
      <c r="BG387" s="36"/>
      <c r="BH387" s="36"/>
      <c r="BI387" s="36"/>
      <c r="BJ387" s="36"/>
      <c r="BK387" s="36"/>
      <c r="BL387" s="36"/>
      <c r="BM387" s="36"/>
      <c r="BN387" s="36"/>
      <c r="BO387" s="351">
        <f t="shared" si="21"/>
        <v>1</v>
      </c>
      <c r="BQ387" s="211"/>
    </row>
    <row r="388" spans="1:69" s="159" customFormat="1" ht="28" hidden="1">
      <c r="A388" s="539">
        <v>9</v>
      </c>
      <c r="B388" s="16">
        <v>5</v>
      </c>
      <c r="C388" s="539" t="s">
        <v>2391</v>
      </c>
      <c r="D388" s="539">
        <v>16</v>
      </c>
      <c r="E388" s="539" t="s">
        <v>233</v>
      </c>
      <c r="F388" s="539"/>
      <c r="G388" s="539"/>
      <c r="H388" s="539"/>
      <c r="I388" s="539" t="s">
        <v>234</v>
      </c>
      <c r="J388" s="546"/>
      <c r="K388" s="539"/>
      <c r="L388" s="539"/>
      <c r="M388" s="539"/>
      <c r="N388" s="539"/>
      <c r="O388" s="546"/>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5"/>
      <c r="AQ388" s="195"/>
      <c r="AR388" s="36"/>
      <c r="AS388" s="36"/>
      <c r="AT388" s="36"/>
      <c r="AU388" s="36"/>
      <c r="AV388" s="36"/>
      <c r="AW388" s="36"/>
      <c r="AX388" s="36"/>
      <c r="AY388" s="36"/>
      <c r="AZ388" s="36"/>
      <c r="BA388" s="36"/>
      <c r="BB388" s="36"/>
      <c r="BC388" s="350"/>
      <c r="BD388" s="36"/>
      <c r="BE388" s="195" t="s">
        <v>234</v>
      </c>
      <c r="BF388" s="36" t="s">
        <v>235</v>
      </c>
      <c r="BG388" s="36"/>
      <c r="BH388" s="36"/>
      <c r="BI388" s="36" t="s">
        <v>236</v>
      </c>
      <c r="BJ388" s="36" t="s">
        <v>87</v>
      </c>
      <c r="BK388" s="36"/>
      <c r="BL388" s="36"/>
      <c r="BM388" s="36"/>
      <c r="BN388" s="36"/>
      <c r="BO388" s="351">
        <f t="shared" si="21"/>
        <v>1</v>
      </c>
      <c r="BQ388" s="211"/>
    </row>
    <row r="389" spans="1:69" s="159" customFormat="1" ht="42" hidden="1">
      <c r="A389" s="516">
        <v>1</v>
      </c>
      <c r="B389" s="16">
        <v>5</v>
      </c>
      <c r="C389" s="516" t="s">
        <v>2391</v>
      </c>
      <c r="D389" s="516">
        <v>17</v>
      </c>
      <c r="E389" s="516" t="s">
        <v>1596</v>
      </c>
      <c r="F389" s="516"/>
      <c r="G389" s="520"/>
      <c r="H389" s="520"/>
      <c r="I389" s="520" t="s">
        <v>1103</v>
      </c>
      <c r="J389" s="553"/>
      <c r="K389" s="520"/>
      <c r="L389" s="520"/>
      <c r="M389" s="520"/>
      <c r="N389" s="520"/>
      <c r="O389" s="553"/>
      <c r="P389" s="195"/>
      <c r="Q389" s="36"/>
      <c r="R389" s="36"/>
      <c r="S389" s="36"/>
      <c r="T389" s="36"/>
      <c r="U389" s="36"/>
      <c r="V389" s="36"/>
      <c r="W389" s="36"/>
      <c r="X389" s="350"/>
      <c r="Y389" s="36"/>
      <c r="Z389" s="36"/>
      <c r="AA389" s="36"/>
      <c r="AB389" s="36"/>
      <c r="AC389" s="36"/>
      <c r="AD389" s="36"/>
      <c r="AE389" s="36"/>
      <c r="AF389" s="36"/>
      <c r="AG389" s="36"/>
      <c r="AH389" s="36"/>
      <c r="AI389" s="36"/>
      <c r="AJ389" s="36"/>
      <c r="AK389" s="36"/>
      <c r="AL389" s="36"/>
      <c r="AM389" s="36"/>
      <c r="AN389" s="350"/>
      <c r="AO389" s="36"/>
      <c r="AP389" s="196" t="s">
        <v>1104</v>
      </c>
      <c r="AQ389" s="196" t="s">
        <v>1104</v>
      </c>
      <c r="AR389" s="302"/>
      <c r="AS389" s="302"/>
      <c r="AT389" s="302"/>
      <c r="AU389" s="302"/>
      <c r="AV389" s="302" t="s">
        <v>1102</v>
      </c>
      <c r="AW389" s="302" t="s">
        <v>1105</v>
      </c>
      <c r="AX389" s="302" t="s">
        <v>1105</v>
      </c>
      <c r="AY389" s="302"/>
      <c r="AZ389" s="302"/>
      <c r="BA389" s="302"/>
      <c r="BB389" s="302"/>
      <c r="BC389" s="350"/>
      <c r="BD389" s="36"/>
      <c r="BE389" s="195"/>
      <c r="BF389" s="36"/>
      <c r="BG389" s="36"/>
      <c r="BH389" s="36"/>
      <c r="BI389" s="36"/>
      <c r="BJ389" s="36"/>
      <c r="BK389" s="36"/>
      <c r="BL389" s="36"/>
      <c r="BM389" s="36"/>
      <c r="BN389" s="36"/>
      <c r="BO389" s="351">
        <f t="shared" si="21"/>
        <v>1</v>
      </c>
      <c r="BQ389" s="211"/>
    </row>
    <row r="390" spans="1:69" s="159" customFormat="1" ht="42" hidden="1">
      <c r="A390" s="516">
        <v>2</v>
      </c>
      <c r="B390" s="16">
        <v>5</v>
      </c>
      <c r="C390" s="516" t="s">
        <v>2391</v>
      </c>
      <c r="D390" s="516">
        <v>17</v>
      </c>
      <c r="E390" s="516" t="s">
        <v>1596</v>
      </c>
      <c r="F390" s="516"/>
      <c r="G390" s="516"/>
      <c r="H390" s="516"/>
      <c r="I390" s="516" t="s">
        <v>1106</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1107</v>
      </c>
      <c r="AQ390" s="196" t="s">
        <v>1107</v>
      </c>
      <c r="AR390" s="302"/>
      <c r="AS390" s="302"/>
      <c r="AT390" s="302"/>
      <c r="AU390" s="302"/>
      <c r="AV390" s="302" t="s">
        <v>1102</v>
      </c>
      <c r="AW390" s="302" t="s">
        <v>1108</v>
      </c>
      <c r="AX390" s="302" t="s">
        <v>1108</v>
      </c>
      <c r="AY390" s="302"/>
      <c r="AZ390" s="302"/>
      <c r="BA390" s="302"/>
      <c r="BB390" s="302"/>
      <c r="BC390" s="350"/>
      <c r="BD390" s="36"/>
      <c r="BE390" s="195"/>
      <c r="BF390" s="36"/>
      <c r="BG390" s="36"/>
      <c r="BH390" s="36"/>
      <c r="BI390" s="36"/>
      <c r="BJ390" s="36"/>
      <c r="BK390" s="36"/>
      <c r="BL390" s="36"/>
      <c r="BM390" s="36"/>
      <c r="BN390" s="36"/>
      <c r="BO390" s="351">
        <f t="shared" si="21"/>
        <v>1</v>
      </c>
      <c r="BQ390" s="211"/>
    </row>
    <row r="391" spans="1:69" s="159" customFormat="1" ht="56" hidden="1">
      <c r="A391" s="516">
        <v>3</v>
      </c>
      <c r="B391" s="16">
        <v>5</v>
      </c>
      <c r="C391" s="516" t="s">
        <v>2391</v>
      </c>
      <c r="D391" s="516">
        <v>17</v>
      </c>
      <c r="E391" s="516" t="s">
        <v>1596</v>
      </c>
      <c r="F391" s="516"/>
      <c r="G391" s="516"/>
      <c r="H391" s="516"/>
      <c r="I391" s="516" t="s">
        <v>1109</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13"/>
      <c r="AG391" s="13"/>
      <c r="AH391" s="13"/>
      <c r="AI391" s="13"/>
      <c r="AJ391" s="13"/>
      <c r="AK391" s="13"/>
      <c r="AL391" s="13"/>
      <c r="AM391" s="13"/>
      <c r="AN391" s="350"/>
      <c r="AO391" s="36"/>
      <c r="AP391" s="196" t="s">
        <v>1110</v>
      </c>
      <c r="AQ391" s="196" t="s">
        <v>1110</v>
      </c>
      <c r="AR391" s="302"/>
      <c r="AS391" s="302"/>
      <c r="AT391" s="302"/>
      <c r="AU391" s="302"/>
      <c r="AV391" s="302" t="s">
        <v>1102</v>
      </c>
      <c r="AW391" s="302" t="s">
        <v>1111</v>
      </c>
      <c r="AX391" s="302" t="s">
        <v>1111</v>
      </c>
      <c r="AY391" s="302"/>
      <c r="AZ391" s="302"/>
      <c r="BA391" s="302"/>
      <c r="BB391" s="302"/>
      <c r="BC391" s="350"/>
      <c r="BD391" s="36"/>
      <c r="BE391" s="195"/>
      <c r="BF391" s="36"/>
      <c r="BG391" s="36"/>
      <c r="BH391" s="36"/>
      <c r="BI391" s="36"/>
      <c r="BJ391" s="36"/>
      <c r="BK391" s="36"/>
      <c r="BL391" s="36"/>
      <c r="BM391" s="36"/>
      <c r="BN391" s="36"/>
      <c r="BO391" s="351">
        <f t="shared" si="21"/>
        <v>1</v>
      </c>
      <c r="BQ391" s="211"/>
    </row>
    <row r="392" spans="1:69" s="159" customFormat="1" ht="28" hidden="1">
      <c r="A392" s="516">
        <v>4</v>
      </c>
      <c r="B392" s="16">
        <v>5</v>
      </c>
      <c r="C392" s="516" t="s">
        <v>2391</v>
      </c>
      <c r="D392" s="516">
        <v>17</v>
      </c>
      <c r="E392" s="516" t="s">
        <v>1596</v>
      </c>
      <c r="F392" s="516"/>
      <c r="G392" s="516"/>
      <c r="H392" s="516"/>
      <c r="I392" s="516" t="s">
        <v>1112</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1113</v>
      </c>
      <c r="AQ392" s="196" t="s">
        <v>1113</v>
      </c>
      <c r="AR392" s="302"/>
      <c r="AS392" s="302"/>
      <c r="AT392" s="302"/>
      <c r="AU392" s="302"/>
      <c r="AV392" s="302" t="s">
        <v>1102</v>
      </c>
      <c r="AW392" s="302" t="s">
        <v>1114</v>
      </c>
      <c r="AX392" s="302" t="s">
        <v>1114</v>
      </c>
      <c r="AY392" s="302"/>
      <c r="AZ392" s="302"/>
      <c r="BA392" s="302"/>
      <c r="BB392" s="302"/>
      <c r="BC392" s="350"/>
      <c r="BD392" s="36"/>
      <c r="BE392" s="195"/>
      <c r="BF392" s="36"/>
      <c r="BG392" s="36"/>
      <c r="BH392" s="36"/>
      <c r="BI392" s="36"/>
      <c r="BJ392" s="36"/>
      <c r="BK392" s="36"/>
      <c r="BL392" s="36"/>
      <c r="BM392" s="36"/>
      <c r="BN392" s="36"/>
      <c r="BO392" s="351">
        <f t="shared" si="21"/>
        <v>1</v>
      </c>
      <c r="BQ392" s="211"/>
    </row>
    <row r="393" spans="1:69" s="159" customFormat="1" ht="42" hidden="1">
      <c r="A393" s="516">
        <v>5</v>
      </c>
      <c r="B393" s="16">
        <v>5</v>
      </c>
      <c r="C393" s="516" t="s">
        <v>2391</v>
      </c>
      <c r="D393" s="516">
        <v>17</v>
      </c>
      <c r="E393" s="516" t="s">
        <v>1596</v>
      </c>
      <c r="F393" s="516"/>
      <c r="G393" s="516"/>
      <c r="H393" s="516"/>
      <c r="I393" s="516" t="s">
        <v>1115</v>
      </c>
      <c r="J393" s="525"/>
      <c r="K393" s="516"/>
      <c r="L393" s="516"/>
      <c r="M393" s="516"/>
      <c r="N393" s="516"/>
      <c r="O393" s="525"/>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1116</v>
      </c>
      <c r="AQ393" s="196" t="s">
        <v>1116</v>
      </c>
      <c r="AR393" s="302"/>
      <c r="AS393" s="302"/>
      <c r="AT393" s="302"/>
      <c r="AU393" s="302"/>
      <c r="AV393" s="302" t="s">
        <v>1102</v>
      </c>
      <c r="AW393" s="302" t="s">
        <v>1117</v>
      </c>
      <c r="AX393" s="302" t="s">
        <v>1117</v>
      </c>
      <c r="AY393" s="302"/>
      <c r="AZ393" s="302"/>
      <c r="BA393" s="302"/>
      <c r="BB393" s="302"/>
      <c r="BC393" s="350"/>
      <c r="BD393" s="36"/>
      <c r="BE393" s="195"/>
      <c r="BF393" s="36"/>
      <c r="BG393" s="36"/>
      <c r="BH393" s="36"/>
      <c r="BI393" s="36"/>
      <c r="BJ393" s="36"/>
      <c r="BK393" s="36"/>
      <c r="BL393" s="36"/>
      <c r="BM393" s="36"/>
      <c r="BN393" s="36"/>
      <c r="BO393" s="351">
        <f t="shared" si="21"/>
        <v>1</v>
      </c>
      <c r="BQ393" s="211"/>
    </row>
    <row r="394" spans="1:69" s="159" customFormat="1" ht="28" hidden="1">
      <c r="A394" s="516">
        <v>6</v>
      </c>
      <c r="B394" s="16">
        <v>5</v>
      </c>
      <c r="C394" s="516" t="s">
        <v>2391</v>
      </c>
      <c r="D394" s="516">
        <v>17</v>
      </c>
      <c r="E394" s="516" t="s">
        <v>1596</v>
      </c>
      <c r="F394" s="516"/>
      <c r="G394" s="516"/>
      <c r="H394" s="516"/>
      <c r="I394" s="516" t="s">
        <v>1118</v>
      </c>
      <c r="J394" s="525"/>
      <c r="K394" s="516"/>
      <c r="L394" s="516"/>
      <c r="M394" s="516"/>
      <c r="N394" s="516"/>
      <c r="O394" s="525"/>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1119</v>
      </c>
      <c r="AQ394" s="196" t="s">
        <v>1119</v>
      </c>
      <c r="AR394" s="302"/>
      <c r="AS394" s="302"/>
      <c r="AT394" s="302"/>
      <c r="AU394" s="302"/>
      <c r="AV394" s="302" t="s">
        <v>1102</v>
      </c>
      <c r="AW394" s="302" t="s">
        <v>1120</v>
      </c>
      <c r="AX394" s="302" t="s">
        <v>1120</v>
      </c>
      <c r="AY394" s="302"/>
      <c r="AZ394" s="302"/>
      <c r="BA394" s="302"/>
      <c r="BB394" s="302"/>
      <c r="BC394" s="350"/>
      <c r="BD394" s="36"/>
      <c r="BE394" s="195"/>
      <c r="BF394" s="36"/>
      <c r="BG394" s="36"/>
      <c r="BH394" s="36"/>
      <c r="BI394" s="36"/>
      <c r="BJ394" s="36"/>
      <c r="BK394" s="36"/>
      <c r="BL394" s="36"/>
      <c r="BM394" s="36"/>
      <c r="BN394" s="36"/>
      <c r="BO394" s="351">
        <f t="shared" si="21"/>
        <v>1</v>
      </c>
      <c r="BQ394" s="211"/>
    </row>
    <row r="395" spans="1:69" s="159" customFormat="1" ht="28" hidden="1">
      <c r="A395" s="516">
        <v>7</v>
      </c>
      <c r="B395" s="16">
        <v>5</v>
      </c>
      <c r="C395" s="516" t="s">
        <v>2391</v>
      </c>
      <c r="D395" s="516">
        <v>17</v>
      </c>
      <c r="E395" s="516" t="s">
        <v>1596</v>
      </c>
      <c r="F395" s="516"/>
      <c r="G395" s="520"/>
      <c r="H395" s="520"/>
      <c r="I395" s="520" t="s">
        <v>1121</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36"/>
      <c r="AG395" s="36"/>
      <c r="AH395" s="36"/>
      <c r="AI395" s="36"/>
      <c r="AJ395" s="36"/>
      <c r="AK395" s="36"/>
      <c r="AL395" s="36"/>
      <c r="AM395" s="36"/>
      <c r="AN395" s="350"/>
      <c r="AO395" s="36"/>
      <c r="AP395" s="196" t="s">
        <v>1122</v>
      </c>
      <c r="AQ395" s="196" t="s">
        <v>1122</v>
      </c>
      <c r="AR395" s="302"/>
      <c r="AS395" s="302"/>
      <c r="AT395" s="302"/>
      <c r="AU395" s="302"/>
      <c r="AV395" s="302" t="s">
        <v>1102</v>
      </c>
      <c r="AW395" s="302" t="s">
        <v>1123</v>
      </c>
      <c r="AX395" s="302" t="s">
        <v>1123</v>
      </c>
      <c r="AY395" s="302"/>
      <c r="AZ395" s="302"/>
      <c r="BA395" s="302"/>
      <c r="BB395" s="302"/>
      <c r="BC395" s="350"/>
      <c r="BD395" s="36"/>
      <c r="BE395" s="195"/>
      <c r="BF395" s="36"/>
      <c r="BG395" s="36"/>
      <c r="BH395" s="36"/>
      <c r="BI395" s="36"/>
      <c r="BJ395" s="36"/>
      <c r="BK395" s="36"/>
      <c r="BL395" s="36"/>
      <c r="BM395" s="36"/>
      <c r="BN395" s="36"/>
      <c r="BO395" s="351">
        <f t="shared" si="21"/>
        <v>1</v>
      </c>
      <c r="BQ395" s="211"/>
    </row>
    <row r="396" spans="1:69" s="159" customFormat="1" ht="28" hidden="1">
      <c r="A396" s="516">
        <v>8</v>
      </c>
      <c r="B396" s="16">
        <v>5</v>
      </c>
      <c r="C396" s="516" t="s">
        <v>2391</v>
      </c>
      <c r="D396" s="516">
        <v>17</v>
      </c>
      <c r="E396" s="516" t="s">
        <v>1596</v>
      </c>
      <c r="F396" s="516"/>
      <c r="G396" s="520"/>
      <c r="H396" s="520"/>
      <c r="I396" s="520" t="s">
        <v>1124</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1125</v>
      </c>
      <c r="AQ396" s="196" t="s">
        <v>1125</v>
      </c>
      <c r="AR396" s="302"/>
      <c r="AS396" s="302"/>
      <c r="AT396" s="302"/>
      <c r="AU396" s="302"/>
      <c r="AV396" s="302" t="s">
        <v>1102</v>
      </c>
      <c r="AW396" s="302" t="s">
        <v>1126</v>
      </c>
      <c r="AX396" s="302" t="s">
        <v>1126</v>
      </c>
      <c r="AY396" s="302"/>
      <c r="AZ396" s="302"/>
      <c r="BA396" s="302"/>
      <c r="BB396" s="302"/>
      <c r="BC396" s="350"/>
      <c r="BD396" s="36"/>
      <c r="BE396" s="195"/>
      <c r="BF396" s="36"/>
      <c r="BG396" s="36"/>
      <c r="BH396" s="36"/>
      <c r="BI396" s="36"/>
      <c r="BJ396" s="36"/>
      <c r="BK396" s="36"/>
      <c r="BL396" s="36"/>
      <c r="BM396" s="36"/>
      <c r="BN396" s="36"/>
      <c r="BO396" s="351">
        <f t="shared" si="21"/>
        <v>1</v>
      </c>
      <c r="BQ396" s="211"/>
    </row>
    <row r="397" spans="1:69" s="159" customFormat="1" ht="28" hidden="1">
      <c r="A397" s="516">
        <v>9</v>
      </c>
      <c r="B397" s="16">
        <v>5</v>
      </c>
      <c r="C397" s="516" t="s">
        <v>2391</v>
      </c>
      <c r="D397" s="516">
        <v>17</v>
      </c>
      <c r="E397" s="516" t="s">
        <v>1596</v>
      </c>
      <c r="F397" s="516"/>
      <c r="G397" s="520"/>
      <c r="H397" s="520"/>
      <c r="I397" s="520" t="s">
        <v>1127</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13"/>
      <c r="AG397" s="13"/>
      <c r="AH397" s="13"/>
      <c r="AI397" s="13"/>
      <c r="AJ397" s="13"/>
      <c r="AK397" s="13"/>
      <c r="AL397" s="13"/>
      <c r="AM397" s="13"/>
      <c r="AN397" s="350"/>
      <c r="AO397" s="36"/>
      <c r="AP397" s="196" t="s">
        <v>1128</v>
      </c>
      <c r="AQ397" s="196" t="s">
        <v>1128</v>
      </c>
      <c r="AR397" s="302"/>
      <c r="AS397" s="302"/>
      <c r="AT397" s="302"/>
      <c r="AU397" s="302"/>
      <c r="AV397" s="302" t="s">
        <v>1102</v>
      </c>
      <c r="AW397" s="302" t="s">
        <v>1129</v>
      </c>
      <c r="AX397" s="302" t="s">
        <v>1129</v>
      </c>
      <c r="AY397" s="302"/>
      <c r="AZ397" s="302"/>
      <c r="BA397" s="302"/>
      <c r="BB397" s="302"/>
      <c r="BC397" s="350"/>
      <c r="BD397" s="36"/>
      <c r="BE397" s="195"/>
      <c r="BF397" s="36"/>
      <c r="BG397" s="36"/>
      <c r="BH397" s="36"/>
      <c r="BI397" s="36"/>
      <c r="BJ397" s="36"/>
      <c r="BK397" s="36"/>
      <c r="BL397" s="36"/>
      <c r="BM397" s="36"/>
      <c r="BN397" s="36"/>
      <c r="BO397" s="351">
        <f t="shared" si="21"/>
        <v>1</v>
      </c>
      <c r="BQ397" s="211"/>
    </row>
    <row r="398" spans="1:69" s="159" customFormat="1" ht="28" hidden="1">
      <c r="A398" s="516">
        <v>10</v>
      </c>
      <c r="B398" s="16">
        <v>5</v>
      </c>
      <c r="C398" s="516" t="s">
        <v>2391</v>
      </c>
      <c r="D398" s="516">
        <v>17</v>
      </c>
      <c r="E398" s="516" t="s">
        <v>1596</v>
      </c>
      <c r="F398" s="516"/>
      <c r="G398" s="520"/>
      <c r="H398" s="520"/>
      <c r="I398" s="520" t="s">
        <v>1130</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1131</v>
      </c>
      <c r="AQ398" s="196" t="s">
        <v>1131</v>
      </c>
      <c r="AR398" s="302"/>
      <c r="AS398" s="302"/>
      <c r="AT398" s="302"/>
      <c r="AU398" s="302"/>
      <c r="AV398" s="302" t="s">
        <v>1102</v>
      </c>
      <c r="AW398" s="302" t="s">
        <v>1132</v>
      </c>
      <c r="AX398" s="302" t="s">
        <v>1132</v>
      </c>
      <c r="AY398" s="302"/>
      <c r="AZ398" s="302"/>
      <c r="BA398" s="302"/>
      <c r="BB398" s="302"/>
      <c r="BC398" s="350"/>
      <c r="BD398" s="36"/>
      <c r="BE398" s="195"/>
      <c r="BF398" s="36"/>
      <c r="BG398" s="36"/>
      <c r="BH398" s="36"/>
      <c r="BI398" s="36"/>
      <c r="BJ398" s="36"/>
      <c r="BK398" s="36"/>
      <c r="BL398" s="36"/>
      <c r="BM398" s="36"/>
      <c r="BN398" s="36"/>
      <c r="BO398" s="351">
        <f t="shared" si="21"/>
        <v>1</v>
      </c>
      <c r="BQ398" s="211"/>
    </row>
    <row r="399" spans="1:69" s="159" customFormat="1" ht="28" hidden="1">
      <c r="A399" s="516">
        <v>11</v>
      </c>
      <c r="B399" s="16">
        <v>5</v>
      </c>
      <c r="C399" s="516" t="s">
        <v>2391</v>
      </c>
      <c r="D399" s="516">
        <v>17</v>
      </c>
      <c r="E399" s="516" t="s">
        <v>1596</v>
      </c>
      <c r="F399" s="516"/>
      <c r="G399" s="520"/>
      <c r="H399" s="520"/>
      <c r="I399" s="520" t="s">
        <v>1133</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1134</v>
      </c>
      <c r="AQ399" s="196" t="s">
        <v>1134</v>
      </c>
      <c r="AR399" s="302"/>
      <c r="AS399" s="302"/>
      <c r="AT399" s="302"/>
      <c r="AU399" s="302"/>
      <c r="AV399" s="302" t="s">
        <v>1102</v>
      </c>
      <c r="AW399" s="302" t="s">
        <v>1135</v>
      </c>
      <c r="AX399" s="302" t="s">
        <v>1135</v>
      </c>
      <c r="AY399" s="302"/>
      <c r="AZ399" s="302"/>
      <c r="BA399" s="302"/>
      <c r="BB399" s="302"/>
      <c r="BC399" s="350"/>
      <c r="BD399" s="36"/>
      <c r="BE399" s="195"/>
      <c r="BF399" s="36"/>
      <c r="BG399" s="36"/>
      <c r="BH399" s="36"/>
      <c r="BI399" s="36"/>
      <c r="BJ399" s="36"/>
      <c r="BK399" s="36"/>
      <c r="BL399" s="36"/>
      <c r="BM399" s="36"/>
      <c r="BN399" s="36"/>
      <c r="BO399" s="351">
        <f t="shared" si="21"/>
        <v>1</v>
      </c>
      <c r="BQ399" s="211"/>
    </row>
    <row r="400" spans="1:69" s="159" customFormat="1" ht="28" hidden="1">
      <c r="A400" s="516">
        <v>12</v>
      </c>
      <c r="B400" s="16">
        <v>5</v>
      </c>
      <c r="C400" s="516" t="s">
        <v>2391</v>
      </c>
      <c r="D400" s="516">
        <v>17</v>
      </c>
      <c r="E400" s="516" t="s">
        <v>1596</v>
      </c>
      <c r="F400" s="516"/>
      <c r="G400" s="520"/>
      <c r="H400" s="520"/>
      <c r="I400" s="520" t="s">
        <v>1136</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36"/>
      <c r="AG400" s="36"/>
      <c r="AH400" s="36"/>
      <c r="AI400" s="36"/>
      <c r="AJ400" s="36"/>
      <c r="AK400" s="36"/>
      <c r="AL400" s="36"/>
      <c r="AM400" s="36"/>
      <c r="AN400" s="350"/>
      <c r="AO400" s="36"/>
      <c r="AP400" s="196" t="s">
        <v>1137</v>
      </c>
      <c r="AQ400" s="196" t="s">
        <v>1137</v>
      </c>
      <c r="AR400" s="302"/>
      <c r="AS400" s="302"/>
      <c r="AT400" s="302"/>
      <c r="AU400" s="302"/>
      <c r="AV400" s="302" t="s">
        <v>1102</v>
      </c>
      <c r="AW400" s="302" t="s">
        <v>1138</v>
      </c>
      <c r="AX400" s="302" t="s">
        <v>1138</v>
      </c>
      <c r="AY400" s="302"/>
      <c r="AZ400" s="302"/>
      <c r="BA400" s="302"/>
      <c r="BB400" s="302"/>
      <c r="BC400" s="350"/>
      <c r="BD400" s="36"/>
      <c r="BE400" s="195"/>
      <c r="BF400" s="36"/>
      <c r="BG400" s="36"/>
      <c r="BH400" s="36"/>
      <c r="BI400" s="36"/>
      <c r="BJ400" s="36"/>
      <c r="BK400" s="36"/>
      <c r="BL400" s="36"/>
      <c r="BM400" s="36"/>
      <c r="BN400" s="36"/>
      <c r="BO400" s="351">
        <f t="shared" si="21"/>
        <v>1</v>
      </c>
      <c r="BQ400" s="211"/>
    </row>
    <row r="401" spans="1:69" s="159" customFormat="1" ht="28" hidden="1">
      <c r="A401" s="516">
        <v>13</v>
      </c>
      <c r="B401" s="16">
        <v>5</v>
      </c>
      <c r="C401" s="516" t="s">
        <v>2391</v>
      </c>
      <c r="D401" s="516">
        <v>17</v>
      </c>
      <c r="E401" s="516" t="s">
        <v>1596</v>
      </c>
      <c r="F401" s="516"/>
      <c r="G401" s="520"/>
      <c r="H401" s="520"/>
      <c r="I401" s="520" t="s">
        <v>1139</v>
      </c>
      <c r="J401" s="553"/>
      <c r="K401" s="520"/>
      <c r="L401" s="520"/>
      <c r="M401" s="520"/>
      <c r="N401" s="520"/>
      <c r="O401" s="553"/>
      <c r="P401" s="195"/>
      <c r="Q401" s="36"/>
      <c r="R401" s="36"/>
      <c r="S401" s="36"/>
      <c r="T401" s="36"/>
      <c r="U401" s="36"/>
      <c r="V401" s="36"/>
      <c r="W401" s="36"/>
      <c r="X401" s="350"/>
      <c r="Y401" s="36"/>
      <c r="Z401" s="36"/>
      <c r="AA401" s="36"/>
      <c r="AB401" s="36"/>
      <c r="AC401" s="36"/>
      <c r="AD401" s="36"/>
      <c r="AE401" s="36"/>
      <c r="AF401" s="36"/>
      <c r="AG401" s="36"/>
      <c r="AH401" s="36"/>
      <c r="AI401" s="36"/>
      <c r="AJ401" s="36"/>
      <c r="AK401" s="36"/>
      <c r="AL401" s="36"/>
      <c r="AM401" s="36"/>
      <c r="AN401" s="350"/>
      <c r="AO401" s="36"/>
      <c r="AP401" s="196" t="s">
        <v>1140</v>
      </c>
      <c r="AQ401" s="196" t="s">
        <v>1140</v>
      </c>
      <c r="AR401" s="302"/>
      <c r="AS401" s="302"/>
      <c r="AT401" s="302"/>
      <c r="AU401" s="302"/>
      <c r="AV401" s="302" t="s">
        <v>1102</v>
      </c>
      <c r="AW401" s="302" t="s">
        <v>1141</v>
      </c>
      <c r="AX401" s="302" t="s">
        <v>1141</v>
      </c>
      <c r="AY401" s="302"/>
      <c r="AZ401" s="302"/>
      <c r="BA401" s="302"/>
      <c r="BB401" s="302"/>
      <c r="BC401" s="350"/>
      <c r="BD401" s="36"/>
      <c r="BE401" s="195"/>
      <c r="BF401" s="36"/>
      <c r="BG401" s="36"/>
      <c r="BH401" s="36"/>
      <c r="BI401" s="36"/>
      <c r="BJ401" s="36"/>
      <c r="BK401" s="36"/>
      <c r="BL401" s="36"/>
      <c r="BM401" s="36"/>
      <c r="BN401" s="36"/>
      <c r="BO401" s="351">
        <f t="shared" si="21"/>
        <v>1</v>
      </c>
      <c r="BQ401" s="211"/>
    </row>
    <row r="402" spans="1:69" s="159" customFormat="1" ht="42" hidden="1">
      <c r="A402" s="516">
        <v>14</v>
      </c>
      <c r="B402" s="16">
        <v>5</v>
      </c>
      <c r="C402" s="516" t="s">
        <v>2391</v>
      </c>
      <c r="D402" s="516">
        <v>17</v>
      </c>
      <c r="E402" s="516" t="s">
        <v>1596</v>
      </c>
      <c r="F402" s="516"/>
      <c r="G402" s="520"/>
      <c r="H402" s="520"/>
      <c r="I402" s="520" t="s">
        <v>1115</v>
      </c>
      <c r="J402" s="553"/>
      <c r="K402" s="520"/>
      <c r="L402" s="520"/>
      <c r="M402" s="520"/>
      <c r="N402" s="520"/>
      <c r="O402" s="553"/>
      <c r="P402" s="195"/>
      <c r="Q402" s="36"/>
      <c r="R402" s="36"/>
      <c r="S402" s="36"/>
      <c r="T402" s="36"/>
      <c r="U402" s="36"/>
      <c r="V402" s="36"/>
      <c r="W402" s="36"/>
      <c r="X402" s="350"/>
      <c r="Y402" s="36"/>
      <c r="Z402" s="36"/>
      <c r="AA402" s="36"/>
      <c r="AB402" s="36"/>
      <c r="AC402" s="36"/>
      <c r="AD402" s="36"/>
      <c r="AE402" s="36"/>
      <c r="AF402" s="13"/>
      <c r="AG402" s="13"/>
      <c r="AH402" s="13"/>
      <c r="AI402" s="13"/>
      <c r="AJ402" s="13"/>
      <c r="AK402" s="13"/>
      <c r="AL402" s="13"/>
      <c r="AM402" s="13"/>
      <c r="AN402" s="350"/>
      <c r="AO402" s="36"/>
      <c r="AP402" s="196" t="s">
        <v>1142</v>
      </c>
      <c r="AQ402" s="196" t="s">
        <v>1142</v>
      </c>
      <c r="AR402" s="302"/>
      <c r="AS402" s="302"/>
      <c r="AT402" s="302"/>
      <c r="AU402" s="302"/>
      <c r="AV402" s="302" t="s">
        <v>1102</v>
      </c>
      <c r="AW402" s="302" t="s">
        <v>1143</v>
      </c>
      <c r="AX402" s="302" t="s">
        <v>1143</v>
      </c>
      <c r="AY402" s="302"/>
      <c r="AZ402" s="302"/>
      <c r="BA402" s="302"/>
      <c r="BB402" s="302"/>
      <c r="BC402" s="350"/>
      <c r="BD402" s="36"/>
      <c r="BE402" s="195"/>
      <c r="BF402" s="36"/>
      <c r="BG402" s="36"/>
      <c r="BH402" s="36"/>
      <c r="BI402" s="36"/>
      <c r="BJ402" s="36"/>
      <c r="BK402" s="36"/>
      <c r="BL402" s="36"/>
      <c r="BM402" s="36"/>
      <c r="BN402" s="36"/>
      <c r="BO402" s="351">
        <f t="shared" si="21"/>
        <v>1</v>
      </c>
      <c r="BQ402" s="211"/>
    </row>
    <row r="403" spans="1:69" s="159" customFormat="1" ht="14" hidden="1">
      <c r="A403" s="316"/>
      <c r="B403" s="316"/>
      <c r="C403" s="316"/>
      <c r="D403" s="316"/>
      <c r="E403" s="316"/>
      <c r="F403" s="316"/>
      <c r="G403" s="316"/>
      <c r="H403" s="316"/>
      <c r="I403" s="316"/>
      <c r="K403" s="211"/>
      <c r="L403" s="290"/>
      <c r="M403" s="290"/>
      <c r="O403" s="495"/>
      <c r="P403" s="195"/>
      <c r="Q403" s="36"/>
      <c r="R403" s="36"/>
      <c r="S403" s="36"/>
      <c r="T403" s="36"/>
      <c r="U403" s="36"/>
      <c r="V403" s="36"/>
      <c r="W403" s="36"/>
      <c r="X403" s="350"/>
      <c r="Y403" s="36"/>
      <c r="Z403" s="36"/>
      <c r="AA403" s="36"/>
      <c r="AB403" s="36"/>
      <c r="AC403" s="36"/>
      <c r="AD403" s="36"/>
      <c r="AE403" s="36"/>
      <c r="AF403" s="36"/>
      <c r="AG403" s="36"/>
      <c r="AH403" s="36"/>
      <c r="AI403" s="36"/>
      <c r="AJ403" s="36"/>
      <c r="AK403" s="36"/>
      <c r="AL403" s="36"/>
      <c r="AM403" s="36"/>
      <c r="AN403" s="350"/>
      <c r="AO403" s="36"/>
      <c r="AP403" s="195"/>
      <c r="AQ403" s="36"/>
      <c r="AR403" s="36"/>
      <c r="AS403" s="36"/>
      <c r="AT403" s="36"/>
      <c r="AU403" s="36"/>
      <c r="AV403" s="36"/>
      <c r="AW403" s="36"/>
      <c r="AX403" s="36"/>
      <c r="AY403" s="36"/>
      <c r="AZ403" s="36"/>
      <c r="BA403" s="36"/>
      <c r="BB403" s="36"/>
      <c r="BC403" s="350"/>
      <c r="BD403" s="36"/>
      <c r="BE403" s="195"/>
      <c r="BF403" s="36"/>
      <c r="BG403" s="36"/>
      <c r="BH403" s="36"/>
      <c r="BI403" s="36"/>
      <c r="BJ403" s="36"/>
      <c r="BK403" s="36"/>
      <c r="BL403" s="36"/>
      <c r="BM403" s="36"/>
      <c r="BN403" s="36"/>
      <c r="BO403" s="351">
        <f t="shared" si="21"/>
        <v>0</v>
      </c>
      <c r="BQ403" s="211"/>
    </row>
    <row r="404" spans="1:69" s="159" customFormat="1" ht="14" hidden="1">
      <c r="A404" s="316"/>
      <c r="B404" s="499"/>
      <c r="C404" s="316"/>
      <c r="D404" s="234"/>
      <c r="E404" s="234"/>
      <c r="F404" s="316"/>
      <c r="G404" s="316"/>
      <c r="H404" s="316"/>
      <c r="I404" s="316"/>
      <c r="K404" s="211"/>
      <c r="L404" s="290"/>
      <c r="M404" s="290"/>
      <c r="O404" s="538"/>
      <c r="P404" s="195"/>
      <c r="Q404" s="36"/>
      <c r="R404" s="36"/>
      <c r="S404" s="36"/>
      <c r="T404" s="36"/>
      <c r="U404" s="36"/>
      <c r="V404" s="36"/>
      <c r="W404" s="36"/>
      <c r="X404" s="350"/>
      <c r="Y404" s="36"/>
      <c r="Z404" s="36"/>
      <c r="AA404" s="36"/>
      <c r="AB404" s="36"/>
      <c r="AC404" s="36"/>
      <c r="AD404" s="36"/>
      <c r="AE404" s="36"/>
      <c r="AF404" s="36"/>
      <c r="AG404" s="36"/>
      <c r="AH404" s="36"/>
      <c r="AI404" s="36"/>
      <c r="AJ404" s="36"/>
      <c r="AK404" s="36"/>
      <c r="AL404" s="36"/>
      <c r="AM404" s="36"/>
      <c r="AN404" s="350"/>
      <c r="AO404" s="36"/>
      <c r="AP404" s="195"/>
      <c r="AQ404" s="36"/>
      <c r="AR404" s="36"/>
      <c r="AS404" s="36"/>
      <c r="AT404" s="36"/>
      <c r="AU404" s="36"/>
      <c r="AV404" s="36"/>
      <c r="AW404" s="36"/>
      <c r="AX404" s="36"/>
      <c r="AY404" s="36"/>
      <c r="AZ404" s="36"/>
      <c r="BA404" s="36"/>
      <c r="BB404" s="36"/>
      <c r="BC404" s="350"/>
      <c r="BD404" s="36"/>
      <c r="BE404" s="195"/>
      <c r="BF404" s="36"/>
      <c r="BG404" s="36"/>
      <c r="BH404" s="36"/>
      <c r="BI404" s="36"/>
      <c r="BJ404" s="36"/>
      <c r="BK404" s="36"/>
      <c r="BL404" s="36"/>
      <c r="BM404" s="36"/>
      <c r="BN404" s="36"/>
      <c r="BO404" s="351">
        <f t="shared" si="21"/>
        <v>0</v>
      </c>
      <c r="BQ404" s="211"/>
    </row>
  </sheetData>
  <hyperlinks>
    <hyperlink ref="AL76" r:id="rId1" xr:uid="{EBD69500-C9A1-4142-89B1-7172E1A8B9A5}"/>
    <hyperlink ref="AL74"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2357</v>
      </c>
      <c r="C2" s="491" t="s">
        <v>1782</v>
      </c>
      <c r="D2" s="491" t="s">
        <v>1992</v>
      </c>
      <c r="E2" s="491" t="s">
        <v>1844</v>
      </c>
      <c r="F2" s="491" t="s">
        <v>2342</v>
      </c>
      <c r="G2" s="491"/>
      <c r="H2" s="188" t="s">
        <v>2341</v>
      </c>
      <c r="I2" s="491"/>
      <c r="J2" s="491"/>
      <c r="K2" s="491"/>
      <c r="L2" s="491"/>
      <c r="M2" s="491"/>
    </row>
    <row r="3" spans="1:13">
      <c r="A3" s="491">
        <v>2</v>
      </c>
      <c r="B3" s="491" t="s">
        <v>2357</v>
      </c>
      <c r="C3" s="491" t="s">
        <v>1783</v>
      </c>
      <c r="D3" s="491" t="s">
        <v>1975</v>
      </c>
      <c r="E3" s="491" t="s">
        <v>1743</v>
      </c>
      <c r="F3" s="491" t="s">
        <v>1843</v>
      </c>
      <c r="G3" s="491"/>
      <c r="H3" s="188" t="s">
        <v>1783</v>
      </c>
      <c r="I3" s="491"/>
      <c r="J3" s="491"/>
      <c r="K3" s="491"/>
      <c r="L3" s="491"/>
      <c r="M3" s="491"/>
    </row>
    <row r="4" spans="1:13">
      <c r="A4" s="491">
        <v>3</v>
      </c>
      <c r="B4" s="491" t="s">
        <v>2357</v>
      </c>
      <c r="C4" s="491" t="s">
        <v>1835</v>
      </c>
      <c r="D4" s="491" t="s">
        <v>1836</v>
      </c>
      <c r="E4" s="491" t="s">
        <v>1829</v>
      </c>
      <c r="F4" s="491" t="s">
        <v>1837</v>
      </c>
      <c r="G4" s="491"/>
      <c r="H4" s="188" t="s">
        <v>1835</v>
      </c>
      <c r="I4" s="491"/>
      <c r="J4" s="491"/>
      <c r="K4" s="491"/>
      <c r="L4" s="491"/>
      <c r="M4" s="491"/>
    </row>
    <row r="5" spans="1:13">
      <c r="A5" s="491">
        <v>4</v>
      </c>
      <c r="B5" s="491" t="s">
        <v>2357</v>
      </c>
      <c r="C5" s="491" t="s">
        <v>1784</v>
      </c>
      <c r="D5" s="491" t="s">
        <v>1785</v>
      </c>
      <c r="E5" s="491" t="s">
        <v>1886</v>
      </c>
      <c r="F5" s="491"/>
      <c r="G5" s="491"/>
      <c r="H5" s="188" t="s">
        <v>1784</v>
      </c>
      <c r="I5" s="491"/>
      <c r="J5" s="491"/>
      <c r="K5" s="491"/>
      <c r="L5" s="491"/>
      <c r="M5" s="491"/>
    </row>
    <row r="6" spans="1:13">
      <c r="A6" s="491">
        <v>5</v>
      </c>
      <c r="B6" s="491" t="s">
        <v>2357</v>
      </c>
      <c r="C6" s="491" t="s">
        <v>1841</v>
      </c>
      <c r="D6" s="491" t="s">
        <v>1842</v>
      </c>
      <c r="E6" s="491" t="s">
        <v>1829</v>
      </c>
      <c r="F6" s="491" t="s">
        <v>1845</v>
      </c>
      <c r="G6" s="491"/>
      <c r="H6" s="188" t="s">
        <v>1841</v>
      </c>
      <c r="I6" s="491"/>
      <c r="J6" s="491"/>
      <c r="K6" s="491"/>
      <c r="L6" s="491"/>
      <c r="M6" s="491"/>
    </row>
    <row r="7" spans="1:13">
      <c r="A7" s="491">
        <v>6</v>
      </c>
      <c r="B7" s="491" t="s">
        <v>2357</v>
      </c>
      <c r="C7" s="491" t="s">
        <v>1786</v>
      </c>
      <c r="D7" s="491" t="s">
        <v>1787</v>
      </c>
      <c r="E7" s="491" t="s">
        <v>1886</v>
      </c>
      <c r="F7" s="491" t="s">
        <v>1846</v>
      </c>
      <c r="G7" s="491"/>
      <c r="H7" s="188" t="s">
        <v>1786</v>
      </c>
      <c r="I7" s="491"/>
      <c r="J7" s="491"/>
      <c r="K7" s="491"/>
      <c r="L7" s="491"/>
      <c r="M7" s="491"/>
    </row>
    <row r="8" spans="1:13">
      <c r="A8" s="491">
        <v>7</v>
      </c>
      <c r="B8" s="491" t="s">
        <v>2357</v>
      </c>
      <c r="C8" s="491" t="s">
        <v>1788</v>
      </c>
      <c r="D8" s="491" t="s">
        <v>1789</v>
      </c>
      <c r="E8" s="491" t="s">
        <v>1972</v>
      </c>
      <c r="F8" s="491" t="s">
        <v>1847</v>
      </c>
      <c r="G8" s="491"/>
      <c r="H8" s="188" t="s">
        <v>1788</v>
      </c>
      <c r="I8" s="491"/>
      <c r="J8" s="491"/>
      <c r="K8" s="491"/>
      <c r="L8" s="491"/>
      <c r="M8" s="491"/>
    </row>
    <row r="9" spans="1:13">
      <c r="A9" s="491">
        <v>8</v>
      </c>
      <c r="B9" s="491" t="s">
        <v>2357</v>
      </c>
      <c r="C9" s="491" t="s">
        <v>1863</v>
      </c>
      <c r="D9" s="491" t="s">
        <v>1848</v>
      </c>
      <c r="E9" s="491" t="s">
        <v>1829</v>
      </c>
      <c r="F9" s="491" t="s">
        <v>1849</v>
      </c>
      <c r="G9" s="491"/>
      <c r="H9" s="188" t="s">
        <v>1862</v>
      </c>
      <c r="I9" s="491"/>
      <c r="J9" s="491"/>
      <c r="K9" s="491"/>
      <c r="L9" s="491"/>
      <c r="M9" s="491"/>
    </row>
    <row r="10" spans="1:13">
      <c r="A10" s="491">
        <v>9</v>
      </c>
      <c r="B10" s="491" t="s">
        <v>2357</v>
      </c>
      <c r="C10" s="491" t="s">
        <v>1861</v>
      </c>
      <c r="D10" s="491" t="s">
        <v>1790</v>
      </c>
      <c r="E10" s="491" t="s">
        <v>1886</v>
      </c>
      <c r="F10" s="491" t="s">
        <v>1878</v>
      </c>
      <c r="G10" s="491"/>
      <c r="H10" s="188" t="s">
        <v>1791</v>
      </c>
      <c r="I10" s="491"/>
      <c r="J10" s="491"/>
      <c r="K10" s="491"/>
      <c r="L10" s="491"/>
      <c r="M10" s="491"/>
    </row>
    <row r="11" spans="1:13" ht="37.5">
      <c r="A11" s="491">
        <v>1</v>
      </c>
      <c r="B11" s="491" t="s">
        <v>2356</v>
      </c>
      <c r="C11" s="491" t="s">
        <v>1870</v>
      </c>
      <c r="D11" s="437" t="s">
        <v>2384</v>
      </c>
      <c r="E11" s="491" t="s">
        <v>1885</v>
      </c>
      <c r="F11" s="491" t="s">
        <v>2383</v>
      </c>
      <c r="G11" s="491"/>
      <c r="H11" s="188" t="s">
        <v>2382</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2385</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2356</v>
      </c>
      <c r="C22" s="491" t="s">
        <v>1979</v>
      </c>
      <c r="D22" s="437" t="s">
        <v>1793</v>
      </c>
      <c r="E22" s="191" t="s">
        <v>2380</v>
      </c>
      <c r="F22" s="491" t="s">
        <v>1867</v>
      </c>
      <c r="G22" s="491"/>
      <c r="H22" s="188" t="s">
        <v>1792</v>
      </c>
      <c r="I22" s="491"/>
      <c r="J22" s="491"/>
      <c r="K22" s="491"/>
      <c r="L22" s="491"/>
      <c r="M22" s="491"/>
    </row>
    <row r="23" spans="1:13" ht="50">
      <c r="A23" s="491">
        <v>3</v>
      </c>
      <c r="B23" s="491" t="s">
        <v>2356</v>
      </c>
      <c r="C23" s="491" t="s">
        <v>1869</v>
      </c>
      <c r="D23" s="437" t="s">
        <v>2366</v>
      </c>
      <c r="E23" s="191" t="s">
        <v>2380</v>
      </c>
      <c r="F23" s="437" t="s">
        <v>2371</v>
      </c>
      <c r="G23" s="491"/>
      <c r="H23" s="188" t="s">
        <v>1852</v>
      </c>
      <c r="I23" s="491"/>
      <c r="J23" s="491" t="s">
        <v>2007</v>
      </c>
      <c r="K23" s="491"/>
      <c r="L23" s="491"/>
      <c r="M23" s="491"/>
    </row>
    <row r="24" spans="1:13">
      <c r="A24" s="491">
        <v>4</v>
      </c>
      <c r="B24" s="491" t="s">
        <v>2356</v>
      </c>
      <c r="C24" s="491" t="s">
        <v>105</v>
      </c>
      <c r="D24" s="437" t="s">
        <v>1798</v>
      </c>
      <c r="E24" s="191" t="s">
        <v>2380</v>
      </c>
      <c r="F24" s="437" t="s">
        <v>2372</v>
      </c>
      <c r="G24" s="491"/>
      <c r="H24" s="188" t="s">
        <v>1797</v>
      </c>
      <c r="I24" s="491"/>
      <c r="J24" s="491" t="s">
        <v>1573</v>
      </c>
      <c r="K24" s="491" t="s">
        <v>111</v>
      </c>
      <c r="L24" s="491"/>
      <c r="M24" s="491"/>
    </row>
    <row r="25" spans="1:13" ht="62.5">
      <c r="A25" s="491">
        <v>5</v>
      </c>
      <c r="B25" s="491" t="s">
        <v>2356</v>
      </c>
      <c r="C25" s="491" t="s">
        <v>1980</v>
      </c>
      <c r="D25" s="437" t="s">
        <v>2358</v>
      </c>
      <c r="E25" s="191" t="s">
        <v>2381</v>
      </c>
      <c r="F25" s="437" t="s">
        <v>2373</v>
      </c>
      <c r="G25" s="491"/>
      <c r="H25" s="188" t="s">
        <v>2353</v>
      </c>
      <c r="I25" s="491"/>
      <c r="J25" s="491"/>
      <c r="K25" s="491"/>
      <c r="L25" s="491"/>
      <c r="M25" s="491"/>
    </row>
    <row r="26" spans="1:13" ht="25">
      <c r="A26" s="491">
        <v>6</v>
      </c>
      <c r="B26" s="491" t="s">
        <v>2356</v>
      </c>
      <c r="C26" s="491" t="s">
        <v>1851</v>
      </c>
      <c r="D26" s="437" t="s">
        <v>2367</v>
      </c>
      <c r="E26" s="191" t="s">
        <v>2380</v>
      </c>
      <c r="F26" s="437" t="s">
        <v>2374</v>
      </c>
      <c r="G26" s="491"/>
      <c r="H26" s="188" t="s">
        <v>2362</v>
      </c>
      <c r="I26" s="491"/>
      <c r="J26" s="491"/>
      <c r="K26" s="491"/>
      <c r="L26" s="491"/>
      <c r="M26" s="491"/>
    </row>
    <row r="27" spans="1:13">
      <c r="A27" s="491">
        <v>7</v>
      </c>
      <c r="B27" s="491" t="s">
        <v>2356</v>
      </c>
      <c r="C27" s="491"/>
      <c r="D27" s="437" t="s">
        <v>2368</v>
      </c>
      <c r="E27" s="191" t="s">
        <v>87</v>
      </c>
      <c r="F27" s="437" t="s">
        <v>2375</v>
      </c>
      <c r="G27" s="491"/>
      <c r="H27" s="188" t="s">
        <v>2359</v>
      </c>
      <c r="I27" s="491"/>
      <c r="J27" s="491"/>
      <c r="K27" s="491"/>
      <c r="L27" s="491"/>
      <c r="M27" s="491"/>
    </row>
    <row r="28" spans="1:13">
      <c r="A28" s="491">
        <v>8</v>
      </c>
      <c r="B28" s="491" t="s">
        <v>2356</v>
      </c>
      <c r="C28" s="491"/>
      <c r="D28" s="437" t="s">
        <v>2369</v>
      </c>
      <c r="E28" s="191" t="s">
        <v>87</v>
      </c>
      <c r="F28" s="437" t="s">
        <v>2376</v>
      </c>
      <c r="G28" s="491"/>
      <c r="H28" s="188" t="s">
        <v>2360</v>
      </c>
      <c r="I28" s="491"/>
      <c r="J28" s="491"/>
      <c r="K28" s="491"/>
      <c r="L28" s="491"/>
      <c r="M28" s="491"/>
    </row>
    <row r="29" spans="1:13">
      <c r="A29" s="491">
        <v>9</v>
      </c>
      <c r="B29" s="491" t="s">
        <v>2356</v>
      </c>
      <c r="C29" s="491" t="s">
        <v>97</v>
      </c>
      <c r="D29" s="437" t="s">
        <v>1796</v>
      </c>
      <c r="E29" s="191" t="s">
        <v>87</v>
      </c>
      <c r="F29" s="437">
        <v>2008</v>
      </c>
      <c r="G29" s="491"/>
      <c r="H29" s="188" t="s">
        <v>2361</v>
      </c>
      <c r="I29" s="491" t="s">
        <v>100</v>
      </c>
      <c r="J29" s="491"/>
      <c r="K29" s="491" t="s">
        <v>101</v>
      </c>
      <c r="L29" s="491" t="s">
        <v>1881</v>
      </c>
      <c r="M29" s="491" t="s">
        <v>104</v>
      </c>
    </row>
    <row r="30" spans="1:13">
      <c r="A30" s="491">
        <v>10</v>
      </c>
      <c r="B30" s="491" t="s">
        <v>2356</v>
      </c>
      <c r="C30" s="491"/>
      <c r="D30" s="437" t="s">
        <v>2370</v>
      </c>
      <c r="E30" s="191" t="s">
        <v>2380</v>
      </c>
      <c r="F30" s="437" t="s">
        <v>2377</v>
      </c>
      <c r="G30" s="491"/>
      <c r="H30" s="188" t="s">
        <v>2365</v>
      </c>
      <c r="I30" s="491"/>
      <c r="J30" s="491"/>
      <c r="K30" s="491"/>
      <c r="L30" s="491"/>
      <c r="M30" s="491"/>
    </row>
    <row r="31" spans="1:13">
      <c r="A31" s="491">
        <v>11</v>
      </c>
      <c r="B31" s="491" t="s">
        <v>2356</v>
      </c>
      <c r="C31" s="491" t="s">
        <v>169</v>
      </c>
      <c r="D31" s="437" t="s">
        <v>1800</v>
      </c>
      <c r="E31" s="191" t="s">
        <v>2380</v>
      </c>
      <c r="F31" s="437" t="s">
        <v>2378</v>
      </c>
      <c r="G31" s="491"/>
      <c r="H31" s="188" t="s">
        <v>1799</v>
      </c>
      <c r="I31" s="491"/>
      <c r="J31" s="491"/>
      <c r="K31" s="491"/>
      <c r="L31" s="491"/>
      <c r="M31" s="491"/>
    </row>
    <row r="32" spans="1:13">
      <c r="A32" s="491">
        <v>12</v>
      </c>
      <c r="B32" s="491" t="s">
        <v>2356</v>
      </c>
      <c r="C32" s="491"/>
      <c r="D32" s="437" t="s">
        <v>2364</v>
      </c>
      <c r="E32" s="191" t="s">
        <v>2380</v>
      </c>
      <c r="F32" s="437" t="s">
        <v>2379</v>
      </c>
      <c r="G32" s="491"/>
      <c r="H32" s="188" t="s">
        <v>2363</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2021-04-08T18:47:09Z</dcterms:modified>
</cp:coreProperties>
</file>