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99119579-CC1B-407F-BC0E-E4D66DAC06F2}" xr6:coauthVersionLast="46" xr6:coauthVersionMax="46" xr10:uidLastSave="{00000000-0000-0000-0000-000000000000}"/>
  <bookViews>
    <workbookView xWindow="28680" yWindow="-120" windowWidth="38640" windowHeight="2124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externalReferences>
    <externalReference r:id="rId22"/>
  </externalReference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17" i="22" l="1"/>
  <c r="O416" i="22"/>
  <c r="O415" i="22"/>
  <c r="O414" i="22"/>
  <c r="O413" i="22"/>
  <c r="O412" i="22"/>
  <c r="O411" i="22"/>
  <c r="O410" i="22"/>
  <c r="O409" i="22"/>
  <c r="O408" i="22"/>
  <c r="O407" i="22"/>
  <c r="O406" i="22"/>
  <c r="O405" i="22"/>
  <c r="O404" i="22"/>
  <c r="O403" i="22"/>
  <c r="O402" i="22"/>
  <c r="O401" i="22"/>
  <c r="O400" i="22"/>
  <c r="O399" i="22"/>
  <c r="O398" i="22"/>
  <c r="O397" i="22"/>
  <c r="O396" i="22"/>
  <c r="O395" i="22"/>
  <c r="O394" i="22"/>
  <c r="O393" i="22"/>
  <c r="O392" i="22"/>
  <c r="O391" i="22"/>
  <c r="O390" i="22"/>
  <c r="O389" i="22"/>
  <c r="O388" i="22"/>
  <c r="O387" i="22"/>
  <c r="O386" i="22"/>
  <c r="O385" i="22"/>
  <c r="O384" i="22"/>
  <c r="O383" i="22"/>
  <c r="O382" i="22"/>
  <c r="O381" i="22"/>
  <c r="O380" i="22"/>
  <c r="O379" i="22"/>
  <c r="O378" i="22"/>
  <c r="O377" i="22"/>
  <c r="O376" i="22"/>
  <c r="O375" i="22"/>
  <c r="O374" i="22"/>
  <c r="O373" i="22"/>
  <c r="O372" i="22"/>
  <c r="O371" i="22"/>
  <c r="O370" i="22"/>
  <c r="O363" i="22"/>
  <c r="O352" i="22"/>
  <c r="O338" i="22"/>
  <c r="O331" i="22"/>
  <c r="O329" i="22"/>
  <c r="O326" i="22"/>
  <c r="O320" i="22"/>
  <c r="O313" i="22"/>
  <c r="O223" i="22"/>
  <c r="O218" i="22"/>
  <c r="O199" i="22"/>
  <c r="O168" i="22"/>
  <c r="O157" i="22"/>
  <c r="O151" i="22"/>
  <c r="O137" i="22"/>
  <c r="O134" i="22"/>
  <c r="O91" i="22"/>
  <c r="BY12" i="22"/>
  <c r="T86" i="22" l="1"/>
  <c r="U86" i="22"/>
  <c r="BY86" i="22"/>
  <c r="BY27" i="22"/>
  <c r="BY26" i="22"/>
  <c r="BY35" i="22" l="1"/>
  <c r="BY33" i="22"/>
  <c r="BY34" i="22"/>
  <c r="BY5" i="22"/>
  <c r="BY78" i="22"/>
  <c r="BY67" i="22"/>
  <c r="BY79" i="22" l="1"/>
  <c r="T18" i="22" l="1"/>
  <c r="U18" i="22"/>
  <c r="BY18" i="22"/>
  <c r="T20" i="22"/>
  <c r="U20" i="22"/>
  <c r="BY20" i="22"/>
  <c r="T19" i="22"/>
  <c r="U19" i="22"/>
  <c r="BY19" i="22"/>
  <c r="T14" i="22"/>
  <c r="U14" i="22"/>
  <c r="BY14" i="22"/>
  <c r="T15" i="22"/>
  <c r="U15" i="22"/>
  <c r="BY15" i="22"/>
  <c r="T16" i="22"/>
  <c r="U16" i="22"/>
  <c r="BY16" i="22"/>
  <c r="T17" i="22"/>
  <c r="U17" i="22"/>
  <c r="BY17" i="22"/>
  <c r="BY11" i="22"/>
  <c r="F52" i="8" l="1"/>
  <c r="F53" i="8"/>
  <c r="F54" i="8"/>
  <c r="F55" i="8"/>
  <c r="F56" i="8"/>
  <c r="F57" i="8"/>
  <c r="F58" i="8"/>
  <c r="F59" i="8"/>
  <c r="F60" i="8"/>
  <c r="F61" i="8"/>
  <c r="F62" i="8"/>
  <c r="F63" i="8"/>
  <c r="F64" i="8"/>
  <c r="F65" i="8"/>
  <c r="F66" i="8"/>
  <c r="F67" i="8"/>
  <c r="F68" i="8"/>
  <c r="F69" i="8"/>
  <c r="F70" i="8"/>
  <c r="U2" i="22" l="1"/>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110" i="22"/>
  <c r="U111" i="22"/>
  <c r="U112" i="22"/>
  <c r="U113" i="22"/>
  <c r="U114" i="22"/>
  <c r="U115" i="22"/>
  <c r="U116" i="22"/>
  <c r="U117" i="22"/>
  <c r="U118" i="22"/>
  <c r="U119" i="22"/>
  <c r="U120" i="22"/>
  <c r="U121" i="22"/>
  <c r="U122"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T2" i="22"/>
  <c r="T3" i="22"/>
  <c r="T7" i="22"/>
  <c r="T13" i="22"/>
  <c r="T6" i="22"/>
  <c r="T8" i="22"/>
  <c r="T10" i="22"/>
  <c r="T4" i="22"/>
  <c r="T9" i="22"/>
  <c r="T21" i="22"/>
  <c r="T22" i="22"/>
  <c r="T23" i="22"/>
  <c r="T24" i="22"/>
  <c r="T29" i="22"/>
  <c r="T31" i="22"/>
  <c r="T25" i="22"/>
  <c r="T32" i="22"/>
  <c r="T30" i="22"/>
  <c r="T49" i="22"/>
  <c r="T48" i="22"/>
  <c r="T26" i="22"/>
  <c r="T27" i="22"/>
  <c r="T36" i="22"/>
  <c r="T37" i="22"/>
  <c r="T38" i="22"/>
  <c r="T39" i="22"/>
  <c r="T40" i="22"/>
  <c r="T41" i="22"/>
  <c r="T42" i="22"/>
  <c r="T43" i="22"/>
  <c r="T44" i="22"/>
  <c r="T45" i="22"/>
  <c r="T46" i="22"/>
  <c r="T47" i="22"/>
  <c r="T50" i="22"/>
  <c r="T51" i="22"/>
  <c r="T52" i="22"/>
  <c r="T53" i="22"/>
  <c r="T54" i="22"/>
  <c r="T55" i="22"/>
  <c r="T56" i="22"/>
  <c r="T57" i="22"/>
  <c r="T58" i="22"/>
  <c r="T59" i="22"/>
  <c r="T60" i="22"/>
  <c r="T61" i="22"/>
  <c r="T62" i="22"/>
  <c r="T63" i="22"/>
  <c r="T64" i="22"/>
  <c r="T66" i="22"/>
  <c r="T65" i="22"/>
  <c r="T69" i="22"/>
  <c r="T68" i="22"/>
  <c r="T71" i="22"/>
  <c r="T419" i="22"/>
  <c r="T72" i="22"/>
  <c r="T73" i="22"/>
  <c r="T74" i="22"/>
  <c r="T77" i="22"/>
  <c r="T75" i="22"/>
  <c r="T87" i="22"/>
  <c r="T84" i="22"/>
  <c r="T88" i="22"/>
  <c r="T89" i="22"/>
  <c r="T90" i="22"/>
  <c r="T91" i="22"/>
  <c r="T134" i="22"/>
  <c r="T137" i="22"/>
  <c r="T151" i="22"/>
  <c r="T157" i="22"/>
  <c r="T168" i="22"/>
  <c r="T199" i="22"/>
  <c r="T92" i="22"/>
  <c r="T93" i="22"/>
  <c r="T94" i="22"/>
  <c r="T95" i="22"/>
  <c r="T96" i="22"/>
  <c r="T97" i="22"/>
  <c r="T98" i="22"/>
  <c r="T99" i="22"/>
  <c r="T100" i="22"/>
  <c r="T101" i="22"/>
  <c r="T102" i="22"/>
  <c r="T103" i="22"/>
  <c r="T104" i="22"/>
  <c r="T105" i="22"/>
  <c r="T106" i="22"/>
  <c r="T107" i="22"/>
  <c r="T108" i="22"/>
  <c r="T109" i="22"/>
  <c r="T218" i="22"/>
  <c r="T244" i="22"/>
  <c r="T313" i="22"/>
  <c r="T320" i="22"/>
  <c r="T329" i="22"/>
  <c r="T110" i="22"/>
  <c r="T111" i="22"/>
  <c r="T112" i="22"/>
  <c r="T113" i="22"/>
  <c r="T114" i="22"/>
  <c r="T115" i="22"/>
  <c r="T116" i="22"/>
  <c r="T117" i="22"/>
  <c r="T118" i="22"/>
  <c r="T119" i="22"/>
  <c r="T120" i="22"/>
  <c r="T121" i="22"/>
  <c r="T122" i="22"/>
  <c r="T123" i="22"/>
  <c r="T125" i="22"/>
  <c r="T126" i="22"/>
  <c r="T127" i="22"/>
  <c r="T128" i="22"/>
  <c r="T132" i="22"/>
  <c r="T133" i="22"/>
  <c r="T135" i="22"/>
  <c r="T136" i="22"/>
  <c r="T138" i="22"/>
  <c r="T139" i="22"/>
  <c r="T140" i="22"/>
  <c r="T141" i="22"/>
  <c r="T142" i="22"/>
  <c r="T143" i="22"/>
  <c r="T144" i="22"/>
  <c r="T145" i="22"/>
  <c r="T146" i="22"/>
  <c r="T147" i="22"/>
  <c r="T148" i="22"/>
  <c r="T331" i="22"/>
  <c r="T149" i="22"/>
  <c r="T150" i="22"/>
  <c r="T338" i="22"/>
  <c r="T152" i="22"/>
  <c r="T153" i="22"/>
  <c r="T154" i="22"/>
  <c r="T155" i="22"/>
  <c r="T418" i="22"/>
  <c r="T352" i="22"/>
  <c r="T420" i="22"/>
  <c r="T363" i="22"/>
  <c r="T156" i="22"/>
  <c r="T158" i="22"/>
  <c r="T159" i="22"/>
  <c r="T160" i="22"/>
  <c r="T161" i="22"/>
  <c r="T162" i="22"/>
  <c r="T163" i="22"/>
  <c r="T164" i="22"/>
  <c r="T165" i="22"/>
  <c r="T166" i="22"/>
  <c r="T167" i="22"/>
  <c r="T370" i="22"/>
  <c r="T371" i="22"/>
  <c r="T192" i="22"/>
  <c r="T372" i="22"/>
  <c r="T373" i="22"/>
  <c r="T374" i="22"/>
  <c r="T169" i="22"/>
  <c r="T170" i="22"/>
  <c r="T171" i="22"/>
  <c r="T172" i="22"/>
  <c r="T173" i="22"/>
  <c r="T375" i="22"/>
  <c r="T174" i="22"/>
  <c r="T175" i="22"/>
  <c r="T176" i="22"/>
  <c r="T177" i="22"/>
  <c r="T178" i="22"/>
  <c r="T179" i="22"/>
  <c r="T180" i="22"/>
  <c r="T181" i="22"/>
  <c r="T182" i="22"/>
  <c r="T183" i="22"/>
  <c r="T184" i="22"/>
  <c r="T185" i="22"/>
  <c r="T186" i="22"/>
  <c r="T187" i="22"/>
  <c r="T188" i="22"/>
  <c r="T189" i="22"/>
  <c r="T190" i="22"/>
  <c r="T376" i="22"/>
  <c r="T377" i="22"/>
  <c r="T191" i="22"/>
  <c r="T193" i="22"/>
  <c r="T194" i="22"/>
  <c r="T195" i="22"/>
  <c r="T196" i="22"/>
  <c r="T197" i="22"/>
  <c r="T198" i="22"/>
  <c r="T201" i="22"/>
  <c r="T202" i="22"/>
  <c r="T203" i="22"/>
  <c r="T204" i="22"/>
  <c r="T205" i="22"/>
  <c r="T207" i="22"/>
  <c r="T208" i="22"/>
  <c r="T209" i="22"/>
  <c r="T211" i="22"/>
  <c r="T212" i="22"/>
  <c r="T213" i="22"/>
  <c r="T214" i="22"/>
  <c r="T215" i="22"/>
  <c r="T216" i="22"/>
  <c r="T217" i="22"/>
  <c r="T200" i="22"/>
  <c r="T206" i="22"/>
  <c r="T210" i="22"/>
  <c r="T378" i="22"/>
  <c r="T379" i="22"/>
  <c r="T380" i="22"/>
  <c r="T381" i="22"/>
  <c r="T382" i="22"/>
  <c r="T383" i="22"/>
  <c r="T384" i="22"/>
  <c r="T385" i="22"/>
  <c r="T386" i="22"/>
  <c r="T387" i="22"/>
  <c r="T388" i="22"/>
  <c r="T389" i="22"/>
  <c r="T390" i="22"/>
  <c r="T391" i="22"/>
  <c r="T392" i="22"/>
  <c r="T393" i="22"/>
  <c r="T394" i="22"/>
  <c r="T395" i="22"/>
  <c r="T396" i="22"/>
  <c r="T397" i="22"/>
  <c r="T398" i="22"/>
  <c r="T399" i="22"/>
  <c r="T400" i="22"/>
  <c r="T401" i="22"/>
  <c r="T402" i="22"/>
  <c r="T403" i="22"/>
  <c r="T404" i="22"/>
  <c r="T405" i="22"/>
  <c r="T406" i="22"/>
  <c r="T407" i="22"/>
  <c r="T408" i="22"/>
  <c r="T409" i="22"/>
  <c r="T410" i="22"/>
  <c r="T411" i="22"/>
  <c r="T219" i="22"/>
  <c r="T220" i="22"/>
  <c r="T221" i="22"/>
  <c r="T222" i="22"/>
  <c r="T223" i="22"/>
  <c r="T225" i="22"/>
  <c r="T226" i="22"/>
  <c r="T227" i="22"/>
  <c r="T228" i="22"/>
  <c r="T229" i="22"/>
  <c r="T231" i="22"/>
  <c r="T232" i="22"/>
  <c r="T234" i="22"/>
  <c r="T235" i="22"/>
  <c r="T236" i="22"/>
  <c r="T237" i="22"/>
  <c r="T238" i="22"/>
  <c r="T239" i="22"/>
  <c r="T240" i="22"/>
  <c r="T241" i="22"/>
  <c r="T242" i="22"/>
  <c r="T243" i="22"/>
  <c r="T245" i="22"/>
  <c r="T246" i="22"/>
  <c r="T247" i="22"/>
  <c r="T248" i="22"/>
  <c r="T249" i="22"/>
  <c r="T250" i="22"/>
  <c r="T251" i="22"/>
  <c r="T252" i="22"/>
  <c r="T253" i="22"/>
  <c r="T254" i="22"/>
  <c r="T255" i="22"/>
  <c r="T256" i="22"/>
  <c r="T257" i="22"/>
  <c r="T258" i="22"/>
  <c r="T259" i="22"/>
  <c r="T260" i="22"/>
  <c r="T261" i="22"/>
  <c r="T262" i="22"/>
  <c r="T263" i="22"/>
  <c r="T264" i="22"/>
  <c r="T265" i="22"/>
  <c r="T266" i="22"/>
  <c r="T267" i="22"/>
  <c r="T268" i="22"/>
  <c r="T269" i="22"/>
  <c r="T270" i="22"/>
  <c r="T271" i="22"/>
  <c r="T233" i="22"/>
  <c r="T272" i="22"/>
  <c r="T277" i="22"/>
  <c r="T275" i="22"/>
  <c r="T273" i="22"/>
  <c r="T274" i="22"/>
  <c r="T276" i="22"/>
  <c r="T278" i="22"/>
  <c r="T279" i="22"/>
  <c r="T280" i="22"/>
  <c r="T281" i="22"/>
  <c r="T282" i="22"/>
  <c r="T283" i="22"/>
  <c r="T284" i="22"/>
  <c r="T285" i="22"/>
  <c r="T286" i="22"/>
  <c r="T287" i="22"/>
  <c r="T288" i="22"/>
  <c r="T289" i="22"/>
  <c r="T290" i="22"/>
  <c r="T291" i="22"/>
  <c r="T292" i="22"/>
  <c r="T293" i="22"/>
  <c r="T294" i="22"/>
  <c r="T295" i="22"/>
  <c r="T296" i="22"/>
  <c r="T297" i="22"/>
  <c r="T298" i="22"/>
  <c r="T299" i="22"/>
  <c r="T300" i="22"/>
  <c r="T301" i="22"/>
  <c r="T302" i="22"/>
  <c r="T303" i="22"/>
  <c r="T304" i="22"/>
  <c r="T305" i="22"/>
  <c r="T306" i="22"/>
  <c r="T307" i="22"/>
  <c r="T308" i="22"/>
  <c r="T309" i="22"/>
  <c r="T310" i="22"/>
  <c r="T311" i="22"/>
  <c r="T312" i="22"/>
  <c r="T314" i="22"/>
  <c r="T412" i="22"/>
  <c r="T413" i="22"/>
  <c r="T315" i="22"/>
  <c r="T414" i="22"/>
  <c r="T316" i="22"/>
  <c r="T415" i="22"/>
  <c r="T317" i="22"/>
  <c r="T416" i="22"/>
  <c r="T318" i="22"/>
  <c r="T417" i="22"/>
  <c r="T319" i="22"/>
  <c r="T321" i="22"/>
  <c r="T322" i="22"/>
  <c r="T323" i="22"/>
  <c r="T324" i="22"/>
  <c r="T325" i="22"/>
  <c r="T327" i="22"/>
  <c r="T328" i="22"/>
  <c r="T330" i="22"/>
  <c r="T332" i="22"/>
  <c r="T333" i="22"/>
  <c r="T334" i="22"/>
  <c r="T335" i="22"/>
  <c r="T336" i="22"/>
  <c r="T337" i="22"/>
  <c r="T339" i="22"/>
  <c r="T340" i="22"/>
  <c r="T341" i="22"/>
  <c r="T342" i="22"/>
  <c r="T343" i="22"/>
  <c r="T344" i="22"/>
  <c r="T345" i="22"/>
  <c r="T346" i="22"/>
  <c r="T347" i="22"/>
  <c r="T348" i="22"/>
  <c r="T349" i="22"/>
  <c r="T350" i="22"/>
  <c r="T351" i="22"/>
  <c r="T353" i="22"/>
  <c r="T354" i="22"/>
  <c r="T355" i="22"/>
  <c r="T356" i="22"/>
  <c r="T357" i="22"/>
  <c r="T358" i="22"/>
  <c r="T359" i="22"/>
  <c r="T360" i="22"/>
  <c r="T361" i="22"/>
  <c r="T362" i="22"/>
  <c r="T364" i="22"/>
  <c r="T365" i="22"/>
  <c r="T366" i="22"/>
  <c r="T367" i="22"/>
  <c r="T368" i="22"/>
  <c r="T369" i="22"/>
  <c r="T421" i="22"/>
  <c r="T422" i="22"/>
  <c r="BY419" i="22" l="1"/>
  <c r="BY87" i="22" l="1"/>
  <c r="BY91" i="22" l="1"/>
  <c r="BY48" i="22" l="1"/>
  <c r="BY32" i="22" l="1"/>
  <c r="BY192" i="22"/>
  <c r="BY418" i="22" l="1"/>
  <c r="BY134" i="22"/>
  <c r="BY420" i="22" l="1"/>
  <c r="BY82" i="22" l="1"/>
  <c r="BY81" i="22"/>
  <c r="BY80" i="22"/>
  <c r="BY85" i="22"/>
  <c r="BY84" i="22"/>
  <c r="BY88" i="22"/>
  <c r="BY89" i="22"/>
  <c r="BY90" i="22"/>
  <c r="BY83" i="22"/>
  <c r="BY422" i="22" l="1"/>
  <c r="BY75" i="22"/>
  <c r="BY74" i="22"/>
  <c r="BY72" i="22" l="1"/>
  <c r="BY68" i="22"/>
  <c r="BY22" i="22"/>
  <c r="BY21" i="22"/>
  <c r="BY411" i="22" l="1"/>
  <c r="BY401" i="22"/>
  <c r="BY421" i="22"/>
  <c r="BY410" i="22"/>
  <c r="BY409" i="22"/>
  <c r="BY408" i="22"/>
  <c r="BY407" i="22"/>
  <c r="BY406" i="22"/>
  <c r="BY405" i="22"/>
  <c r="BY404" i="22"/>
  <c r="BY403" i="22"/>
  <c r="BY402" i="22"/>
  <c r="BY400" i="22"/>
  <c r="BY399" i="22"/>
  <c r="BY398" i="22"/>
  <c r="BY397" i="22"/>
  <c r="BY396" i="22"/>
  <c r="BY395" i="22"/>
  <c r="BY394" i="22"/>
  <c r="BY393" i="22"/>
  <c r="BY392" i="22"/>
  <c r="BY391" i="22"/>
  <c r="BY390" i="22"/>
  <c r="BY389" i="22"/>
  <c r="BY388" i="22"/>
  <c r="BY387" i="22"/>
  <c r="BY386" i="22"/>
  <c r="BY385" i="22"/>
  <c r="BY384" i="22"/>
  <c r="BY383" i="22"/>
  <c r="BY382" i="22"/>
  <c r="BY381" i="22"/>
  <c r="BY380" i="22"/>
  <c r="BY379" i="22"/>
  <c r="BY378" i="22"/>
  <c r="BY325" i="22" l="1"/>
  <c r="BY324" i="22"/>
  <c r="BY328" i="22"/>
  <c r="BY327" i="22"/>
  <c r="BY369" i="22"/>
  <c r="BY368" i="22"/>
  <c r="BY367" i="22"/>
  <c r="BY366" i="22"/>
  <c r="BY365" i="22"/>
  <c r="BY364" i="22"/>
  <c r="BY362" i="22"/>
  <c r="BY361" i="22"/>
  <c r="BY360" i="22"/>
  <c r="BY359" i="22"/>
  <c r="BY358" i="22"/>
  <c r="BY357" i="22"/>
  <c r="BY356" i="22"/>
  <c r="BY355" i="22"/>
  <c r="BY323" i="22"/>
  <c r="BY322" i="22"/>
  <c r="BY321" i="22"/>
  <c r="BY319" i="22"/>
  <c r="BY312" i="22"/>
  <c r="BY311" i="22"/>
  <c r="BY310" i="22"/>
  <c r="BY309" i="22"/>
  <c r="BY308" i="22"/>
  <c r="BY307" i="22"/>
  <c r="BY306" i="22"/>
  <c r="BY305" i="22"/>
  <c r="BY304" i="22"/>
  <c r="BY303" i="22"/>
  <c r="BY302" i="22"/>
  <c r="BY301" i="22"/>
  <c r="BY300" i="22"/>
  <c r="BY299" i="22"/>
  <c r="BY298" i="22"/>
  <c r="BY297" i="22"/>
  <c r="BY296" i="22"/>
  <c r="BY295" i="22"/>
  <c r="BY294" i="22"/>
  <c r="BY293" i="22"/>
  <c r="BY292" i="22"/>
  <c r="BY291" i="22"/>
  <c r="BY290" i="22"/>
  <c r="BY289" i="22"/>
  <c r="BY288" i="22"/>
  <c r="BY287" i="22"/>
  <c r="BY286" i="22"/>
  <c r="BY285" i="22"/>
  <c r="BY284" i="22"/>
  <c r="BY283" i="22"/>
  <c r="BY282" i="22"/>
  <c r="BY281" i="22"/>
  <c r="BY280" i="22"/>
  <c r="BY279" i="22"/>
  <c r="BY278" i="22"/>
  <c r="BY276" i="22"/>
  <c r="BY274" i="22"/>
  <c r="BY273" i="22"/>
  <c r="BY275" i="22"/>
  <c r="BY277" i="22"/>
  <c r="BY272" i="22"/>
  <c r="BY233" i="22"/>
  <c r="BY271" i="22"/>
  <c r="BY270" i="22"/>
  <c r="BY269" i="22"/>
  <c r="BY268" i="22"/>
  <c r="BY267" i="22"/>
  <c r="BY266" i="22"/>
  <c r="BY265" i="22"/>
  <c r="BY264" i="22"/>
  <c r="BY263" i="22"/>
  <c r="BY262" i="22"/>
  <c r="BY261" i="22"/>
  <c r="BY260" i="22"/>
  <c r="BY259" i="22"/>
  <c r="BY258" i="22"/>
  <c r="BY257" i="22"/>
  <c r="BY256" i="22"/>
  <c r="BY255" i="22"/>
  <c r="BY254" i="22"/>
  <c r="BY253" i="22"/>
  <c r="BY252" i="22"/>
  <c r="BY251" i="22"/>
  <c r="BY250" i="22"/>
  <c r="BY249" i="22"/>
  <c r="BY248" i="22"/>
  <c r="BY247" i="22"/>
  <c r="BY246" i="22"/>
  <c r="BY245" i="22"/>
  <c r="BY243" i="22"/>
  <c r="BY242" i="22"/>
  <c r="BY241" i="22"/>
  <c r="BY240" i="22"/>
  <c r="BY239" i="22"/>
  <c r="BY238" i="22"/>
  <c r="BY237" i="22"/>
  <c r="BY236" i="22"/>
  <c r="BY235" i="22"/>
  <c r="BY234" i="22"/>
  <c r="BY232" i="22"/>
  <c r="BY231" i="22"/>
  <c r="BY230" i="22"/>
  <c r="BY229" i="22"/>
  <c r="BY228" i="22"/>
  <c r="BY227" i="22"/>
  <c r="BY226" i="22"/>
  <c r="BY225" i="22"/>
  <c r="BY224" i="22"/>
  <c r="BY223" i="22"/>
  <c r="BY222" i="22"/>
  <c r="BY221" i="22"/>
  <c r="BY220" i="22"/>
  <c r="A220" i="22"/>
  <c r="A221" i="22" s="1"/>
  <c r="A222" i="22" s="1"/>
  <c r="A223" i="22" s="1"/>
  <c r="A224" i="22" s="1"/>
  <c r="A225" i="22" s="1"/>
  <c r="A226" i="22" s="1"/>
  <c r="A227" i="22" s="1"/>
  <c r="A228" i="22" s="1"/>
  <c r="A229" i="22" s="1"/>
  <c r="A230" i="22" s="1"/>
  <c r="A231" i="22" s="1"/>
  <c r="A232" i="22" s="1"/>
  <c r="BY219" i="22"/>
  <c r="BY330" i="22"/>
  <c r="BY417" i="22"/>
  <c r="BY318" i="22"/>
  <c r="BY416" i="22"/>
  <c r="BY317" i="22"/>
  <c r="BY415" i="22"/>
  <c r="BY316" i="22"/>
  <c r="BY414" i="22"/>
  <c r="BY315" i="22"/>
  <c r="BY413" i="22"/>
  <c r="BY412" i="22"/>
  <c r="BY314" i="22"/>
  <c r="BY344" i="22"/>
  <c r="BY343" i="22"/>
  <c r="BY342" i="22"/>
  <c r="BY341" i="22"/>
  <c r="BY340" i="22"/>
  <c r="BY339" i="22"/>
  <c r="BY337" i="22"/>
  <c r="BY336" i="22"/>
  <c r="BY335" i="22"/>
  <c r="BY334" i="22"/>
  <c r="BY333" i="22"/>
  <c r="BY332" i="22"/>
  <c r="BY217" i="22"/>
  <c r="BY216" i="22"/>
  <c r="BY215" i="22"/>
  <c r="BY214" i="22"/>
  <c r="BY213" i="22"/>
  <c r="BY212" i="22"/>
  <c r="BY211" i="22"/>
  <c r="BY210" i="22"/>
  <c r="BY209" i="22"/>
  <c r="BY208" i="22"/>
  <c r="BY207" i="22"/>
  <c r="BY206" i="22"/>
  <c r="BY205" i="22"/>
  <c r="BY204" i="22"/>
  <c r="BY203" i="22"/>
  <c r="BY202" i="22"/>
  <c r="BY201" i="22"/>
  <c r="BY200" i="22"/>
  <c r="BY198" i="22"/>
  <c r="BY197" i="22"/>
  <c r="BY196" i="22"/>
  <c r="BY195" i="22"/>
  <c r="BY194" i="22"/>
  <c r="BY193" i="22"/>
  <c r="BY148" i="22"/>
  <c r="BY147" i="22"/>
  <c r="BY146" i="22"/>
  <c r="BY145" i="22"/>
  <c r="BY144" i="22"/>
  <c r="BY143" i="22"/>
  <c r="BY142" i="22"/>
  <c r="BY141" i="22"/>
  <c r="BY140" i="22"/>
  <c r="BY139" i="22"/>
  <c r="BY138" i="22"/>
  <c r="BY136" i="22"/>
  <c r="BY135" i="22"/>
  <c r="BY189" i="22"/>
  <c r="BY188" i="22"/>
  <c r="BY187" i="22"/>
  <c r="BY186" i="22"/>
  <c r="BY185" i="22"/>
  <c r="BY184" i="22"/>
  <c r="BY183" i="22"/>
  <c r="BY182" i="22"/>
  <c r="BY181" i="22"/>
  <c r="BY180" i="22"/>
  <c r="BY179" i="22"/>
  <c r="BY178" i="22"/>
  <c r="BY177" i="22"/>
  <c r="BY176" i="22"/>
  <c r="BY175" i="22"/>
  <c r="BY174" i="22"/>
  <c r="BY173" i="22"/>
  <c r="BY172" i="22"/>
  <c r="BY171" i="22"/>
  <c r="BY170" i="22"/>
  <c r="BY169" i="22"/>
  <c r="BY375" i="22"/>
  <c r="BY374" i="22"/>
  <c r="BY373" i="22"/>
  <c r="BY377" i="22"/>
  <c r="BY376" i="22"/>
  <c r="BY372" i="22"/>
  <c r="BY371" i="22"/>
  <c r="BY370" i="22"/>
  <c r="BY167" i="22"/>
  <c r="BY166" i="22"/>
  <c r="BY165" i="22"/>
  <c r="BY164" i="22"/>
  <c r="BY163" i="22"/>
  <c r="BY162" i="22"/>
  <c r="BY161" i="22"/>
  <c r="BY160" i="22"/>
  <c r="BY159" i="22"/>
  <c r="BY158" i="22"/>
  <c r="BY156" i="22"/>
  <c r="BY363" i="22"/>
  <c r="BY352" i="22"/>
  <c r="BY132" i="22"/>
  <c r="BY131" i="22"/>
  <c r="BY130" i="22"/>
  <c r="BY129" i="22"/>
  <c r="BY128" i="22"/>
  <c r="BY127" i="22"/>
  <c r="BY126" i="22"/>
  <c r="BY125" i="22"/>
  <c r="BY124" i="22"/>
  <c r="BY123" i="22"/>
  <c r="BY122" i="22"/>
  <c r="BY121" i="22"/>
  <c r="BY120" i="22"/>
  <c r="BY119" i="22"/>
  <c r="BY118" i="22"/>
  <c r="BY117" i="22"/>
  <c r="BY116" i="22"/>
  <c r="BY115" i="22"/>
  <c r="BY114" i="22"/>
  <c r="BY113" i="22"/>
  <c r="BY112" i="22"/>
  <c r="BY111" i="22"/>
  <c r="BY110" i="22"/>
  <c r="BY329" i="22"/>
  <c r="BY326" i="22"/>
  <c r="BY320" i="22"/>
  <c r="BY313" i="22"/>
  <c r="BY154" i="22"/>
  <c r="BY153" i="22"/>
  <c r="BY152" i="22"/>
  <c r="BY338" i="22"/>
  <c r="BY150" i="22"/>
  <c r="BY149" i="22"/>
  <c r="BY331" i="22"/>
  <c r="BY218" i="22"/>
  <c r="BY109" i="22"/>
  <c r="BY108" i="22"/>
  <c r="BY107" i="22"/>
  <c r="BY106" i="22"/>
  <c r="BY105" i="22"/>
  <c r="BY104" i="22"/>
  <c r="BY103" i="22"/>
  <c r="BY102" i="22"/>
  <c r="BY101" i="22"/>
  <c r="BY100" i="22"/>
  <c r="BY99" i="22"/>
  <c r="BY98" i="22"/>
  <c r="BY97" i="22"/>
  <c r="BY96" i="22"/>
  <c r="BY95" i="22"/>
  <c r="BY92" i="22"/>
  <c r="BY199" i="22"/>
  <c r="BY168" i="22"/>
  <c r="BY157" i="22"/>
  <c r="BY151" i="22"/>
  <c r="BY137" i="22"/>
  <c r="BY354" i="22"/>
  <c r="BY353" i="22"/>
  <c r="BY351" i="22"/>
  <c r="BY350" i="22"/>
  <c r="BY349" i="22"/>
  <c r="BY348" i="22"/>
  <c r="BY347" i="22"/>
  <c r="BY346" i="22"/>
  <c r="BY345" i="22"/>
  <c r="BY77" i="22"/>
  <c r="BY70" i="22"/>
  <c r="BY69" i="22"/>
  <c r="BY76" i="22"/>
  <c r="BY24" i="22"/>
  <c r="BY46" i="22"/>
  <c r="BY45" i="22"/>
  <c r="BY44" i="22"/>
  <c r="BY43" i="22"/>
  <c r="BY41" i="22"/>
  <c r="BY40" i="22"/>
  <c r="BY39" i="22"/>
  <c r="BY38" i="22"/>
  <c r="BY37" i="22"/>
  <c r="BY36" i="22"/>
  <c r="BY49" i="22"/>
  <c r="BY25" i="22"/>
  <c r="BY31" i="22"/>
  <c r="BY29" i="22"/>
  <c r="BY66" i="22"/>
  <c r="BY42" i="22"/>
  <c r="BY64" i="22"/>
  <c r="BY63" i="22"/>
  <c r="BY62" i="22"/>
  <c r="BY61" i="22"/>
  <c r="BY60" i="22"/>
  <c r="BY59" i="22"/>
  <c r="BY58" i="22"/>
  <c r="BY57" i="22"/>
  <c r="BY56" i="22"/>
  <c r="BY55" i="22"/>
  <c r="BY54" i="22"/>
  <c r="BY53" i="22"/>
  <c r="BY52" i="22"/>
  <c r="BY51" i="22"/>
  <c r="BY50"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<sst xmlns="http://schemas.openxmlformats.org/spreadsheetml/2006/main" count="13687" uniqueCount="2662">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</sst>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9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7">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6"/>
      <tableStyleElement type="headerRow" dxfId="155"/>
      <tableStyleElement type="totalRow" dxfId="154"/>
      <tableStyleElement type="firstSubtotalRow" dxfId="153"/>
      <tableStyleElement type="secondSubtotalRow" dxfId="152"/>
      <tableStyleElement type="thirdSubtotalRow" dxfId="151"/>
      <tableStyleElement type="firstColumnSubheading" dxfId="150"/>
      <tableStyleElement type="secondColumnSubheading" dxfId="149"/>
      <tableStyleElement type="thirdColumnSubheading" dxfId="148"/>
      <tableStyleElement type="firstRowSubheading" dxfId="147"/>
      <tableStyleElement type="secondRowSubheading" dxfId="146"/>
      <tableStyleElement type="thirdRowSubheading" dxfId="145"/>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Y422" totalsRowShown="0" headerRowDxfId="144" dataDxfId="143">
  <autoFilter ref="A1:BY422" xr:uid="{88778D7E-F500-4673-A468-6E63AD502680}">
    <filterColumn colId="2">
      <filters>
        <filter val="ControlledVocabulary"/>
      </filters>
    </filterColumn>
  </autoFilter>
  <tableColumns count="77">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COUNTIF(Z2,"*")+COUNTIF(AJ2,"*")+COUNTIF(AZ2,"*")+COUNTIF(BO2,"*")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48" t="s">
        <v>71</v>
      </c>
      <c r="B6" s="749" t="s">
        <v>114</v>
      </c>
      <c r="C6" s="749" t="s">
        <v>115</v>
      </c>
      <c r="D6" s="88" t="s">
        <v>1325</v>
      </c>
      <c r="E6" s="747" t="s">
        <v>117</v>
      </c>
      <c r="F6" s="153">
        <f>MATCH(C6,Archive_Master_crosswalk!BA:BA,0)</f>
        <v>11</v>
      </c>
    </row>
    <row r="7" spans="1:6" ht="15.75" customHeight="1">
      <c r="A7" s="745"/>
      <c r="B7" s="745"/>
      <c r="C7" s="745"/>
      <c r="D7" s="88" t="s">
        <v>1326</v>
      </c>
      <c r="E7" s="745"/>
      <c r="F7" s="153" t="e">
        <f>MATCH(C7,Archive_Master_crosswalk!BA:BA,0)</f>
        <v>#N/A</v>
      </c>
    </row>
    <row r="8" spans="1:6" ht="15.75" customHeight="1">
      <c r="A8" s="745"/>
      <c r="B8" s="745"/>
      <c r="C8" s="745"/>
      <c r="D8" s="88" t="s">
        <v>1327</v>
      </c>
      <c r="E8" s="745"/>
      <c r="F8" s="153" t="e">
        <f>MATCH(C8,Archive_Master_crosswalk!BA:BA,0)</f>
        <v>#N/A</v>
      </c>
    </row>
    <row r="9" spans="1:6" ht="15.75" customHeight="1">
      <c r="A9" s="746"/>
      <c r="B9" s="746"/>
      <c r="C9" s="746"/>
      <c r="D9" s="88" t="s">
        <v>1328</v>
      </c>
      <c r="E9" s="746"/>
      <c r="F9" s="153" t="e">
        <f>MATCH(C9,Archive_Master_crosswalk!BA:BA,0)</f>
        <v>#N/A</v>
      </c>
    </row>
    <row r="10" spans="1:6" ht="15.75" customHeight="1">
      <c r="A10" s="748" t="s">
        <v>71</v>
      </c>
      <c r="B10" s="749" t="s">
        <v>119</v>
      </c>
      <c r="C10" s="749" t="s">
        <v>120</v>
      </c>
      <c r="D10" s="88" t="s">
        <v>1330</v>
      </c>
      <c r="E10" s="747" t="s">
        <v>122</v>
      </c>
      <c r="F10" s="153">
        <f>MATCH(C10,Archive_Master_crosswalk!BA:BA,0)</f>
        <v>12</v>
      </c>
    </row>
    <row r="11" spans="1:6" ht="15.75" customHeight="1">
      <c r="A11" s="745"/>
      <c r="B11" s="745"/>
      <c r="C11" s="745"/>
      <c r="D11" s="88" t="s">
        <v>1331</v>
      </c>
      <c r="E11" s="745"/>
      <c r="F11" s="153" t="e">
        <f>MATCH(C11,Archive_Master_crosswalk!BA:BA,0)</f>
        <v>#N/A</v>
      </c>
    </row>
    <row r="12" spans="1:6" ht="15.75" customHeight="1">
      <c r="A12" s="745"/>
      <c r="B12" s="745"/>
      <c r="C12" s="745"/>
      <c r="D12" s="88" t="s">
        <v>1333</v>
      </c>
      <c r="E12" s="745"/>
      <c r="F12" s="153" t="e">
        <f>MATCH(C12,Archive_Master_crosswalk!BA:BA,0)</f>
        <v>#N/A</v>
      </c>
    </row>
    <row r="13" spans="1:6" ht="15.75" customHeight="1">
      <c r="A13" s="745"/>
      <c r="B13" s="745"/>
      <c r="C13" s="745"/>
      <c r="D13" s="88" t="s">
        <v>1334</v>
      </c>
      <c r="E13" s="745"/>
      <c r="F13" s="153" t="e">
        <f>MATCH(C13,Archive_Master_crosswalk!BA:BA,0)</f>
        <v>#N/A</v>
      </c>
    </row>
    <row r="14" spans="1:6" ht="15.75" customHeight="1">
      <c r="A14" s="745"/>
      <c r="B14" s="745"/>
      <c r="C14" s="745"/>
      <c r="D14" s="88" t="s">
        <v>1336</v>
      </c>
      <c r="E14" s="746"/>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44" t="s">
        <v>183</v>
      </c>
      <c r="E24" s="747" t="s">
        <v>184</v>
      </c>
      <c r="F24" s="153">
        <f>MATCH(C24,Archive_Master_crosswalk!BA:BA,0)</f>
        <v>29</v>
      </c>
    </row>
    <row r="25" spans="1:6" ht="15.75" customHeight="1">
      <c r="A25" s="95" t="s">
        <v>172</v>
      </c>
      <c r="B25" s="87" t="s">
        <v>185</v>
      </c>
      <c r="C25" s="87" t="s">
        <v>191</v>
      </c>
      <c r="D25" s="746"/>
      <c r="E25" s="746"/>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44" t="s">
        <v>571</v>
      </c>
      <c r="E42" s="747" t="s">
        <v>248</v>
      </c>
      <c r="F42" s="153">
        <f>MATCH(C42,Archive_Master_crosswalk!BA:BA,0)</f>
        <v>144</v>
      </c>
    </row>
    <row r="43" spans="1:6" ht="12.5">
      <c r="A43" s="103" t="s">
        <v>566</v>
      </c>
      <c r="B43" s="87" t="s">
        <v>567</v>
      </c>
      <c r="C43" s="87" t="s">
        <v>568</v>
      </c>
      <c r="D43" s="745"/>
      <c r="E43" s="745"/>
      <c r="F43" s="153">
        <f>MATCH(C43,Archive_Master_crosswalk!BA:BA,0)</f>
        <v>139</v>
      </c>
    </row>
    <row r="44" spans="1:6" ht="12.5">
      <c r="A44" s="103" t="s">
        <v>566</v>
      </c>
      <c r="B44" s="87" t="s">
        <v>596</v>
      </c>
      <c r="C44" s="87" t="s">
        <v>597</v>
      </c>
      <c r="D44" s="746"/>
      <c r="E44" s="746"/>
      <c r="F44" s="153">
        <f>MATCH(C44,Archive_Master_crosswalk!BA:BA,0)</f>
        <v>145</v>
      </c>
    </row>
    <row r="45" spans="1:6" ht="12.5">
      <c r="A45" s="103" t="s">
        <v>566</v>
      </c>
      <c r="B45" s="87" t="s">
        <v>572</v>
      </c>
      <c r="C45" s="181" t="s">
        <v>1568</v>
      </c>
      <c r="D45" s="744" t="s">
        <v>577</v>
      </c>
      <c r="E45" s="747" t="s">
        <v>283</v>
      </c>
      <c r="F45" s="153">
        <f>MATCH(C45,Archive_Master_crosswalk!BA:BA,0)</f>
        <v>142</v>
      </c>
    </row>
    <row r="46" spans="1:6" ht="12.5">
      <c r="A46" s="103" t="s">
        <v>566</v>
      </c>
      <c r="B46" s="87" t="s">
        <v>599</v>
      </c>
      <c r="C46" s="181" t="s">
        <v>1569</v>
      </c>
      <c r="D46" s="746"/>
      <c r="E46" s="746"/>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4" t="e">
        <f>MATCH(C52,Archive_Master_crosswalk!BA:BA,0)</f>
        <v>#N/A</v>
      </c>
    </row>
    <row r="53" spans="1:6" ht="15.75" customHeight="1">
      <c r="A53" s="130" t="s">
        <v>1487</v>
      </c>
      <c r="B53" s="135" t="s">
        <v>951</v>
      </c>
      <c r="C53" s="133" t="s">
        <v>950</v>
      </c>
      <c r="D53" s="110" t="s">
        <v>955</v>
      </c>
      <c r="E53" s="135" t="s">
        <v>78</v>
      </c>
      <c r="F53" s="604" t="e">
        <f>MATCH(C53,Archive_Master_crosswalk!BA:BA,0)</f>
        <v>#N/A</v>
      </c>
    </row>
    <row r="54" spans="1:6" ht="15.75" customHeight="1">
      <c r="A54" s="130" t="s">
        <v>1487</v>
      </c>
      <c r="B54" s="135" t="s">
        <v>957</v>
      </c>
      <c r="C54" s="133" t="s">
        <v>956</v>
      </c>
      <c r="D54" s="110" t="s">
        <v>961</v>
      </c>
      <c r="E54" s="135" t="s">
        <v>78</v>
      </c>
      <c r="F54" s="604" t="e">
        <f>MATCH(C54,Archive_Master_crosswalk!BA:BA,0)</f>
        <v>#N/A</v>
      </c>
    </row>
    <row r="55" spans="1:6" ht="15.75" customHeight="1">
      <c r="A55" s="130" t="s">
        <v>1487</v>
      </c>
      <c r="B55" s="135" t="s">
        <v>969</v>
      </c>
      <c r="C55" s="133" t="s">
        <v>968</v>
      </c>
      <c r="D55" s="110" t="s">
        <v>971</v>
      </c>
      <c r="E55" s="135" t="s">
        <v>78</v>
      </c>
      <c r="F55" s="604" t="e">
        <f>MATCH(C55,Archive_Master_crosswalk!BA:BA,0)</f>
        <v>#N/A</v>
      </c>
    </row>
    <row r="56" spans="1:6" ht="15.75" customHeight="1">
      <c r="A56" s="130" t="s">
        <v>1487</v>
      </c>
      <c r="B56" s="135" t="s">
        <v>1008</v>
      </c>
      <c r="C56" s="133" t="s">
        <v>1007</v>
      </c>
      <c r="D56" s="138" t="s">
        <v>1012</v>
      </c>
      <c r="E56" s="135" t="s">
        <v>78</v>
      </c>
      <c r="F56" s="604" t="e">
        <f>MATCH(C56,Archive_Master_crosswalk!BA:BA,0)</f>
        <v>#N/A</v>
      </c>
    </row>
    <row r="57" spans="1:6" ht="15.75" customHeight="1">
      <c r="A57" s="130" t="s">
        <v>1487</v>
      </c>
      <c r="B57" s="135" t="s">
        <v>1017</v>
      </c>
      <c r="C57" s="133" t="s">
        <v>1016</v>
      </c>
      <c r="D57" s="138" t="s">
        <v>1020</v>
      </c>
      <c r="E57" s="135" t="s">
        <v>78</v>
      </c>
      <c r="F57" s="604" t="e">
        <f>MATCH(C57,Archive_Master_crosswalk!BA:BA,0)</f>
        <v>#N/A</v>
      </c>
    </row>
    <row r="58" spans="1:6" ht="15.75" customHeight="1">
      <c r="A58" s="130" t="s">
        <v>1487</v>
      </c>
      <c r="B58" s="135" t="s">
        <v>1024</v>
      </c>
      <c r="C58" s="133" t="s">
        <v>1023</v>
      </c>
      <c r="D58" s="138" t="s">
        <v>1027</v>
      </c>
      <c r="E58" s="135" t="s">
        <v>78</v>
      </c>
      <c r="F58" s="604" t="e">
        <f>MATCH(C58,Archive_Master_crosswalk!BA:BA,0)</f>
        <v>#N/A</v>
      </c>
    </row>
    <row r="59" spans="1:6" ht="15.75" customHeight="1">
      <c r="A59" s="130" t="s">
        <v>1487</v>
      </c>
      <c r="B59" s="135" t="s">
        <v>1081</v>
      </c>
      <c r="C59" s="133" t="s">
        <v>1080</v>
      </c>
      <c r="D59" s="110" t="s">
        <v>1083</v>
      </c>
      <c r="E59" s="135" t="s">
        <v>78</v>
      </c>
      <c r="F59" s="604" t="e">
        <f>MATCH(C59,Archive_Master_crosswalk!BA:BA,0)</f>
        <v>#N/A</v>
      </c>
    </row>
    <row r="60" spans="1:6" ht="15.75" customHeight="1">
      <c r="A60" s="130" t="s">
        <v>1487</v>
      </c>
      <c r="B60" s="135" t="s">
        <v>1085</v>
      </c>
      <c r="C60" s="109" t="s">
        <v>1084</v>
      </c>
      <c r="D60" s="110" t="s">
        <v>1086</v>
      </c>
      <c r="E60" s="135" t="s">
        <v>78</v>
      </c>
      <c r="F60" s="604" t="e">
        <f>MATCH(C60,Archive_Master_crosswalk!BA:BA,0)</f>
        <v>#N/A</v>
      </c>
    </row>
    <row r="61" spans="1:6" ht="15.75" customHeight="1">
      <c r="A61" s="454" t="s">
        <v>2035</v>
      </c>
      <c r="B61" s="455" t="s">
        <v>2036</v>
      </c>
      <c r="C61" s="456" t="s">
        <v>2037</v>
      </c>
      <c r="D61" s="457" t="s">
        <v>2038</v>
      </c>
      <c r="E61" s="458" t="s">
        <v>2039</v>
      </c>
      <c r="F61" s="604" t="e">
        <f>MATCH(C61,Archive_Master_crosswalk!BA:BA,0)</f>
        <v>#N/A</v>
      </c>
    </row>
    <row r="62" spans="1:6" ht="15.75" customHeight="1">
      <c r="A62" s="454" t="s">
        <v>2035</v>
      </c>
      <c r="B62" s="455" t="s">
        <v>2040</v>
      </c>
      <c r="C62" s="459" t="s">
        <v>2041</v>
      </c>
      <c r="D62" s="461" t="s">
        <v>2042</v>
      </c>
      <c r="E62" s="458" t="s">
        <v>2039</v>
      </c>
      <c r="F62" s="604" t="e">
        <f>MATCH(C62,Archive_Master_crosswalk!BA:BA,0)</f>
        <v>#N/A</v>
      </c>
    </row>
    <row r="63" spans="1:6" ht="15.75" customHeight="1">
      <c r="A63" s="454" t="s">
        <v>2035</v>
      </c>
      <c r="B63" s="455" t="s">
        <v>2043</v>
      </c>
      <c r="C63" s="458" t="s">
        <v>2044</v>
      </c>
      <c r="D63" s="460" t="s">
        <v>2045</v>
      </c>
      <c r="E63" s="458" t="s">
        <v>106</v>
      </c>
      <c r="F63" s="604" t="e">
        <f>MATCH(C63,Archive_Master_crosswalk!BA:BA,0)</f>
        <v>#N/A</v>
      </c>
    </row>
    <row r="64" spans="1:6" ht="15.75" customHeight="1">
      <c r="A64" s="454" t="s">
        <v>2035</v>
      </c>
      <c r="B64" s="455" t="s">
        <v>2046</v>
      </c>
      <c r="C64" s="458" t="s">
        <v>2047</v>
      </c>
      <c r="D64" s="460" t="s">
        <v>2048</v>
      </c>
      <c r="E64" s="458" t="s">
        <v>106</v>
      </c>
      <c r="F64" s="604" t="e">
        <f>MATCH(C64,Archive_Master_crosswalk!BA:BA,0)</f>
        <v>#N/A</v>
      </c>
    </row>
    <row r="65" spans="1:6" ht="15.75" customHeight="1">
      <c r="A65" s="454" t="s">
        <v>2035</v>
      </c>
      <c r="B65" s="452" t="s">
        <v>2049</v>
      </c>
      <c r="C65" s="456" t="s">
        <v>2050</v>
      </c>
      <c r="D65" s="457" t="s">
        <v>2051</v>
      </c>
      <c r="E65" s="458" t="s">
        <v>2052</v>
      </c>
      <c r="F65" s="604" t="e">
        <f>MATCH(C65,Archive_Master_crosswalk!BA:BA,0)</f>
        <v>#N/A</v>
      </c>
    </row>
    <row r="66" spans="1:6" ht="15.75" customHeight="1">
      <c r="A66" s="454" t="s">
        <v>2035</v>
      </c>
      <c r="B66" s="452" t="s">
        <v>2053</v>
      </c>
      <c r="C66" s="456" t="s">
        <v>2054</v>
      </c>
      <c r="D66" s="457" t="s">
        <v>2055</v>
      </c>
      <c r="E66" s="458" t="s">
        <v>2052</v>
      </c>
      <c r="F66" s="604" t="e">
        <f>MATCH(C66,Archive_Master_crosswalk!BA:BA,0)</f>
        <v>#N/A</v>
      </c>
    </row>
    <row r="67" spans="1:6" ht="15.75" customHeight="1">
      <c r="A67" s="454" t="s">
        <v>2035</v>
      </c>
      <c r="B67" s="455" t="s">
        <v>2056</v>
      </c>
      <c r="C67" s="456" t="s">
        <v>2057</v>
      </c>
      <c r="D67" s="457" t="s">
        <v>2058</v>
      </c>
      <c r="E67" s="458" t="s">
        <v>2052</v>
      </c>
      <c r="F67" s="604" t="e">
        <f>MATCH(C67,Archive_Master_crosswalk!BA:BA,0)</f>
        <v>#N/A</v>
      </c>
    </row>
    <row r="68" spans="1:6" ht="15.75" customHeight="1">
      <c r="A68" s="454" t="s">
        <v>2035</v>
      </c>
      <c r="B68" s="455" t="s">
        <v>2059</v>
      </c>
      <c r="C68" s="458" t="s">
        <v>2060</v>
      </c>
      <c r="D68" s="457" t="s">
        <v>2061</v>
      </c>
      <c r="E68" s="458" t="s">
        <v>2039</v>
      </c>
      <c r="F68" s="604" t="e">
        <f>MATCH(C68,Archive_Master_crosswalk!BA:BA,0)</f>
        <v>#N/A</v>
      </c>
    </row>
    <row r="69" spans="1:6" ht="15.75" customHeight="1">
      <c r="A69" s="454" t="s">
        <v>2035</v>
      </c>
      <c r="B69" s="455" t="s">
        <v>2062</v>
      </c>
      <c r="C69" s="458" t="s">
        <v>2063</v>
      </c>
      <c r="D69" s="457" t="s">
        <v>2064</v>
      </c>
      <c r="E69" s="458" t="s">
        <v>2039</v>
      </c>
      <c r="F69" s="604" t="e">
        <f>MATCH(C69,Archive_Master_crosswalk!BA:BA,0)</f>
        <v>#N/A</v>
      </c>
    </row>
    <row r="70" spans="1:6" ht="15.75" customHeight="1">
      <c r="A70" s="454" t="s">
        <v>2035</v>
      </c>
      <c r="B70" s="455" t="s">
        <v>2065</v>
      </c>
      <c r="C70" s="458" t="s">
        <v>2066</v>
      </c>
      <c r="D70" s="457" t="s">
        <v>2067</v>
      </c>
      <c r="E70" s="458" t="s">
        <v>2039</v>
      </c>
      <c r="F70" s="604"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48" t="s">
        <v>71</v>
      </c>
      <c r="B6" s="749" t="s">
        <v>115</v>
      </c>
      <c r="C6" s="750" t="s">
        <v>114</v>
      </c>
      <c r="D6" s="110" t="s">
        <v>1325</v>
      </c>
      <c r="E6" s="749" t="s">
        <v>117</v>
      </c>
      <c r="F6" s="152">
        <f>MATCH(B6,Archive_Master_crosswalk!BA:BA,0)</f>
        <v>11</v>
      </c>
    </row>
    <row r="7" spans="1:6" ht="15.75" customHeight="1">
      <c r="A7" s="745"/>
      <c r="B7" s="745"/>
      <c r="C7" s="745"/>
      <c r="D7" s="110" t="s">
        <v>1326</v>
      </c>
      <c r="E7" s="745"/>
      <c r="F7" s="152" t="e">
        <f>MATCH(B7,Archive_Master_crosswalk!BA:BA,0)</f>
        <v>#N/A</v>
      </c>
    </row>
    <row r="8" spans="1:6" ht="15.75" customHeight="1">
      <c r="A8" s="745"/>
      <c r="B8" s="745"/>
      <c r="C8" s="745"/>
      <c r="D8" s="110" t="s">
        <v>1327</v>
      </c>
      <c r="E8" s="745"/>
      <c r="F8" s="152" t="e">
        <f>MATCH(B8,Archive_Master_crosswalk!BA:BA,0)</f>
        <v>#N/A</v>
      </c>
    </row>
    <row r="9" spans="1:6" ht="15.75" customHeight="1">
      <c r="A9" s="746"/>
      <c r="B9" s="746"/>
      <c r="C9" s="746"/>
      <c r="D9" s="110" t="s">
        <v>1328</v>
      </c>
      <c r="E9" s="746"/>
      <c r="F9" s="152" t="e">
        <f>MATCH(B9,Archive_Master_crosswalk!BA:BA,0)</f>
        <v>#N/A</v>
      </c>
    </row>
    <row r="10" spans="1:6" ht="15.75" customHeight="1">
      <c r="A10" s="748" t="s">
        <v>71</v>
      </c>
      <c r="B10" s="749" t="s">
        <v>120</v>
      </c>
      <c r="C10" s="750" t="s">
        <v>119</v>
      </c>
      <c r="D10" s="110" t="s">
        <v>1330</v>
      </c>
      <c r="E10" s="749" t="s">
        <v>122</v>
      </c>
      <c r="F10" s="152">
        <f>MATCH(B10,Archive_Master_crosswalk!BA:BA,0)</f>
        <v>12</v>
      </c>
    </row>
    <row r="11" spans="1:6" ht="15.75" customHeight="1">
      <c r="A11" s="745"/>
      <c r="B11" s="745"/>
      <c r="C11" s="745"/>
      <c r="D11" s="110" t="s">
        <v>1331</v>
      </c>
      <c r="E11" s="745"/>
      <c r="F11" s="152" t="e">
        <f>MATCH(B11,Archive_Master_crosswalk!BA:BA,0)</f>
        <v>#N/A</v>
      </c>
    </row>
    <row r="12" spans="1:6" ht="15.75" customHeight="1">
      <c r="A12" s="745"/>
      <c r="B12" s="745"/>
      <c r="C12" s="745"/>
      <c r="D12" s="110" t="s">
        <v>1333</v>
      </c>
      <c r="E12" s="745"/>
      <c r="F12" s="152" t="e">
        <f>MATCH(B12,Archive_Master_crosswalk!BA:BA,0)</f>
        <v>#N/A</v>
      </c>
    </row>
    <row r="13" spans="1:6" ht="15.75" customHeight="1">
      <c r="A13" s="745"/>
      <c r="B13" s="745"/>
      <c r="C13" s="745"/>
      <c r="D13" s="110" t="s">
        <v>1334</v>
      </c>
      <c r="E13" s="745"/>
      <c r="F13" s="152" t="e">
        <f>MATCH(B13,Archive_Master_crosswalk!BA:BA,0)</f>
        <v>#N/A</v>
      </c>
    </row>
    <row r="14" spans="1:6" ht="15.75" customHeight="1">
      <c r="A14" s="745"/>
      <c r="B14" s="745"/>
      <c r="C14" s="745"/>
      <c r="D14" s="110" t="s">
        <v>1336</v>
      </c>
      <c r="E14" s="745"/>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54" t="s">
        <v>1440</v>
      </c>
      <c r="E24" s="749" t="s">
        <v>184</v>
      </c>
      <c r="F24" s="152">
        <f>MATCH(B24,Archive_Master_crosswalk!BA:BA,0)</f>
        <v>29</v>
      </c>
    </row>
    <row r="25" spans="1:6" ht="15.75" customHeight="1">
      <c r="A25" s="95" t="s">
        <v>172</v>
      </c>
      <c r="B25" s="87" t="s">
        <v>191</v>
      </c>
      <c r="C25" s="109" t="s">
        <v>185</v>
      </c>
      <c r="D25" s="746"/>
      <c r="E25" s="746"/>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51" t="s">
        <v>1525</v>
      </c>
      <c r="B41" s="752"/>
      <c r="C41" s="752"/>
      <c r="D41" s="752"/>
      <c r="E41" s="752"/>
    </row>
    <row r="42" spans="1:6" ht="15.75" customHeight="1">
      <c r="A42" s="752"/>
      <c r="B42" s="752"/>
      <c r="C42" s="752"/>
      <c r="D42" s="752"/>
      <c r="E42" s="752"/>
    </row>
    <row r="43" spans="1:6" ht="12.5">
      <c r="A43" s="753" t="s">
        <v>1526</v>
      </c>
      <c r="B43" s="752"/>
      <c r="C43" s="752"/>
      <c r="D43" s="752"/>
      <c r="E43" s="752"/>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59" t="s">
        <v>71</v>
      </c>
      <c r="B6" s="757" t="s">
        <v>115</v>
      </c>
      <c r="C6" s="757" t="s">
        <v>114</v>
      </c>
      <c r="D6" s="445" t="s">
        <v>1325</v>
      </c>
      <c r="E6" s="757" t="s">
        <v>117</v>
      </c>
    </row>
    <row r="7" spans="1:5" ht="37.5">
      <c r="A7" s="760"/>
      <c r="B7" s="762"/>
      <c r="C7" s="762"/>
      <c r="D7" s="445" t="s">
        <v>1326</v>
      </c>
      <c r="E7" s="762"/>
    </row>
    <row r="8" spans="1:5" ht="25">
      <c r="A8" s="760"/>
      <c r="B8" s="762"/>
      <c r="C8" s="762"/>
      <c r="D8" s="445" t="s">
        <v>1327</v>
      </c>
      <c r="E8" s="762"/>
    </row>
    <row r="9" spans="1:5" ht="25">
      <c r="A9" s="761"/>
      <c r="B9" s="758"/>
      <c r="C9" s="758"/>
      <c r="D9" s="445" t="s">
        <v>1328</v>
      </c>
      <c r="E9" s="758"/>
    </row>
    <row r="10" spans="1:5" ht="37.5">
      <c r="A10" s="759" t="s">
        <v>71</v>
      </c>
      <c r="B10" s="757" t="s">
        <v>120</v>
      </c>
      <c r="C10" s="757" t="s">
        <v>119</v>
      </c>
      <c r="D10" s="445" t="s">
        <v>1330</v>
      </c>
      <c r="E10" s="757" t="s">
        <v>2017</v>
      </c>
    </row>
    <row r="11" spans="1:5" ht="100">
      <c r="A11" s="760"/>
      <c r="B11" s="762"/>
      <c r="C11" s="762"/>
      <c r="D11" s="445" t="s">
        <v>1331</v>
      </c>
      <c r="E11" s="762"/>
    </row>
    <row r="12" spans="1:5" ht="25">
      <c r="A12" s="760"/>
      <c r="B12" s="762"/>
      <c r="C12" s="762"/>
      <c r="D12" s="445" t="s">
        <v>2018</v>
      </c>
      <c r="E12" s="762"/>
    </row>
    <row r="13" spans="1:5" ht="50">
      <c r="A13" s="760"/>
      <c r="B13" s="762"/>
      <c r="C13" s="762"/>
      <c r="D13" s="445" t="s">
        <v>2019</v>
      </c>
      <c r="E13" s="762"/>
    </row>
    <row r="14" spans="1:5" ht="75">
      <c r="A14" s="760"/>
      <c r="B14" s="762"/>
      <c r="C14" s="762"/>
      <c r="D14" s="445" t="s">
        <v>1336</v>
      </c>
      <c r="E14" s="762"/>
    </row>
    <row r="15" spans="1:5" ht="25">
      <c r="A15" s="760"/>
      <c r="B15" s="762"/>
      <c r="C15" s="762"/>
      <c r="D15" s="445" t="s">
        <v>2020</v>
      </c>
      <c r="E15" s="762"/>
    </row>
    <row r="16" spans="1:5" ht="50">
      <c r="A16" s="760"/>
      <c r="B16" s="762"/>
      <c r="C16" s="762"/>
      <c r="D16" s="445" t="s">
        <v>2021</v>
      </c>
      <c r="E16" s="762"/>
    </row>
    <row r="17" spans="1:5" ht="150">
      <c r="A17" s="760"/>
      <c r="B17" s="762"/>
      <c r="C17" s="762"/>
      <c r="D17" s="445" t="s">
        <v>2022</v>
      </c>
      <c r="E17" s="762"/>
    </row>
    <row r="18" spans="1:5" ht="62.5">
      <c r="A18" s="761"/>
      <c r="B18" s="758"/>
      <c r="C18" s="758"/>
      <c r="D18" s="445" t="s">
        <v>2023</v>
      </c>
      <c r="E18" s="758"/>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55" t="s">
        <v>2028</v>
      </c>
      <c r="E28" s="757" t="s">
        <v>184</v>
      </c>
    </row>
    <row r="29" spans="1:5">
      <c r="A29" s="449" t="s">
        <v>172</v>
      </c>
      <c r="B29" s="444" t="s">
        <v>191</v>
      </c>
      <c r="C29" s="444" t="s">
        <v>185</v>
      </c>
      <c r="D29" s="756"/>
      <c r="E29" s="758"/>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63" t="s">
        <v>545</v>
      </c>
      <c r="D2" s="752"/>
      <c r="E2" s="752"/>
      <c r="F2" s="94">
        <f>MATCH(A2,Archive_Master_crosswalk!AL:AL,0)</f>
        <v>131</v>
      </c>
      <c r="G2" s="83"/>
    </row>
    <row r="3" spans="1:7" ht="16.5">
      <c r="A3" s="93" t="s">
        <v>534</v>
      </c>
      <c r="B3" s="763" t="s">
        <v>524</v>
      </c>
      <c r="C3" s="752"/>
      <c r="D3" s="763" t="s">
        <v>535</v>
      </c>
      <c r="E3" s="752"/>
      <c r="F3" s="94">
        <f>MATCH(A3,Archive_Master_crosswalk!AL:AL,0)</f>
        <v>128</v>
      </c>
      <c r="G3" s="83"/>
    </row>
    <row r="4" spans="1:7" ht="16.5">
      <c r="A4" s="93" t="s">
        <v>537</v>
      </c>
      <c r="B4" s="763" t="s">
        <v>524</v>
      </c>
      <c r="C4" s="752"/>
      <c r="D4" s="763" t="s">
        <v>538</v>
      </c>
      <c r="E4" s="752"/>
      <c r="F4" s="94">
        <f>MATCH(A4,Archive_Master_crosswalk!AL:AL,0)</f>
        <v>129</v>
      </c>
      <c r="G4" s="83"/>
    </row>
    <row r="5" spans="1:7" ht="16.5">
      <c r="A5" s="93" t="s">
        <v>523</v>
      </c>
      <c r="B5" s="763" t="s">
        <v>524</v>
      </c>
      <c r="C5" s="752"/>
      <c r="D5" s="763" t="s">
        <v>525</v>
      </c>
      <c r="E5" s="752"/>
      <c r="F5" s="94">
        <f>MATCH(A5,Archive_Master_crosswalk!AL:AL,0)</f>
        <v>126</v>
      </c>
      <c r="G5" s="83"/>
    </row>
    <row r="6" spans="1:7" ht="16.5">
      <c r="A6" s="93" t="s">
        <v>541</v>
      </c>
      <c r="B6" s="763" t="s">
        <v>524</v>
      </c>
      <c r="C6" s="752"/>
      <c r="D6" s="763" t="s">
        <v>542</v>
      </c>
      <c r="E6" s="752"/>
      <c r="F6" s="94">
        <f>MATCH(A6,Archive_Master_crosswalk!AL:AL,0)</f>
        <v>130</v>
      </c>
      <c r="G6" s="83"/>
    </row>
    <row r="7" spans="1:7" ht="16.5">
      <c r="A7" s="93" t="s">
        <v>674</v>
      </c>
      <c r="B7" s="93" t="s">
        <v>672</v>
      </c>
      <c r="C7" s="93" t="s">
        <v>1329</v>
      </c>
      <c r="D7" s="763" t="s">
        <v>1329</v>
      </c>
      <c r="E7" s="752"/>
      <c r="F7" s="94">
        <f>MATCH(A7,Archive_Master_crosswalk!AL:AL,0)</f>
        <v>170</v>
      </c>
      <c r="G7" s="83"/>
    </row>
    <row r="8" spans="1:7" ht="31">
      <c r="A8" s="93" t="s">
        <v>677</v>
      </c>
      <c r="B8" s="93" t="s">
        <v>672</v>
      </c>
      <c r="C8" s="93" t="s">
        <v>1332</v>
      </c>
      <c r="D8" s="763" t="s">
        <v>1332</v>
      </c>
      <c r="E8" s="752"/>
      <c r="F8" s="94">
        <f>MATCH(A8,Archive_Master_crosswalk!AL:AL,0)</f>
        <v>171</v>
      </c>
      <c r="G8" s="83"/>
    </row>
    <row r="9" spans="1:7" ht="16.5">
      <c r="A9" s="93" t="s">
        <v>679</v>
      </c>
      <c r="B9" s="93" t="s">
        <v>672</v>
      </c>
      <c r="C9" s="93" t="s">
        <v>1335</v>
      </c>
      <c r="D9" s="763" t="s">
        <v>1335</v>
      </c>
      <c r="E9" s="752"/>
      <c r="F9" s="94">
        <f>MATCH(A9,Archive_Master_crosswalk!AL:AL,0)</f>
        <v>172</v>
      </c>
      <c r="G9" s="83"/>
    </row>
    <row r="10" spans="1:7" ht="31">
      <c r="A10" s="93" t="s">
        <v>682</v>
      </c>
      <c r="B10" s="93" t="s">
        <v>672</v>
      </c>
      <c r="C10" s="93" t="s">
        <v>683</v>
      </c>
      <c r="D10" s="763" t="s">
        <v>683</v>
      </c>
      <c r="E10" s="752"/>
      <c r="F10" s="94">
        <f>MATCH(A10,Archive_Master_crosswalk!AL:AL,0)</f>
        <v>173</v>
      </c>
      <c r="G10" s="83"/>
    </row>
    <row r="11" spans="1:7" ht="16.5">
      <c r="A11" s="93" t="s">
        <v>686</v>
      </c>
      <c r="B11" s="93" t="s">
        <v>672</v>
      </c>
      <c r="C11" s="93" t="s">
        <v>687</v>
      </c>
      <c r="D11" s="763" t="s">
        <v>687</v>
      </c>
      <c r="E11" s="752"/>
      <c r="F11" s="94">
        <f>MATCH(A11,Archive_Master_crosswalk!AL:AL,0)</f>
        <v>174</v>
      </c>
      <c r="G11" s="83"/>
    </row>
    <row r="12" spans="1:7" ht="16.5">
      <c r="A12" s="93" t="s">
        <v>690</v>
      </c>
      <c r="B12" s="93" t="s">
        <v>672</v>
      </c>
      <c r="C12" s="93" t="s">
        <v>689</v>
      </c>
      <c r="D12" s="763" t="s">
        <v>689</v>
      </c>
      <c r="E12" s="752"/>
      <c r="F12" s="94">
        <f>MATCH(A12,Archive_Master_crosswalk!AL:AL,0)</f>
        <v>175</v>
      </c>
      <c r="G12" s="83"/>
    </row>
    <row r="13" spans="1:7" ht="16.5">
      <c r="A13" s="93" t="s">
        <v>692</v>
      </c>
      <c r="B13" s="93" t="s">
        <v>672</v>
      </c>
      <c r="C13" s="93" t="s">
        <v>691</v>
      </c>
      <c r="D13" s="763" t="s">
        <v>691</v>
      </c>
      <c r="E13" s="752"/>
      <c r="F13" s="94">
        <f>MATCH(A13,Archive_Master_crosswalk!AL:AL,0)</f>
        <v>176</v>
      </c>
      <c r="G13" s="83"/>
    </row>
    <row r="14" spans="1:7" ht="16.5">
      <c r="A14" s="93" t="s">
        <v>694</v>
      </c>
      <c r="B14" s="93" t="s">
        <v>672</v>
      </c>
      <c r="C14" s="93" t="s">
        <v>693</v>
      </c>
      <c r="D14" s="763" t="s">
        <v>693</v>
      </c>
      <c r="E14" s="752"/>
      <c r="F14" s="94">
        <f>MATCH(A14,Archive_Master_crosswalk!AL:AL,0)</f>
        <v>177</v>
      </c>
      <c r="G14" s="83"/>
    </row>
    <row r="15" spans="1:7" ht="16.5">
      <c r="A15" s="93" t="s">
        <v>696</v>
      </c>
      <c r="B15" s="93" t="s">
        <v>672</v>
      </c>
      <c r="C15" s="93" t="s">
        <v>695</v>
      </c>
      <c r="D15" s="763" t="s">
        <v>697</v>
      </c>
      <c r="E15" s="752"/>
      <c r="F15" s="94">
        <f>MATCH(A15,Archive_Master_crosswalk!AL:AL,0)</f>
        <v>178</v>
      </c>
      <c r="G15" s="83"/>
    </row>
    <row r="16" spans="1:7" ht="16.5">
      <c r="A16" s="93" t="s">
        <v>699</v>
      </c>
      <c r="B16" s="93" t="s">
        <v>672</v>
      </c>
      <c r="C16" s="93" t="s">
        <v>1337</v>
      </c>
      <c r="D16" s="763" t="s">
        <v>1337</v>
      </c>
      <c r="E16" s="752"/>
      <c r="F16" s="94">
        <f>MATCH(A16,Archive_Master_crosswalk!AL:AL,0)</f>
        <v>179</v>
      </c>
      <c r="G16" s="83"/>
    </row>
    <row r="17" spans="1:7" ht="16.5">
      <c r="A17" s="93" t="s">
        <v>702</v>
      </c>
      <c r="B17" s="93" t="s">
        <v>672</v>
      </c>
      <c r="C17" s="93" t="s">
        <v>1338</v>
      </c>
      <c r="D17" s="763" t="s">
        <v>1338</v>
      </c>
      <c r="E17" s="752"/>
      <c r="F17" s="94">
        <f>MATCH(A17,Archive_Master_crosswalk!AL:AL,0)</f>
        <v>180</v>
      </c>
      <c r="G17" s="83"/>
    </row>
    <row r="18" spans="1:7" ht="31">
      <c r="A18" s="93" t="s">
        <v>706</v>
      </c>
      <c r="B18" s="93" t="s">
        <v>672</v>
      </c>
      <c r="C18" s="93" t="s">
        <v>707</v>
      </c>
      <c r="D18" s="763" t="s">
        <v>707</v>
      </c>
      <c r="E18" s="752"/>
      <c r="F18" s="94">
        <f>MATCH(A18,Archive_Master_crosswalk!AL:AL,0)</f>
        <v>181</v>
      </c>
      <c r="G18" s="83"/>
    </row>
    <row r="19" spans="1:7" ht="16.5">
      <c r="A19" s="93" t="s">
        <v>709</v>
      </c>
      <c r="B19" s="93" t="s">
        <v>672</v>
      </c>
      <c r="C19" s="93" t="s">
        <v>1339</v>
      </c>
      <c r="D19" s="763" t="s">
        <v>1339</v>
      </c>
      <c r="E19" s="752"/>
      <c r="F19" s="94">
        <f>MATCH(A19,Archive_Master_crosswalk!AL:AL,0)</f>
        <v>182</v>
      </c>
      <c r="G19" s="83"/>
    </row>
    <row r="20" spans="1:7" ht="16.5">
      <c r="A20" s="93" t="s">
        <v>1095</v>
      </c>
      <c r="B20" s="93" t="s">
        <v>1096</v>
      </c>
      <c r="C20" s="93" t="s">
        <v>1097</v>
      </c>
      <c r="D20" s="763" t="s">
        <v>1097</v>
      </c>
      <c r="E20" s="752"/>
      <c r="F20" s="94">
        <f>MATCH(A20,Archive_Master_crosswalk!AL:AL,0)</f>
        <v>326</v>
      </c>
      <c r="G20" s="83"/>
    </row>
    <row r="21" spans="1:7" ht="16.5">
      <c r="A21" s="93" t="s">
        <v>1100</v>
      </c>
      <c r="B21" s="93" t="s">
        <v>1096</v>
      </c>
      <c r="C21" s="93" t="s">
        <v>1101</v>
      </c>
      <c r="D21" s="763" t="s">
        <v>1101</v>
      </c>
      <c r="E21" s="752"/>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63" t="s">
        <v>455</v>
      </c>
      <c r="E23" s="752"/>
      <c r="F23" s="94">
        <f>MATCH(A23,Archive_Master_crosswalk!AL:AL,0)</f>
        <v>103</v>
      </c>
      <c r="G23" s="83"/>
    </row>
    <row r="24" spans="1:7" ht="16.5">
      <c r="A24" s="93" t="s">
        <v>458</v>
      </c>
      <c r="B24" s="93" t="s">
        <v>425</v>
      </c>
      <c r="C24" s="93" t="s">
        <v>457</v>
      </c>
      <c r="D24" s="763" t="s">
        <v>457</v>
      </c>
      <c r="E24" s="752"/>
      <c r="F24" s="94">
        <f>MATCH(A24,Archive_Master_crosswalk!AL:AL,0)</f>
        <v>104</v>
      </c>
      <c r="G24" s="83"/>
    </row>
    <row r="25" spans="1:7" ht="31">
      <c r="A25" s="93" t="s">
        <v>460</v>
      </c>
      <c r="B25" s="93" t="s">
        <v>425</v>
      </c>
      <c r="C25" s="93" t="s">
        <v>459</v>
      </c>
      <c r="D25" s="763" t="s">
        <v>459</v>
      </c>
      <c r="E25" s="752"/>
      <c r="F25" s="94">
        <f>MATCH(A25,Archive_Master_crosswalk!AL:AL,0)</f>
        <v>105</v>
      </c>
      <c r="G25" s="83"/>
    </row>
    <row r="26" spans="1:7" ht="16.5">
      <c r="A26" s="93" t="s">
        <v>462</v>
      </c>
      <c r="B26" s="93" t="s">
        <v>425</v>
      </c>
      <c r="C26" s="93" t="s">
        <v>463</v>
      </c>
      <c r="D26" s="763" t="s">
        <v>463</v>
      </c>
      <c r="E26" s="752"/>
      <c r="F26" s="94">
        <f>MATCH(A26,Archive_Master_crosswalk!AL:AL,0)</f>
        <v>106</v>
      </c>
      <c r="G26" s="83"/>
    </row>
    <row r="27" spans="1:7" ht="16.5">
      <c r="A27" s="93" t="s">
        <v>465</v>
      </c>
      <c r="B27" s="93" t="s">
        <v>425</v>
      </c>
      <c r="C27" s="93" t="s">
        <v>466</v>
      </c>
      <c r="D27" s="763" t="s">
        <v>466</v>
      </c>
      <c r="E27" s="752"/>
      <c r="F27" s="94">
        <f>MATCH(A27,Archive_Master_crosswalk!AL:AL,0)</f>
        <v>107</v>
      </c>
      <c r="G27" s="83"/>
    </row>
    <row r="28" spans="1:7" ht="16.5">
      <c r="A28" s="93" t="s">
        <v>468</v>
      </c>
      <c r="B28" s="93" t="s">
        <v>425</v>
      </c>
      <c r="C28" s="93" t="s">
        <v>469</v>
      </c>
      <c r="D28" s="763" t="s">
        <v>469</v>
      </c>
      <c r="E28" s="752"/>
      <c r="F28" s="94">
        <f>MATCH(A28,Archive_Master_crosswalk!AL:AL,0)</f>
        <v>108</v>
      </c>
      <c r="G28" s="83"/>
    </row>
    <row r="29" spans="1:7" ht="16.5" hidden="1">
      <c r="A29" s="93" t="s">
        <v>471</v>
      </c>
      <c r="B29" s="93" t="s">
        <v>425</v>
      </c>
      <c r="C29" s="763" t="s">
        <v>472</v>
      </c>
      <c r="D29" s="752"/>
      <c r="E29" s="752"/>
      <c r="F29" s="94">
        <f>MATCH(A29,Archive_Master_crosswalk!AL:AL,0)</f>
        <v>109</v>
      </c>
      <c r="G29" s="83"/>
    </row>
    <row r="30" spans="1:7" ht="16.5" hidden="1">
      <c r="A30" s="93" t="s">
        <v>474</v>
      </c>
      <c r="B30" s="93" t="s">
        <v>425</v>
      </c>
      <c r="C30" s="763" t="s">
        <v>475</v>
      </c>
      <c r="D30" s="752"/>
      <c r="E30" s="752"/>
      <c r="F30" s="94">
        <f>MATCH(A30,Archive_Master_crosswalk!AL:AL,0)</f>
        <v>110</v>
      </c>
      <c r="G30" s="83"/>
    </row>
    <row r="31" spans="1:7" ht="16.5">
      <c r="A31" s="93" t="s">
        <v>453</v>
      </c>
      <c r="B31" s="93" t="s">
        <v>403</v>
      </c>
      <c r="C31" s="93" t="s">
        <v>454</v>
      </c>
      <c r="D31" s="763" t="s">
        <v>454</v>
      </c>
      <c r="E31" s="752"/>
      <c r="F31" s="94">
        <f>MATCH(A31,Archive_Master_crosswalk!AL:AL,0)</f>
        <v>102</v>
      </c>
      <c r="G31" s="83"/>
    </row>
    <row r="32" spans="1:7" ht="16.5">
      <c r="A32" s="93" t="s">
        <v>477</v>
      </c>
      <c r="B32" s="93" t="s">
        <v>403</v>
      </c>
      <c r="C32" s="93" t="s">
        <v>478</v>
      </c>
      <c r="D32" s="763" t="s">
        <v>478</v>
      </c>
      <c r="E32" s="752"/>
      <c r="F32" s="94">
        <f>MATCH(A32,Archive_Master_crosswalk!AL:AL,0)</f>
        <v>112</v>
      </c>
      <c r="G32" s="83"/>
    </row>
    <row r="33" spans="1:7" ht="16.5">
      <c r="A33" s="93" t="s">
        <v>480</v>
      </c>
      <c r="B33" s="93" t="s">
        <v>403</v>
      </c>
      <c r="C33" s="93" t="s">
        <v>479</v>
      </c>
      <c r="D33" s="763" t="s">
        <v>479</v>
      </c>
      <c r="E33" s="752"/>
      <c r="F33" s="94">
        <f>MATCH(A33,Archive_Master_crosswalk!AL:AL,0)</f>
        <v>113</v>
      </c>
      <c r="G33" s="83"/>
    </row>
    <row r="34" spans="1:7" ht="16.5">
      <c r="A34" s="93" t="s">
        <v>482</v>
      </c>
      <c r="B34" s="93" t="s">
        <v>403</v>
      </c>
      <c r="C34" s="93" t="s">
        <v>481</v>
      </c>
      <c r="D34" s="763" t="s">
        <v>481</v>
      </c>
      <c r="E34" s="752"/>
      <c r="F34" s="94">
        <f>MATCH(A34,Archive_Master_crosswalk!AL:AL,0)</f>
        <v>114</v>
      </c>
      <c r="G34" s="83"/>
    </row>
    <row r="35" spans="1:7" ht="16.5">
      <c r="A35" s="93" t="s">
        <v>402</v>
      </c>
      <c r="B35" s="93" t="s">
        <v>403</v>
      </c>
      <c r="C35" s="93" t="s">
        <v>404</v>
      </c>
      <c r="D35" s="763" t="s">
        <v>404</v>
      </c>
      <c r="E35" s="752"/>
      <c r="F35" s="94">
        <f>MATCH(A35,Archive_Master_crosswalk!AL:AL,0)</f>
        <v>93</v>
      </c>
      <c r="G35" s="83"/>
    </row>
    <row r="36" spans="1:7" ht="16.5">
      <c r="A36" s="93" t="s">
        <v>484</v>
      </c>
      <c r="B36" s="93" t="s">
        <v>403</v>
      </c>
      <c r="C36" s="93" t="s">
        <v>485</v>
      </c>
      <c r="D36" s="763" t="s">
        <v>485</v>
      </c>
      <c r="E36" s="752"/>
      <c r="F36" s="94">
        <f>MATCH(A36,Archive_Master_crosswalk!AL:AL,0)</f>
        <v>115</v>
      </c>
      <c r="G36" s="83"/>
    </row>
    <row r="37" spans="1:7" ht="16.5">
      <c r="A37" s="93" t="s">
        <v>296</v>
      </c>
      <c r="B37" s="93" t="s">
        <v>268</v>
      </c>
      <c r="C37" s="93" t="s">
        <v>297</v>
      </c>
      <c r="D37" s="763" t="s">
        <v>297</v>
      </c>
      <c r="E37" s="752"/>
      <c r="F37" s="94">
        <f>MATCH(A37,Archive_Master_crosswalk!AL:AL,0)</f>
        <v>68</v>
      </c>
      <c r="G37" s="83"/>
    </row>
    <row r="38" spans="1:7" ht="16.5">
      <c r="A38" s="93" t="s">
        <v>344</v>
      </c>
      <c r="B38" s="93" t="s">
        <v>268</v>
      </c>
      <c r="C38" s="93" t="s">
        <v>345</v>
      </c>
      <c r="D38" s="763" t="s">
        <v>345</v>
      </c>
      <c r="E38" s="752"/>
      <c r="F38" s="94">
        <f>MATCH(A38,Archive_Master_crosswalk!AL:AL,0)</f>
        <v>78</v>
      </c>
      <c r="G38" s="83"/>
    </row>
    <row r="39" spans="1:7" ht="16.5">
      <c r="A39" s="93" t="s">
        <v>347</v>
      </c>
      <c r="B39" s="93" t="s">
        <v>268</v>
      </c>
      <c r="C39" s="93" t="s">
        <v>346</v>
      </c>
      <c r="D39" s="763" t="s">
        <v>346</v>
      </c>
      <c r="E39" s="752"/>
      <c r="F39" s="94">
        <f>MATCH(A39,Archive_Master_crosswalk!AL:AL,0)</f>
        <v>79</v>
      </c>
      <c r="G39" s="83"/>
    </row>
    <row r="40" spans="1:7" ht="16.5">
      <c r="A40" s="93" t="s">
        <v>351</v>
      </c>
      <c r="B40" s="93" t="s">
        <v>268</v>
      </c>
      <c r="C40" s="93" t="s">
        <v>1344</v>
      </c>
      <c r="D40" s="763" t="s">
        <v>1344</v>
      </c>
      <c r="E40" s="752"/>
      <c r="F40" s="94">
        <f>MATCH(A40,Archive_Master_crosswalk!AL:AL,0)</f>
        <v>80</v>
      </c>
      <c r="G40" s="83"/>
    </row>
    <row r="41" spans="1:7" ht="16.5">
      <c r="A41" s="93" t="s">
        <v>353</v>
      </c>
      <c r="B41" s="93" t="s">
        <v>268</v>
      </c>
      <c r="C41" s="93" t="s">
        <v>1345</v>
      </c>
      <c r="D41" s="763" t="s">
        <v>1345</v>
      </c>
      <c r="E41" s="752"/>
      <c r="F41" s="94">
        <f>MATCH(A41,Archive_Master_crosswalk!AL:AL,0)</f>
        <v>81</v>
      </c>
      <c r="G41" s="83"/>
    </row>
    <row r="42" spans="1:7" ht="16.5">
      <c r="A42" s="93" t="s">
        <v>308</v>
      </c>
      <c r="B42" s="93" t="s">
        <v>268</v>
      </c>
      <c r="C42" s="93" t="s">
        <v>309</v>
      </c>
      <c r="D42" s="763" t="s">
        <v>309</v>
      </c>
      <c r="E42" s="752"/>
      <c r="F42" s="94">
        <f>MATCH(A42,Archive_Master_crosswalk!AL:AL,0)</f>
        <v>69</v>
      </c>
      <c r="G42" s="83"/>
    </row>
    <row r="43" spans="1:7" ht="90.5">
      <c r="A43" s="98" t="s">
        <v>267</v>
      </c>
      <c r="B43" s="98" t="s">
        <v>268</v>
      </c>
      <c r="C43" s="98" t="s">
        <v>269</v>
      </c>
      <c r="D43" s="764" t="s">
        <v>269</v>
      </c>
      <c r="E43" s="752"/>
      <c r="F43" s="94">
        <f>MATCH(A43,Archive_Master_crosswalk!AL:AL,0)</f>
        <v>65</v>
      </c>
      <c r="G43" s="104" t="s">
        <v>1342</v>
      </c>
    </row>
    <row r="44" spans="1:7" ht="16.5">
      <c r="A44" s="93" t="s">
        <v>362</v>
      </c>
      <c r="B44" s="93" t="s">
        <v>268</v>
      </c>
      <c r="C44" s="93" t="s">
        <v>363</v>
      </c>
      <c r="D44" s="763" t="s">
        <v>363</v>
      </c>
      <c r="E44" s="752"/>
      <c r="F44" s="94">
        <f>MATCH(A44,Archive_Master_crosswalk!AL:AL,0)</f>
        <v>86</v>
      </c>
      <c r="G44" s="83"/>
    </row>
    <row r="45" spans="1:7" ht="16.5">
      <c r="A45" s="93" t="s">
        <v>318</v>
      </c>
      <c r="B45" s="93" t="s">
        <v>268</v>
      </c>
      <c r="C45" s="93" t="s">
        <v>319</v>
      </c>
      <c r="D45" s="763" t="s">
        <v>319</v>
      </c>
      <c r="E45" s="752"/>
      <c r="F45" s="94">
        <f>MATCH(A45,Archive_Master_crosswalk!AL:AL,0)</f>
        <v>71</v>
      </c>
      <c r="G45" s="83"/>
    </row>
    <row r="46" spans="1:7" ht="16.5">
      <c r="A46" s="93" t="s">
        <v>314</v>
      </c>
      <c r="B46" s="93" t="s">
        <v>268</v>
      </c>
      <c r="C46" s="93" t="s">
        <v>315</v>
      </c>
      <c r="D46" s="763" t="s">
        <v>315</v>
      </c>
      <c r="E46" s="752"/>
      <c r="F46" s="94">
        <f>MATCH(A46,Archive_Master_crosswalk!AL:AL,0)</f>
        <v>70</v>
      </c>
      <c r="G46" s="83"/>
    </row>
    <row r="47" spans="1:7" ht="16.5">
      <c r="A47" s="93" t="s">
        <v>341</v>
      </c>
      <c r="B47" s="93" t="s">
        <v>268</v>
      </c>
      <c r="C47" s="93" t="s">
        <v>342</v>
      </c>
      <c r="D47" s="763" t="s">
        <v>342</v>
      </c>
      <c r="E47" s="752"/>
      <c r="F47" s="94">
        <f>MATCH(A47,Archive_Master_crosswalk!AL:AL,0)</f>
        <v>77</v>
      </c>
      <c r="G47" s="83"/>
    </row>
    <row r="48" spans="1:7" ht="16.5">
      <c r="A48" s="93" t="s">
        <v>776</v>
      </c>
      <c r="B48" s="93" t="s">
        <v>774</v>
      </c>
      <c r="C48" s="93" t="s">
        <v>775</v>
      </c>
      <c r="D48" s="763" t="s">
        <v>775</v>
      </c>
      <c r="E48" s="752"/>
      <c r="F48" s="94">
        <f>MATCH(A48,Archive_Master_crosswalk!AL:AL,0)</f>
        <v>207</v>
      </c>
      <c r="G48" s="83"/>
    </row>
    <row r="49" spans="1:7" ht="16.5">
      <c r="A49" s="93" t="s">
        <v>778</v>
      </c>
      <c r="B49" s="93" t="s">
        <v>774</v>
      </c>
      <c r="C49" s="93" t="s">
        <v>779</v>
      </c>
      <c r="D49" s="763" t="s">
        <v>780</v>
      </c>
      <c r="E49" s="752"/>
      <c r="F49" s="94">
        <f>MATCH(A49,Archive_Master_crosswalk!AL:AL,0)</f>
        <v>208</v>
      </c>
      <c r="G49" s="83"/>
    </row>
    <row r="50" spans="1:7" ht="16.5">
      <c r="A50" s="93" t="s">
        <v>782</v>
      </c>
      <c r="B50" s="93" t="s">
        <v>774</v>
      </c>
      <c r="C50" s="93" t="s">
        <v>781</v>
      </c>
      <c r="D50" s="763" t="s">
        <v>781</v>
      </c>
      <c r="E50" s="752"/>
      <c r="F50" s="94">
        <f>MATCH(A50,Archive_Master_crosswalk!AL:AL,0)</f>
        <v>209</v>
      </c>
      <c r="G50" s="83"/>
    </row>
    <row r="51" spans="1:7" ht="16.5">
      <c r="A51" s="93" t="s">
        <v>784</v>
      </c>
      <c r="B51" s="93" t="s">
        <v>774</v>
      </c>
      <c r="C51" s="93" t="s">
        <v>785</v>
      </c>
      <c r="D51" s="763" t="s">
        <v>786</v>
      </c>
      <c r="E51" s="752"/>
      <c r="F51" s="94">
        <f>MATCH(A51,Archive_Master_crosswalk!AL:AL,0)</f>
        <v>210</v>
      </c>
      <c r="G51" s="83"/>
    </row>
    <row r="52" spans="1:7" ht="16.5">
      <c r="A52" s="93" t="s">
        <v>789</v>
      </c>
      <c r="B52" s="93" t="s">
        <v>774</v>
      </c>
      <c r="C52" s="93" t="s">
        <v>790</v>
      </c>
      <c r="D52" s="763" t="s">
        <v>788</v>
      </c>
      <c r="E52" s="752"/>
      <c r="F52" s="94">
        <f>MATCH(A52,Archive_Master_crosswalk!AL:AL,0)</f>
        <v>211</v>
      </c>
      <c r="G52" s="83"/>
    </row>
    <row r="53" spans="1:7" ht="90.5">
      <c r="A53" s="98" t="s">
        <v>792</v>
      </c>
      <c r="B53" s="98" t="s">
        <v>774</v>
      </c>
      <c r="C53" s="98" t="s">
        <v>793</v>
      </c>
      <c r="D53" s="764" t="s">
        <v>794</v>
      </c>
      <c r="E53" s="752"/>
      <c r="F53" s="94">
        <f>MATCH(A53,Archive_Master_crosswalk!AL:AL,0)</f>
        <v>212</v>
      </c>
      <c r="G53" s="104" t="s">
        <v>1346</v>
      </c>
    </row>
    <row r="54" spans="1:7" ht="90.5">
      <c r="A54" s="98" t="s">
        <v>795</v>
      </c>
      <c r="B54" s="98" t="s">
        <v>774</v>
      </c>
      <c r="C54" s="98" t="s">
        <v>794</v>
      </c>
      <c r="D54" s="764" t="s">
        <v>794</v>
      </c>
      <c r="E54" s="752"/>
      <c r="F54" s="94">
        <f>MATCH(A54,Archive_Master_crosswalk!AL:AL,0)</f>
        <v>213</v>
      </c>
      <c r="G54" s="104" t="s">
        <v>1346</v>
      </c>
    </row>
    <row r="55" spans="1:7" ht="16.5">
      <c r="A55" s="93" t="s">
        <v>797</v>
      </c>
      <c r="B55" s="93" t="s">
        <v>774</v>
      </c>
      <c r="C55" s="93" t="s">
        <v>796</v>
      </c>
      <c r="D55" s="763" t="s">
        <v>796</v>
      </c>
      <c r="E55" s="752"/>
      <c r="F55" s="94">
        <f>MATCH(A55,Archive_Master_crosswalk!AL:AL,0)</f>
        <v>214</v>
      </c>
      <c r="G55" s="83"/>
    </row>
    <row r="56" spans="1:7" ht="16.5">
      <c r="A56" s="93" t="s">
        <v>799</v>
      </c>
      <c r="B56" s="93" t="s">
        <v>774</v>
      </c>
      <c r="C56" s="93" t="s">
        <v>800</v>
      </c>
      <c r="D56" s="763" t="s">
        <v>800</v>
      </c>
      <c r="E56" s="752"/>
      <c r="F56" s="94">
        <f>MATCH(A56,Archive_Master_crosswalk!AL:AL,0)</f>
        <v>215</v>
      </c>
      <c r="G56" s="83"/>
    </row>
    <row r="57" spans="1:7" ht="16.5">
      <c r="A57" s="93" t="s">
        <v>802</v>
      </c>
      <c r="B57" s="93" t="s">
        <v>774</v>
      </c>
      <c r="C57" s="93" t="s">
        <v>803</v>
      </c>
      <c r="D57" s="763" t="s">
        <v>804</v>
      </c>
      <c r="E57" s="752"/>
      <c r="F57" s="94">
        <f>MATCH(A57,Archive_Master_crosswalk!AL:AL,0)</f>
        <v>216</v>
      </c>
      <c r="G57" s="83"/>
    </row>
    <row r="58" spans="1:7" ht="16.5">
      <c r="A58" s="93" t="s">
        <v>806</v>
      </c>
      <c r="B58" s="93" t="s">
        <v>774</v>
      </c>
      <c r="C58" s="93" t="s">
        <v>807</v>
      </c>
      <c r="D58" s="763" t="s">
        <v>808</v>
      </c>
      <c r="E58" s="752"/>
      <c r="F58" s="94">
        <f>MATCH(A58,Archive_Master_crosswalk!AL:AL,0)</f>
        <v>217</v>
      </c>
      <c r="G58" s="83"/>
    </row>
    <row r="59" spans="1:7" ht="16.5">
      <c r="A59" s="93" t="s">
        <v>810</v>
      </c>
      <c r="B59" s="93" t="s">
        <v>774</v>
      </c>
      <c r="C59" s="93" t="s">
        <v>811</v>
      </c>
      <c r="D59" s="763" t="s">
        <v>812</v>
      </c>
      <c r="E59" s="752"/>
      <c r="F59" s="94">
        <f>MATCH(A59,Archive_Master_crosswalk!AL:AL,0)</f>
        <v>218</v>
      </c>
      <c r="G59" s="83"/>
    </row>
    <row r="60" spans="1:7" ht="16.5">
      <c r="A60" s="93" t="s">
        <v>497</v>
      </c>
      <c r="B60" s="93" t="s">
        <v>290</v>
      </c>
      <c r="C60" s="93" t="s">
        <v>498</v>
      </c>
      <c r="D60" s="763" t="s">
        <v>498</v>
      </c>
      <c r="E60" s="752"/>
      <c r="F60" s="94">
        <f>MATCH(A60,Archive_Master_crosswalk!AL:AL,0)</f>
        <v>119</v>
      </c>
      <c r="G60" s="83"/>
    </row>
    <row r="61" spans="1:7" ht="16.5">
      <c r="A61" s="93" t="s">
        <v>289</v>
      </c>
      <c r="B61" s="93" t="s">
        <v>290</v>
      </c>
      <c r="C61" s="93" t="s">
        <v>291</v>
      </c>
      <c r="D61" s="763" t="s">
        <v>291</v>
      </c>
      <c r="E61" s="752"/>
      <c r="F61" s="94">
        <f>MATCH(A61,Archive_Master_crosswalk!AL:AL,0)</f>
        <v>67</v>
      </c>
      <c r="G61" s="83"/>
    </row>
    <row r="62" spans="1:7" ht="31">
      <c r="A62" s="93" t="s">
        <v>1104</v>
      </c>
      <c r="B62" s="93" t="s">
        <v>1102</v>
      </c>
      <c r="C62" s="93" t="s">
        <v>1105</v>
      </c>
      <c r="D62" s="763" t="s">
        <v>1105</v>
      </c>
      <c r="E62" s="752"/>
      <c r="F62" s="94">
        <f>MATCH(A62,Archive_Master_crosswalk!AL:AL,0)</f>
        <v>328</v>
      </c>
      <c r="G62" s="83"/>
    </row>
    <row r="63" spans="1:7" ht="31">
      <c r="A63" s="93" t="s">
        <v>1107</v>
      </c>
      <c r="B63" s="93" t="s">
        <v>1102</v>
      </c>
      <c r="C63" s="93" t="s">
        <v>1108</v>
      </c>
      <c r="D63" s="763" t="s">
        <v>1108</v>
      </c>
      <c r="E63" s="752"/>
      <c r="F63" s="94">
        <f>MATCH(A63,Archive_Master_crosswalk!AL:AL,0)</f>
        <v>329</v>
      </c>
      <c r="G63" s="83"/>
    </row>
    <row r="64" spans="1:7" ht="31">
      <c r="A64" s="93" t="s">
        <v>1110</v>
      </c>
      <c r="B64" s="93" t="s">
        <v>1102</v>
      </c>
      <c r="C64" s="93" t="s">
        <v>1111</v>
      </c>
      <c r="D64" s="763" t="s">
        <v>1111</v>
      </c>
      <c r="E64" s="752"/>
      <c r="F64" s="94">
        <f>MATCH(A64,Archive_Master_crosswalk!AL:AL,0)</f>
        <v>330</v>
      </c>
      <c r="G64" s="83"/>
    </row>
    <row r="65" spans="1:7" ht="16.5">
      <c r="A65" s="93" t="s">
        <v>1113</v>
      </c>
      <c r="B65" s="93" t="s">
        <v>1102</v>
      </c>
      <c r="C65" s="93" t="s">
        <v>1114</v>
      </c>
      <c r="D65" s="763" t="s">
        <v>1114</v>
      </c>
      <c r="E65" s="752"/>
      <c r="F65" s="94">
        <f>MATCH(A65,Archive_Master_crosswalk!AL:AL,0)</f>
        <v>331</v>
      </c>
      <c r="G65" s="83"/>
    </row>
    <row r="66" spans="1:7" ht="31">
      <c r="A66" s="93" t="s">
        <v>1116</v>
      </c>
      <c r="B66" s="93" t="s">
        <v>1102</v>
      </c>
      <c r="C66" s="93" t="s">
        <v>1117</v>
      </c>
      <c r="D66" s="763" t="s">
        <v>1117</v>
      </c>
      <c r="E66" s="752"/>
      <c r="F66" s="94">
        <f>MATCH(A66,Archive_Master_crosswalk!AL:AL,0)</f>
        <v>332</v>
      </c>
      <c r="G66" s="83"/>
    </row>
    <row r="67" spans="1:7" ht="16.5">
      <c r="A67" s="93" t="s">
        <v>1119</v>
      </c>
      <c r="B67" s="93" t="s">
        <v>1102</v>
      </c>
      <c r="C67" s="93" t="s">
        <v>1120</v>
      </c>
      <c r="D67" s="763" t="s">
        <v>1120</v>
      </c>
      <c r="E67" s="752"/>
      <c r="F67" s="94">
        <f>MATCH(A67,Archive_Master_crosswalk!AL:AL,0)</f>
        <v>333</v>
      </c>
      <c r="G67" s="83"/>
    </row>
    <row r="68" spans="1:7" ht="16.5">
      <c r="A68" s="93" t="s">
        <v>1122</v>
      </c>
      <c r="B68" s="93" t="s">
        <v>1102</v>
      </c>
      <c r="C68" s="93" t="s">
        <v>1123</v>
      </c>
      <c r="D68" s="763" t="s">
        <v>1123</v>
      </c>
      <c r="E68" s="752"/>
      <c r="F68" s="94">
        <f>MATCH(A68,Archive_Master_crosswalk!AL:AL,0)</f>
        <v>334</v>
      </c>
      <c r="G68" s="83"/>
    </row>
    <row r="69" spans="1:7" ht="16.5">
      <c r="A69" s="93" t="s">
        <v>1125</v>
      </c>
      <c r="B69" s="93" t="s">
        <v>1102</v>
      </c>
      <c r="C69" s="93" t="s">
        <v>1126</v>
      </c>
      <c r="D69" s="763" t="s">
        <v>1126</v>
      </c>
      <c r="E69" s="752"/>
      <c r="F69" s="94">
        <f>MATCH(A69,Archive_Master_crosswalk!AL:AL,0)</f>
        <v>335</v>
      </c>
      <c r="G69" s="83"/>
    </row>
    <row r="70" spans="1:7" ht="16.5">
      <c r="A70" s="93" t="s">
        <v>1128</v>
      </c>
      <c r="B70" s="93" t="s">
        <v>1102</v>
      </c>
      <c r="C70" s="93" t="s">
        <v>1129</v>
      </c>
      <c r="D70" s="763" t="s">
        <v>1129</v>
      </c>
      <c r="E70" s="752"/>
      <c r="F70" s="94">
        <f>MATCH(A70,Archive_Master_crosswalk!AL:AL,0)</f>
        <v>336</v>
      </c>
      <c r="G70" s="83"/>
    </row>
    <row r="71" spans="1:7" ht="16.5">
      <c r="A71" s="93" t="s">
        <v>1131</v>
      </c>
      <c r="B71" s="93" t="s">
        <v>1102</v>
      </c>
      <c r="C71" s="93" t="s">
        <v>1132</v>
      </c>
      <c r="D71" s="763" t="s">
        <v>1132</v>
      </c>
      <c r="E71" s="752"/>
      <c r="F71" s="94">
        <f>MATCH(A71,Archive_Master_crosswalk!AL:AL,0)</f>
        <v>337</v>
      </c>
      <c r="G71" s="83"/>
    </row>
    <row r="72" spans="1:7" ht="16.5">
      <c r="A72" s="93" t="s">
        <v>1134</v>
      </c>
      <c r="B72" s="93" t="s">
        <v>1102</v>
      </c>
      <c r="C72" s="93" t="s">
        <v>1135</v>
      </c>
      <c r="D72" s="763" t="s">
        <v>1135</v>
      </c>
      <c r="E72" s="752"/>
      <c r="F72" s="94">
        <f>MATCH(A72,Archive_Master_crosswalk!AL:AL,0)</f>
        <v>338</v>
      </c>
      <c r="G72" s="83"/>
    </row>
    <row r="73" spans="1:7" ht="16.5">
      <c r="A73" s="93" t="s">
        <v>1137</v>
      </c>
      <c r="B73" s="93" t="s">
        <v>1102</v>
      </c>
      <c r="C73" s="93" t="s">
        <v>1138</v>
      </c>
      <c r="D73" s="763" t="s">
        <v>1138</v>
      </c>
      <c r="E73" s="752"/>
      <c r="F73" s="94">
        <f>MATCH(A73,Archive_Master_crosswalk!AL:AL,0)</f>
        <v>339</v>
      </c>
      <c r="G73" s="83"/>
    </row>
    <row r="74" spans="1:7" ht="16.5">
      <c r="A74" s="93" t="s">
        <v>1140</v>
      </c>
      <c r="B74" s="93" t="s">
        <v>1102</v>
      </c>
      <c r="C74" s="93" t="s">
        <v>1141</v>
      </c>
      <c r="D74" s="763" t="s">
        <v>1141</v>
      </c>
      <c r="E74" s="752"/>
      <c r="F74" s="94">
        <f>MATCH(A74,Archive_Master_crosswalk!AL:AL,0)</f>
        <v>340</v>
      </c>
      <c r="G74" s="83"/>
    </row>
    <row r="75" spans="1:7" ht="31">
      <c r="A75" s="93" t="s">
        <v>1142</v>
      </c>
      <c r="B75" s="93" t="s">
        <v>1102</v>
      </c>
      <c r="C75" s="93" t="s">
        <v>1143</v>
      </c>
      <c r="D75" s="763" t="s">
        <v>1143</v>
      </c>
      <c r="E75" s="752"/>
      <c r="F75" s="94">
        <f>MATCH(A75,Archive_Master_crosswalk!AL:AL,0)</f>
        <v>341</v>
      </c>
      <c r="G75" s="83"/>
    </row>
    <row r="76" spans="1:7" ht="16.5">
      <c r="A76" s="93" t="s">
        <v>370</v>
      </c>
      <c r="B76" s="93" t="s">
        <v>325</v>
      </c>
      <c r="C76" s="93" t="s">
        <v>371</v>
      </c>
      <c r="D76" s="763" t="s">
        <v>371</v>
      </c>
      <c r="E76" s="752"/>
      <c r="F76" s="94">
        <f>MATCH(A76,Archive_Master_crosswalk!AL:AL,0)</f>
        <v>88</v>
      </c>
      <c r="G76" s="107" t="s">
        <v>1347</v>
      </c>
    </row>
    <row r="77" spans="1:7" ht="16.5">
      <c r="A77" s="93" t="s">
        <v>324</v>
      </c>
      <c r="B77" s="93" t="s">
        <v>325</v>
      </c>
      <c r="C77" s="93" t="s">
        <v>326</v>
      </c>
      <c r="D77" s="763" t="s">
        <v>326</v>
      </c>
      <c r="E77" s="752"/>
      <c r="F77" s="94">
        <f>MATCH(A77,Archive_Master_crosswalk!AL:AL,0)</f>
        <v>72</v>
      </c>
      <c r="G77" s="83"/>
    </row>
    <row r="78" spans="1:7" ht="16.5">
      <c r="A78" s="93" t="s">
        <v>1348</v>
      </c>
      <c r="B78" s="93" t="s">
        <v>325</v>
      </c>
      <c r="C78" s="93" t="s">
        <v>1349</v>
      </c>
      <c r="D78" s="763" t="s">
        <v>1349</v>
      </c>
      <c r="E78" s="752"/>
      <c r="F78" s="94" t="e">
        <f>MATCH(A78,Archive_Master_crosswalk!AL:AL,0)</f>
        <v>#N/A</v>
      </c>
      <c r="G78" s="83"/>
    </row>
    <row r="79" spans="1:7" ht="31">
      <c r="A79" s="93" t="s">
        <v>1351</v>
      </c>
      <c r="B79" s="93" t="s">
        <v>325</v>
      </c>
      <c r="C79" s="93" t="s">
        <v>1352</v>
      </c>
      <c r="D79" s="763" t="s">
        <v>1352</v>
      </c>
      <c r="E79" s="752"/>
      <c r="F79" s="94" t="e">
        <f>MATCH(A79,Archive_Master_crosswalk!AL:AL,0)</f>
        <v>#N/A</v>
      </c>
      <c r="G79" s="83"/>
    </row>
    <row r="80" spans="1:7" ht="16.5">
      <c r="A80" s="93" t="s">
        <v>1353</v>
      </c>
      <c r="B80" s="93" t="s">
        <v>325</v>
      </c>
      <c r="C80" s="93" t="s">
        <v>1354</v>
      </c>
      <c r="D80" s="763" t="s">
        <v>1354</v>
      </c>
      <c r="E80" s="752"/>
      <c r="F80" s="94" t="e">
        <f>MATCH(A80,Archive_Master_crosswalk!AL:AL,0)</f>
        <v>#N/A</v>
      </c>
      <c r="G80" s="83"/>
    </row>
    <row r="81" spans="1:7" ht="16.5">
      <c r="A81" s="93" t="s">
        <v>1355</v>
      </c>
      <c r="B81" s="93" t="s">
        <v>325</v>
      </c>
      <c r="C81" s="93" t="s">
        <v>1356</v>
      </c>
      <c r="D81" s="763" t="s">
        <v>1356</v>
      </c>
      <c r="E81" s="752"/>
      <c r="F81" s="94" t="e">
        <f>MATCH(A81,Archive_Master_crosswalk!AL:AL,0)</f>
        <v>#N/A</v>
      </c>
      <c r="G81" s="83"/>
    </row>
    <row r="82" spans="1:7" ht="16.5">
      <c r="A82" s="93" t="s">
        <v>1357</v>
      </c>
      <c r="B82" s="93" t="s">
        <v>325</v>
      </c>
      <c r="C82" s="93" t="s">
        <v>1358</v>
      </c>
      <c r="D82" s="763" t="s">
        <v>1358</v>
      </c>
      <c r="E82" s="752"/>
      <c r="F82" s="94" t="e">
        <f>MATCH(A82,Archive_Master_crosswalk!AL:AL,0)</f>
        <v>#N/A</v>
      </c>
      <c r="G82" s="83"/>
    </row>
    <row r="83" spans="1:7" ht="31">
      <c r="A83" s="93" t="s">
        <v>1360</v>
      </c>
      <c r="B83" s="93" t="s">
        <v>325</v>
      </c>
      <c r="C83" s="93" t="s">
        <v>1361</v>
      </c>
      <c r="D83" s="763" t="s">
        <v>1361</v>
      </c>
      <c r="E83" s="752"/>
      <c r="F83" s="94" t="e">
        <f>MATCH(A83,Archive_Master_crosswalk!AL:AL,0)</f>
        <v>#N/A</v>
      </c>
      <c r="G83" s="83"/>
    </row>
    <row r="84" spans="1:7" ht="16.5">
      <c r="A84" s="93" t="s">
        <v>1362</v>
      </c>
      <c r="B84" s="93" t="s">
        <v>325</v>
      </c>
      <c r="C84" s="93" t="s">
        <v>1363</v>
      </c>
      <c r="D84" s="763" t="s">
        <v>1363</v>
      </c>
      <c r="E84" s="752"/>
      <c r="F84" s="94" t="e">
        <f>MATCH(A84,Archive_Master_crosswalk!AL:AL,0)</f>
        <v>#N/A</v>
      </c>
      <c r="G84" s="83"/>
    </row>
    <row r="85" spans="1:7" ht="16.5">
      <c r="A85" s="93" t="s">
        <v>1364</v>
      </c>
      <c r="B85" s="93" t="s">
        <v>325</v>
      </c>
      <c r="C85" s="93" t="s">
        <v>1365</v>
      </c>
      <c r="D85" s="763" t="s">
        <v>1365</v>
      </c>
      <c r="E85" s="752"/>
      <c r="F85" s="94" t="e">
        <f>MATCH(A85,Archive_Master_crosswalk!AL:AL,0)</f>
        <v>#N/A</v>
      </c>
      <c r="G85" s="83"/>
    </row>
    <row r="86" spans="1:7" ht="16.5" hidden="1">
      <c r="A86" s="93" t="s">
        <v>1366</v>
      </c>
      <c r="B86" s="93" t="s">
        <v>325</v>
      </c>
      <c r="C86" s="763" t="s">
        <v>1367</v>
      </c>
      <c r="D86" s="752"/>
      <c r="E86" s="752"/>
      <c r="F86" s="94" t="e">
        <f>MATCH(A86,Archive_Master_crosswalk!AL:AL,0)</f>
        <v>#N/A</v>
      </c>
      <c r="G86" s="83"/>
    </row>
    <row r="87" spans="1:7" ht="16.5" hidden="1">
      <c r="A87" s="93" t="s">
        <v>1368</v>
      </c>
      <c r="B87" s="93" t="s">
        <v>325</v>
      </c>
      <c r="C87" s="763" t="s">
        <v>1369</v>
      </c>
      <c r="D87" s="752"/>
      <c r="E87" s="752"/>
      <c r="F87" s="94" t="e">
        <f>MATCH(A87,Archive_Master_crosswalk!AL:AL,0)</f>
        <v>#N/A</v>
      </c>
      <c r="G87" s="83"/>
    </row>
    <row r="88" spans="1:7" ht="16.5" hidden="1">
      <c r="A88" s="93" t="s">
        <v>1370</v>
      </c>
      <c r="B88" s="93" t="s">
        <v>325</v>
      </c>
      <c r="C88" s="763" t="s">
        <v>1371</v>
      </c>
      <c r="D88" s="752"/>
      <c r="E88" s="752"/>
      <c r="F88" s="94" t="e">
        <f>MATCH(A88,Archive_Master_crosswalk!AL:AL,0)</f>
        <v>#N/A</v>
      </c>
      <c r="G88" s="83"/>
    </row>
    <row r="89" spans="1:7" ht="16.5" hidden="1">
      <c r="A89" s="93" t="s">
        <v>1372</v>
      </c>
      <c r="B89" s="93" t="s">
        <v>325</v>
      </c>
      <c r="C89" s="763" t="s">
        <v>1373</v>
      </c>
      <c r="D89" s="752"/>
      <c r="E89" s="752"/>
      <c r="F89" s="94" t="e">
        <f>MATCH(A89,Archive_Master_crosswalk!AL:AL,0)</f>
        <v>#N/A</v>
      </c>
      <c r="G89" s="83"/>
    </row>
    <row r="90" spans="1:7" ht="16.5" hidden="1">
      <c r="A90" s="93" t="s">
        <v>1375</v>
      </c>
      <c r="B90" s="93" t="s">
        <v>325</v>
      </c>
      <c r="C90" s="763" t="s">
        <v>1376</v>
      </c>
      <c r="D90" s="752"/>
      <c r="E90" s="752"/>
      <c r="F90" s="94" t="e">
        <f>MATCH(A90,Archive_Master_crosswalk!AL:AL,0)</f>
        <v>#N/A</v>
      </c>
      <c r="G90" s="83"/>
    </row>
    <row r="91" spans="1:7" ht="16.5">
      <c r="A91" s="93" t="s">
        <v>768</v>
      </c>
      <c r="B91" s="93" t="s">
        <v>325</v>
      </c>
      <c r="C91" s="93" t="s">
        <v>767</v>
      </c>
      <c r="D91" s="763" t="s">
        <v>769</v>
      </c>
      <c r="E91" s="752"/>
      <c r="F91" s="94">
        <f>MATCH(A91,Archive_Master_crosswalk!AL:AL,0)</f>
        <v>195</v>
      </c>
      <c r="G91" s="83"/>
    </row>
    <row r="92" spans="1:7" ht="16.5">
      <c r="A92" s="93" t="s">
        <v>771</v>
      </c>
      <c r="B92" s="93" t="s">
        <v>325</v>
      </c>
      <c r="C92" s="93" t="s">
        <v>772</v>
      </c>
      <c r="D92" s="763" t="s">
        <v>772</v>
      </c>
      <c r="E92" s="752"/>
      <c r="F92" s="94">
        <f>MATCH(A92,Archive_Master_crosswalk!AL:AL,0)</f>
        <v>196</v>
      </c>
      <c r="G92" s="83"/>
    </row>
    <row r="93" spans="1:7" ht="16.5">
      <c r="A93" s="93" t="s">
        <v>622</v>
      </c>
      <c r="B93" s="93" t="s">
        <v>325</v>
      </c>
      <c r="C93" s="93" t="s">
        <v>1378</v>
      </c>
      <c r="D93" s="763" t="s">
        <v>1378</v>
      </c>
      <c r="E93" s="752"/>
      <c r="F93" s="94">
        <f>MATCH(A93,Archive_Master_crosswalk!AL:AL,0)</f>
        <v>152</v>
      </c>
      <c r="G93" s="83"/>
    </row>
    <row r="94" spans="1:7" ht="16.5">
      <c r="A94" s="93" t="s">
        <v>438</v>
      </c>
      <c r="B94" s="93" t="s">
        <v>325</v>
      </c>
      <c r="C94" s="93" t="s">
        <v>439</v>
      </c>
      <c r="D94" s="763" t="s">
        <v>439</v>
      </c>
      <c r="E94" s="752"/>
      <c r="F94" s="94">
        <f>MATCH(A94,Archive_Master_crosswalk!AL:AL,0)</f>
        <v>99</v>
      </c>
      <c r="G94" s="83"/>
    </row>
    <row r="95" spans="1:7" ht="31">
      <c r="A95" s="93" t="s">
        <v>669</v>
      </c>
      <c r="B95" s="93" t="s">
        <v>325</v>
      </c>
      <c r="C95" s="93" t="s">
        <v>670</v>
      </c>
      <c r="D95" s="763" t="s">
        <v>671</v>
      </c>
      <c r="E95" s="752"/>
      <c r="F95" s="94">
        <f>MATCH(A95,Archive_Master_crosswalk!AL:AL,0)</f>
        <v>168</v>
      </c>
      <c r="G95" s="83"/>
    </row>
    <row r="96" spans="1:7" ht="31">
      <c r="A96" s="93" t="s">
        <v>1380</v>
      </c>
      <c r="B96" s="93" t="s">
        <v>325</v>
      </c>
      <c r="C96" s="93" t="s">
        <v>1381</v>
      </c>
      <c r="D96" s="763" t="s">
        <v>1381</v>
      </c>
      <c r="E96" s="752"/>
      <c r="F96" s="94" t="e">
        <f>MATCH(A96,Archive_Master_crosswalk!AL:AL,0)</f>
        <v>#N/A</v>
      </c>
      <c r="G96" s="83"/>
    </row>
    <row r="97" spans="1:7" ht="16.5">
      <c r="A97" s="93" t="s">
        <v>1382</v>
      </c>
      <c r="B97" s="93" t="s">
        <v>325</v>
      </c>
      <c r="C97" s="93" t="s">
        <v>1383</v>
      </c>
      <c r="D97" s="763" t="s">
        <v>1383</v>
      </c>
      <c r="E97" s="752"/>
      <c r="F97" s="94" t="e">
        <f>MATCH(A97,Archive_Master_crosswalk!AL:AL,0)</f>
        <v>#N/A</v>
      </c>
      <c r="G97" s="83"/>
    </row>
    <row r="98" spans="1:7" ht="16.5">
      <c r="A98" s="93" t="s">
        <v>1385</v>
      </c>
      <c r="B98" s="93" t="s">
        <v>325</v>
      </c>
      <c r="C98" s="93" t="s">
        <v>1386</v>
      </c>
      <c r="D98" s="763" t="s">
        <v>1386</v>
      </c>
      <c r="E98" s="752"/>
      <c r="F98" s="94" t="e">
        <f>MATCH(A98,Archive_Master_crosswalk!AL:AL,0)</f>
        <v>#N/A</v>
      </c>
      <c r="G98" s="83"/>
    </row>
    <row r="99" spans="1:7" ht="31">
      <c r="A99" s="93" t="s">
        <v>1388</v>
      </c>
      <c r="B99" s="93" t="s">
        <v>325</v>
      </c>
      <c r="C99" s="93" t="s">
        <v>1389</v>
      </c>
      <c r="D99" s="763" t="s">
        <v>1389</v>
      </c>
      <c r="E99" s="752"/>
      <c r="F99" s="94" t="e">
        <f>MATCH(A99,Archive_Master_crosswalk!AL:AL,0)</f>
        <v>#N/A</v>
      </c>
      <c r="G99" s="83"/>
    </row>
    <row r="100" spans="1:7" ht="16.5">
      <c r="A100" s="93" t="s">
        <v>1392</v>
      </c>
      <c r="B100" s="93" t="s">
        <v>325</v>
      </c>
      <c r="C100" s="93" t="s">
        <v>1393</v>
      </c>
      <c r="D100" s="763" t="s">
        <v>1393</v>
      </c>
      <c r="E100" s="752"/>
      <c r="F100" s="94" t="e">
        <f>MATCH(A100,Archive_Master_crosswalk!AL:AL,0)</f>
        <v>#N/A</v>
      </c>
      <c r="G100" s="83"/>
    </row>
    <row r="101" spans="1:7" ht="31">
      <c r="A101" s="93" t="s">
        <v>392</v>
      </c>
      <c r="B101" s="93" t="s">
        <v>325</v>
      </c>
      <c r="C101" s="93" t="s">
        <v>393</v>
      </c>
      <c r="D101" s="763" t="s">
        <v>394</v>
      </c>
      <c r="E101" s="752"/>
      <c r="F101" s="94">
        <f>MATCH(A101,Archive_Master_crosswalk!AL:AL,0)</f>
        <v>91</v>
      </c>
      <c r="G101" s="83"/>
    </row>
    <row r="102" spans="1:7" ht="16.5">
      <c r="A102" s="93" t="s">
        <v>423</v>
      </c>
      <c r="B102" s="93" t="s">
        <v>325</v>
      </c>
      <c r="C102" s="93" t="s">
        <v>424</v>
      </c>
      <c r="D102" s="763" t="s">
        <v>424</v>
      </c>
      <c r="E102" s="752"/>
      <c r="F102" s="94">
        <f>MATCH(A102,Archive_Master_crosswalk!AL:AL,0)</f>
        <v>97</v>
      </c>
      <c r="G102" s="83"/>
    </row>
    <row r="103" spans="1:7" ht="31">
      <c r="A103" s="93" t="s">
        <v>396</v>
      </c>
      <c r="B103" s="93" t="s">
        <v>325</v>
      </c>
      <c r="C103" s="93" t="s">
        <v>397</v>
      </c>
      <c r="D103" s="763" t="s">
        <v>398</v>
      </c>
      <c r="E103" s="752"/>
      <c r="F103" s="94">
        <f>MATCH(A103,Archive_Master_crosswalk!AL:AL,0)</f>
        <v>92</v>
      </c>
      <c r="G103" s="107"/>
    </row>
    <row r="104" spans="1:7" ht="31">
      <c r="A104" s="93" t="s">
        <v>1397</v>
      </c>
      <c r="B104" s="93" t="s">
        <v>325</v>
      </c>
      <c r="C104" s="93" t="s">
        <v>1398</v>
      </c>
      <c r="D104" s="763" t="s">
        <v>1399</v>
      </c>
      <c r="E104" s="752"/>
      <c r="F104" s="94" t="e">
        <f>MATCH(A104,Archive_Master_crosswalk!AL:AL,0)</f>
        <v>#N/A</v>
      </c>
      <c r="G104" s="83"/>
    </row>
    <row r="105" spans="1:7" ht="16.5">
      <c r="A105" s="93" t="s">
        <v>376</v>
      </c>
      <c r="B105" s="93" t="s">
        <v>325</v>
      </c>
      <c r="C105" s="93" t="s">
        <v>377</v>
      </c>
      <c r="D105" s="763" t="s">
        <v>378</v>
      </c>
      <c r="E105" s="752"/>
      <c r="F105" s="94">
        <f>MATCH(A105,Archive_Master_crosswalk!AL:AL,0)</f>
        <v>89</v>
      </c>
      <c r="G105" s="83"/>
    </row>
    <row r="106" spans="1:7" ht="16.5">
      <c r="A106" s="93" t="s">
        <v>1401</v>
      </c>
      <c r="B106" s="93" t="s">
        <v>325</v>
      </c>
      <c r="C106" s="93" t="s">
        <v>1402</v>
      </c>
      <c r="D106" s="763" t="s">
        <v>1402</v>
      </c>
      <c r="E106" s="752"/>
      <c r="F106" s="94" t="e">
        <f>MATCH(A106,Archive_Master_crosswalk!AL:AL,0)</f>
        <v>#N/A</v>
      </c>
      <c r="G106" s="83"/>
    </row>
    <row r="107" spans="1:7" ht="16.5" hidden="1">
      <c r="A107" s="93" t="s">
        <v>1404</v>
      </c>
      <c r="B107" s="763" t="s">
        <v>1405</v>
      </c>
      <c r="C107" s="752"/>
      <c r="D107" s="76"/>
      <c r="E107" s="74"/>
      <c r="F107" s="94" t="e">
        <f>MATCH(A107,Archive_Master_crosswalk!AL:AL,0)</f>
        <v>#N/A</v>
      </c>
      <c r="G107" s="83"/>
    </row>
    <row r="108" spans="1:7" ht="16.5">
      <c r="A108" s="93" t="s">
        <v>1406</v>
      </c>
      <c r="B108" s="93" t="s">
        <v>1405</v>
      </c>
      <c r="C108" s="93" t="s">
        <v>1407</v>
      </c>
      <c r="D108" s="763" t="s">
        <v>1407</v>
      </c>
      <c r="E108" s="752"/>
      <c r="F108" s="94" t="e">
        <f>MATCH(A108,Archive_Master_crosswalk!AL:AL,0)</f>
        <v>#N/A</v>
      </c>
      <c r="G108" s="83"/>
    </row>
    <row r="109" spans="1:7" ht="16.5">
      <c r="A109" s="93" t="s">
        <v>733</v>
      </c>
      <c r="B109" s="93" t="s">
        <v>717</v>
      </c>
      <c r="C109" s="93" t="s">
        <v>734</v>
      </c>
      <c r="D109" s="763" t="s">
        <v>735</v>
      </c>
      <c r="E109" s="752"/>
      <c r="F109" s="94">
        <f>MATCH(A109,Archive_Master_crosswalk!AL:AL,0)</f>
        <v>185</v>
      </c>
      <c r="G109" s="83"/>
    </row>
    <row r="110" spans="1:7" ht="16.5">
      <c r="A110" s="93" t="s">
        <v>716</v>
      </c>
      <c r="B110" s="93" t="s">
        <v>717</v>
      </c>
      <c r="C110" s="93" t="s">
        <v>718</v>
      </c>
      <c r="D110" s="763" t="s">
        <v>718</v>
      </c>
      <c r="E110" s="752"/>
      <c r="F110" s="94">
        <f>MATCH(A110,Archive_Master_crosswalk!AL:AL,0)</f>
        <v>183</v>
      </c>
      <c r="G110" s="83"/>
    </row>
    <row r="111" spans="1:7" ht="16.5">
      <c r="A111" s="93" t="s">
        <v>737</v>
      </c>
      <c r="B111" s="93" t="s">
        <v>717</v>
      </c>
      <c r="C111" s="93" t="s">
        <v>738</v>
      </c>
      <c r="D111" s="763" t="s">
        <v>739</v>
      </c>
      <c r="E111" s="752"/>
      <c r="F111" s="94">
        <f>MATCH(A111,Archive_Master_crosswalk!AL:AL,0)</f>
        <v>186</v>
      </c>
      <c r="G111" s="83"/>
    </row>
    <row r="112" spans="1:7" ht="16.5">
      <c r="A112" s="93" t="s">
        <v>741</v>
      </c>
      <c r="B112" s="93" t="s">
        <v>717</v>
      </c>
      <c r="C112" s="93" t="s">
        <v>742</v>
      </c>
      <c r="D112" s="763" t="s">
        <v>743</v>
      </c>
      <c r="E112" s="752"/>
      <c r="F112" s="94">
        <f>MATCH(A112,Archive_Master_crosswalk!AL:AL,0)</f>
        <v>187</v>
      </c>
      <c r="G112" s="83"/>
    </row>
    <row r="113" spans="1:7" ht="16.5">
      <c r="A113" s="93" t="s">
        <v>745</v>
      </c>
      <c r="B113" s="93" t="s">
        <v>717</v>
      </c>
      <c r="C113" s="93" t="s">
        <v>746</v>
      </c>
      <c r="D113" s="763" t="s">
        <v>747</v>
      </c>
      <c r="E113" s="752"/>
      <c r="F113" s="94">
        <f>MATCH(A113,Archive_Master_crosswalk!AL:AL,0)</f>
        <v>188</v>
      </c>
      <c r="G113" s="83"/>
    </row>
    <row r="114" spans="1:7" ht="16.5">
      <c r="A114" s="93" t="s">
        <v>749</v>
      </c>
      <c r="B114" s="93" t="s">
        <v>717</v>
      </c>
      <c r="C114" s="93" t="s">
        <v>750</v>
      </c>
      <c r="D114" s="763" t="s">
        <v>751</v>
      </c>
      <c r="E114" s="752"/>
      <c r="F114" s="94">
        <f>MATCH(A114,Archive_Master_crosswalk!AL:AL,0)</f>
        <v>189</v>
      </c>
      <c r="G114" s="83"/>
    </row>
    <row r="115" spans="1:7" ht="16.5">
      <c r="A115" s="93" t="s">
        <v>753</v>
      </c>
      <c r="B115" s="93" t="s">
        <v>717</v>
      </c>
      <c r="C115" s="93" t="s">
        <v>752</v>
      </c>
      <c r="D115" s="763" t="s">
        <v>752</v>
      </c>
      <c r="E115" s="752"/>
      <c r="F115" s="94">
        <f>MATCH(A115,Archive_Master_crosswalk!AL:AL,0)</f>
        <v>190</v>
      </c>
      <c r="G115" s="83"/>
    </row>
    <row r="116" spans="1:7" ht="16.5">
      <c r="A116" s="93" t="s">
        <v>726</v>
      </c>
      <c r="B116" s="93" t="s">
        <v>717</v>
      </c>
      <c r="C116" s="93" t="s">
        <v>727</v>
      </c>
      <c r="D116" s="763" t="s">
        <v>727</v>
      </c>
      <c r="E116" s="752"/>
      <c r="F116" s="94">
        <f>MATCH(A116,Archive_Master_crosswalk!AL:AL,0)</f>
        <v>184</v>
      </c>
      <c r="G116" s="83"/>
    </row>
    <row r="117" spans="1:7" ht="16.5">
      <c r="A117" s="93" t="s">
        <v>756</v>
      </c>
      <c r="B117" s="93" t="s">
        <v>717</v>
      </c>
      <c r="C117" s="93" t="s">
        <v>755</v>
      </c>
      <c r="D117" s="763" t="s">
        <v>757</v>
      </c>
      <c r="E117" s="752"/>
      <c r="F117" s="94">
        <f>MATCH(A117,Archive_Master_crosswalk!AL:AL,0)</f>
        <v>191</v>
      </c>
      <c r="G117" s="83"/>
    </row>
    <row r="118" spans="1:7" ht="16.5">
      <c r="A118" s="93" t="s">
        <v>759</v>
      </c>
      <c r="B118" s="93" t="s">
        <v>717</v>
      </c>
      <c r="C118" s="93" t="s">
        <v>758</v>
      </c>
      <c r="D118" s="763" t="s">
        <v>760</v>
      </c>
      <c r="E118" s="752"/>
      <c r="F118" s="94">
        <f>MATCH(A118,Archive_Master_crosswalk!AL:AL,0)</f>
        <v>192</v>
      </c>
      <c r="G118" s="83"/>
    </row>
    <row r="119" spans="1:7" ht="16.5">
      <c r="A119" s="93" t="s">
        <v>761</v>
      </c>
      <c r="B119" s="93" t="s">
        <v>717</v>
      </c>
      <c r="C119" s="93" t="s">
        <v>762</v>
      </c>
      <c r="D119" s="763" t="s">
        <v>763</v>
      </c>
      <c r="E119" s="752"/>
      <c r="F119" s="94">
        <f>MATCH(A119,Archive_Master_crosswalk!AL:AL,0)</f>
        <v>193</v>
      </c>
      <c r="G119" s="83"/>
    </row>
    <row r="120" spans="1:7" ht="16.5">
      <c r="A120" s="93" t="s">
        <v>765</v>
      </c>
      <c r="B120" s="93" t="s">
        <v>717</v>
      </c>
      <c r="C120" s="93" t="s">
        <v>764</v>
      </c>
      <c r="D120" s="763" t="s">
        <v>766</v>
      </c>
      <c r="E120" s="752"/>
      <c r="F120" s="94">
        <f>MATCH(A120,Archive_Master_crosswalk!AL:AL,0)</f>
        <v>194</v>
      </c>
      <c r="G120" s="83"/>
    </row>
    <row r="121" spans="1:7" ht="16.5" hidden="1">
      <c r="A121" s="93" t="s">
        <v>1424</v>
      </c>
      <c r="B121" s="763" t="s">
        <v>1425</v>
      </c>
      <c r="C121" s="752"/>
      <c r="D121" s="76"/>
      <c r="E121" s="74"/>
      <c r="F121" s="94" t="e">
        <f>MATCH(A121,Archive_Master_crosswalk!AL:AL,0)</f>
        <v>#N/A</v>
      </c>
      <c r="G121" s="83"/>
    </row>
    <row r="122" spans="1:7" ht="16.5" hidden="1">
      <c r="A122" s="93" t="s">
        <v>1427</v>
      </c>
      <c r="B122" s="763" t="s">
        <v>1425</v>
      </c>
      <c r="C122" s="752"/>
      <c r="D122" s="76"/>
      <c r="E122" s="74"/>
      <c r="F122" s="94" t="e">
        <f>MATCH(A122,Archive_Master_crosswalk!AL:AL,0)</f>
        <v>#N/A</v>
      </c>
      <c r="G122" s="83"/>
    </row>
    <row r="123" spans="1:7" ht="16.5" hidden="1">
      <c r="A123" s="93" t="s">
        <v>1429</v>
      </c>
      <c r="B123" s="763" t="s">
        <v>1425</v>
      </c>
      <c r="C123" s="752"/>
      <c r="D123" s="76"/>
      <c r="E123" s="74"/>
      <c r="F123" s="94" t="e">
        <f>MATCH(A123,Archive_Master_crosswalk!AL:AL,0)</f>
        <v>#N/A</v>
      </c>
      <c r="G123" s="83"/>
    </row>
    <row r="124" spans="1:7" ht="16.5" hidden="1">
      <c r="A124" s="93" t="s">
        <v>1432</v>
      </c>
      <c r="B124" s="763" t="s">
        <v>1425</v>
      </c>
      <c r="C124" s="752"/>
      <c r="D124" s="76"/>
      <c r="E124" s="74"/>
      <c r="F124" s="94" t="e">
        <f>MATCH(A124,Archive_Master_crosswalk!AL:AL,0)</f>
        <v>#N/A</v>
      </c>
      <c r="G124" s="83"/>
    </row>
    <row r="125" spans="1:7" ht="16.5" hidden="1">
      <c r="A125" s="93" t="s">
        <v>1435</v>
      </c>
      <c r="B125" s="763" t="s">
        <v>1425</v>
      </c>
      <c r="C125" s="752"/>
      <c r="D125" s="76"/>
      <c r="E125" s="74"/>
      <c r="F125" s="94" t="e">
        <f>MATCH(A125,Archive_Master_crosswalk!AL:AL,0)</f>
        <v>#N/A</v>
      </c>
      <c r="G125" s="83"/>
    </row>
    <row r="126" spans="1:7" ht="16.5">
      <c r="A126" s="93" t="s">
        <v>1437</v>
      </c>
      <c r="B126" s="93" t="s">
        <v>1425</v>
      </c>
      <c r="C126" s="93" t="s">
        <v>1438</v>
      </c>
      <c r="D126" s="763" t="s">
        <v>1438</v>
      </c>
      <c r="E126" s="752"/>
      <c r="F126" s="94" t="e">
        <f>MATCH(A126,Archive_Master_crosswalk!AL:AL,0)</f>
        <v>#N/A</v>
      </c>
      <c r="G126" s="83"/>
    </row>
    <row r="127" spans="1:7" ht="16.5">
      <c r="A127" s="93" t="s">
        <v>1441</v>
      </c>
      <c r="B127" s="93" t="s">
        <v>1425</v>
      </c>
      <c r="C127" s="93" t="s">
        <v>1442</v>
      </c>
      <c r="D127" s="763" t="s">
        <v>1442</v>
      </c>
      <c r="E127" s="752"/>
      <c r="F127" s="94" t="e">
        <f>MATCH(A127,Archive_Master_crosswalk!AL:AL,0)</f>
        <v>#N/A</v>
      </c>
      <c r="G127" s="83"/>
    </row>
    <row r="128" spans="1:7" ht="16.5" hidden="1">
      <c r="A128" s="93" t="s">
        <v>1443</v>
      </c>
      <c r="B128" s="763" t="s">
        <v>1425</v>
      </c>
      <c r="C128" s="752"/>
      <c r="D128" s="76"/>
      <c r="E128" s="74"/>
      <c r="F128" s="94" t="e">
        <f>MATCH(A128,Archive_Master_crosswalk!AL:AL,0)</f>
        <v>#N/A</v>
      </c>
      <c r="G128" s="83"/>
    </row>
    <row r="129" spans="1:7" ht="16.5">
      <c r="A129" s="93" t="s">
        <v>387</v>
      </c>
      <c r="B129" s="93" t="s">
        <v>388</v>
      </c>
      <c r="C129" s="93" t="s">
        <v>389</v>
      </c>
      <c r="D129" s="763" t="s">
        <v>389</v>
      </c>
      <c r="E129" s="752"/>
      <c r="F129" s="94">
        <f>MATCH(A129,Archive_Master_crosswalk!AL:AL,0)</f>
        <v>90</v>
      </c>
      <c r="G129" s="83"/>
    </row>
    <row r="130" spans="1:7" ht="16.5">
      <c r="A130" s="93" t="s">
        <v>416</v>
      </c>
      <c r="B130" s="93" t="s">
        <v>388</v>
      </c>
      <c r="C130" s="93" t="s">
        <v>417</v>
      </c>
      <c r="D130" s="763" t="s">
        <v>417</v>
      </c>
      <c r="E130" s="752"/>
      <c r="F130" s="94">
        <f>MATCH(A130,Archive_Master_crosswalk!AL:AL,0)</f>
        <v>95</v>
      </c>
      <c r="G130" s="83"/>
    </row>
    <row r="131" spans="1:7" ht="16.5">
      <c r="A131" s="93" t="s">
        <v>420</v>
      </c>
      <c r="B131" s="93" t="s">
        <v>388</v>
      </c>
      <c r="C131" s="93" t="s">
        <v>421</v>
      </c>
      <c r="D131" s="763" t="s">
        <v>421</v>
      </c>
      <c r="E131" s="752"/>
      <c r="F131" s="94">
        <f>MATCH(A131,Archive_Master_crosswalk!AL:AL,0)</f>
        <v>96</v>
      </c>
      <c r="G131" s="83"/>
    </row>
    <row r="132" spans="1:7" ht="16.5">
      <c r="A132" s="93" t="s">
        <v>1445</v>
      </c>
      <c r="B132" s="93" t="s">
        <v>1446</v>
      </c>
      <c r="C132" s="93" t="s">
        <v>1447</v>
      </c>
      <c r="D132" s="763" t="s">
        <v>1447</v>
      </c>
      <c r="E132" s="752"/>
      <c r="F132" s="94" t="e">
        <f>MATCH(A132,Archive_Master_crosswalk!AL:AL,0)</f>
        <v>#N/A</v>
      </c>
      <c r="G132" s="83"/>
    </row>
    <row r="133" spans="1:7" ht="16.5">
      <c r="A133" s="93" t="s">
        <v>1448</v>
      </c>
      <c r="B133" s="93" t="s">
        <v>1446</v>
      </c>
      <c r="C133" s="93" t="s">
        <v>1449</v>
      </c>
      <c r="D133" s="763" t="s">
        <v>1449</v>
      </c>
      <c r="E133" s="752"/>
      <c r="F133" s="94" t="e">
        <f>MATCH(A133,Archive_Master_crosswalk!AL:AL,0)</f>
        <v>#N/A</v>
      </c>
      <c r="G133" s="83"/>
    </row>
    <row r="134" spans="1:7" ht="16.5">
      <c r="A134" s="93" t="s">
        <v>1451</v>
      </c>
      <c r="B134" s="93" t="s">
        <v>1446</v>
      </c>
      <c r="C134" s="93" t="s">
        <v>1452</v>
      </c>
      <c r="D134" s="763" t="s">
        <v>1452</v>
      </c>
      <c r="E134" s="752"/>
      <c r="F134" s="94" t="e">
        <f>MATCH(A134,Archive_Master_crosswalk!AL:AL,0)</f>
        <v>#N/A</v>
      </c>
      <c r="G134" s="83"/>
    </row>
    <row r="135" spans="1:7" ht="16.5">
      <c r="A135" s="93" t="s">
        <v>1453</v>
      </c>
      <c r="B135" s="93" t="s">
        <v>1446</v>
      </c>
      <c r="C135" s="93" t="s">
        <v>1454</v>
      </c>
      <c r="D135" s="763" t="s">
        <v>1454</v>
      </c>
      <c r="E135" s="752"/>
      <c r="F135" s="94" t="e">
        <f>MATCH(A135,Archive_Master_crosswalk!AL:AL,0)</f>
        <v>#N/A</v>
      </c>
      <c r="G135" s="83"/>
    </row>
    <row r="136" spans="1:7" ht="16.5">
      <c r="A136" s="93" t="s">
        <v>1455</v>
      </c>
      <c r="B136" s="93" t="s">
        <v>1446</v>
      </c>
      <c r="C136" s="93" t="s">
        <v>1456</v>
      </c>
      <c r="D136" s="763" t="s">
        <v>1456</v>
      </c>
      <c r="E136" s="752"/>
      <c r="F136" s="94" t="e">
        <f>MATCH(A136,Archive_Master_crosswalk!AL:AL,0)</f>
        <v>#N/A</v>
      </c>
      <c r="G136" s="83"/>
    </row>
    <row r="137" spans="1:7" ht="16.5">
      <c r="A137" s="93" t="s">
        <v>1458</v>
      </c>
      <c r="B137" s="93" t="s">
        <v>1446</v>
      </c>
      <c r="C137" s="93" t="s">
        <v>1459</v>
      </c>
      <c r="D137" s="763" t="s">
        <v>1459</v>
      </c>
      <c r="E137" s="752"/>
      <c r="F137" s="94" t="e">
        <f>MATCH(A137,Archive_Master_crosswalk!AL:AL,0)</f>
        <v>#N/A</v>
      </c>
      <c r="G137" s="83"/>
    </row>
    <row r="138" spans="1:7" ht="31">
      <c r="A138" s="93" t="s">
        <v>1461</v>
      </c>
      <c r="B138" s="93" t="s">
        <v>1446</v>
      </c>
      <c r="C138" s="93" t="s">
        <v>1462</v>
      </c>
      <c r="D138" s="763" t="s">
        <v>1462</v>
      </c>
      <c r="E138" s="752"/>
      <c r="F138" s="94" t="e">
        <f>MATCH(A138,Archive_Master_crosswalk!AL:AL,0)</f>
        <v>#N/A</v>
      </c>
      <c r="G138" s="83"/>
    </row>
    <row r="139" spans="1:7" ht="16.5">
      <c r="A139" s="93" t="s">
        <v>1464</v>
      </c>
      <c r="B139" s="93" t="s">
        <v>1446</v>
      </c>
      <c r="C139" s="93" t="s">
        <v>1465</v>
      </c>
      <c r="D139" s="763" t="s">
        <v>1465</v>
      </c>
      <c r="E139" s="752"/>
      <c r="F139" s="94" t="e">
        <f>MATCH(A139,Archive_Master_crosswalk!AL:AL,0)</f>
        <v>#N/A</v>
      </c>
      <c r="G139" s="83"/>
    </row>
    <row r="140" spans="1:7" ht="16.5">
      <c r="A140" s="93" t="s">
        <v>1469</v>
      </c>
      <c r="B140" s="93" t="s">
        <v>1446</v>
      </c>
      <c r="C140" s="93" t="s">
        <v>1471</v>
      </c>
      <c r="D140" s="763" t="s">
        <v>1471</v>
      </c>
      <c r="E140" s="752"/>
      <c r="F140" s="94" t="e">
        <f>MATCH(A140,Archive_Master_crosswalk!AL:AL,0)</f>
        <v>#N/A</v>
      </c>
      <c r="G140" s="83"/>
    </row>
    <row r="141" spans="1:7" ht="31">
      <c r="A141" s="93" t="s">
        <v>1473</v>
      </c>
      <c r="B141" s="93" t="s">
        <v>1446</v>
      </c>
      <c r="C141" s="93" t="s">
        <v>1474</v>
      </c>
      <c r="D141" s="763" t="s">
        <v>1474</v>
      </c>
      <c r="E141" s="752"/>
      <c r="F141" s="94" t="e">
        <f>MATCH(A141,Archive_Master_crosswalk!AL:AL,0)</f>
        <v>#N/A</v>
      </c>
      <c r="G141" s="83"/>
    </row>
    <row r="142" spans="1:7" ht="16.5">
      <c r="A142" s="93" t="s">
        <v>1476</v>
      </c>
      <c r="B142" s="93" t="s">
        <v>1446</v>
      </c>
      <c r="C142" s="93" t="s">
        <v>1477</v>
      </c>
      <c r="D142" s="763" t="s">
        <v>1477</v>
      </c>
      <c r="E142" s="752"/>
      <c r="F142" s="94" t="e">
        <f>MATCH(A142,Archive_Master_crosswalk!AL:AL,0)</f>
        <v>#N/A</v>
      </c>
      <c r="G142" s="83"/>
    </row>
    <row r="143" spans="1:7" ht="16.5">
      <c r="A143" s="93" t="s">
        <v>1480</v>
      </c>
      <c r="B143" s="93" t="s">
        <v>1446</v>
      </c>
      <c r="C143" s="93" t="s">
        <v>1481</v>
      </c>
      <c r="D143" s="763" t="s">
        <v>1481</v>
      </c>
      <c r="E143" s="752"/>
      <c r="F143" s="94" t="e">
        <f>MATCH(A143,Archive_Master_crosswalk!AL:AL,0)</f>
        <v>#N/A</v>
      </c>
      <c r="G143" s="83"/>
    </row>
    <row r="144" spans="1:7" ht="16.5">
      <c r="A144" s="93" t="s">
        <v>1488</v>
      </c>
      <c r="B144" s="93" t="s">
        <v>1446</v>
      </c>
      <c r="C144" s="93" t="s">
        <v>1489</v>
      </c>
      <c r="D144" s="763" t="s">
        <v>1489</v>
      </c>
      <c r="E144" s="752"/>
      <c r="F144" s="94" t="e">
        <f>MATCH(A144,Archive_Master_crosswalk!AL:AL,0)</f>
        <v>#N/A</v>
      </c>
      <c r="G144" s="83"/>
    </row>
    <row r="145" spans="1:7" ht="16.5">
      <c r="A145" s="93" t="s">
        <v>1490</v>
      </c>
      <c r="B145" s="93" t="s">
        <v>1446</v>
      </c>
      <c r="C145" s="93" t="s">
        <v>1491</v>
      </c>
      <c r="D145" s="763" t="s">
        <v>1491</v>
      </c>
      <c r="E145" s="752"/>
      <c r="F145" s="94" t="e">
        <f>MATCH(A145,Archive_Master_crosswalk!AL:AL,0)</f>
        <v>#N/A</v>
      </c>
      <c r="G145" s="83"/>
    </row>
    <row r="146" spans="1:7" ht="16.5">
      <c r="A146" s="93" t="s">
        <v>1492</v>
      </c>
      <c r="B146" s="93" t="s">
        <v>1446</v>
      </c>
      <c r="C146" s="93" t="s">
        <v>1493</v>
      </c>
      <c r="D146" s="763" t="s">
        <v>1493</v>
      </c>
      <c r="E146" s="752"/>
      <c r="F146" s="94" t="e">
        <f>MATCH(A146,Archive_Master_crosswalk!AL:AL,0)</f>
        <v>#N/A</v>
      </c>
      <c r="G146" s="83"/>
    </row>
    <row r="147" spans="1:7" ht="16.5">
      <c r="A147" s="93" t="s">
        <v>1494</v>
      </c>
      <c r="B147" s="93" t="s">
        <v>1446</v>
      </c>
      <c r="C147" s="93" t="s">
        <v>1495</v>
      </c>
      <c r="D147" s="763" t="s">
        <v>1495</v>
      </c>
      <c r="E147" s="752"/>
      <c r="F147" s="94" t="e">
        <f>MATCH(A147,Archive_Master_crosswalk!AL:AL,0)</f>
        <v>#N/A</v>
      </c>
      <c r="G147" s="83"/>
    </row>
    <row r="148" spans="1:7" ht="16.5">
      <c r="A148" s="93" t="s">
        <v>1496</v>
      </c>
      <c r="B148" s="93" t="s">
        <v>1446</v>
      </c>
      <c r="C148" s="93" t="s">
        <v>1497</v>
      </c>
      <c r="D148" s="763" t="s">
        <v>1497</v>
      </c>
      <c r="E148" s="752"/>
      <c r="F148" s="94" t="e">
        <f>MATCH(A148,Archive_Master_crosswalk!AL:AL,0)</f>
        <v>#N/A</v>
      </c>
      <c r="G148" s="83"/>
    </row>
    <row r="149" spans="1:7" ht="16.5">
      <c r="A149" s="93" t="s">
        <v>1499</v>
      </c>
      <c r="B149" s="93" t="s">
        <v>1446</v>
      </c>
      <c r="C149" s="93" t="s">
        <v>1500</v>
      </c>
      <c r="D149" s="763" t="s">
        <v>1500</v>
      </c>
      <c r="E149" s="752"/>
      <c r="F149" s="94" t="e">
        <f>MATCH(A149,Archive_Master_crosswalk!AL:AL,0)</f>
        <v>#N/A</v>
      </c>
      <c r="G149" s="83"/>
    </row>
    <row r="150" spans="1:7" ht="16.5">
      <c r="A150" s="93" t="s">
        <v>1501</v>
      </c>
      <c r="B150" s="93" t="s">
        <v>1446</v>
      </c>
      <c r="C150" s="93" t="s">
        <v>1502</v>
      </c>
      <c r="D150" s="763" t="s">
        <v>1502</v>
      </c>
      <c r="E150" s="752"/>
      <c r="F150" s="94" t="e">
        <f>MATCH(A150,Archive_Master_crosswalk!AL:AL,0)</f>
        <v>#N/A</v>
      </c>
      <c r="G150" s="83"/>
    </row>
    <row r="151" spans="1:7" ht="16.5">
      <c r="A151" s="93" t="s">
        <v>1503</v>
      </c>
      <c r="B151" s="93" t="s">
        <v>1446</v>
      </c>
      <c r="C151" s="93" t="s">
        <v>1504</v>
      </c>
      <c r="D151" s="763" t="s">
        <v>1504</v>
      </c>
      <c r="E151" s="752"/>
      <c r="F151" s="94" t="e">
        <f>MATCH(A151,Archive_Master_crosswalk!AL:AL,0)</f>
        <v>#N/A</v>
      </c>
      <c r="G151" s="83"/>
    </row>
    <row r="152" spans="1:7" ht="16.5">
      <c r="A152" s="93" t="s">
        <v>1505</v>
      </c>
      <c r="B152" s="93" t="s">
        <v>1446</v>
      </c>
      <c r="C152" s="93" t="s">
        <v>1506</v>
      </c>
      <c r="D152" s="763" t="s">
        <v>1506</v>
      </c>
      <c r="E152" s="752"/>
      <c r="F152" s="94" t="e">
        <f>MATCH(A152,Archive_Master_crosswalk!AL:AL,0)</f>
        <v>#N/A</v>
      </c>
      <c r="G152" s="83"/>
    </row>
    <row r="153" spans="1:7" ht="16.5">
      <c r="A153" s="93" t="s">
        <v>1507</v>
      </c>
      <c r="B153" s="93" t="s">
        <v>1446</v>
      </c>
      <c r="C153" s="93" t="s">
        <v>1509</v>
      </c>
      <c r="D153" s="763" t="s">
        <v>1509</v>
      </c>
      <c r="E153" s="752"/>
      <c r="F153" s="94" t="e">
        <f>MATCH(A153,Archive_Master_crosswalk!AL:AL,0)</f>
        <v>#N/A</v>
      </c>
      <c r="G153" s="83"/>
    </row>
    <row r="154" spans="1:7" ht="11" customHeight="1">
      <c r="A154" s="93" t="s">
        <v>1510</v>
      </c>
      <c r="B154" s="93" t="s">
        <v>1446</v>
      </c>
      <c r="C154" s="93" t="s">
        <v>1511</v>
      </c>
      <c r="D154" s="763" t="s">
        <v>1511</v>
      </c>
      <c r="E154" s="752"/>
      <c r="F154" s="94" t="e">
        <f>MATCH(A154,Archive_Master_crosswalk!AL:AL,0)</f>
        <v>#N/A</v>
      </c>
      <c r="G154" s="83"/>
    </row>
    <row r="155" spans="1:7" ht="16.5">
      <c r="A155" s="93" t="s">
        <v>1512</v>
      </c>
      <c r="B155" s="93" t="s">
        <v>1446</v>
      </c>
      <c r="C155" s="93" t="s">
        <v>1513</v>
      </c>
      <c r="D155" s="763" t="s">
        <v>1513</v>
      </c>
      <c r="E155" s="752"/>
      <c r="F155" s="94" t="e">
        <f>MATCH(A155,Archive_Master_crosswalk!AL:AL,0)</f>
        <v>#N/A</v>
      </c>
      <c r="G155" s="83"/>
    </row>
    <row r="156" spans="1:7" ht="16.5">
      <c r="A156" s="93" t="s">
        <v>327</v>
      </c>
      <c r="B156" s="93" t="s">
        <v>280</v>
      </c>
      <c r="C156" s="93" t="s">
        <v>328</v>
      </c>
      <c r="D156" s="763" t="s">
        <v>328</v>
      </c>
      <c r="E156" s="752"/>
      <c r="F156" s="94">
        <f>MATCH(A156,Archive_Master_crosswalk!AL:AL,0)</f>
        <v>73</v>
      </c>
      <c r="G156" s="83"/>
    </row>
    <row r="157" spans="1:7" ht="16.5">
      <c r="A157" s="93" t="s">
        <v>430</v>
      </c>
      <c r="B157" s="93" t="s">
        <v>280</v>
      </c>
      <c r="C157" s="93" t="s">
        <v>431</v>
      </c>
      <c r="D157" s="763" t="s">
        <v>431</v>
      </c>
      <c r="E157" s="752"/>
      <c r="F157" s="94">
        <f>MATCH(A157,Archive_Master_crosswalk!AL:AL,0)</f>
        <v>98</v>
      </c>
      <c r="G157" s="83"/>
    </row>
    <row r="158" spans="1:7" ht="16.5">
      <c r="A158" s="93" t="s">
        <v>331</v>
      </c>
      <c r="B158" s="93" t="s">
        <v>280</v>
      </c>
      <c r="C158" s="93" t="s">
        <v>332</v>
      </c>
      <c r="D158" s="763" t="s">
        <v>332</v>
      </c>
      <c r="E158" s="752"/>
      <c r="F158" s="94">
        <f>MATCH(A158,Archive_Master_crosswalk!AL:AL,0)</f>
        <v>74</v>
      </c>
      <c r="G158" s="83"/>
    </row>
    <row r="159" spans="1:7" ht="16.5">
      <c r="A159" s="93" t="s">
        <v>279</v>
      </c>
      <c r="B159" s="93" t="s">
        <v>280</v>
      </c>
      <c r="C159" s="93" t="s">
        <v>281</v>
      </c>
      <c r="D159" s="763" t="s">
        <v>281</v>
      </c>
      <c r="E159" s="752"/>
      <c r="F159" s="94">
        <f>MATCH(A159,Archive_Master_crosswalk!AL:AL,0)</f>
        <v>66</v>
      </c>
      <c r="G159" s="83"/>
    </row>
    <row r="160" spans="1:7" ht="31">
      <c r="A160" s="93" t="s">
        <v>335</v>
      </c>
      <c r="B160" s="93" t="s">
        <v>280</v>
      </c>
      <c r="C160" s="93" t="s">
        <v>336</v>
      </c>
      <c r="D160" s="763" t="s">
        <v>336</v>
      </c>
      <c r="E160" s="752"/>
      <c r="F160" s="94">
        <f>MATCH(A160,Archive_Master_crosswalk!AL:AL,0)</f>
        <v>75</v>
      </c>
      <c r="G160" s="83"/>
    </row>
    <row r="161" spans="1:7" ht="31">
      <c r="A161" s="93" t="s">
        <v>338</v>
      </c>
      <c r="B161" s="93" t="s">
        <v>280</v>
      </c>
      <c r="C161" s="93" t="s">
        <v>339</v>
      </c>
      <c r="D161" s="763" t="s">
        <v>339</v>
      </c>
      <c r="E161" s="752"/>
      <c r="F161" s="94">
        <f>MATCH(A161,Archive_Master_crosswalk!AL:AL,0)</f>
        <v>76</v>
      </c>
      <c r="G161" s="83"/>
    </row>
    <row r="162" spans="1:7" ht="31">
      <c r="A162" s="93" t="s">
        <v>605</v>
      </c>
      <c r="B162" s="93" t="s">
        <v>585</v>
      </c>
      <c r="C162" s="93" t="s">
        <v>606</v>
      </c>
      <c r="D162" s="763" t="s">
        <v>606</v>
      </c>
      <c r="E162" s="752"/>
      <c r="F162" s="94">
        <f>MATCH(A162,Archive_Master_crosswalk!AL:AL,0)</f>
        <v>148</v>
      </c>
      <c r="G162" s="83"/>
    </row>
    <row r="163" spans="1:7" ht="31">
      <c r="A163" s="93" t="s">
        <v>609</v>
      </c>
      <c r="B163" s="93" t="s">
        <v>585</v>
      </c>
      <c r="C163" s="93" t="s">
        <v>610</v>
      </c>
      <c r="D163" s="763" t="s">
        <v>610</v>
      </c>
      <c r="E163" s="752"/>
      <c r="F163" s="94">
        <f>MATCH(A163,Archive_Master_crosswalk!AL:AL,0)</f>
        <v>149</v>
      </c>
      <c r="G163" s="83"/>
    </row>
    <row r="164" spans="1:7" ht="31">
      <c r="A164" s="93" t="s">
        <v>612</v>
      </c>
      <c r="B164" s="93" t="s">
        <v>585</v>
      </c>
      <c r="C164" s="93" t="s">
        <v>611</v>
      </c>
      <c r="D164" s="763" t="s">
        <v>611</v>
      </c>
      <c r="E164" s="752"/>
      <c r="F164" s="94">
        <f>MATCH(A164,Archive_Master_crosswalk!AL:AL,0)</f>
        <v>150</v>
      </c>
      <c r="G164" s="83"/>
    </row>
    <row r="165" spans="1:7" ht="16.5">
      <c r="A165" s="93" t="s">
        <v>613</v>
      </c>
      <c r="B165" s="93" t="s">
        <v>585</v>
      </c>
      <c r="C165" s="93" t="s">
        <v>614</v>
      </c>
      <c r="D165" s="763" t="s">
        <v>615</v>
      </c>
      <c r="E165" s="752"/>
      <c r="F165" s="94">
        <f>MATCH(A165,Archive_Master_crosswalk!AL:AL,0)</f>
        <v>151</v>
      </c>
      <c r="G165" s="83"/>
    </row>
    <row r="166" spans="1:7" ht="16.5">
      <c r="A166" s="93" t="s">
        <v>619</v>
      </c>
      <c r="B166" s="93" t="s">
        <v>585</v>
      </c>
      <c r="C166" s="93" t="s">
        <v>620</v>
      </c>
      <c r="D166" s="763" t="s">
        <v>620</v>
      </c>
      <c r="E166" s="752"/>
      <c r="F166" s="94">
        <f>MATCH(A166,Archive_Master_crosswalk!AL:AL,0)</f>
        <v>146</v>
      </c>
      <c r="G166" s="83"/>
    </row>
    <row r="167" spans="1:7" ht="16.5">
      <c r="A167" s="93" t="s">
        <v>622</v>
      </c>
      <c r="B167" s="93" t="s">
        <v>585</v>
      </c>
      <c r="C167" s="93" t="s">
        <v>1378</v>
      </c>
      <c r="D167" s="763" t="s">
        <v>1378</v>
      </c>
      <c r="E167" s="752"/>
      <c r="F167" s="94">
        <f>MATCH(A167,Archive_Master_crosswalk!AL:AL,0)</f>
        <v>152</v>
      </c>
      <c r="G167" s="83"/>
    </row>
    <row r="168" spans="1:7" ht="16.5">
      <c r="A168" s="93" t="s">
        <v>625</v>
      </c>
      <c r="B168" s="93" t="s">
        <v>585</v>
      </c>
      <c r="C168" s="93" t="s">
        <v>1523</v>
      </c>
      <c r="D168" s="763" t="s">
        <v>1523</v>
      </c>
      <c r="E168" s="752"/>
      <c r="F168" s="94">
        <f>MATCH(A168,Archive_Master_crosswalk!AL:AL,0)</f>
        <v>153</v>
      </c>
      <c r="G168" s="83"/>
    </row>
    <row r="169" spans="1:7" ht="16.5">
      <c r="A169" s="93" t="s">
        <v>591</v>
      </c>
      <c r="B169" s="93" t="s">
        <v>585</v>
      </c>
      <c r="C169" s="93" t="s">
        <v>592</v>
      </c>
      <c r="D169" s="763" t="s">
        <v>592</v>
      </c>
      <c r="E169" s="752"/>
      <c r="F169" s="94">
        <f>MATCH(A169,Archive_Master_crosswalk!AL:AL,0)</f>
        <v>141</v>
      </c>
      <c r="G169" s="83"/>
    </row>
    <row r="170" spans="1:7" ht="16.5">
      <c r="A170" s="93" t="s">
        <v>627</v>
      </c>
      <c r="B170" s="93" t="s">
        <v>585</v>
      </c>
      <c r="C170" s="93" t="s">
        <v>1524</v>
      </c>
      <c r="D170" s="763" t="s">
        <v>1524</v>
      </c>
      <c r="E170" s="752"/>
      <c r="F170" s="94">
        <f>MATCH(A170,Archive_Master_crosswalk!AL:AL,0)</f>
        <v>154</v>
      </c>
      <c r="G170" s="83"/>
    </row>
    <row r="171" spans="1:7" ht="16.5">
      <c r="A171" s="93" t="s">
        <v>630</v>
      </c>
      <c r="B171" s="93" t="s">
        <v>585</v>
      </c>
      <c r="C171" s="93" t="s">
        <v>631</v>
      </c>
      <c r="D171" s="763" t="s">
        <v>631</v>
      </c>
      <c r="E171" s="752"/>
      <c r="F171" s="94">
        <f>MATCH(A171,Archive_Master_crosswalk!AL:AL,0)</f>
        <v>155</v>
      </c>
      <c r="G171" s="83"/>
    </row>
    <row r="172" spans="1:7" ht="16.5" hidden="1">
      <c r="A172" s="93" t="s">
        <v>633</v>
      </c>
      <c r="B172" s="93" t="s">
        <v>585</v>
      </c>
      <c r="C172" s="763" t="s">
        <v>1527</v>
      </c>
      <c r="D172" s="752"/>
      <c r="E172" s="752"/>
      <c r="F172" s="94">
        <f>MATCH(A172,Archive_Master_crosswalk!AL:AL,0)</f>
        <v>156</v>
      </c>
      <c r="G172" s="83"/>
    </row>
    <row r="173" spans="1:7" ht="16.5" hidden="1">
      <c r="A173" s="93" t="s">
        <v>636</v>
      </c>
      <c r="B173" s="93" t="s">
        <v>585</v>
      </c>
      <c r="C173" s="763" t="s">
        <v>1529</v>
      </c>
      <c r="D173" s="752"/>
      <c r="E173" s="752"/>
      <c r="F173" s="94">
        <f>MATCH(A173,Archive_Master_crosswalk!AL:AL,0)</f>
        <v>157</v>
      </c>
      <c r="G173" s="83"/>
    </row>
    <row r="174" spans="1:7" ht="16.5">
      <c r="A174" s="93" t="s">
        <v>638</v>
      </c>
      <c r="B174" s="93" t="s">
        <v>585</v>
      </c>
      <c r="C174" s="93" t="s">
        <v>1530</v>
      </c>
      <c r="D174" s="763" t="s">
        <v>1530</v>
      </c>
      <c r="E174" s="752"/>
      <c r="F174" s="94">
        <f>MATCH(A174,Archive_Master_crosswalk!AL:AL,0)</f>
        <v>158</v>
      </c>
      <c r="G174" s="83"/>
    </row>
    <row r="175" spans="1:7" ht="16.5">
      <c r="A175" s="93" t="s">
        <v>641</v>
      </c>
      <c r="B175" s="93" t="s">
        <v>585</v>
      </c>
      <c r="C175" s="93" t="s">
        <v>1532</v>
      </c>
      <c r="D175" s="763" t="s">
        <v>1532</v>
      </c>
      <c r="E175" s="752"/>
      <c r="F175" s="94">
        <f>MATCH(A175,Archive_Master_crosswalk!AL:AL,0)</f>
        <v>159</v>
      </c>
      <c r="G175" s="83"/>
    </row>
    <row r="176" spans="1:7" ht="16.5">
      <c r="A176" s="93" t="s">
        <v>644</v>
      </c>
      <c r="B176" s="93" t="s">
        <v>585</v>
      </c>
      <c r="C176" s="93" t="s">
        <v>645</v>
      </c>
      <c r="D176" s="763" t="s">
        <v>646</v>
      </c>
      <c r="E176" s="752"/>
      <c r="F176" s="94">
        <f>MATCH(A176,Archive_Master_crosswalk!AL:AL,0)</f>
        <v>160</v>
      </c>
      <c r="G176" s="83"/>
    </row>
    <row r="177" spans="1:7" ht="16.5">
      <c r="A177" s="93" t="s">
        <v>648</v>
      </c>
      <c r="B177" s="93" t="s">
        <v>585</v>
      </c>
      <c r="C177" s="93" t="s">
        <v>649</v>
      </c>
      <c r="D177" s="763" t="s">
        <v>649</v>
      </c>
      <c r="E177" s="752"/>
      <c r="F177" s="94">
        <f>MATCH(A177,Archive_Master_crosswalk!AL:AL,0)</f>
        <v>161</v>
      </c>
      <c r="G177" s="83"/>
    </row>
    <row r="178" spans="1:7" ht="16.5">
      <c r="A178" s="93" t="s">
        <v>651</v>
      </c>
      <c r="B178" s="93" t="s">
        <v>585</v>
      </c>
      <c r="C178" s="93" t="s">
        <v>652</v>
      </c>
      <c r="D178" s="763" t="s">
        <v>653</v>
      </c>
      <c r="E178" s="752"/>
      <c r="F178" s="94">
        <f>MATCH(A178,Archive_Master_crosswalk!AL:AL,0)</f>
        <v>162</v>
      </c>
      <c r="G178" s="83"/>
    </row>
    <row r="179" spans="1:7" ht="16.5">
      <c r="A179" s="93" t="s">
        <v>584</v>
      </c>
      <c r="B179" s="93" t="s">
        <v>585</v>
      </c>
      <c r="C179" s="93" t="s">
        <v>586</v>
      </c>
      <c r="D179" s="763" t="s">
        <v>586</v>
      </c>
      <c r="E179" s="752"/>
      <c r="F179" s="94">
        <f>MATCH(A179,Archive_Master_crosswalk!AL:AL,0)</f>
        <v>140</v>
      </c>
      <c r="G179" s="83"/>
    </row>
    <row r="180" spans="1:7" ht="16.5">
      <c r="A180" s="93" t="s">
        <v>655</v>
      </c>
      <c r="B180" s="93" t="s">
        <v>585</v>
      </c>
      <c r="C180" s="93" t="s">
        <v>654</v>
      </c>
      <c r="D180" s="763" t="s">
        <v>654</v>
      </c>
      <c r="E180" s="752"/>
      <c r="F180" s="94">
        <f>MATCH(A180,Archive_Master_crosswalk!AL:AL,0)</f>
        <v>163</v>
      </c>
      <c r="G180" s="83"/>
    </row>
    <row r="181" spans="1:7" ht="16.5">
      <c r="A181" s="93" t="s">
        <v>657</v>
      </c>
      <c r="B181" s="93" t="s">
        <v>585</v>
      </c>
      <c r="C181" s="93" t="s">
        <v>658</v>
      </c>
      <c r="D181" s="763" t="s">
        <v>658</v>
      </c>
      <c r="E181" s="752"/>
      <c r="F181" s="94">
        <f>MATCH(A181,Archive_Master_crosswalk!AL:AL,0)</f>
        <v>164</v>
      </c>
      <c r="G181" s="83"/>
    </row>
    <row r="182" spans="1:7" ht="16.5">
      <c r="A182" s="93" t="s">
        <v>660</v>
      </c>
      <c r="B182" s="93" t="s">
        <v>661</v>
      </c>
      <c r="C182" s="93" t="s">
        <v>662</v>
      </c>
      <c r="D182" s="763" t="s">
        <v>662</v>
      </c>
      <c r="E182" s="752"/>
      <c r="F182" s="94">
        <f>MATCH(A182,Archive_Master_crosswalk!AL:AL,0)</f>
        <v>165</v>
      </c>
      <c r="G182" s="83"/>
    </row>
    <row r="183" spans="1:7" ht="16.5">
      <c r="A183" s="93" t="s">
        <v>664</v>
      </c>
      <c r="B183" s="93" t="s">
        <v>661</v>
      </c>
      <c r="C183" s="93" t="s">
        <v>665</v>
      </c>
      <c r="D183" s="763" t="s">
        <v>665</v>
      </c>
      <c r="E183" s="752"/>
      <c r="F183" s="94">
        <f>MATCH(A183,Archive_Master_crosswalk!AL:AL,0)</f>
        <v>166</v>
      </c>
      <c r="G183" s="83"/>
    </row>
    <row r="184" spans="1:7" ht="16.5">
      <c r="A184" s="93" t="s">
        <v>94</v>
      </c>
      <c r="B184" s="76"/>
      <c r="C184" s="93" t="s">
        <v>95</v>
      </c>
      <c r="D184" s="763" t="s">
        <v>95</v>
      </c>
      <c r="E184" s="752"/>
      <c r="F184" s="94">
        <f>MATCH(A184,Archive_Master_crosswalk!AL:AL,0)</f>
        <v>49</v>
      </c>
      <c r="G184" s="83"/>
    </row>
    <row r="185" spans="1:7" ht="16.5">
      <c r="A185" s="93" t="s">
        <v>111</v>
      </c>
      <c r="B185" s="76"/>
      <c r="C185" s="93" t="s">
        <v>112</v>
      </c>
      <c r="D185" s="763" t="s">
        <v>112</v>
      </c>
      <c r="E185" s="752"/>
      <c r="F185" s="94">
        <f>MATCH(A185,Archive_Master_crosswalk!AL:AL,0)</f>
        <v>52</v>
      </c>
      <c r="G185" s="83"/>
    </row>
    <row r="186" spans="1:7" ht="16.5">
      <c r="A186" s="93" t="s">
        <v>138</v>
      </c>
      <c r="B186" s="76"/>
      <c r="C186" s="93" t="s">
        <v>139</v>
      </c>
      <c r="D186" s="763" t="s">
        <v>139</v>
      </c>
      <c r="E186" s="752"/>
      <c r="F186" s="94">
        <f>MATCH(A186,Archive_Master_crosswalk!AL:AL,0)</f>
        <v>18</v>
      </c>
      <c r="G186" s="83"/>
    </row>
    <row r="187" spans="1:7" ht="16.5">
      <c r="A187" s="93" t="s">
        <v>179</v>
      </c>
      <c r="B187" s="76"/>
      <c r="C187" s="93" t="s">
        <v>180</v>
      </c>
      <c r="D187" s="763" t="s">
        <v>180</v>
      </c>
      <c r="E187" s="752"/>
      <c r="F187" s="94" t="e">
        <f>MATCH(A187,Archive_Master_crosswalk!AL:AL,0)</f>
        <v>#N/A</v>
      </c>
      <c r="G187" s="83"/>
    </row>
    <row r="188" spans="1:7" ht="16.5">
      <c r="A188" s="93" t="s">
        <v>189</v>
      </c>
      <c r="B188" s="76"/>
      <c r="C188" s="93" t="s">
        <v>190</v>
      </c>
      <c r="D188" s="763" t="s">
        <v>190</v>
      </c>
      <c r="E188" s="752"/>
      <c r="F188" s="94" t="e">
        <f>MATCH(A188,Archive_Master_crosswalk!AL:AL,0)</f>
        <v>#N/A</v>
      </c>
      <c r="G188" s="83"/>
    </row>
    <row r="189" spans="1:7" ht="16.5">
      <c r="A189" s="93" t="s">
        <v>127</v>
      </c>
      <c r="B189" s="76"/>
      <c r="C189" s="93" t="s">
        <v>128</v>
      </c>
      <c r="D189" s="763" t="s">
        <v>128</v>
      </c>
      <c r="E189" s="752"/>
      <c r="F189" s="94">
        <f>MATCH(A189,Archive_Master_crosswalk!AL:AL,0)</f>
        <v>14</v>
      </c>
      <c r="G189" s="83"/>
    </row>
    <row r="190" spans="1:7" ht="16.5">
      <c r="A190" s="93" t="s">
        <v>130</v>
      </c>
      <c r="B190" s="76"/>
      <c r="C190" s="93" t="s">
        <v>131</v>
      </c>
      <c r="D190" s="763" t="s">
        <v>131</v>
      </c>
      <c r="E190" s="752"/>
      <c r="F190" s="94">
        <f>MATCH(A190,Archive_Master_crosswalk!AL:AL,0)</f>
        <v>15</v>
      </c>
      <c r="G190" s="83"/>
    </row>
    <row r="191" spans="1:7" ht="16.5">
      <c r="A191" s="93" t="s">
        <v>133</v>
      </c>
      <c r="B191" s="76"/>
      <c r="C191" s="93" t="s">
        <v>132</v>
      </c>
      <c r="D191" s="763" t="s">
        <v>132</v>
      </c>
      <c r="E191" s="752"/>
      <c r="F191" s="94">
        <f>MATCH(A191,Archive_Master_crosswalk!AL:AL,0)</f>
        <v>16</v>
      </c>
      <c r="G191" s="83"/>
    </row>
    <row r="192" spans="1:7" ht="16.5">
      <c r="A192" s="93" t="s">
        <v>216</v>
      </c>
      <c r="B192" s="76"/>
      <c r="C192" s="93" t="s">
        <v>215</v>
      </c>
      <c r="D192" s="763" t="s">
        <v>215</v>
      </c>
      <c r="E192" s="752"/>
      <c r="F192" s="94">
        <f>MATCH(A192,Archive_Master_crosswalk!AL:AL,0)</f>
        <v>29</v>
      </c>
      <c r="G192" s="83"/>
    </row>
    <row r="193" spans="1:7" ht="16.5">
      <c r="A193" s="93" t="s">
        <v>218</v>
      </c>
      <c r="B193" s="76"/>
      <c r="C193" s="93" t="s">
        <v>217</v>
      </c>
      <c r="D193" s="763" t="s">
        <v>217</v>
      </c>
      <c r="E193" s="752"/>
      <c r="F193" s="94">
        <f>MATCH(A193,Archive_Master_crosswalk!AL:AL,0)</f>
        <v>30</v>
      </c>
      <c r="G193" s="83"/>
    </row>
    <row r="194" spans="1:7" ht="16.5">
      <c r="A194" s="93" t="s">
        <v>451</v>
      </c>
      <c r="B194" s="76"/>
      <c r="C194" s="93" t="s">
        <v>452</v>
      </c>
      <c r="D194" s="763" t="s">
        <v>452</v>
      </c>
      <c r="E194" s="752"/>
      <c r="F194" s="94">
        <f>MATCH(A194,Archive_Master_crosswalk!AL:AL,0)</f>
        <v>101</v>
      </c>
      <c r="G194" s="83"/>
    </row>
    <row r="195" spans="1:7" ht="16.5">
      <c r="A195" s="93" t="s">
        <v>101</v>
      </c>
      <c r="B195" s="76"/>
      <c r="C195" s="93" t="s">
        <v>102</v>
      </c>
      <c r="D195" s="763" t="s">
        <v>102</v>
      </c>
      <c r="E195" s="752"/>
      <c r="F195" s="94">
        <f>MATCH(A195,Archive_Master_crosswalk!AL:AL,0)</f>
        <v>50</v>
      </c>
      <c r="G195" s="83"/>
    </row>
    <row r="196" spans="1:7" ht="45.5">
      <c r="A196" s="93" t="s">
        <v>238</v>
      </c>
      <c r="B196" s="76"/>
      <c r="C196" s="93" t="s">
        <v>237</v>
      </c>
      <c r="D196" s="763" t="s">
        <v>237</v>
      </c>
      <c r="E196" s="752"/>
      <c r="F196" s="94">
        <f>MATCH(A196,Archive_Master_crosswalk!AL:AL,0)</f>
        <v>56</v>
      </c>
      <c r="G196" s="83"/>
    </row>
    <row r="197" spans="1:7" ht="16.5">
      <c r="A197" s="93" t="s">
        <v>240</v>
      </c>
      <c r="B197" s="76"/>
      <c r="C197" s="93" t="s">
        <v>239</v>
      </c>
      <c r="D197" s="763" t="s">
        <v>239</v>
      </c>
      <c r="E197" s="752"/>
      <c r="F197" s="94">
        <f>MATCH(A197,Archive_Master_crosswalk!AL:AL,0)</f>
        <v>57</v>
      </c>
      <c r="G197" s="83"/>
    </row>
    <row r="198" spans="1:7" ht="16.5">
      <c r="A198" s="93" t="s">
        <v>135</v>
      </c>
      <c r="B198" s="76"/>
      <c r="C198" s="93" t="s">
        <v>136</v>
      </c>
      <c r="D198" s="763" t="s">
        <v>136</v>
      </c>
      <c r="E198" s="752"/>
      <c r="F198" s="94">
        <f>MATCH(A198,Archive_Master_crosswalk!AL:AL,0)</f>
        <v>17</v>
      </c>
      <c r="G198" s="83"/>
    </row>
    <row r="199" spans="1:7" ht="16.5">
      <c r="A199" s="93" t="s">
        <v>76</v>
      </c>
      <c r="B199" s="76"/>
      <c r="C199" s="93" t="s">
        <v>82</v>
      </c>
      <c r="D199" s="763" t="s">
        <v>82</v>
      </c>
      <c r="E199" s="752"/>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85"/>
      <c r="B2" s="771"/>
      <c r="C2" s="771"/>
      <c r="D2" s="771"/>
      <c r="E2" s="771"/>
      <c r="F2" s="771"/>
      <c r="G2" s="771"/>
      <c r="H2" s="771"/>
      <c r="I2" s="771"/>
      <c r="J2" s="771"/>
      <c r="K2" s="771"/>
      <c r="L2" s="772"/>
      <c r="M2" s="74"/>
      <c r="N2" s="74"/>
      <c r="O2" s="74"/>
      <c r="P2" s="74"/>
      <c r="Q2" s="74"/>
      <c r="R2" s="74"/>
      <c r="S2" s="74"/>
      <c r="T2" s="74"/>
      <c r="U2" s="74"/>
      <c r="V2" s="74"/>
      <c r="W2" s="74"/>
    </row>
    <row r="3" spans="1:23" ht="14.5">
      <c r="A3" s="787" t="s">
        <v>1374</v>
      </c>
      <c r="B3" s="779"/>
      <c r="C3" s="779"/>
      <c r="D3" s="779"/>
      <c r="E3" s="779"/>
      <c r="F3" s="779"/>
      <c r="G3" s="779"/>
      <c r="H3" s="779"/>
      <c r="I3" s="779"/>
      <c r="J3" s="779"/>
      <c r="K3" s="779"/>
      <c r="L3" s="766"/>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793" t="s">
        <v>1379</v>
      </c>
      <c r="B5" s="771"/>
      <c r="C5" s="771"/>
      <c r="D5" s="771"/>
      <c r="E5" s="771"/>
      <c r="F5" s="771"/>
      <c r="G5" s="771"/>
      <c r="H5" s="771"/>
      <c r="I5" s="771"/>
      <c r="J5" s="771"/>
      <c r="K5" s="771"/>
      <c r="L5" s="772"/>
      <c r="M5" s="74"/>
      <c r="N5" s="74"/>
      <c r="O5" s="74"/>
      <c r="P5" s="74"/>
      <c r="Q5" s="74"/>
      <c r="R5" s="74"/>
      <c r="S5" s="74"/>
      <c r="T5" s="74"/>
      <c r="U5" s="74"/>
      <c r="V5" s="74"/>
      <c r="W5" s="74"/>
    </row>
    <row r="6" spans="1:23" ht="14.5">
      <c r="A6" s="765" t="s">
        <v>1384</v>
      </c>
      <c r="B6" s="766"/>
      <c r="C6" s="117" t="s">
        <v>1387</v>
      </c>
      <c r="D6" s="117" t="s">
        <v>1390</v>
      </c>
      <c r="E6" s="792" t="s">
        <v>1391</v>
      </c>
      <c r="F6" s="779"/>
      <c r="G6" s="779"/>
      <c r="H6" s="779"/>
      <c r="I6" s="766"/>
      <c r="J6" s="792" t="s">
        <v>1394</v>
      </c>
      <c r="K6" s="779"/>
      <c r="L6" s="766"/>
      <c r="M6" s="74"/>
      <c r="N6" s="74"/>
      <c r="O6" s="74"/>
      <c r="P6" s="74"/>
      <c r="Q6" s="74"/>
      <c r="R6" s="74"/>
      <c r="S6" s="74"/>
      <c r="T6" s="74"/>
      <c r="U6" s="74"/>
      <c r="V6" s="74"/>
      <c r="W6" s="74"/>
    </row>
    <row r="7" spans="1:23" ht="14.5">
      <c r="A7" s="789" t="s">
        <v>1395</v>
      </c>
      <c r="B7" s="771"/>
      <c r="C7" s="771"/>
      <c r="D7" s="771"/>
      <c r="E7" s="771"/>
      <c r="F7" s="771"/>
      <c r="G7" s="771"/>
      <c r="H7" s="771"/>
      <c r="I7" s="771"/>
      <c r="J7" s="771"/>
      <c r="K7" s="771"/>
      <c r="L7" s="772"/>
      <c r="M7" s="74"/>
      <c r="N7" s="74"/>
      <c r="O7" s="74"/>
      <c r="P7" s="74"/>
      <c r="Q7" s="74"/>
      <c r="R7" s="74"/>
      <c r="S7" s="74"/>
      <c r="T7" s="74"/>
      <c r="U7" s="74"/>
      <c r="V7" s="74"/>
      <c r="W7" s="74"/>
    </row>
    <row r="8" spans="1:23" ht="14.5">
      <c r="A8" s="790" t="s">
        <v>1396</v>
      </c>
      <c r="B8" s="791"/>
      <c r="C8" s="118" t="s">
        <v>827</v>
      </c>
      <c r="D8" s="119" t="s">
        <v>1400</v>
      </c>
      <c r="E8" s="770" t="s">
        <v>1403</v>
      </c>
      <c r="F8" s="771"/>
      <c r="G8" s="771"/>
      <c r="H8" s="771"/>
      <c r="I8" s="772"/>
      <c r="J8" s="790" t="s">
        <v>1408</v>
      </c>
      <c r="K8" s="774"/>
      <c r="L8" s="791"/>
      <c r="M8" s="74"/>
      <c r="N8" s="74"/>
      <c r="O8" s="74"/>
      <c r="P8" s="74"/>
      <c r="Q8" s="74"/>
      <c r="R8" s="74"/>
      <c r="S8" s="74"/>
      <c r="T8" s="74"/>
      <c r="U8" s="74"/>
      <c r="V8" s="74"/>
      <c r="W8" s="74"/>
    </row>
    <row r="9" spans="1:23" ht="14.5">
      <c r="A9" s="769"/>
      <c r="B9" s="776"/>
      <c r="C9" s="120" t="s">
        <v>834</v>
      </c>
      <c r="D9" s="119" t="s">
        <v>1400</v>
      </c>
      <c r="E9" s="770" t="s">
        <v>1409</v>
      </c>
      <c r="F9" s="771"/>
      <c r="G9" s="771"/>
      <c r="H9" s="771"/>
      <c r="I9" s="772"/>
      <c r="J9" s="769"/>
      <c r="K9" s="752"/>
      <c r="L9" s="776"/>
      <c r="M9" s="74"/>
      <c r="N9" s="74"/>
      <c r="O9" s="74"/>
      <c r="P9" s="74"/>
      <c r="Q9" s="74"/>
      <c r="R9" s="74"/>
      <c r="S9" s="74"/>
      <c r="T9" s="74"/>
      <c r="U9" s="74"/>
      <c r="V9" s="74"/>
      <c r="W9" s="74"/>
    </row>
    <row r="10" spans="1:23" ht="14.5">
      <c r="A10" s="769"/>
      <c r="B10" s="776"/>
      <c r="C10" s="120" t="s">
        <v>840</v>
      </c>
      <c r="D10" s="119" t="s">
        <v>1411</v>
      </c>
      <c r="E10" s="770" t="s">
        <v>1412</v>
      </c>
      <c r="F10" s="771"/>
      <c r="G10" s="771"/>
      <c r="H10" s="771"/>
      <c r="I10" s="772"/>
      <c r="J10" s="780"/>
      <c r="K10" s="779"/>
      <c r="L10" s="766"/>
      <c r="M10" s="74"/>
      <c r="N10" s="74"/>
      <c r="O10" s="74"/>
      <c r="P10" s="74"/>
      <c r="Q10" s="74"/>
      <c r="R10" s="74"/>
      <c r="S10" s="74"/>
      <c r="T10" s="74"/>
      <c r="U10" s="74"/>
      <c r="V10" s="74"/>
      <c r="W10" s="74"/>
    </row>
    <row r="11" spans="1:23" ht="81" customHeight="1">
      <c r="A11" s="780"/>
      <c r="B11" s="766"/>
      <c r="C11" s="118" t="s">
        <v>872</v>
      </c>
      <c r="D11" s="121"/>
      <c r="E11" s="770" t="s">
        <v>1413</v>
      </c>
      <c r="F11" s="771"/>
      <c r="G11" s="771"/>
      <c r="H11" s="771"/>
      <c r="I11" s="772"/>
      <c r="J11" s="788" t="s">
        <v>1414</v>
      </c>
      <c r="K11" s="771"/>
      <c r="L11" s="772"/>
      <c r="M11" s="74"/>
      <c r="N11" s="74"/>
      <c r="O11" s="74"/>
      <c r="P11" s="74"/>
      <c r="Q11" s="74"/>
      <c r="R11" s="74"/>
      <c r="S11" s="74"/>
      <c r="T11" s="74"/>
      <c r="U11" s="74"/>
      <c r="V11" s="74"/>
      <c r="W11" s="74"/>
    </row>
    <row r="12" spans="1:23" ht="14.5">
      <c r="A12" s="789" t="s">
        <v>1416</v>
      </c>
      <c r="B12" s="771"/>
      <c r="C12" s="771"/>
      <c r="D12" s="771"/>
      <c r="E12" s="771"/>
      <c r="F12" s="771"/>
      <c r="G12" s="771"/>
      <c r="H12" s="771"/>
      <c r="I12" s="771"/>
      <c r="J12" s="771"/>
      <c r="K12" s="771"/>
      <c r="L12" s="772"/>
      <c r="M12" s="74"/>
      <c r="N12" s="74"/>
      <c r="O12" s="74"/>
      <c r="P12" s="74"/>
      <c r="Q12" s="74"/>
      <c r="R12" s="74"/>
      <c r="S12" s="74"/>
      <c r="T12" s="74"/>
      <c r="U12" s="74"/>
      <c r="V12" s="74"/>
      <c r="W12" s="74"/>
    </row>
    <row r="13" spans="1:23" ht="14.5">
      <c r="A13" s="790" t="s">
        <v>1417</v>
      </c>
      <c r="B13" s="791"/>
      <c r="C13" s="119" t="s">
        <v>1418</v>
      </c>
      <c r="D13" s="119" t="s">
        <v>1419</v>
      </c>
      <c r="E13" s="770" t="s">
        <v>1420</v>
      </c>
      <c r="F13" s="771"/>
      <c r="G13" s="771"/>
      <c r="H13" s="771"/>
      <c r="I13" s="772"/>
      <c r="J13" s="790" t="s">
        <v>1421</v>
      </c>
      <c r="K13" s="774"/>
      <c r="L13" s="791"/>
      <c r="M13" s="74"/>
      <c r="N13" s="74"/>
      <c r="O13" s="74"/>
      <c r="P13" s="74"/>
      <c r="Q13" s="74"/>
      <c r="R13" s="74"/>
      <c r="S13" s="74"/>
      <c r="T13" s="74"/>
      <c r="U13" s="74"/>
      <c r="V13" s="74"/>
      <c r="W13" s="74"/>
    </row>
    <row r="14" spans="1:23" ht="84" customHeight="1">
      <c r="A14" s="780"/>
      <c r="B14" s="766"/>
      <c r="C14" s="119" t="s">
        <v>1422</v>
      </c>
      <c r="D14" s="119" t="s">
        <v>1419</v>
      </c>
      <c r="E14" s="770" t="s">
        <v>1423</v>
      </c>
      <c r="F14" s="771"/>
      <c r="G14" s="771"/>
      <c r="H14" s="771"/>
      <c r="I14" s="772"/>
      <c r="J14" s="780"/>
      <c r="K14" s="779"/>
      <c r="L14" s="766"/>
      <c r="M14" s="74"/>
      <c r="N14" s="74"/>
      <c r="O14" s="74"/>
      <c r="P14" s="74"/>
      <c r="Q14" s="74"/>
      <c r="R14" s="74"/>
      <c r="S14" s="74"/>
      <c r="T14" s="74"/>
      <c r="U14" s="74"/>
      <c r="V14" s="74"/>
      <c r="W14" s="74"/>
    </row>
    <row r="15" spans="1:23" ht="14.5">
      <c r="A15" s="795" t="s">
        <v>1426</v>
      </c>
      <c r="B15" s="774"/>
      <c r="C15" s="774"/>
      <c r="D15" s="774"/>
      <c r="E15" s="774"/>
      <c r="F15" s="774"/>
      <c r="G15" s="774"/>
      <c r="H15" s="774"/>
      <c r="I15" s="774"/>
      <c r="J15" s="774"/>
      <c r="K15" s="774"/>
      <c r="L15" s="791"/>
      <c r="M15" s="76"/>
      <c r="N15" s="74"/>
      <c r="O15" s="74"/>
      <c r="P15" s="74"/>
      <c r="Q15" s="74"/>
      <c r="R15" s="74"/>
      <c r="S15" s="74"/>
      <c r="T15" s="74"/>
      <c r="U15" s="74"/>
      <c r="V15" s="74"/>
      <c r="W15" s="74"/>
    </row>
    <row r="16" spans="1:23" ht="14.5">
      <c r="A16" s="790" t="s">
        <v>1428</v>
      </c>
      <c r="B16" s="791"/>
      <c r="C16" s="118" t="s">
        <v>876</v>
      </c>
      <c r="D16" s="121"/>
      <c r="E16" s="770" t="s">
        <v>1430</v>
      </c>
      <c r="F16" s="771"/>
      <c r="G16" s="771"/>
      <c r="H16" s="771"/>
      <c r="I16" s="772"/>
      <c r="J16" s="788" t="s">
        <v>1431</v>
      </c>
      <c r="K16" s="771"/>
      <c r="L16" s="772"/>
      <c r="M16" s="74"/>
      <c r="N16" s="74"/>
      <c r="O16" s="74"/>
      <c r="P16" s="74"/>
      <c r="Q16" s="74"/>
      <c r="R16" s="74"/>
      <c r="S16" s="74"/>
      <c r="T16" s="74"/>
      <c r="U16" s="74"/>
      <c r="V16" s="74"/>
      <c r="W16" s="74"/>
    </row>
    <row r="17" spans="1:23" ht="14.5">
      <c r="A17" s="769"/>
      <c r="B17" s="776"/>
      <c r="C17" s="118" t="s">
        <v>847</v>
      </c>
      <c r="D17" s="67" t="s">
        <v>1433</v>
      </c>
      <c r="E17" s="770" t="s">
        <v>1434</v>
      </c>
      <c r="F17" s="771"/>
      <c r="G17" s="771"/>
      <c r="H17" s="771"/>
      <c r="I17" s="772"/>
      <c r="J17" s="788" t="s">
        <v>1436</v>
      </c>
      <c r="K17" s="771"/>
      <c r="L17" s="772"/>
      <c r="M17" s="74"/>
      <c r="N17" s="74"/>
      <c r="O17" s="74"/>
      <c r="P17" s="74"/>
      <c r="Q17" s="74"/>
      <c r="R17" s="74"/>
      <c r="S17" s="74"/>
      <c r="T17" s="74"/>
      <c r="U17" s="74"/>
      <c r="V17" s="74"/>
      <c r="W17" s="74"/>
    </row>
    <row r="18" spans="1:23" ht="50.25" customHeight="1">
      <c r="A18" s="780"/>
      <c r="B18" s="766"/>
      <c r="C18" s="122" t="s">
        <v>1439</v>
      </c>
      <c r="D18" s="123"/>
      <c r="E18" s="796" t="s">
        <v>1444</v>
      </c>
      <c r="F18" s="771"/>
      <c r="G18" s="771"/>
      <c r="H18" s="771"/>
      <c r="I18" s="772"/>
      <c r="J18" s="794" t="s">
        <v>1421</v>
      </c>
      <c r="K18" s="771"/>
      <c r="L18" s="772"/>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85" t="s">
        <v>1450</v>
      </c>
      <c r="B20" s="771"/>
      <c r="C20" s="771"/>
      <c r="D20" s="771"/>
      <c r="E20" s="771"/>
      <c r="F20" s="771"/>
      <c r="G20" s="771"/>
      <c r="H20" s="771"/>
      <c r="I20" s="771"/>
      <c r="J20" s="771"/>
      <c r="K20" s="771"/>
      <c r="L20" s="771"/>
      <c r="M20" s="771"/>
      <c r="N20" s="771"/>
      <c r="O20" s="771"/>
      <c r="P20" s="771"/>
      <c r="Q20" s="771"/>
      <c r="R20" s="771"/>
      <c r="S20" s="771"/>
      <c r="T20" s="771"/>
      <c r="U20" s="771"/>
      <c r="V20" s="771"/>
      <c r="W20" s="772"/>
    </row>
    <row r="21" spans="1:23" ht="14.5">
      <c r="A21" s="124"/>
      <c r="B21" s="74"/>
      <c r="C21" s="74"/>
      <c r="D21" s="74"/>
      <c r="E21" s="125"/>
      <c r="F21" s="782" t="s">
        <v>1460</v>
      </c>
      <c r="G21" s="779"/>
      <c r="H21" s="782" t="s">
        <v>1463</v>
      </c>
      <c r="I21" s="779"/>
      <c r="J21" s="782" t="s">
        <v>1466</v>
      </c>
      <c r="K21" s="779"/>
      <c r="L21" s="782" t="s">
        <v>1467</v>
      </c>
      <c r="M21" s="779"/>
      <c r="N21" s="782" t="s">
        <v>1468</v>
      </c>
      <c r="O21" s="779"/>
      <c r="P21" s="782" t="s">
        <v>1470</v>
      </c>
      <c r="Q21" s="779"/>
      <c r="R21" s="784" t="s">
        <v>1472</v>
      </c>
      <c r="S21" s="779"/>
      <c r="T21" s="784" t="s">
        <v>1475</v>
      </c>
      <c r="U21" s="779"/>
      <c r="V21" s="784" t="s">
        <v>1478</v>
      </c>
      <c r="W21" s="766"/>
    </row>
    <row r="22" spans="1:23" ht="14.5">
      <c r="A22" s="786" t="s">
        <v>1479</v>
      </c>
      <c r="B22" s="779"/>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73" t="s">
        <v>1089</v>
      </c>
      <c r="B23" s="774"/>
      <c r="C23" s="76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69"/>
      <c r="B24" s="752"/>
      <c r="C24" s="752"/>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68" t="s">
        <v>1092</v>
      </c>
      <c r="B25" s="752"/>
      <c r="C25" s="76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69"/>
      <c r="B26" s="752"/>
      <c r="C26" s="752"/>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68" t="s">
        <v>1246</v>
      </c>
      <c r="B27" s="752"/>
      <c r="C27" s="76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69"/>
      <c r="B28" s="752"/>
      <c r="C28" s="752"/>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68" t="s">
        <v>1517</v>
      </c>
      <c r="B29" s="752"/>
      <c r="C29" s="76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69"/>
      <c r="B30" s="752"/>
      <c r="C30" s="752"/>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68" t="s">
        <v>1521</v>
      </c>
      <c r="B31" s="752"/>
      <c r="C31" s="76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69"/>
      <c r="B32" s="752"/>
      <c r="C32" s="752"/>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68" t="s">
        <v>713</v>
      </c>
      <c r="B33" s="752"/>
      <c r="C33" s="76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69"/>
      <c r="B34" s="752"/>
      <c r="C34" s="752"/>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68" t="s">
        <v>486</v>
      </c>
      <c r="B35" s="752"/>
      <c r="C35" s="76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80"/>
      <c r="B36" s="779"/>
      <c r="C36" s="779"/>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85" t="s">
        <v>1528</v>
      </c>
      <c r="B38" s="771"/>
      <c r="C38" s="771"/>
      <c r="D38" s="771"/>
      <c r="E38" s="771"/>
      <c r="F38" s="771"/>
      <c r="G38" s="771"/>
      <c r="H38" s="771"/>
      <c r="I38" s="771"/>
      <c r="J38" s="771"/>
      <c r="K38" s="771"/>
      <c r="L38" s="772"/>
      <c r="M38" s="144"/>
      <c r="N38" s="144"/>
      <c r="O38" s="144"/>
      <c r="P38" s="144"/>
      <c r="Q38" s="144"/>
      <c r="R38" s="144"/>
      <c r="S38" s="144"/>
      <c r="T38" s="144"/>
      <c r="U38" s="144"/>
      <c r="V38" s="144"/>
      <c r="W38" s="144"/>
    </row>
    <row r="39" spans="1:23" ht="14.5">
      <c r="A39" s="786" t="s">
        <v>1479</v>
      </c>
      <c r="B39" s="779"/>
      <c r="C39" s="126" t="s">
        <v>1482</v>
      </c>
      <c r="D39" s="126" t="s">
        <v>1483</v>
      </c>
      <c r="E39" s="126" t="s">
        <v>1484</v>
      </c>
      <c r="F39" s="782" t="s">
        <v>1531</v>
      </c>
      <c r="G39" s="779"/>
      <c r="H39" s="782" t="s">
        <v>1533</v>
      </c>
      <c r="I39" s="779"/>
      <c r="J39" s="127" t="s">
        <v>1534</v>
      </c>
      <c r="K39" s="127" t="s">
        <v>1475</v>
      </c>
      <c r="L39" s="145" t="s">
        <v>1478</v>
      </c>
      <c r="M39" s="144"/>
      <c r="N39" s="144"/>
      <c r="O39" s="144"/>
      <c r="P39" s="144"/>
      <c r="Q39" s="144"/>
      <c r="R39" s="144"/>
      <c r="S39" s="144"/>
      <c r="T39" s="144"/>
      <c r="U39" s="144"/>
      <c r="V39" s="144"/>
      <c r="W39" s="144"/>
    </row>
    <row r="40" spans="1:23" ht="14.5">
      <c r="A40" s="773" t="s">
        <v>1089</v>
      </c>
      <c r="B40" s="774"/>
      <c r="C40" s="767" t="s">
        <v>1498</v>
      </c>
      <c r="D40" s="134" t="s">
        <v>1508</v>
      </c>
      <c r="E40" s="134" t="s">
        <v>1514</v>
      </c>
      <c r="F40" s="797" t="s">
        <v>78</v>
      </c>
      <c r="G40" s="774"/>
      <c r="H40" s="797" t="s">
        <v>78</v>
      </c>
      <c r="I40" s="774"/>
      <c r="J40" s="134" t="s">
        <v>78</v>
      </c>
      <c r="K40" s="134" t="s">
        <v>78</v>
      </c>
      <c r="L40" s="146" t="s">
        <v>78</v>
      </c>
      <c r="M40" s="144"/>
      <c r="N40" s="144"/>
      <c r="O40" s="144"/>
      <c r="P40" s="144"/>
      <c r="Q40" s="144"/>
      <c r="R40" s="144"/>
      <c r="S40" s="144"/>
      <c r="T40" s="144"/>
      <c r="U40" s="144"/>
      <c r="V40" s="144"/>
      <c r="W40" s="144"/>
    </row>
    <row r="41" spans="1:23" ht="14.5">
      <c r="A41" s="769"/>
      <c r="B41" s="752"/>
      <c r="C41" s="752"/>
      <c r="D41" s="134" t="s">
        <v>1515</v>
      </c>
      <c r="E41" s="134" t="s">
        <v>1516</v>
      </c>
      <c r="F41" s="767" t="s">
        <v>78</v>
      </c>
      <c r="G41" s="752"/>
      <c r="H41" s="767" t="s">
        <v>78</v>
      </c>
      <c r="I41" s="752"/>
      <c r="J41" s="134" t="s">
        <v>78</v>
      </c>
      <c r="K41" s="134" t="s">
        <v>78</v>
      </c>
      <c r="L41" s="146" t="s">
        <v>78</v>
      </c>
      <c r="M41" s="144"/>
      <c r="N41" s="144"/>
      <c r="O41" s="144"/>
      <c r="P41" s="144"/>
      <c r="Q41" s="144"/>
      <c r="R41" s="144"/>
      <c r="S41" s="144"/>
      <c r="T41" s="144"/>
      <c r="U41" s="144"/>
      <c r="V41" s="144"/>
      <c r="W41" s="144"/>
    </row>
    <row r="42" spans="1:23" ht="14.5">
      <c r="A42" s="768" t="s">
        <v>1092</v>
      </c>
      <c r="B42" s="752"/>
      <c r="C42" s="767" t="s">
        <v>1498</v>
      </c>
      <c r="D42" s="134" t="s">
        <v>1508</v>
      </c>
      <c r="E42" s="134" t="s">
        <v>1514</v>
      </c>
      <c r="F42" s="767">
        <v>14.9</v>
      </c>
      <c r="G42" s="752"/>
      <c r="H42" s="767">
        <v>10.1</v>
      </c>
      <c r="I42" s="752"/>
      <c r="J42" s="134">
        <v>16.600000000000001</v>
      </c>
      <c r="K42" s="134">
        <v>19</v>
      </c>
      <c r="L42" s="146">
        <v>7.8</v>
      </c>
      <c r="M42" s="144"/>
      <c r="N42" s="144"/>
      <c r="O42" s="144"/>
      <c r="P42" s="144"/>
      <c r="Q42" s="144"/>
      <c r="R42" s="144"/>
      <c r="S42" s="144"/>
      <c r="T42" s="144"/>
      <c r="U42" s="144"/>
      <c r="V42" s="144"/>
      <c r="W42" s="144"/>
    </row>
    <row r="43" spans="1:23" ht="14.5">
      <c r="A43" s="769"/>
      <c r="B43" s="752"/>
      <c r="C43" s="752"/>
      <c r="D43" s="134" t="s">
        <v>1515</v>
      </c>
      <c r="E43" s="134" t="s">
        <v>1516</v>
      </c>
      <c r="F43" s="767">
        <v>4.3</v>
      </c>
      <c r="G43" s="752"/>
      <c r="H43" s="767">
        <v>3.5</v>
      </c>
      <c r="I43" s="752"/>
      <c r="J43" s="134">
        <v>6.6</v>
      </c>
      <c r="K43" s="134">
        <v>4.9000000000000004</v>
      </c>
      <c r="L43" s="146">
        <v>1</v>
      </c>
      <c r="M43" s="144"/>
      <c r="N43" s="144"/>
      <c r="O43" s="144"/>
      <c r="P43" s="144"/>
      <c r="Q43" s="144"/>
      <c r="R43" s="144"/>
      <c r="S43" s="144"/>
      <c r="T43" s="144"/>
      <c r="U43" s="144"/>
      <c r="V43" s="144"/>
      <c r="W43" s="144"/>
    </row>
    <row r="44" spans="1:23" ht="14.5">
      <c r="A44" s="768" t="s">
        <v>1246</v>
      </c>
      <c r="B44" s="752"/>
      <c r="C44" s="767" t="s">
        <v>1498</v>
      </c>
      <c r="D44" s="134" t="s">
        <v>1508</v>
      </c>
      <c r="E44" s="134" t="s">
        <v>1514</v>
      </c>
      <c r="F44" s="767">
        <v>0.72</v>
      </c>
      <c r="G44" s="752"/>
      <c r="H44" s="767">
        <v>0.78</v>
      </c>
      <c r="I44" s="752"/>
      <c r="J44" s="134">
        <v>1.17</v>
      </c>
      <c r="K44" s="134">
        <v>1.1299999999999999</v>
      </c>
      <c r="L44" s="146">
        <v>0.67</v>
      </c>
      <c r="M44" s="144"/>
      <c r="N44" s="144"/>
      <c r="O44" s="144"/>
      <c r="P44" s="144"/>
      <c r="Q44" s="144"/>
      <c r="R44" s="144"/>
      <c r="S44" s="144"/>
      <c r="T44" s="144"/>
      <c r="U44" s="144"/>
      <c r="V44" s="144"/>
      <c r="W44" s="144"/>
    </row>
    <row r="45" spans="1:23" ht="14.5">
      <c r="A45" s="769"/>
      <c r="B45" s="752"/>
      <c r="C45" s="752"/>
      <c r="D45" s="134" t="s">
        <v>1515</v>
      </c>
      <c r="E45" s="134" t="s">
        <v>1516</v>
      </c>
      <c r="F45" s="767">
        <v>0.54</v>
      </c>
      <c r="G45" s="752"/>
      <c r="H45" s="767">
        <v>0.63</v>
      </c>
      <c r="I45" s="752"/>
      <c r="J45" s="134">
        <v>0.54</v>
      </c>
      <c r="K45" s="134">
        <v>0.72</v>
      </c>
      <c r="L45" s="146">
        <v>0.49</v>
      </c>
      <c r="M45" s="144"/>
      <c r="N45" s="144"/>
      <c r="O45" s="144"/>
      <c r="P45" s="144"/>
      <c r="Q45" s="144"/>
      <c r="R45" s="144"/>
      <c r="S45" s="144"/>
      <c r="T45" s="144"/>
      <c r="U45" s="144"/>
      <c r="V45" s="144"/>
      <c r="W45" s="144"/>
    </row>
    <row r="46" spans="1:23" ht="14.5">
      <c r="A46" s="768" t="s">
        <v>1517</v>
      </c>
      <c r="B46" s="752"/>
      <c r="C46" s="767" t="s">
        <v>1518</v>
      </c>
      <c r="D46" s="134" t="s">
        <v>1508</v>
      </c>
      <c r="E46" s="134" t="s">
        <v>1519</v>
      </c>
      <c r="F46" s="767">
        <v>40</v>
      </c>
      <c r="G46" s="752"/>
      <c r="H46" s="767">
        <v>3</v>
      </c>
      <c r="I46" s="752"/>
      <c r="J46" s="134">
        <v>14</v>
      </c>
      <c r="K46" s="134">
        <v>93</v>
      </c>
      <c r="L46" s="146">
        <v>69</v>
      </c>
      <c r="M46" s="144"/>
      <c r="N46" s="144"/>
      <c r="O46" s="144"/>
      <c r="P46" s="144"/>
      <c r="Q46" s="144"/>
      <c r="R46" s="144"/>
      <c r="S46" s="144"/>
      <c r="T46" s="144"/>
      <c r="U46" s="144"/>
      <c r="V46" s="144"/>
      <c r="W46" s="144"/>
    </row>
    <row r="47" spans="1:23" ht="14.5">
      <c r="A47" s="769"/>
      <c r="B47" s="752"/>
      <c r="C47" s="752"/>
      <c r="D47" s="134" t="s">
        <v>1515</v>
      </c>
      <c r="E47" s="134" t="s">
        <v>1520</v>
      </c>
      <c r="F47" s="767">
        <v>97</v>
      </c>
      <c r="G47" s="752"/>
      <c r="H47" s="767">
        <v>35</v>
      </c>
      <c r="I47" s="752"/>
      <c r="J47" s="134">
        <v>98</v>
      </c>
      <c r="K47" s="134">
        <v>100</v>
      </c>
      <c r="L47" s="146">
        <v>99</v>
      </c>
      <c r="M47" s="144"/>
      <c r="N47" s="144"/>
      <c r="O47" s="144"/>
      <c r="P47" s="144"/>
      <c r="Q47" s="144"/>
      <c r="R47" s="144"/>
      <c r="S47" s="144"/>
      <c r="T47" s="144"/>
      <c r="U47" s="144"/>
      <c r="V47" s="144"/>
      <c r="W47" s="144"/>
    </row>
    <row r="48" spans="1:23" ht="14.5">
      <c r="A48" s="768" t="s">
        <v>1521</v>
      </c>
      <c r="B48" s="752"/>
      <c r="C48" s="767" t="s">
        <v>1522</v>
      </c>
      <c r="D48" s="134" t="s">
        <v>1508</v>
      </c>
      <c r="E48" s="134" t="s">
        <v>1514</v>
      </c>
      <c r="F48" s="767">
        <v>0.13</v>
      </c>
      <c r="G48" s="752"/>
      <c r="H48" s="767">
        <v>0.14000000000000001</v>
      </c>
      <c r="I48" s="752"/>
      <c r="J48" s="134">
        <v>0.14000000000000001</v>
      </c>
      <c r="K48" s="134">
        <v>0.09</v>
      </c>
      <c r="L48" s="146">
        <v>0.1</v>
      </c>
      <c r="M48" s="144"/>
      <c r="N48" s="144"/>
      <c r="O48" s="144"/>
      <c r="P48" s="144"/>
      <c r="Q48" s="144"/>
      <c r="R48" s="144"/>
      <c r="S48" s="144"/>
      <c r="T48" s="144"/>
      <c r="U48" s="144"/>
      <c r="V48" s="144"/>
      <c r="W48" s="144"/>
    </row>
    <row r="49" spans="1:23" ht="14.5">
      <c r="A49" s="769"/>
      <c r="B49" s="752"/>
      <c r="C49" s="752"/>
      <c r="D49" s="134" t="s">
        <v>1515</v>
      </c>
      <c r="E49" s="134" t="s">
        <v>1516</v>
      </c>
      <c r="F49" s="767">
        <v>0.08</v>
      </c>
      <c r="G49" s="752"/>
      <c r="H49" s="767">
        <v>7.0000000000000007E-2</v>
      </c>
      <c r="I49" s="752"/>
      <c r="J49" s="134">
        <v>0.06</v>
      </c>
      <c r="K49" s="134">
        <v>0.06</v>
      </c>
      <c r="L49" s="146">
        <v>0.05</v>
      </c>
      <c r="M49" s="144"/>
      <c r="N49" s="144"/>
      <c r="O49" s="144"/>
      <c r="P49" s="144"/>
      <c r="Q49" s="144"/>
      <c r="R49" s="144"/>
      <c r="S49" s="144"/>
      <c r="T49" s="144"/>
      <c r="U49" s="144"/>
      <c r="V49" s="144"/>
      <c r="W49" s="144"/>
    </row>
    <row r="50" spans="1:23" ht="15.5">
      <c r="A50" s="768" t="s">
        <v>713</v>
      </c>
      <c r="B50" s="752"/>
      <c r="C50" s="767" t="s">
        <v>1498</v>
      </c>
      <c r="D50" s="134" t="s">
        <v>1508</v>
      </c>
      <c r="E50" s="134" t="s">
        <v>1514</v>
      </c>
      <c r="F50" s="767">
        <v>1.34</v>
      </c>
      <c r="G50" s="752"/>
      <c r="H50" s="767">
        <v>0</v>
      </c>
      <c r="I50" s="752"/>
      <c r="J50" s="134">
        <v>3.58</v>
      </c>
      <c r="K50" s="134">
        <v>3.89</v>
      </c>
      <c r="L50" s="146">
        <v>1.05</v>
      </c>
      <c r="M50" s="147"/>
      <c r="N50" s="147"/>
      <c r="O50" s="147"/>
      <c r="P50" s="147"/>
      <c r="Q50" s="147"/>
      <c r="R50" s="147"/>
      <c r="S50" s="147"/>
      <c r="T50" s="74"/>
      <c r="U50" s="74"/>
      <c r="V50" s="74"/>
      <c r="W50" s="74"/>
    </row>
    <row r="51" spans="1:23" ht="15.5">
      <c r="A51" s="769"/>
      <c r="B51" s="752"/>
      <c r="C51" s="752"/>
      <c r="D51" s="134" t="s">
        <v>1515</v>
      </c>
      <c r="E51" s="134" t="s">
        <v>1516</v>
      </c>
      <c r="F51" s="767">
        <v>0</v>
      </c>
      <c r="G51" s="752"/>
      <c r="H51" s="767">
        <v>0</v>
      </c>
      <c r="I51" s="752"/>
      <c r="J51" s="134">
        <v>0</v>
      </c>
      <c r="K51" s="134">
        <v>0.13</v>
      </c>
      <c r="L51" s="146">
        <v>0</v>
      </c>
      <c r="M51" s="147"/>
      <c r="N51" s="147"/>
      <c r="O51" s="147"/>
      <c r="P51" s="147"/>
      <c r="Q51" s="147"/>
      <c r="R51" s="147"/>
      <c r="S51" s="147"/>
      <c r="T51" s="74"/>
      <c r="U51" s="74"/>
      <c r="V51" s="74"/>
      <c r="W51" s="74"/>
    </row>
    <row r="52" spans="1:23" ht="15.5">
      <c r="A52" s="768" t="s">
        <v>1535</v>
      </c>
      <c r="B52" s="752"/>
      <c r="C52" s="767" t="s">
        <v>1518</v>
      </c>
      <c r="D52" s="134" t="s">
        <v>1508</v>
      </c>
      <c r="E52" s="134" t="s">
        <v>1519</v>
      </c>
      <c r="F52" s="767">
        <v>0.22</v>
      </c>
      <c r="G52" s="752"/>
      <c r="H52" s="767">
        <v>0.22</v>
      </c>
      <c r="I52" s="752"/>
      <c r="J52" s="134">
        <v>0.22</v>
      </c>
      <c r="K52" s="134">
        <v>0.22</v>
      </c>
      <c r="L52" s="146">
        <v>0.22</v>
      </c>
      <c r="M52" s="147"/>
      <c r="N52" s="147"/>
      <c r="O52" s="147"/>
      <c r="P52" s="147"/>
      <c r="Q52" s="147"/>
      <c r="R52" s="147"/>
      <c r="S52" s="147"/>
      <c r="T52" s="74"/>
      <c r="U52" s="74"/>
      <c r="V52" s="74"/>
      <c r="W52" s="74"/>
    </row>
    <row r="53" spans="1:23" ht="15.5">
      <c r="A53" s="780"/>
      <c r="B53" s="779"/>
      <c r="C53" s="779"/>
      <c r="D53" s="126" t="s">
        <v>1515</v>
      </c>
      <c r="E53" s="126" t="s">
        <v>1520</v>
      </c>
      <c r="F53" s="782">
        <v>0.4</v>
      </c>
      <c r="G53" s="779"/>
      <c r="H53" s="782">
        <v>0.4</v>
      </c>
      <c r="I53" s="779"/>
      <c r="J53" s="126">
        <v>0.4</v>
      </c>
      <c r="K53" s="126">
        <v>0.4</v>
      </c>
      <c r="L53" s="148">
        <v>0.4</v>
      </c>
      <c r="M53" s="147"/>
      <c r="N53" s="147"/>
      <c r="O53" s="147"/>
      <c r="P53" s="147"/>
      <c r="Q53" s="147"/>
      <c r="R53" s="147"/>
      <c r="S53" s="147"/>
      <c r="T53" s="74"/>
      <c r="U53" s="74"/>
      <c r="V53" s="74"/>
      <c r="W53" s="74"/>
    </row>
    <row r="54" spans="1:23" ht="15.5">
      <c r="A54" s="783" t="s">
        <v>1536</v>
      </c>
      <c r="B54" s="752"/>
      <c r="C54" s="752"/>
      <c r="D54" s="752"/>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781" t="s">
        <v>1537</v>
      </c>
      <c r="B56" s="771"/>
      <c r="C56" s="771"/>
      <c r="D56" s="771"/>
      <c r="E56" s="771"/>
      <c r="F56" s="771"/>
      <c r="G56" s="771"/>
      <c r="H56" s="771"/>
      <c r="I56" s="771"/>
      <c r="J56" s="771"/>
      <c r="K56" s="771"/>
      <c r="L56" s="772"/>
      <c r="M56" s="74"/>
      <c r="N56" s="74"/>
      <c r="O56" s="74"/>
      <c r="P56" s="74"/>
      <c r="Q56" s="149"/>
      <c r="R56" s="74"/>
      <c r="S56" s="74"/>
      <c r="T56" s="74"/>
      <c r="U56" s="74"/>
      <c r="V56" s="74"/>
      <c r="W56" s="74"/>
    </row>
    <row r="57" spans="1:23" ht="14.5">
      <c r="A57" s="775" t="s">
        <v>1538</v>
      </c>
      <c r="B57" s="752"/>
      <c r="C57" s="752"/>
      <c r="D57" s="752"/>
      <c r="E57" s="752"/>
      <c r="F57" s="752"/>
      <c r="G57" s="752"/>
      <c r="H57" s="752"/>
      <c r="I57" s="752"/>
      <c r="J57" s="752"/>
      <c r="K57" s="752"/>
      <c r="L57" s="776"/>
      <c r="M57" s="74"/>
      <c r="N57" s="74"/>
      <c r="O57" s="74"/>
      <c r="P57" s="74"/>
      <c r="Q57" s="149"/>
      <c r="R57" s="149"/>
      <c r="S57" s="149"/>
      <c r="T57" s="149"/>
      <c r="U57" s="149"/>
      <c r="V57" s="149"/>
      <c r="W57" s="149"/>
    </row>
    <row r="58" spans="1:23" ht="14.5">
      <c r="A58" s="777" t="s">
        <v>1539</v>
      </c>
      <c r="B58" s="752"/>
      <c r="C58" s="752"/>
      <c r="D58" s="752"/>
      <c r="E58" s="752"/>
      <c r="F58" s="752"/>
      <c r="G58" s="752"/>
      <c r="H58" s="752"/>
      <c r="I58" s="752"/>
      <c r="J58" s="752"/>
      <c r="K58" s="752"/>
      <c r="L58" s="776"/>
      <c r="M58" s="74"/>
      <c r="N58" s="74"/>
      <c r="O58" s="74"/>
      <c r="P58" s="74"/>
      <c r="Q58" s="74"/>
      <c r="R58" s="74"/>
      <c r="S58" s="74"/>
      <c r="T58" s="74"/>
      <c r="U58" s="74"/>
      <c r="V58" s="74"/>
      <c r="W58" s="74"/>
    </row>
    <row r="59" spans="1:23" ht="14.5">
      <c r="A59" s="775" t="s">
        <v>1540</v>
      </c>
      <c r="B59" s="752"/>
      <c r="C59" s="752"/>
      <c r="D59" s="752"/>
      <c r="E59" s="752"/>
      <c r="F59" s="752"/>
      <c r="G59" s="752"/>
      <c r="H59" s="752"/>
      <c r="I59" s="752"/>
      <c r="J59" s="752"/>
      <c r="K59" s="752"/>
      <c r="L59" s="776"/>
      <c r="M59" s="149"/>
      <c r="N59" s="149"/>
      <c r="O59" s="149"/>
      <c r="P59" s="149"/>
      <c r="Q59" s="149"/>
      <c r="R59" s="74"/>
      <c r="S59" s="74"/>
      <c r="T59" s="74"/>
      <c r="U59" s="74"/>
      <c r="V59" s="74"/>
      <c r="W59" s="74"/>
    </row>
    <row r="60" spans="1:23" ht="14.5">
      <c r="A60" s="775" t="s">
        <v>1541</v>
      </c>
      <c r="B60" s="752"/>
      <c r="C60" s="752"/>
      <c r="D60" s="752"/>
      <c r="E60" s="752"/>
      <c r="F60" s="752"/>
      <c r="G60" s="752"/>
      <c r="H60" s="752"/>
      <c r="I60" s="752"/>
      <c r="J60" s="752"/>
      <c r="K60" s="752"/>
      <c r="L60" s="776"/>
      <c r="M60" s="149"/>
      <c r="N60" s="149"/>
      <c r="O60" s="149"/>
      <c r="P60" s="149"/>
      <c r="Q60" s="74"/>
      <c r="R60" s="74"/>
      <c r="S60" s="74"/>
      <c r="T60" s="74"/>
      <c r="U60" s="74"/>
      <c r="V60" s="74"/>
      <c r="W60" s="74"/>
    </row>
    <row r="61" spans="1:23" ht="14.5">
      <c r="A61" s="777" t="s">
        <v>1542</v>
      </c>
      <c r="B61" s="752"/>
      <c r="C61" s="752"/>
      <c r="D61" s="752"/>
      <c r="E61" s="752"/>
      <c r="F61" s="752"/>
      <c r="G61" s="752"/>
      <c r="H61" s="752"/>
      <c r="I61" s="752"/>
      <c r="J61" s="752"/>
      <c r="K61" s="752"/>
      <c r="L61" s="776"/>
      <c r="M61" s="74"/>
      <c r="N61" s="74"/>
      <c r="O61" s="74"/>
      <c r="P61" s="74"/>
      <c r="Q61" s="74"/>
      <c r="R61" s="74"/>
      <c r="S61" s="74"/>
      <c r="T61" s="74"/>
      <c r="U61" s="74"/>
      <c r="V61" s="74"/>
      <c r="W61" s="74"/>
    </row>
    <row r="62" spans="1:23" ht="14.5">
      <c r="A62" s="778" t="s">
        <v>1543</v>
      </c>
      <c r="B62" s="779"/>
      <c r="C62" s="779"/>
      <c r="D62" s="779"/>
      <c r="E62" s="779"/>
      <c r="F62" s="779"/>
      <c r="G62" s="779"/>
      <c r="H62" s="779"/>
      <c r="I62" s="779"/>
      <c r="J62" s="779"/>
      <c r="K62" s="779"/>
      <c r="L62" s="766"/>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07" t="s">
        <v>2522</v>
      </c>
      <c r="B1" s="606" t="s">
        <v>2520</v>
      </c>
      <c r="C1" s="607" t="s">
        <v>1761</v>
      </c>
      <c r="D1" s="605" t="s">
        <v>1762</v>
      </c>
      <c r="E1" s="605" t="s">
        <v>12</v>
      </c>
      <c r="F1" s="605" t="s">
        <v>1763</v>
      </c>
      <c r="G1" s="605" t="s">
        <v>1769</v>
      </c>
    </row>
    <row r="2" spans="1:7" ht="150">
      <c r="A2" s="605" t="s">
        <v>1757</v>
      </c>
      <c r="B2" s="608" t="s">
        <v>1766</v>
      </c>
      <c r="C2" s="607"/>
      <c r="D2" s="607" t="s">
        <v>2519</v>
      </c>
      <c r="E2" s="607" t="s">
        <v>2521</v>
      </c>
      <c r="F2" s="607" t="s">
        <v>2517</v>
      </c>
      <c r="G2" s="607" t="s">
        <v>1776</v>
      </c>
    </row>
    <row r="3" spans="1:7" ht="300">
      <c r="A3" s="605" t="s">
        <v>1758</v>
      </c>
      <c r="B3" s="608" t="s">
        <v>1767</v>
      </c>
      <c r="C3" s="608" t="s">
        <v>1772</v>
      </c>
      <c r="D3" s="608" t="s">
        <v>2516</v>
      </c>
      <c r="E3" s="607" t="s">
        <v>2518</v>
      </c>
      <c r="F3" s="607" t="s">
        <v>1773</v>
      </c>
      <c r="G3" s="607" t="s">
        <v>1770</v>
      </c>
    </row>
    <row r="4" spans="1:7" ht="100" customHeight="1">
      <c r="A4" s="605" t="s">
        <v>1759</v>
      </c>
      <c r="B4" s="608" t="s">
        <v>1775</v>
      </c>
      <c r="C4" s="607"/>
      <c r="D4" s="607" t="s">
        <v>1771</v>
      </c>
      <c r="E4" s="607"/>
      <c r="F4" s="607"/>
      <c r="G4" s="607" t="s">
        <v>1774</v>
      </c>
    </row>
    <row r="5" spans="1:7" ht="100" customHeight="1">
      <c r="A5" s="605" t="s">
        <v>1760</v>
      </c>
      <c r="B5" s="608" t="s">
        <v>1768</v>
      </c>
      <c r="C5" s="607" t="s">
        <v>2515</v>
      </c>
      <c r="D5" s="607"/>
      <c r="E5" s="607"/>
      <c r="F5" s="607"/>
      <c r="G5" s="607"/>
    </row>
    <row r="6" spans="1:7" ht="100" customHeight="1">
      <c r="A6" s="606" t="s">
        <v>1765</v>
      </c>
      <c r="B6" s="606"/>
      <c r="C6" s="608" t="s">
        <v>1764</v>
      </c>
      <c r="D6" s="607"/>
      <c r="E6" s="607"/>
      <c r="F6" s="607"/>
      <c r="G6" s="607"/>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798" t="s">
        <v>524</v>
      </c>
      <c r="Y22" s="771"/>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B422"/>
  <sheetViews>
    <sheetView tabSelected="1" zoomScale="70" zoomScaleNormal="70" workbookViewId="0">
      <selection activeCell="O91" sqref="O91"/>
    </sheetView>
  </sheetViews>
  <sheetFormatPr defaultColWidth="22.1796875" defaultRowHeight="12.5"/>
  <cols>
    <col min="1" max="1" width="15.90625" style="567" customWidth="1"/>
    <col min="2" max="2" width="13.81640625" style="567" customWidth="1"/>
    <col min="3" max="3" width="25.81640625" style="567" customWidth="1"/>
    <col min="4" max="4" width="18.08984375" style="567" customWidth="1"/>
    <col min="5" max="5" width="23.08984375" style="567" customWidth="1"/>
    <col min="6" max="6" width="11.453125" style="567" customWidth="1"/>
    <col min="7" max="7" width="12.1796875" style="567" customWidth="1"/>
    <col min="8" max="8" width="23.08984375" style="567" customWidth="1"/>
    <col min="9" max="9" width="43.7265625" style="567" bestFit="1" customWidth="1"/>
    <col min="10" max="10" width="38.26953125" style="567" bestFit="1" customWidth="1"/>
    <col min="11" max="11" width="22.36328125" style="567" bestFit="1" customWidth="1"/>
    <col min="12" max="13" width="44.81640625" style="567" customWidth="1"/>
    <col min="14" max="14" width="22.08984375" style="567" bestFit="1" customWidth="1"/>
    <col min="15" max="15" width="29.7265625" style="567" bestFit="1" customWidth="1"/>
    <col min="16" max="16" width="26.90625" style="567" customWidth="1"/>
    <col min="17" max="19" width="30.81640625" style="567" customWidth="1"/>
    <col min="20" max="20" width="31.1796875" style="567" customWidth="1"/>
    <col min="21" max="22" width="18.81640625" style="567" customWidth="1"/>
    <col min="23" max="23" width="24.36328125" style="567" customWidth="1"/>
    <col min="24" max="24" width="64.6328125" style="567" customWidth="1"/>
    <col min="25" max="25" width="27" style="190" customWidth="1"/>
    <col min="26" max="26" width="37.90625" style="567" customWidth="1"/>
    <col min="27" max="27" width="30.36328125" style="284" customWidth="1"/>
    <col min="28" max="28" width="38.26953125" style="436" customWidth="1"/>
    <col min="29" max="29" width="45.08984375" style="436" customWidth="1"/>
    <col min="30" max="30" width="29.36328125" style="156" customWidth="1"/>
    <col min="31" max="31" width="32.54296875" style="156" customWidth="1"/>
    <col min="32" max="32" width="27.08984375" style="156" customWidth="1"/>
    <col min="33" max="33" width="36.453125" style="580" customWidth="1"/>
    <col min="34" max="34" width="101.7265625" style="208" customWidth="1"/>
    <col min="35" max="35" width="107" style="581" customWidth="1"/>
    <col min="36" max="36" width="29.26953125" style="581" customWidth="1"/>
    <col min="37" max="37" width="21.453125" style="582" customWidth="1"/>
    <col min="38" max="38" width="23.1796875" style="567" customWidth="1"/>
    <col min="39" max="39" width="47.1796875" style="567" customWidth="1"/>
    <col min="40" max="40" width="109.1796875" style="156" customWidth="1"/>
    <col min="41" max="41" width="27.26953125" style="156" customWidth="1"/>
    <col min="42" max="42" width="15.54296875" style="156" customWidth="1"/>
    <col min="43" max="43" width="29.81640625" style="156" customWidth="1"/>
    <col min="44" max="44" width="39.08984375" style="156" customWidth="1"/>
    <col min="45" max="45" width="36.81640625" style="156" customWidth="1"/>
    <col min="46" max="46" width="18.90625" style="156" customWidth="1"/>
    <col min="47" max="47" width="34.90625" style="156" customWidth="1"/>
    <col min="48" max="48" width="23.54296875" style="156" customWidth="1"/>
    <col min="49" max="49" width="33" style="162" customWidth="1"/>
    <col min="50" max="50" width="24.6328125" style="580" customWidth="1"/>
    <col min="51" max="51" width="23" style="580" customWidth="1"/>
    <col min="52" max="52" width="19.08984375" style="582" customWidth="1"/>
    <col min="53" max="53" width="19.90625" style="567" customWidth="1"/>
    <col min="54" max="54" width="21.7265625" style="567" customWidth="1"/>
    <col min="55" max="55" width="19.08984375" style="567" customWidth="1"/>
    <col min="56" max="56" width="29.54296875" style="567" customWidth="1"/>
    <col min="57" max="57" width="37.36328125" style="567" customWidth="1"/>
    <col min="58" max="58" width="35" style="567" bestFit="1" customWidth="1"/>
    <col min="59" max="59" width="41.1796875" style="156" bestFit="1" customWidth="1"/>
    <col min="60" max="60" width="33.26953125" style="156" bestFit="1" customWidth="1"/>
    <col min="61" max="61" width="18" style="156" bestFit="1" customWidth="1"/>
    <col min="62" max="62" width="55.7265625" style="156" bestFit="1" customWidth="1"/>
    <col min="63" max="63" width="61.453125" style="156" bestFit="1" customWidth="1"/>
    <col min="64" max="64" width="24" style="162" bestFit="1" customWidth="1"/>
    <col min="65" max="65" width="33.54296875" style="208" bestFit="1" customWidth="1"/>
    <col min="66" max="66" width="63" style="567" bestFit="1" customWidth="1"/>
    <col min="67" max="67" width="22.1796875" style="190" bestFit="1" customWidth="1"/>
    <col min="68" max="68" width="16.90625" style="300" bestFit="1" customWidth="1"/>
    <col min="69" max="69" width="23.81640625" style="567" bestFit="1" customWidth="1"/>
    <col min="70" max="70" width="26" style="567" bestFit="1" customWidth="1"/>
    <col min="71" max="71" width="51.08984375" style="567" bestFit="1" customWidth="1"/>
    <col min="72" max="72" width="29.7265625" style="567" bestFit="1" customWidth="1"/>
    <col min="73" max="73" width="35.54296875" style="567" bestFit="1" customWidth="1"/>
    <col min="74" max="74" width="31.90625" style="567" bestFit="1" customWidth="1"/>
    <col min="75" max="75" width="28.36328125" style="567" bestFit="1" customWidth="1"/>
    <col min="76" max="76" width="22.08984375" style="567" bestFit="1" customWidth="1"/>
    <col min="77" max="77" width="49.1796875" style="566" bestFit="1" customWidth="1"/>
    <col min="78" max="16384" width="22.1796875" style="567"/>
  </cols>
  <sheetData>
    <row r="1" spans="1:79" s="554" customFormat="1" ht="43" customHeight="1">
      <c r="A1" s="541" t="s">
        <v>2405</v>
      </c>
      <c r="B1" s="541" t="s">
        <v>1897</v>
      </c>
      <c r="C1" s="541" t="s">
        <v>2506</v>
      </c>
      <c r="D1" s="542" t="s">
        <v>2383</v>
      </c>
      <c r="E1" s="542" t="s">
        <v>2384</v>
      </c>
      <c r="F1" s="542" t="s">
        <v>1924</v>
      </c>
      <c r="G1" s="542" t="s">
        <v>1908</v>
      </c>
      <c r="H1" s="542" t="s">
        <v>2336</v>
      </c>
      <c r="I1" s="541" t="s">
        <v>1829</v>
      </c>
      <c r="J1" s="541" t="s">
        <v>2348</v>
      </c>
      <c r="K1" s="542" t="s">
        <v>1901</v>
      </c>
      <c r="L1" s="542" t="s">
        <v>2349</v>
      </c>
      <c r="M1" s="542" t="s">
        <v>79</v>
      </c>
      <c r="N1" s="541" t="s">
        <v>2386</v>
      </c>
      <c r="O1" s="541" t="s">
        <v>2544</v>
      </c>
      <c r="P1" s="541" t="s">
        <v>2607</v>
      </c>
      <c r="Q1" s="541" t="s">
        <v>2525</v>
      </c>
      <c r="R1" s="541" t="s">
        <v>2636</v>
      </c>
      <c r="S1" s="541" t="s">
        <v>2637</v>
      </c>
      <c r="T1" s="541" t="s">
        <v>2509</v>
      </c>
      <c r="U1" s="541" t="s">
        <v>2510</v>
      </c>
      <c r="V1" s="541" t="s">
        <v>2572</v>
      </c>
      <c r="W1" s="541" t="s">
        <v>2593</v>
      </c>
      <c r="X1" s="541" t="s">
        <v>2571</v>
      </c>
      <c r="Y1" s="541" t="s">
        <v>2594</v>
      </c>
      <c r="Z1" s="543" t="s">
        <v>2481</v>
      </c>
      <c r="AA1" s="337" t="s">
        <v>1991</v>
      </c>
      <c r="AB1" s="544" t="s">
        <v>1554</v>
      </c>
      <c r="AC1" s="337" t="s">
        <v>2015</v>
      </c>
      <c r="AD1" s="337" t="s">
        <v>1910</v>
      </c>
      <c r="AE1" s="337" t="s">
        <v>1903</v>
      </c>
      <c r="AF1" s="337" t="s">
        <v>2480</v>
      </c>
      <c r="AG1" s="337" t="s">
        <v>2005</v>
      </c>
      <c r="AH1" s="337" t="s">
        <v>2479</v>
      </c>
      <c r="AI1" s="544" t="s">
        <v>2465</v>
      </c>
      <c r="AJ1" s="437" t="s">
        <v>2435</v>
      </c>
      <c r="AK1" s="545" t="s">
        <v>2469</v>
      </c>
      <c r="AL1" s="546" t="s">
        <v>2482</v>
      </c>
      <c r="AM1" s="546" t="s">
        <v>2436</v>
      </c>
      <c r="AN1" s="546" t="s">
        <v>2437</v>
      </c>
      <c r="AO1" s="546" t="s">
        <v>2438</v>
      </c>
      <c r="AP1" s="339" t="s">
        <v>59</v>
      </c>
      <c r="AQ1" s="339" t="s">
        <v>2439</v>
      </c>
      <c r="AR1" s="339" t="s">
        <v>60</v>
      </c>
      <c r="AS1" s="339" t="s">
        <v>61</v>
      </c>
      <c r="AT1" s="339" t="s">
        <v>2440</v>
      </c>
      <c r="AU1" s="339" t="s">
        <v>2441</v>
      </c>
      <c r="AV1" s="339" t="s">
        <v>2470</v>
      </c>
      <c r="AW1" s="339" t="s">
        <v>2442</v>
      </c>
      <c r="AX1" s="339" t="s">
        <v>2471</v>
      </c>
      <c r="AY1" s="339" t="s">
        <v>2466</v>
      </c>
      <c r="AZ1" s="547" t="s">
        <v>2472</v>
      </c>
      <c r="BA1" s="548" t="s">
        <v>2432</v>
      </c>
      <c r="BB1" s="548" t="s">
        <v>2339</v>
      </c>
      <c r="BC1" s="547" t="s">
        <v>2340</v>
      </c>
      <c r="BD1" s="548" t="s">
        <v>2443</v>
      </c>
      <c r="BE1" s="548" t="s">
        <v>2444</v>
      </c>
      <c r="BF1" s="548" t="s">
        <v>63</v>
      </c>
      <c r="BG1" s="548" t="s">
        <v>64</v>
      </c>
      <c r="BH1" s="548" t="s">
        <v>2445</v>
      </c>
      <c r="BI1" s="340" t="s">
        <v>2446</v>
      </c>
      <c r="BJ1" s="340" t="s">
        <v>65</v>
      </c>
      <c r="BK1" s="340" t="s">
        <v>2473</v>
      </c>
      <c r="BL1" s="340" t="s">
        <v>2447</v>
      </c>
      <c r="BM1" s="340" t="s">
        <v>2474</v>
      </c>
      <c r="BN1" s="340" t="s">
        <v>2467</v>
      </c>
      <c r="BO1" s="341" t="s">
        <v>66</v>
      </c>
      <c r="BP1" s="549" t="s">
        <v>2475</v>
      </c>
      <c r="BQ1" s="342" t="s">
        <v>1995</v>
      </c>
      <c r="BR1" s="342" t="s">
        <v>1923</v>
      </c>
      <c r="BS1" s="550" t="s">
        <v>2476</v>
      </c>
      <c r="BT1" s="550" t="s">
        <v>1546</v>
      </c>
      <c r="BU1" s="550" t="s">
        <v>2477</v>
      </c>
      <c r="BV1" s="550" t="s">
        <v>2008</v>
      </c>
      <c r="BW1" s="550" t="s">
        <v>2478</v>
      </c>
      <c r="BX1" s="550" t="s">
        <v>2468</v>
      </c>
      <c r="BY1" s="551" t="s">
        <v>1558</v>
      </c>
      <c r="BZ1" s="552" t="s">
        <v>2410</v>
      </c>
      <c r="CA1" s="553" t="s">
        <v>2411</v>
      </c>
    </row>
    <row r="2" spans="1:79" s="212" customFormat="1" ht="42" hidden="1">
      <c r="A2" s="326">
        <v>1</v>
      </c>
      <c r="B2" s="326">
        <v>1</v>
      </c>
      <c r="C2" s="326" t="s">
        <v>2504</v>
      </c>
      <c r="D2" s="326"/>
      <c r="E2" s="326"/>
      <c r="F2" s="326" t="s">
        <v>1621</v>
      </c>
      <c r="G2" s="326"/>
      <c r="H2" s="283" t="s">
        <v>1621</v>
      </c>
      <c r="I2" s="326" t="s">
        <v>1784</v>
      </c>
      <c r="J2" s="328" t="s">
        <v>1785</v>
      </c>
      <c r="K2" s="283" t="s">
        <v>2558</v>
      </c>
      <c r="M2" s="328" t="s">
        <v>1843</v>
      </c>
      <c r="N2" s="328"/>
      <c r="O2" s="328" t="s">
        <v>2559</v>
      </c>
      <c r="P2" s="328"/>
      <c r="Q2" s="615" t="s">
        <v>2560</v>
      </c>
      <c r="R2" s="615" t="s">
        <v>2559</v>
      </c>
      <c r="S2" s="615" t="s">
        <v>2351</v>
      </c>
      <c r="T2" s="328" t="str">
        <f>Table2[[#This Row],[Minimum possible value]]</f>
        <v>NA</v>
      </c>
      <c r="U2" s="328" t="str">
        <f>Table2[[#This Row],[Maximum likely or possible value]]</f>
        <v>NA</v>
      </c>
      <c r="V2" s="328" t="s">
        <v>2573</v>
      </c>
      <c r="W2" s="328"/>
      <c r="X2" s="328"/>
      <c r="Y2" s="328"/>
      <c r="Z2" s="329"/>
      <c r="AA2" s="329"/>
      <c r="AB2" s="330"/>
      <c r="AC2" s="330"/>
      <c r="AD2" s="330"/>
      <c r="AE2" s="330"/>
      <c r="AF2" s="330"/>
      <c r="AG2" s="330"/>
      <c r="AH2" s="330"/>
      <c r="AI2" s="330"/>
      <c r="AJ2" s="331"/>
      <c r="AK2" s="161"/>
      <c r="AL2" s="161"/>
      <c r="AM2" s="161"/>
      <c r="AN2" s="161"/>
      <c r="AO2" s="161"/>
      <c r="AP2" s="161"/>
      <c r="AQ2" s="161"/>
      <c r="AR2" s="161" t="s">
        <v>78</v>
      </c>
      <c r="AS2" s="161" t="s">
        <v>78</v>
      </c>
      <c r="AT2" s="161"/>
      <c r="AU2" s="161"/>
      <c r="AV2" s="161"/>
      <c r="AW2" s="161"/>
      <c r="AX2" s="332"/>
      <c r="AY2" s="297"/>
      <c r="AZ2" s="196"/>
      <c r="BA2" s="160"/>
      <c r="BB2" s="160"/>
      <c r="BC2" s="160"/>
      <c r="BD2" s="160"/>
      <c r="BE2" s="160"/>
      <c r="BF2" s="160"/>
      <c r="BG2" s="196"/>
      <c r="BH2" s="160"/>
      <c r="BI2" s="160"/>
      <c r="BJ2" s="196"/>
      <c r="BK2" s="160"/>
      <c r="BL2" s="160"/>
      <c r="BM2" s="160"/>
      <c r="BN2" s="160"/>
      <c r="BO2" s="196"/>
      <c r="BP2" s="160"/>
      <c r="BQ2" s="160"/>
      <c r="BR2" s="160"/>
      <c r="BS2" s="160"/>
      <c r="BT2" s="364"/>
      <c r="BU2" s="364"/>
      <c r="BV2" s="364"/>
      <c r="BW2" s="364"/>
      <c r="BX2" s="364"/>
      <c r="BY2" s="505"/>
      <c r="BZ2" s="156"/>
    </row>
    <row r="3" spans="1:79" s="212" customFormat="1" ht="42" hidden="1">
      <c r="A3" s="283">
        <v>2</v>
      </c>
      <c r="B3" s="326">
        <v>1</v>
      </c>
      <c r="C3" s="326" t="s">
        <v>2504</v>
      </c>
      <c r="D3" s="326"/>
      <c r="E3" s="326"/>
      <c r="F3" s="283" t="s">
        <v>1621</v>
      </c>
      <c r="G3" s="283"/>
      <c r="H3" s="283" t="s">
        <v>1621</v>
      </c>
      <c r="I3" s="283" t="s">
        <v>1778</v>
      </c>
      <c r="J3" s="229" t="s">
        <v>1988</v>
      </c>
      <c r="K3" s="283" t="s">
        <v>2571</v>
      </c>
      <c r="L3" s="229" t="s">
        <v>2508</v>
      </c>
      <c r="M3" s="229"/>
      <c r="N3" s="229"/>
      <c r="O3" s="622" t="s">
        <v>2337</v>
      </c>
      <c r="P3" s="622" t="s">
        <v>2595</v>
      </c>
      <c r="Q3" s="615" t="s">
        <v>2560</v>
      </c>
      <c r="R3" s="615" t="s">
        <v>2337</v>
      </c>
      <c r="S3" s="615" t="s">
        <v>2351</v>
      </c>
      <c r="T3" s="229" t="str">
        <f>Table2[[#This Row],[Minimum possible value]]</f>
        <v>NA</v>
      </c>
      <c r="U3" s="229" t="str">
        <f>Table2[[#This Row],[Maximum likely or possible value]]</f>
        <v>NA</v>
      </c>
      <c r="V3" s="229"/>
      <c r="W3" s="229" t="s">
        <v>2574</v>
      </c>
      <c r="X3" s="623" t="s">
        <v>2580</v>
      </c>
      <c r="Y3" s="623" t="s">
        <v>2579</v>
      </c>
      <c r="Z3" s="189"/>
      <c r="AA3" s="189"/>
      <c r="AB3" s="9"/>
      <c r="AC3" s="9"/>
      <c r="AD3" s="9"/>
      <c r="AE3" s="9"/>
      <c r="AF3" s="9"/>
      <c r="AG3" s="9"/>
      <c r="AH3" s="9"/>
      <c r="AI3" s="9"/>
      <c r="AJ3" s="302"/>
      <c r="AK3" s="613"/>
      <c r="AL3" s="613"/>
      <c r="AM3" s="613"/>
      <c r="AN3" s="613"/>
      <c r="AO3" s="692"/>
      <c r="AP3" s="491"/>
      <c r="AQ3" s="491"/>
      <c r="AR3" s="161" t="s">
        <v>78</v>
      </c>
      <c r="AS3" s="161" t="s">
        <v>78</v>
      </c>
      <c r="AT3" s="491"/>
      <c r="AU3" s="491"/>
      <c r="AV3" s="491"/>
      <c r="AW3" s="491"/>
      <c r="AX3" s="191"/>
      <c r="AY3" s="258"/>
      <c r="AZ3" s="12"/>
      <c r="BA3" s="13"/>
      <c r="BB3" s="13"/>
      <c r="BC3" s="13"/>
      <c r="BD3" s="13"/>
      <c r="BE3" s="13"/>
      <c r="BF3" s="13"/>
      <c r="BG3" s="12"/>
      <c r="BH3" s="13"/>
      <c r="BI3" s="13"/>
      <c r="BJ3" s="12"/>
      <c r="BK3" s="13"/>
      <c r="BL3" s="13"/>
      <c r="BM3" s="13"/>
      <c r="BN3" s="13"/>
      <c r="BO3" s="12"/>
      <c r="BP3" s="13"/>
      <c r="BQ3" s="13"/>
      <c r="BR3" s="13"/>
      <c r="BS3" s="13"/>
      <c r="BT3" s="277"/>
      <c r="BU3" s="277"/>
      <c r="BV3" s="277"/>
      <c r="BW3" s="277"/>
      <c r="BX3" s="277"/>
      <c r="BY3" s="12"/>
      <c r="BZ3" s="156"/>
    </row>
    <row r="4" spans="1:79" s="212" customFormat="1" ht="28" hidden="1">
      <c r="A4" s="326">
        <v>3</v>
      </c>
      <c r="B4" s="326">
        <v>1</v>
      </c>
      <c r="C4" s="326" t="s">
        <v>2504</v>
      </c>
      <c r="D4" s="326"/>
      <c r="E4" s="326"/>
      <c r="F4" s="283" t="s">
        <v>1621</v>
      </c>
      <c r="G4" s="283"/>
      <c r="H4" s="283" t="s">
        <v>1621</v>
      </c>
      <c r="I4" s="283" t="s">
        <v>1859</v>
      </c>
      <c r="J4" s="229" t="s">
        <v>1844</v>
      </c>
      <c r="K4" s="283" t="s">
        <v>2343</v>
      </c>
      <c r="L4" s="229" t="s">
        <v>2628</v>
      </c>
      <c r="M4" s="229"/>
      <c r="N4" s="229"/>
      <c r="O4" s="328" t="s">
        <v>1858</v>
      </c>
      <c r="P4" s="328" t="s">
        <v>2596</v>
      </c>
      <c r="Q4" s="615" t="s">
        <v>2562</v>
      </c>
      <c r="R4" s="615" t="s">
        <v>1858</v>
      </c>
      <c r="S4" s="615" t="s">
        <v>2351</v>
      </c>
      <c r="T4" s="229" t="str">
        <f>Table2[[#This Row],[Minimum possible value]]</f>
        <v>NA</v>
      </c>
      <c r="U4" s="229" t="str">
        <f>Table2[[#This Row],[Maximum likely or possible value]]</f>
        <v>NA</v>
      </c>
      <c r="V4" s="229"/>
      <c r="W4" s="229"/>
      <c r="X4" s="328"/>
      <c r="Y4" s="328"/>
      <c r="Z4" s="500"/>
      <c r="AA4" s="442"/>
      <c r="AB4" s="502"/>
      <c r="AC4" s="502"/>
      <c r="AD4" s="502"/>
      <c r="AE4" s="502"/>
      <c r="AF4" s="502"/>
      <c r="AG4" s="502"/>
      <c r="AH4" s="503"/>
      <c r="AI4" s="502"/>
      <c r="AJ4" s="275"/>
      <c r="AK4" s="296"/>
      <c r="AL4" s="296"/>
      <c r="AM4" s="296"/>
      <c r="AN4" s="296"/>
      <c r="AO4" s="296"/>
      <c r="AP4" s="613"/>
      <c r="AQ4" s="613"/>
      <c r="AR4" s="613" t="s">
        <v>78</v>
      </c>
      <c r="AS4" s="613" t="s">
        <v>78</v>
      </c>
      <c r="AT4" s="613"/>
      <c r="AU4" s="692"/>
      <c r="AV4" s="692"/>
      <c r="AW4" s="692"/>
      <c r="AX4" s="504"/>
      <c r="AY4" s="282"/>
      <c r="AZ4" s="192"/>
      <c r="BA4" s="36"/>
      <c r="BB4" s="36"/>
      <c r="BC4" s="36"/>
      <c r="BD4" s="36"/>
      <c r="BE4" s="36"/>
      <c r="BF4" s="36"/>
      <c r="BG4" s="36"/>
      <c r="BH4" s="36"/>
      <c r="BI4" s="36"/>
      <c r="BJ4" s="36"/>
      <c r="BK4" s="36"/>
      <c r="BL4" s="36"/>
      <c r="BM4" s="344"/>
      <c r="BN4" s="36"/>
      <c r="BO4" s="192"/>
      <c r="BP4" s="36"/>
      <c r="BQ4" s="36"/>
      <c r="BR4" s="36"/>
      <c r="BS4" s="36"/>
      <c r="BT4" s="282"/>
      <c r="BU4" s="282"/>
      <c r="BV4" s="282"/>
      <c r="BW4" s="282"/>
      <c r="BX4" s="282"/>
      <c r="BY4" s="506"/>
      <c r="BZ4" s="156"/>
    </row>
    <row r="5" spans="1:79" s="212" customFormat="1" ht="14" hidden="1">
      <c r="A5" s="283">
        <v>4</v>
      </c>
      <c r="B5" s="326">
        <v>1</v>
      </c>
      <c r="C5" s="326" t="s">
        <v>2504</v>
      </c>
      <c r="D5" s="326"/>
      <c r="E5" s="326"/>
      <c r="F5" s="283"/>
      <c r="G5" s="283"/>
      <c r="H5" s="621"/>
      <c r="I5" s="283"/>
      <c r="J5" s="229"/>
      <c r="K5" s="283" t="s">
        <v>2343</v>
      </c>
      <c r="L5" s="229"/>
      <c r="M5" s="229"/>
      <c r="N5" s="229"/>
      <c r="O5" s="619" t="s">
        <v>2581</v>
      </c>
      <c r="P5" s="666"/>
      <c r="Q5" s="615" t="s">
        <v>2562</v>
      </c>
      <c r="R5" s="615"/>
      <c r="S5" s="615"/>
      <c r="T5" s="619"/>
      <c r="U5" s="619"/>
      <c r="V5" s="294"/>
      <c r="W5" s="294"/>
      <c r="X5" s="294"/>
      <c r="Y5" s="294"/>
      <c r="Z5" s="501"/>
      <c r="AA5" s="501"/>
      <c r="AB5" s="501"/>
      <c r="AC5" s="501"/>
      <c r="AD5" s="501"/>
      <c r="AE5" s="501"/>
      <c r="AF5" s="501"/>
      <c r="AG5" s="501"/>
      <c r="AH5" s="501"/>
      <c r="AI5" s="501"/>
      <c r="AJ5" s="170"/>
      <c r="AK5" s="13"/>
      <c r="AL5" s="13"/>
      <c r="AM5" s="13"/>
      <c r="AN5" s="13"/>
      <c r="AO5" s="13"/>
      <c r="AP5" s="13"/>
      <c r="AQ5" s="13"/>
      <c r="AR5" s="160"/>
      <c r="AS5" s="160"/>
      <c r="AT5" s="13"/>
      <c r="AU5" s="13"/>
      <c r="AV5" s="13"/>
      <c r="AW5" s="13"/>
      <c r="AX5" s="270"/>
      <c r="AY5" s="13"/>
      <c r="AZ5" s="12"/>
      <c r="BA5" s="613"/>
      <c r="BB5" s="13"/>
      <c r="BC5" s="13"/>
      <c r="BD5" s="13"/>
      <c r="BE5" s="13"/>
      <c r="BF5" s="13"/>
      <c r="BG5" s="12"/>
      <c r="BH5" s="13"/>
      <c r="BI5" s="13"/>
      <c r="BJ5" s="12"/>
      <c r="BK5" s="13"/>
      <c r="BL5" s="13"/>
      <c r="BM5" s="13"/>
      <c r="BN5" s="13"/>
      <c r="BO5" s="12"/>
      <c r="BP5" s="13"/>
      <c r="BQ5" s="13"/>
      <c r="BR5" s="13"/>
      <c r="BS5" s="13"/>
      <c r="BT5" s="12"/>
      <c r="BU5" s="12"/>
      <c r="BV5" s="12"/>
      <c r="BW5" s="12"/>
      <c r="BX5" s="12"/>
      <c r="BY5" s="12">
        <f>COUNTIF(Z5,"*")+COUNTIF(AJ5,"*")+COUNTIF(AZ5,"*")+COUNTIF(BO5,"*")</f>
        <v>0</v>
      </c>
      <c r="BZ5" s="156"/>
    </row>
    <row r="6" spans="1:79" s="212" customFormat="1" ht="56" hidden="1">
      <c r="A6" s="283">
        <v>5</v>
      </c>
      <c r="B6" s="326">
        <v>1</v>
      </c>
      <c r="C6" s="326" t="s">
        <v>2504</v>
      </c>
      <c r="D6" s="326"/>
      <c r="E6" s="326"/>
      <c r="F6" s="283" t="s">
        <v>1621</v>
      </c>
      <c r="G6" s="283"/>
      <c r="H6" s="283" t="s">
        <v>1621</v>
      </c>
      <c r="I6" s="283" t="s">
        <v>2507</v>
      </c>
      <c r="J6" s="229" t="s">
        <v>1781</v>
      </c>
      <c r="K6" s="283" t="s">
        <v>2343</v>
      </c>
      <c r="L6" s="229"/>
      <c r="M6" s="229"/>
      <c r="N6" s="229"/>
      <c r="O6" s="615" t="s">
        <v>2638</v>
      </c>
      <c r="P6" s="328"/>
      <c r="Q6" s="615" t="s">
        <v>2560</v>
      </c>
      <c r="R6" s="615" t="s">
        <v>2638</v>
      </c>
      <c r="S6" s="615" t="s">
        <v>2351</v>
      </c>
      <c r="T6" s="229" t="str">
        <f>Table2[[#This Row],[Minimum possible value]]</f>
        <v>NA</v>
      </c>
      <c r="U6" s="229" t="str">
        <f>Table2[[#This Row],[Maximum likely or possible value]]</f>
        <v>NA</v>
      </c>
      <c r="V6" s="229"/>
      <c r="W6" s="229"/>
      <c r="X6" s="229"/>
      <c r="Y6" s="229"/>
      <c r="Z6" s="189"/>
      <c r="AA6" s="189"/>
      <c r="AB6" s="9"/>
      <c r="AC6" s="9"/>
      <c r="AD6" s="9"/>
      <c r="AE6" s="9"/>
      <c r="AF6" s="9"/>
      <c r="AG6" s="9"/>
      <c r="AH6" s="9"/>
      <c r="AI6" s="9"/>
      <c r="AJ6" s="302"/>
      <c r="AK6" s="692"/>
      <c r="AL6" s="692"/>
      <c r="AM6" s="692"/>
      <c r="AN6" s="692"/>
      <c r="AO6" s="692"/>
      <c r="AP6" s="692"/>
      <c r="AQ6" s="692"/>
      <c r="AR6" s="161" t="s">
        <v>78</v>
      </c>
      <c r="AS6" s="161" t="s">
        <v>78</v>
      </c>
      <c r="AT6" s="692"/>
      <c r="AU6" s="692"/>
      <c r="AV6" s="692"/>
      <c r="AW6" s="692"/>
      <c r="AX6" s="191"/>
      <c r="AY6" s="258"/>
      <c r="AZ6" s="12"/>
      <c r="BA6" s="13"/>
      <c r="BB6" s="13"/>
      <c r="BC6" s="13"/>
      <c r="BD6" s="13"/>
      <c r="BE6" s="13"/>
      <c r="BF6" s="13"/>
      <c r="BG6" s="12"/>
      <c r="BH6" s="13"/>
      <c r="BI6" s="13"/>
      <c r="BJ6" s="12"/>
      <c r="BK6" s="13"/>
      <c r="BL6" s="13"/>
      <c r="BM6" s="13"/>
      <c r="BN6" s="13"/>
      <c r="BO6" s="12"/>
      <c r="BP6" s="13"/>
      <c r="BQ6" s="13"/>
      <c r="BR6" s="13"/>
      <c r="BS6" s="13"/>
      <c r="BT6" s="276"/>
      <c r="BU6" s="276"/>
      <c r="BV6" s="276"/>
      <c r="BW6" s="276"/>
      <c r="BX6" s="276"/>
      <c r="BY6" s="276"/>
      <c r="BZ6" s="156"/>
    </row>
    <row r="7" spans="1:79" s="212" customFormat="1" ht="28" hidden="1">
      <c r="A7" s="283">
        <v>6</v>
      </c>
      <c r="B7" s="326">
        <v>1</v>
      </c>
      <c r="C7" s="326" t="s">
        <v>2504</v>
      </c>
      <c r="D7" s="326"/>
      <c r="E7" s="326"/>
      <c r="F7" s="283" t="s">
        <v>1621</v>
      </c>
      <c r="G7" s="283"/>
      <c r="H7" s="283" t="s">
        <v>1621</v>
      </c>
      <c r="I7" s="283" t="s">
        <v>1779</v>
      </c>
      <c r="J7" s="229" t="s">
        <v>2561</v>
      </c>
      <c r="K7" s="283" t="s">
        <v>1742</v>
      </c>
      <c r="M7" s="229" t="s">
        <v>1839</v>
      </c>
      <c r="N7" s="229"/>
      <c r="O7" s="229" t="s">
        <v>1779</v>
      </c>
      <c r="P7" s="328"/>
      <c r="Q7" s="615" t="s">
        <v>2560</v>
      </c>
      <c r="R7" s="615" t="s">
        <v>1779</v>
      </c>
      <c r="S7" s="615" t="s">
        <v>2351</v>
      </c>
      <c r="T7" s="229" t="str">
        <f>Table2[[#This Row],[Minimum possible value]]</f>
        <v>NA</v>
      </c>
      <c r="U7" s="229" t="str">
        <f>Table2[[#This Row],[Maximum likely or possible value]]</f>
        <v>NA</v>
      </c>
      <c r="V7" s="229"/>
      <c r="W7" s="229"/>
      <c r="X7" s="229"/>
      <c r="Y7" s="229"/>
      <c r="Z7" s="189"/>
      <c r="AA7" s="189"/>
      <c r="AB7" s="9"/>
      <c r="AC7" s="9"/>
      <c r="AD7" s="9"/>
      <c r="AE7" s="9"/>
      <c r="AF7" s="9"/>
      <c r="AG7" s="9"/>
      <c r="AH7" s="9"/>
      <c r="AI7" s="9"/>
      <c r="AJ7" s="302"/>
      <c r="AK7" s="613"/>
      <c r="AL7" s="613"/>
      <c r="AM7" s="613"/>
      <c r="AN7" s="613"/>
      <c r="AO7" s="613"/>
      <c r="AP7" s="491"/>
      <c r="AQ7" s="491"/>
      <c r="AR7" s="161" t="s">
        <v>78</v>
      </c>
      <c r="AS7" s="161" t="s">
        <v>78</v>
      </c>
      <c r="AT7" s="491"/>
      <c r="AU7" s="491"/>
      <c r="AV7" s="491"/>
      <c r="AW7" s="491"/>
      <c r="AX7" s="191"/>
      <c r="AY7" s="258"/>
      <c r="AZ7" s="12"/>
      <c r="BA7" s="13"/>
      <c r="BB7" s="13"/>
      <c r="BC7" s="13"/>
      <c r="BD7" s="13"/>
      <c r="BE7" s="13"/>
      <c r="BF7" s="13"/>
      <c r="BG7" s="12"/>
      <c r="BH7" s="13"/>
      <c r="BI7" s="13"/>
      <c r="BJ7" s="12"/>
      <c r="BK7" s="13"/>
      <c r="BL7" s="13"/>
      <c r="BM7" s="13"/>
      <c r="BN7" s="13"/>
      <c r="BO7" s="12"/>
      <c r="BP7" s="13"/>
      <c r="BQ7" s="13"/>
      <c r="BR7" s="13"/>
      <c r="BS7" s="13"/>
      <c r="BT7" s="276"/>
      <c r="BU7" s="276"/>
      <c r="BV7" s="276"/>
      <c r="BW7" s="276"/>
      <c r="BX7" s="276"/>
      <c r="BY7" s="276"/>
      <c r="BZ7" s="156"/>
    </row>
    <row r="8" spans="1:79" s="212" customFormat="1" ht="68.5" hidden="1" customHeight="1">
      <c r="A8" s="283">
        <v>7</v>
      </c>
      <c r="B8" s="326">
        <v>1</v>
      </c>
      <c r="C8" s="326" t="s">
        <v>2504</v>
      </c>
      <c r="D8" s="326"/>
      <c r="E8" s="326"/>
      <c r="F8" s="283" t="s">
        <v>1621</v>
      </c>
      <c r="G8" s="283"/>
      <c r="H8" s="283" t="s">
        <v>1621</v>
      </c>
      <c r="I8" s="283" t="s">
        <v>1837</v>
      </c>
      <c r="J8" s="229" t="s">
        <v>1838</v>
      </c>
      <c r="K8" s="283" t="s">
        <v>2343</v>
      </c>
      <c r="L8" s="229" t="s">
        <v>2629</v>
      </c>
      <c r="M8" s="229"/>
      <c r="N8" s="229"/>
      <c r="O8" s="229" t="s">
        <v>2641</v>
      </c>
      <c r="P8" s="229" t="s">
        <v>2564</v>
      </c>
      <c r="Q8" s="615" t="s">
        <v>2562</v>
      </c>
      <c r="R8" s="615"/>
      <c r="S8" s="615" t="s">
        <v>2351</v>
      </c>
      <c r="T8" s="229" t="str">
        <f>Table2[[#This Row],[Minimum possible value]]</f>
        <v>NA</v>
      </c>
      <c r="U8" s="229" t="str">
        <f>Table2[[#This Row],[Maximum likely or possible value]]</f>
        <v>NA</v>
      </c>
      <c r="V8" s="229"/>
      <c r="W8" s="229"/>
      <c r="X8" s="229"/>
      <c r="Y8" s="229"/>
      <c r="Z8" s="189"/>
      <c r="AA8" s="189"/>
      <c r="AB8" s="9"/>
      <c r="AC8" s="9"/>
      <c r="AD8" s="9"/>
      <c r="AE8" s="9"/>
      <c r="AF8" s="9"/>
      <c r="AG8" s="9"/>
      <c r="AH8" s="9"/>
      <c r="AI8" s="9"/>
      <c r="AJ8" s="302"/>
      <c r="AK8" s="692"/>
      <c r="AL8" s="692"/>
      <c r="AM8" s="692"/>
      <c r="AN8" s="692"/>
      <c r="AO8" s="692"/>
      <c r="AP8" s="613"/>
      <c r="AQ8" s="613"/>
      <c r="AR8" s="161" t="s">
        <v>78</v>
      </c>
      <c r="AS8" s="161" t="s">
        <v>78</v>
      </c>
      <c r="AT8" s="613"/>
      <c r="AU8" s="613"/>
      <c r="AV8" s="613"/>
      <c r="AW8" s="613"/>
      <c r="AX8" s="191"/>
      <c r="AY8" s="258"/>
      <c r="AZ8" s="12"/>
      <c r="BA8" s="13"/>
      <c r="BB8" s="13"/>
      <c r="BC8" s="13"/>
      <c r="BD8" s="13"/>
      <c r="BE8" s="13"/>
      <c r="BF8" s="13"/>
      <c r="BG8" s="12"/>
      <c r="BH8" s="13"/>
      <c r="BI8" s="13"/>
      <c r="BJ8" s="12"/>
      <c r="BK8" s="13"/>
      <c r="BL8" s="13"/>
      <c r="BM8" s="13"/>
      <c r="BN8" s="13"/>
      <c r="BO8" s="12"/>
      <c r="BP8" s="13"/>
      <c r="BQ8" s="13"/>
      <c r="BR8" s="13"/>
      <c r="BS8" s="13"/>
      <c r="BT8" s="276"/>
      <c r="BU8" s="276"/>
      <c r="BV8" s="276"/>
      <c r="BW8" s="276"/>
      <c r="BX8" s="276"/>
      <c r="BY8" s="276"/>
      <c r="BZ8" s="156"/>
    </row>
    <row r="9" spans="1:79" s="212" customFormat="1" ht="42" hidden="1">
      <c r="A9" s="283">
        <v>8</v>
      </c>
      <c r="B9" s="326">
        <v>1</v>
      </c>
      <c r="C9" s="326" t="s">
        <v>2504</v>
      </c>
      <c r="D9" s="326"/>
      <c r="E9" s="326"/>
      <c r="F9" s="283" t="s">
        <v>1621</v>
      </c>
      <c r="G9" s="283"/>
      <c r="H9" s="283" t="s">
        <v>1621</v>
      </c>
      <c r="I9" s="283" t="s">
        <v>1857</v>
      </c>
      <c r="J9" s="229" t="s">
        <v>1786</v>
      </c>
      <c r="K9" s="283" t="s">
        <v>2343</v>
      </c>
      <c r="L9" s="669" t="s">
        <v>2631</v>
      </c>
      <c r="M9" s="229" t="s">
        <v>2632</v>
      </c>
      <c r="N9" s="229"/>
      <c r="O9" s="615" t="s">
        <v>1787</v>
      </c>
      <c r="P9" s="229" t="s">
        <v>2582</v>
      </c>
      <c r="Q9" s="615" t="s">
        <v>2562</v>
      </c>
      <c r="R9" s="615" t="s">
        <v>1787</v>
      </c>
      <c r="S9" s="615" t="s">
        <v>2351</v>
      </c>
      <c r="T9" s="229" t="str">
        <f>Table2[[#This Row],[Minimum possible value]]</f>
        <v>NA</v>
      </c>
      <c r="U9" s="229" t="str">
        <f>Table2[[#This Row],[Maximum likely or possible value]]</f>
        <v>NA</v>
      </c>
      <c r="V9" s="229"/>
      <c r="W9" s="229"/>
      <c r="X9" s="229"/>
      <c r="Y9" s="229"/>
      <c r="Z9" s="189"/>
      <c r="AA9" s="189"/>
      <c r="AB9" s="9"/>
      <c r="AC9" s="9"/>
      <c r="AD9" s="9"/>
      <c r="AE9" s="9"/>
      <c r="AF9" s="9"/>
      <c r="AG9" s="9"/>
      <c r="AH9" s="9"/>
      <c r="AI9" s="9"/>
      <c r="AJ9" s="302"/>
      <c r="AK9" s="692"/>
      <c r="AL9" s="692"/>
      <c r="AM9" s="692"/>
      <c r="AN9" s="692"/>
      <c r="AO9" s="692"/>
      <c r="AP9" s="491"/>
      <c r="AQ9" s="491"/>
      <c r="AR9" s="161" t="s">
        <v>78</v>
      </c>
      <c r="AS9" s="161" t="s">
        <v>78</v>
      </c>
      <c r="AT9" s="491"/>
      <c r="AU9" s="491"/>
      <c r="AV9" s="491"/>
      <c r="AW9" s="491"/>
      <c r="AX9" s="191"/>
      <c r="AY9" s="258"/>
      <c r="AZ9" s="12"/>
      <c r="BA9" s="13"/>
      <c r="BB9" s="13"/>
      <c r="BC9" s="13"/>
      <c r="BD9" s="13"/>
      <c r="BE9" s="13"/>
      <c r="BF9" s="13"/>
      <c r="BG9" s="12"/>
      <c r="BH9" s="13"/>
      <c r="BI9" s="13"/>
      <c r="BJ9" s="12"/>
      <c r="BK9" s="13"/>
      <c r="BL9" s="13"/>
      <c r="BM9" s="13"/>
      <c r="BN9" s="13"/>
      <c r="BO9" s="12"/>
      <c r="BP9" s="13"/>
      <c r="BQ9" s="13"/>
      <c r="BR9" s="13"/>
      <c r="BS9" s="13"/>
      <c r="BT9" s="276"/>
      <c r="BU9" s="276"/>
      <c r="BV9" s="276"/>
      <c r="BW9" s="276"/>
      <c r="BX9" s="276"/>
      <c r="BY9" s="276"/>
      <c r="BZ9" s="156"/>
    </row>
    <row r="10" spans="1:79" s="212" customFormat="1" ht="28" hidden="1">
      <c r="A10" s="283">
        <v>9</v>
      </c>
      <c r="B10" s="326">
        <v>1</v>
      </c>
      <c r="C10" s="326" t="s">
        <v>2504</v>
      </c>
      <c r="D10" s="326"/>
      <c r="E10" s="326"/>
      <c r="F10" s="283" t="s">
        <v>1621</v>
      </c>
      <c r="G10" s="283"/>
      <c r="H10" s="283" t="s">
        <v>1621</v>
      </c>
      <c r="I10" s="283" t="s">
        <v>1782</v>
      </c>
      <c r="J10" s="229" t="s">
        <v>1783</v>
      </c>
      <c r="K10" s="283" t="s">
        <v>2343</v>
      </c>
      <c r="L10" s="229" t="s">
        <v>2630</v>
      </c>
      <c r="M10" s="229"/>
      <c r="N10" s="229"/>
      <c r="O10" s="229" t="s">
        <v>2642</v>
      </c>
      <c r="P10" s="328"/>
      <c r="Q10" s="615" t="s">
        <v>2562</v>
      </c>
      <c r="R10" s="615"/>
      <c r="S10" s="615" t="s">
        <v>2351</v>
      </c>
      <c r="T10" s="229" t="str">
        <f>Table2[[#This Row],[Minimum possible value]]</f>
        <v>NA</v>
      </c>
      <c r="U10" s="229" t="str">
        <f>Table2[[#This Row],[Maximum likely or possible value]]</f>
        <v>NA</v>
      </c>
      <c r="V10" s="229"/>
      <c r="W10" s="229" t="s">
        <v>2574</v>
      </c>
      <c r="X10" s="229"/>
      <c r="Y10" s="229"/>
      <c r="Z10" s="189"/>
      <c r="AA10" s="189"/>
      <c r="AB10" s="9"/>
      <c r="AC10" s="9"/>
      <c r="AD10" s="9"/>
      <c r="AE10" s="9"/>
      <c r="AF10" s="9"/>
      <c r="AG10" s="9"/>
      <c r="AH10" s="9"/>
      <c r="AI10" s="9"/>
      <c r="AJ10" s="302"/>
      <c r="AK10" s="692"/>
      <c r="AL10" s="692"/>
      <c r="AM10" s="692"/>
      <c r="AN10" s="692"/>
      <c r="AO10" s="692"/>
      <c r="AP10" s="692"/>
      <c r="AQ10" s="692"/>
      <c r="AR10" s="161" t="s">
        <v>78</v>
      </c>
      <c r="AS10" s="161" t="s">
        <v>78</v>
      </c>
      <c r="AT10" s="692"/>
      <c r="AU10" s="692"/>
      <c r="AV10" s="692"/>
      <c r="AW10" s="692"/>
      <c r="AX10" s="191"/>
      <c r="AY10" s="258"/>
      <c r="AZ10" s="12"/>
      <c r="BA10" s="13"/>
      <c r="BB10" s="13"/>
      <c r="BC10" s="13"/>
      <c r="BD10" s="13"/>
      <c r="BE10" s="13"/>
      <c r="BF10" s="13"/>
      <c r="BG10" s="12"/>
      <c r="BH10" s="13"/>
      <c r="BI10" s="13"/>
      <c r="BJ10" s="12"/>
      <c r="BK10" s="13"/>
      <c r="BL10" s="13"/>
      <c r="BM10" s="13"/>
      <c r="BN10" s="13"/>
      <c r="BO10" s="12"/>
      <c r="BP10" s="13"/>
      <c r="BQ10" s="13"/>
      <c r="BR10" s="13"/>
      <c r="BS10" s="13"/>
      <c r="BT10" s="276"/>
      <c r="BU10" s="276"/>
      <c r="BV10" s="276"/>
      <c r="BW10" s="276"/>
      <c r="BX10" s="276"/>
      <c r="BY10" s="276"/>
      <c r="BZ10" s="156"/>
    </row>
    <row r="11" spans="1:79" s="212" customFormat="1" ht="28" hidden="1">
      <c r="A11" s="283">
        <v>10</v>
      </c>
      <c r="B11" s="326">
        <v>1</v>
      </c>
      <c r="C11" s="326" t="s">
        <v>2504</v>
      </c>
      <c r="D11" s="326"/>
      <c r="E11" s="326"/>
      <c r="F11" s="283" t="s">
        <v>1621</v>
      </c>
      <c r="G11" s="283"/>
      <c r="H11" s="621" t="s">
        <v>1621</v>
      </c>
      <c r="I11" s="283" t="s">
        <v>2639</v>
      </c>
      <c r="J11" s="229" t="s">
        <v>2540</v>
      </c>
      <c r="K11" s="283" t="s">
        <v>2431</v>
      </c>
      <c r="L11" s="229"/>
      <c r="M11" s="229"/>
      <c r="N11" s="229"/>
      <c r="O11" s="610" t="s">
        <v>2643</v>
      </c>
      <c r="P11" s="529" t="s">
        <v>2639</v>
      </c>
      <c r="Q11" s="615" t="s">
        <v>2562</v>
      </c>
      <c r="R11" s="615"/>
      <c r="S11" s="615" t="s">
        <v>2351</v>
      </c>
      <c r="T11" s="229" t="s">
        <v>1609</v>
      </c>
      <c r="U11" s="229" t="s">
        <v>1609</v>
      </c>
      <c r="V11" s="611"/>
      <c r="W11" s="229" t="s">
        <v>2574</v>
      </c>
      <c r="X11" s="611"/>
      <c r="Y11" s="610"/>
      <c r="Z11" s="496"/>
      <c r="AA11" s="497"/>
      <c r="AB11" s="497"/>
      <c r="AC11" s="497"/>
      <c r="AD11" s="497"/>
      <c r="AE11" s="497"/>
      <c r="AF11" s="497"/>
      <c r="AG11" s="497"/>
      <c r="AH11" s="498"/>
      <c r="AI11" s="497"/>
      <c r="AJ11" s="36"/>
      <c r="AK11" s="36"/>
      <c r="AL11" s="36"/>
      <c r="AM11" s="36"/>
      <c r="AN11" s="36"/>
      <c r="AO11" s="36"/>
      <c r="AP11" s="13"/>
      <c r="AQ11" s="13"/>
      <c r="AR11" s="13"/>
      <c r="AS11" s="13"/>
      <c r="AT11" s="13"/>
      <c r="AU11" s="13"/>
      <c r="AV11" s="13"/>
      <c r="AW11" s="13"/>
      <c r="AX11" s="344"/>
      <c r="AY11" s="36"/>
      <c r="AZ11" s="192"/>
      <c r="BA11" s="296"/>
      <c r="BB11" s="36"/>
      <c r="BC11" s="36"/>
      <c r="BD11" s="36"/>
      <c r="BE11" s="36"/>
      <c r="BF11" s="36"/>
      <c r="BG11" s="36"/>
      <c r="BH11" s="36"/>
      <c r="BI11" s="36"/>
      <c r="BJ11" s="36"/>
      <c r="BK11" s="36"/>
      <c r="BL11" s="36"/>
      <c r="BM11" s="344"/>
      <c r="BN11" s="36"/>
      <c r="BO11" s="192"/>
      <c r="BP11" s="36"/>
      <c r="BQ11" s="36"/>
      <c r="BR11" s="36"/>
      <c r="BS11" s="36"/>
      <c r="BT11" s="36"/>
      <c r="BU11" s="36"/>
      <c r="BV11" s="36"/>
      <c r="BW11" s="36"/>
      <c r="BX11" s="36"/>
      <c r="BY11" s="345">
        <f>COUNTIF(Z11,"*")+COUNTIF(AJ11,"*")+COUNTIF(AZ11,"*")+COUNTIF(BO11,"*")</f>
        <v>0</v>
      </c>
      <c r="BZ11" s="156"/>
    </row>
    <row r="12" spans="1:79" s="212" customFormat="1" ht="28" hidden="1">
      <c r="A12" s="283">
        <v>11</v>
      </c>
      <c r="B12" s="227">
        <v>1</v>
      </c>
      <c r="C12" s="326" t="s">
        <v>2504</v>
      </c>
      <c r="D12" s="509"/>
      <c r="E12" s="509"/>
      <c r="F12" s="283" t="s">
        <v>1621</v>
      </c>
      <c r="G12" s="283"/>
      <c r="H12" s="621" t="s">
        <v>1621</v>
      </c>
      <c r="I12" s="283" t="s">
        <v>2655</v>
      </c>
      <c r="J12" s="229" t="s">
        <v>2656</v>
      </c>
      <c r="K12" s="283" t="s">
        <v>2343</v>
      </c>
      <c r="L12" s="229"/>
      <c r="M12" s="229"/>
      <c r="N12" s="229"/>
      <c r="O12" s="598" t="s">
        <v>2657</v>
      </c>
      <c r="P12" s="667"/>
      <c r="Q12" s="623"/>
      <c r="R12" s="615"/>
      <c r="S12" s="615"/>
      <c r="T12" s="619" t="s">
        <v>1609</v>
      </c>
      <c r="U12" s="619" t="s">
        <v>1609</v>
      </c>
      <c r="V12" s="610"/>
      <c r="W12" s="294" t="s">
        <v>2574</v>
      </c>
      <c r="X12" s="610"/>
      <c r="Y12" s="610"/>
      <c r="Z12" s="496"/>
      <c r="AA12" s="497"/>
      <c r="AB12" s="497"/>
      <c r="AC12" s="497"/>
      <c r="AD12" s="497"/>
      <c r="AE12" s="497"/>
      <c r="AF12" s="497"/>
      <c r="AG12" s="497"/>
      <c r="AH12" s="498"/>
      <c r="AI12" s="497"/>
      <c r="AJ12" s="36"/>
      <c r="AK12" s="36"/>
      <c r="AL12" s="36"/>
      <c r="AM12" s="36"/>
      <c r="AN12" s="36"/>
      <c r="AO12" s="36"/>
      <c r="AP12" s="13"/>
      <c r="AQ12" s="13"/>
      <c r="AR12" s="13"/>
      <c r="AS12" s="13"/>
      <c r="AT12" s="13"/>
      <c r="AU12" s="13"/>
      <c r="AV12" s="13"/>
      <c r="AW12" s="13"/>
      <c r="AX12" s="344"/>
      <c r="AY12" s="36"/>
      <c r="AZ12" s="192"/>
      <c r="BA12" s="296"/>
      <c r="BB12" s="36"/>
      <c r="BC12" s="36"/>
      <c r="BD12" s="36"/>
      <c r="BE12" s="36"/>
      <c r="BF12" s="36"/>
      <c r="BG12" s="36"/>
      <c r="BH12" s="36"/>
      <c r="BI12" s="36"/>
      <c r="BJ12" s="36"/>
      <c r="BK12" s="36"/>
      <c r="BL12" s="36"/>
      <c r="BM12" s="344"/>
      <c r="BN12" s="36"/>
      <c r="BO12" s="192"/>
      <c r="BP12" s="36"/>
      <c r="BQ12" s="36"/>
      <c r="BR12" s="36"/>
      <c r="BS12" s="36"/>
      <c r="BT12" s="36"/>
      <c r="BU12" s="36"/>
      <c r="BV12" s="36"/>
      <c r="BW12" s="36"/>
      <c r="BX12" s="36"/>
      <c r="BY12" s="345">
        <f>COUNTIF(Z12,"*")+COUNTIF(AJ12,"*")+COUNTIF(AZ12,"*")+COUNTIF(BO12,"*")</f>
        <v>0</v>
      </c>
      <c r="BZ12" s="156"/>
    </row>
    <row r="13" spans="1:79" s="212" customFormat="1" ht="28" hidden="1">
      <c r="A13" s="283"/>
      <c r="B13" s="326">
        <v>1</v>
      </c>
      <c r="C13" s="326" t="s">
        <v>2504</v>
      </c>
      <c r="D13" s="326"/>
      <c r="E13" s="326"/>
      <c r="F13" s="283"/>
      <c r="G13" s="283"/>
      <c r="H13" s="283"/>
      <c r="I13" s="283" t="s">
        <v>1831</v>
      </c>
      <c r="J13" s="229" t="s">
        <v>1832</v>
      </c>
      <c r="K13" s="283" t="s">
        <v>2343</v>
      </c>
      <c r="L13" s="229" t="s">
        <v>1833</v>
      </c>
      <c r="M13" s="229"/>
      <c r="N13" s="229"/>
      <c r="O13" s="597"/>
      <c r="P13" s="667"/>
      <c r="Q13" s="615"/>
      <c r="R13" s="670"/>
      <c r="S13" s="670"/>
      <c r="T13" s="597" t="str">
        <f>Table2[[#This Row],[Minimum possible value]]</f>
        <v>NA</v>
      </c>
      <c r="U13" s="597" t="str">
        <f>Table2[[#This Row],[Maximum likely or possible value]]</f>
        <v>NA</v>
      </c>
      <c r="V13" s="597"/>
      <c r="W13" s="597"/>
      <c r="X13" s="597"/>
      <c r="Y13" s="597"/>
      <c r="Z13" s="500"/>
      <c r="AA13" s="442"/>
      <c r="AB13" s="502"/>
      <c r="AC13" s="502"/>
      <c r="AD13" s="502"/>
      <c r="AE13" s="502"/>
      <c r="AF13" s="502"/>
      <c r="AG13" s="502"/>
      <c r="AH13" s="503"/>
      <c r="AI13" s="502"/>
      <c r="AJ13" s="275"/>
      <c r="AK13" s="296"/>
      <c r="AL13" s="296"/>
      <c r="AM13" s="296"/>
      <c r="AN13" s="296"/>
      <c r="AO13" s="296"/>
      <c r="AP13" s="613"/>
      <c r="AQ13" s="613"/>
      <c r="AR13" s="613" t="s">
        <v>78</v>
      </c>
      <c r="AS13" s="613" t="s">
        <v>78</v>
      </c>
      <c r="AT13" s="613"/>
      <c r="AU13" s="613"/>
      <c r="AV13" s="613"/>
      <c r="AW13" s="613"/>
      <c r="AX13" s="504"/>
      <c r="AY13" s="282"/>
      <c r="AZ13" s="192"/>
      <c r="BA13" s="36"/>
      <c r="BB13" s="36"/>
      <c r="BC13" s="36"/>
      <c r="BD13" s="36"/>
      <c r="BE13" s="36"/>
      <c r="BF13" s="36"/>
      <c r="BG13" s="36"/>
      <c r="BH13" s="36"/>
      <c r="BI13" s="36"/>
      <c r="BJ13" s="36"/>
      <c r="BK13" s="36"/>
      <c r="BL13" s="36"/>
      <c r="BM13" s="344"/>
      <c r="BN13" s="36"/>
      <c r="BO13" s="192"/>
      <c r="BP13" s="36"/>
      <c r="BQ13" s="36"/>
      <c r="BR13" s="36"/>
      <c r="BS13" s="36"/>
      <c r="BT13" s="282"/>
      <c r="BU13" s="282"/>
      <c r="BV13" s="282"/>
      <c r="BW13" s="282"/>
      <c r="BX13" s="282"/>
      <c r="BY13" s="506"/>
      <c r="BZ13" s="156"/>
    </row>
    <row r="14" spans="1:79" s="212" customFormat="1" ht="28" hidden="1">
      <c r="A14" s="283"/>
      <c r="B14" s="326">
        <v>1</v>
      </c>
      <c r="C14" s="326" t="s">
        <v>2504</v>
      </c>
      <c r="D14" s="326"/>
      <c r="E14" s="326"/>
      <c r="F14" s="283"/>
      <c r="G14" s="283"/>
      <c r="H14" s="494"/>
      <c r="I14" s="283"/>
      <c r="J14" s="229" t="s">
        <v>2533</v>
      </c>
      <c r="K14" s="283" t="s">
        <v>2343</v>
      </c>
      <c r="L14" s="229"/>
      <c r="M14" s="229"/>
      <c r="N14" s="229"/>
      <c r="O14" s="610" t="s">
        <v>2527</v>
      </c>
      <c r="P14" s="529"/>
      <c r="Q14" s="615"/>
      <c r="R14" s="670"/>
      <c r="S14" s="670"/>
      <c r="T14" s="611">
        <f>Table2[[#This Row],[Minimum possible value]]</f>
        <v>0</v>
      </c>
      <c r="U14" s="611">
        <f>Table2[[#This Row],[Maximum likely or possible value]]</f>
        <v>0</v>
      </c>
      <c r="V14" s="611"/>
      <c r="W14" s="611"/>
      <c r="X14" s="611"/>
      <c r="Y14" s="610"/>
      <c r="Z14" s="496"/>
      <c r="AA14" s="497"/>
      <c r="AB14" s="497"/>
      <c r="AC14" s="497"/>
      <c r="AD14" s="497"/>
      <c r="AE14" s="497"/>
      <c r="AF14" s="497"/>
      <c r="AG14" s="497"/>
      <c r="AH14" s="498"/>
      <c r="AI14" s="497"/>
      <c r="AJ14" s="36"/>
      <c r="AK14" s="36"/>
      <c r="AL14" s="36"/>
      <c r="AM14" s="36"/>
      <c r="AN14" s="36"/>
      <c r="AO14" s="36"/>
      <c r="AP14" s="13"/>
      <c r="AQ14" s="13"/>
      <c r="AR14" s="13"/>
      <c r="AS14" s="13"/>
      <c r="AT14" s="13"/>
      <c r="AU14" s="13"/>
      <c r="AV14" s="13"/>
      <c r="AW14" s="13"/>
      <c r="AX14" s="344"/>
      <c r="AY14" s="36"/>
      <c r="AZ14" s="192"/>
      <c r="BA14" s="296"/>
      <c r="BB14" s="36"/>
      <c r="BC14" s="36"/>
      <c r="BD14" s="36"/>
      <c r="BE14" s="36"/>
      <c r="BF14" s="36"/>
      <c r="BG14" s="36"/>
      <c r="BH14" s="36"/>
      <c r="BI14" s="36"/>
      <c r="BJ14" s="36"/>
      <c r="BK14" s="36"/>
      <c r="BL14" s="36"/>
      <c r="BM14" s="344"/>
      <c r="BN14" s="36"/>
      <c r="BO14" s="192"/>
      <c r="BP14" s="36"/>
      <c r="BQ14" s="36"/>
      <c r="BR14" s="36"/>
      <c r="BS14" s="36"/>
      <c r="BT14" s="36"/>
      <c r="BU14" s="36"/>
      <c r="BV14" s="36"/>
      <c r="BW14" s="36"/>
      <c r="BX14" s="36"/>
      <c r="BY14" s="345">
        <f t="shared" ref="BY14:BY22" si="0">COUNTIF(Z14,"*")+COUNTIF(AJ14,"*")+COUNTIF(AZ14,"*")+COUNTIF(BO14,"*")</f>
        <v>0</v>
      </c>
      <c r="BZ14" s="156"/>
    </row>
    <row r="15" spans="1:79" s="212" customFormat="1" ht="14" hidden="1">
      <c r="A15" s="283"/>
      <c r="B15" s="326">
        <v>1</v>
      </c>
      <c r="C15" s="326" t="s">
        <v>2504</v>
      </c>
      <c r="D15" s="326"/>
      <c r="E15" s="326"/>
      <c r="F15" s="283"/>
      <c r="G15" s="283"/>
      <c r="H15" s="494"/>
      <c r="I15" s="283"/>
      <c r="J15" s="229" t="s">
        <v>2534</v>
      </c>
      <c r="K15" s="283"/>
      <c r="L15" s="229"/>
      <c r="M15" s="229"/>
      <c r="N15" s="229"/>
      <c r="O15" s="610" t="s">
        <v>2528</v>
      </c>
      <c r="P15" s="529"/>
      <c r="Q15" s="615"/>
      <c r="R15" s="670"/>
      <c r="S15" s="670"/>
      <c r="T15" s="611">
        <f>Table2[[#This Row],[Minimum possible value]]</f>
        <v>0</v>
      </c>
      <c r="U15" s="611">
        <f>Table2[[#This Row],[Maximum likely or possible value]]</f>
        <v>0</v>
      </c>
      <c r="V15" s="611"/>
      <c r="W15" s="611"/>
      <c r="X15" s="611"/>
      <c r="Y15" s="610"/>
      <c r="Z15" s="496"/>
      <c r="AA15" s="497"/>
      <c r="AB15" s="497"/>
      <c r="AC15" s="497"/>
      <c r="AD15" s="497"/>
      <c r="AE15" s="497"/>
      <c r="AF15" s="497"/>
      <c r="AG15" s="497"/>
      <c r="AH15" s="498"/>
      <c r="AI15" s="497"/>
      <c r="AJ15" s="36"/>
      <c r="AK15" s="36"/>
      <c r="AL15" s="36"/>
      <c r="AM15" s="36"/>
      <c r="AN15" s="36"/>
      <c r="AO15" s="36"/>
      <c r="AP15" s="13"/>
      <c r="AQ15" s="13"/>
      <c r="AR15" s="13"/>
      <c r="AS15" s="13"/>
      <c r="AT15" s="13"/>
      <c r="AU15" s="13"/>
      <c r="AV15" s="13"/>
      <c r="AW15" s="13"/>
      <c r="AX15" s="344"/>
      <c r="AY15" s="36"/>
      <c r="AZ15" s="192"/>
      <c r="BA15" s="296"/>
      <c r="BB15" s="36"/>
      <c r="BC15" s="36"/>
      <c r="BD15" s="36"/>
      <c r="BE15" s="36"/>
      <c r="BF15" s="36"/>
      <c r="BG15" s="36"/>
      <c r="BH15" s="36"/>
      <c r="BI15" s="36"/>
      <c r="BJ15" s="36"/>
      <c r="BK15" s="36"/>
      <c r="BL15" s="36"/>
      <c r="BM15" s="344"/>
      <c r="BN15" s="36"/>
      <c r="BO15" s="192"/>
      <c r="BP15" s="36"/>
      <c r="BQ15" s="36"/>
      <c r="BR15" s="36"/>
      <c r="BS15" s="36"/>
      <c r="BT15" s="36"/>
      <c r="BU15" s="36"/>
      <c r="BV15" s="36"/>
      <c r="BW15" s="36"/>
      <c r="BX15" s="36"/>
      <c r="BY15" s="345">
        <f t="shared" si="0"/>
        <v>0</v>
      </c>
      <c r="BZ15" s="156"/>
    </row>
    <row r="16" spans="1:79" s="212" customFormat="1" ht="14" hidden="1">
      <c r="A16" s="283"/>
      <c r="B16" s="326">
        <v>1</v>
      </c>
      <c r="C16" s="326" t="s">
        <v>2504</v>
      </c>
      <c r="D16" s="326"/>
      <c r="E16" s="326"/>
      <c r="F16" s="283"/>
      <c r="G16" s="283"/>
      <c r="H16" s="494"/>
      <c r="I16" s="283"/>
      <c r="J16" s="229" t="s">
        <v>2535</v>
      </c>
      <c r="K16" s="283"/>
      <c r="L16" s="229"/>
      <c r="M16" s="229"/>
      <c r="N16" s="229"/>
      <c r="O16" s="610" t="s">
        <v>2529</v>
      </c>
      <c r="P16" s="529"/>
      <c r="Q16" s="615"/>
      <c r="R16" s="670"/>
      <c r="S16" s="670"/>
      <c r="T16" s="611">
        <f>Table2[[#This Row],[Minimum possible value]]</f>
        <v>0</v>
      </c>
      <c r="U16" s="611">
        <f>Table2[[#This Row],[Maximum likely or possible value]]</f>
        <v>0</v>
      </c>
      <c r="V16" s="611"/>
      <c r="W16" s="611"/>
      <c r="X16" s="611"/>
      <c r="Y16" s="610"/>
      <c r="Z16" s="496"/>
      <c r="AA16" s="497"/>
      <c r="AB16" s="497"/>
      <c r="AC16" s="497"/>
      <c r="AD16" s="497"/>
      <c r="AE16" s="497"/>
      <c r="AF16" s="497"/>
      <c r="AG16" s="497"/>
      <c r="AH16" s="498"/>
      <c r="AI16" s="497"/>
      <c r="AJ16" s="36"/>
      <c r="AK16" s="36"/>
      <c r="AL16" s="36"/>
      <c r="AM16" s="36"/>
      <c r="AN16" s="36"/>
      <c r="AO16" s="36"/>
      <c r="AP16" s="13"/>
      <c r="AQ16" s="13"/>
      <c r="AR16" s="13"/>
      <c r="AS16" s="13"/>
      <c r="AT16" s="13"/>
      <c r="AU16" s="13"/>
      <c r="AV16" s="13"/>
      <c r="AW16" s="13"/>
      <c r="AX16" s="344"/>
      <c r="AY16" s="36"/>
      <c r="AZ16" s="192"/>
      <c r="BA16" s="296"/>
      <c r="BB16" s="36"/>
      <c r="BC16" s="36"/>
      <c r="BD16" s="36"/>
      <c r="BE16" s="36"/>
      <c r="BF16" s="36"/>
      <c r="BG16" s="36"/>
      <c r="BH16" s="36"/>
      <c r="BI16" s="36"/>
      <c r="BJ16" s="36"/>
      <c r="BK16" s="36"/>
      <c r="BL16" s="36"/>
      <c r="BM16" s="344"/>
      <c r="BN16" s="36"/>
      <c r="BO16" s="192"/>
      <c r="BP16" s="36"/>
      <c r="BQ16" s="36"/>
      <c r="BR16" s="36"/>
      <c r="BS16" s="36"/>
      <c r="BT16" s="36"/>
      <c r="BU16" s="36"/>
      <c r="BV16" s="36"/>
      <c r="BW16" s="36"/>
      <c r="BX16" s="36"/>
      <c r="BY16" s="345">
        <f t="shared" si="0"/>
        <v>0</v>
      </c>
      <c r="BZ16" s="156"/>
    </row>
    <row r="17" spans="1:78" s="212" customFormat="1" ht="52" hidden="1" customHeight="1">
      <c r="A17" s="283"/>
      <c r="B17" s="326">
        <v>1</v>
      </c>
      <c r="C17" s="326" t="s">
        <v>2504</v>
      </c>
      <c r="D17" s="326"/>
      <c r="E17" s="326"/>
      <c r="F17" s="283"/>
      <c r="G17" s="283"/>
      <c r="H17" s="494"/>
      <c r="I17" s="283"/>
      <c r="J17" s="229" t="s">
        <v>2536</v>
      </c>
      <c r="K17" s="283"/>
      <c r="L17" s="229"/>
      <c r="M17" s="229"/>
      <c r="N17" s="229"/>
      <c r="O17" s="529" t="s">
        <v>2530</v>
      </c>
      <c r="P17" s="529"/>
      <c r="Q17" s="615"/>
      <c r="R17" s="670"/>
      <c r="S17" s="670"/>
      <c r="T17" s="611">
        <f>Table2[[#This Row],[Minimum possible value]]</f>
        <v>0</v>
      </c>
      <c r="U17" s="611">
        <f>Table2[[#This Row],[Maximum likely or possible value]]</f>
        <v>0</v>
      </c>
      <c r="V17" s="611"/>
      <c r="W17" s="611"/>
      <c r="X17" s="611"/>
      <c r="Y17" s="610"/>
      <c r="Z17" s="496"/>
      <c r="AA17" s="497"/>
      <c r="AB17" s="497"/>
      <c r="AC17" s="497"/>
      <c r="AD17" s="497"/>
      <c r="AE17" s="497"/>
      <c r="AF17" s="497"/>
      <c r="AG17" s="497"/>
      <c r="AH17" s="498"/>
      <c r="AI17" s="497"/>
      <c r="AJ17" s="36"/>
      <c r="AK17" s="36"/>
      <c r="AL17" s="36"/>
      <c r="AM17" s="36"/>
      <c r="AN17" s="36"/>
      <c r="AO17" s="36"/>
      <c r="AP17" s="13"/>
      <c r="AQ17" s="13"/>
      <c r="AR17" s="13"/>
      <c r="AS17" s="13"/>
      <c r="AT17" s="13"/>
      <c r="AU17" s="13"/>
      <c r="AV17" s="13"/>
      <c r="AW17" s="13"/>
      <c r="AX17" s="344"/>
      <c r="AY17" s="36"/>
      <c r="AZ17" s="192"/>
      <c r="BA17" s="296"/>
      <c r="BB17" s="36"/>
      <c r="BC17" s="36"/>
      <c r="BD17" s="36"/>
      <c r="BE17" s="36"/>
      <c r="BF17" s="36"/>
      <c r="BG17" s="36"/>
      <c r="BH17" s="36"/>
      <c r="BI17" s="36"/>
      <c r="BJ17" s="36"/>
      <c r="BK17" s="36"/>
      <c r="BL17" s="36"/>
      <c r="BM17" s="344"/>
      <c r="BN17" s="36"/>
      <c r="BO17" s="192"/>
      <c r="BP17" s="36"/>
      <c r="BQ17" s="36"/>
      <c r="BR17" s="36"/>
      <c r="BS17" s="36"/>
      <c r="BT17" s="36"/>
      <c r="BU17" s="36"/>
      <c r="BV17" s="36"/>
      <c r="BW17" s="36"/>
      <c r="BX17" s="36"/>
      <c r="BY17" s="345">
        <f t="shared" si="0"/>
        <v>0</v>
      </c>
      <c r="BZ17" s="156"/>
    </row>
    <row r="18" spans="1:78" s="212" customFormat="1" ht="28" hidden="1">
      <c r="A18" s="283"/>
      <c r="B18" s="326">
        <v>1</v>
      </c>
      <c r="C18" s="326" t="s">
        <v>2504</v>
      </c>
      <c r="D18" s="326"/>
      <c r="E18" s="326"/>
      <c r="F18" s="283"/>
      <c r="G18" s="283"/>
      <c r="H18" s="494"/>
      <c r="I18" s="283"/>
      <c r="J18" s="229" t="s">
        <v>2537</v>
      </c>
      <c r="K18" s="283"/>
      <c r="L18" s="229"/>
      <c r="M18" s="229"/>
      <c r="N18" s="229"/>
      <c r="O18" s="529" t="s">
        <v>2531</v>
      </c>
      <c r="P18" s="529"/>
      <c r="Q18" s="615"/>
      <c r="R18" s="670"/>
      <c r="S18" s="670"/>
      <c r="T18" s="611">
        <f>Table2[[#This Row],[Minimum possible value]]</f>
        <v>0</v>
      </c>
      <c r="U18" s="611">
        <f>Table2[[#This Row],[Maximum likely or possible value]]</f>
        <v>0</v>
      </c>
      <c r="V18" s="611"/>
      <c r="W18" s="611"/>
      <c r="X18" s="611"/>
      <c r="Y18" s="610"/>
      <c r="Z18" s="496"/>
      <c r="AA18" s="497"/>
      <c r="AB18" s="497"/>
      <c r="AC18" s="497"/>
      <c r="AD18" s="497"/>
      <c r="AE18" s="497"/>
      <c r="AF18" s="497"/>
      <c r="AG18" s="497"/>
      <c r="AH18" s="498"/>
      <c r="AI18" s="497"/>
      <c r="AJ18" s="36"/>
      <c r="AK18" s="36"/>
      <c r="AL18" s="36"/>
      <c r="AM18" s="36"/>
      <c r="AN18" s="36"/>
      <c r="AO18" s="36"/>
      <c r="AP18" s="13"/>
      <c r="AQ18" s="13"/>
      <c r="AR18" s="13"/>
      <c r="AS18" s="13"/>
      <c r="AT18" s="13"/>
      <c r="AU18" s="13"/>
      <c r="AV18" s="13"/>
      <c r="AW18" s="13"/>
      <c r="AX18" s="344"/>
      <c r="AY18" s="36"/>
      <c r="AZ18" s="192"/>
      <c r="BA18" s="296"/>
      <c r="BB18" s="36"/>
      <c r="BC18" s="36"/>
      <c r="BD18" s="36"/>
      <c r="BE18" s="36"/>
      <c r="BF18" s="36"/>
      <c r="BG18" s="36"/>
      <c r="BH18" s="36"/>
      <c r="BI18" s="36"/>
      <c r="BJ18" s="36"/>
      <c r="BK18" s="36"/>
      <c r="BL18" s="36"/>
      <c r="BM18" s="344"/>
      <c r="BN18" s="36"/>
      <c r="BO18" s="192"/>
      <c r="BP18" s="36"/>
      <c r="BQ18" s="36"/>
      <c r="BR18" s="36"/>
      <c r="BS18" s="36"/>
      <c r="BT18" s="36"/>
      <c r="BU18" s="36"/>
      <c r="BV18" s="36"/>
      <c r="BW18" s="36"/>
      <c r="BX18" s="36"/>
      <c r="BY18" s="345">
        <f t="shared" si="0"/>
        <v>0</v>
      </c>
      <c r="BZ18" s="156"/>
    </row>
    <row r="19" spans="1:78" s="212" customFormat="1" ht="56" hidden="1">
      <c r="A19" s="283"/>
      <c r="B19" s="326">
        <v>1</v>
      </c>
      <c r="C19" s="326" t="s">
        <v>2504</v>
      </c>
      <c r="D19" s="326"/>
      <c r="E19" s="326"/>
      <c r="F19" s="283"/>
      <c r="G19" s="283"/>
      <c r="H19" s="494"/>
      <c r="I19" s="283"/>
      <c r="J19" s="229" t="s">
        <v>2538</v>
      </c>
      <c r="K19" s="283"/>
      <c r="L19" s="229"/>
      <c r="M19" s="229"/>
      <c r="N19" s="229"/>
      <c r="O19" s="529" t="s">
        <v>2526</v>
      </c>
      <c r="P19" s="529"/>
      <c r="Q19" s="615"/>
      <c r="R19" s="670"/>
      <c r="S19" s="670"/>
      <c r="T19" s="611">
        <f>Table2[[#This Row],[Minimum possible value]]</f>
        <v>0</v>
      </c>
      <c r="U19" s="611">
        <f>Table2[[#This Row],[Maximum likely or possible value]]</f>
        <v>0</v>
      </c>
      <c r="V19" s="611"/>
      <c r="W19" s="611"/>
      <c r="X19" s="611"/>
      <c r="Y19" s="610"/>
      <c r="Z19" s="496"/>
      <c r="AA19" s="497"/>
      <c r="AB19" s="497"/>
      <c r="AC19" s="497"/>
      <c r="AD19" s="497"/>
      <c r="AE19" s="497"/>
      <c r="AF19" s="497"/>
      <c r="AG19" s="497"/>
      <c r="AH19" s="498"/>
      <c r="AI19" s="497"/>
      <c r="AJ19" s="36"/>
      <c r="AK19" s="36"/>
      <c r="AL19" s="36"/>
      <c r="AM19" s="36"/>
      <c r="AN19" s="36"/>
      <c r="AO19" s="36"/>
      <c r="AP19" s="13"/>
      <c r="AQ19" s="13"/>
      <c r="AR19" s="13"/>
      <c r="AS19" s="13"/>
      <c r="AT19" s="13"/>
      <c r="AU19" s="13"/>
      <c r="AV19" s="13"/>
      <c r="AW19" s="13"/>
      <c r="AX19" s="344"/>
      <c r="AY19" s="36"/>
      <c r="AZ19" s="192"/>
      <c r="BA19" s="296"/>
      <c r="BB19" s="36"/>
      <c r="BC19" s="36"/>
      <c r="BD19" s="36"/>
      <c r="BE19" s="36"/>
      <c r="BF19" s="36"/>
      <c r="BG19" s="36"/>
      <c r="BH19" s="36"/>
      <c r="BI19" s="36"/>
      <c r="BJ19" s="36"/>
      <c r="BK19" s="36"/>
      <c r="BL19" s="36"/>
      <c r="BM19" s="344"/>
      <c r="BN19" s="36"/>
      <c r="BO19" s="192"/>
      <c r="BP19" s="36"/>
      <c r="BQ19" s="36"/>
      <c r="BR19" s="36"/>
      <c r="BS19" s="36"/>
      <c r="BT19" s="36"/>
      <c r="BU19" s="36"/>
      <c r="BV19" s="36"/>
      <c r="BW19" s="36"/>
      <c r="BX19" s="36"/>
      <c r="BY19" s="345">
        <f t="shared" si="0"/>
        <v>0</v>
      </c>
      <c r="BZ19" s="156"/>
    </row>
    <row r="20" spans="1:78" s="212" customFormat="1" ht="14" hidden="1">
      <c r="A20" s="283"/>
      <c r="B20" s="326">
        <v>1</v>
      </c>
      <c r="C20" s="326" t="s">
        <v>2504</v>
      </c>
      <c r="D20" s="326"/>
      <c r="E20" s="326"/>
      <c r="F20" s="283"/>
      <c r="G20" s="283"/>
      <c r="H20" s="494"/>
      <c r="I20" s="283"/>
      <c r="J20" s="229" t="s">
        <v>2539</v>
      </c>
      <c r="K20" s="283"/>
      <c r="L20" s="229"/>
      <c r="M20" s="229"/>
      <c r="N20" s="229"/>
      <c r="O20" s="610" t="s">
        <v>2532</v>
      </c>
      <c r="P20" s="529"/>
      <c r="Q20" s="615"/>
      <c r="R20" s="670"/>
      <c r="S20" s="670"/>
      <c r="T20" s="611">
        <f>Table2[[#This Row],[Minimum possible value]]</f>
        <v>0</v>
      </c>
      <c r="U20" s="611">
        <f>Table2[[#This Row],[Maximum likely or possible value]]</f>
        <v>0</v>
      </c>
      <c r="V20" s="611"/>
      <c r="W20" s="611"/>
      <c r="X20" s="611"/>
      <c r="Y20" s="610"/>
      <c r="Z20" s="496"/>
      <c r="AA20" s="497"/>
      <c r="AB20" s="497"/>
      <c r="AC20" s="497"/>
      <c r="AD20" s="497"/>
      <c r="AE20" s="497"/>
      <c r="AF20" s="497"/>
      <c r="AG20" s="497"/>
      <c r="AH20" s="498"/>
      <c r="AI20" s="497"/>
      <c r="AJ20" s="36"/>
      <c r="AK20" s="36"/>
      <c r="AL20" s="36"/>
      <c r="AM20" s="36"/>
      <c r="AN20" s="36"/>
      <c r="AO20" s="36"/>
      <c r="AP20" s="13"/>
      <c r="AQ20" s="13"/>
      <c r="AR20" s="160"/>
      <c r="AS20" s="160"/>
      <c r="AT20" s="13"/>
      <c r="AU20" s="13"/>
      <c r="AV20" s="13"/>
      <c r="AW20" s="13"/>
      <c r="AX20" s="344"/>
      <c r="AY20" s="36"/>
      <c r="AZ20" s="192"/>
      <c r="BA20" s="296"/>
      <c r="BB20" s="36"/>
      <c r="BC20" s="36"/>
      <c r="BD20" s="36"/>
      <c r="BE20" s="36"/>
      <c r="BF20" s="36"/>
      <c r="BG20" s="36"/>
      <c r="BH20" s="36"/>
      <c r="BI20" s="36"/>
      <c r="BJ20" s="36"/>
      <c r="BK20" s="36"/>
      <c r="BL20" s="36"/>
      <c r="BM20" s="344"/>
      <c r="BN20" s="36"/>
      <c r="BO20" s="192"/>
      <c r="BP20" s="36"/>
      <c r="BQ20" s="36"/>
      <c r="BR20" s="36"/>
      <c r="BS20" s="36"/>
      <c r="BT20" s="36"/>
      <c r="BU20" s="36"/>
      <c r="BV20" s="36"/>
      <c r="BW20" s="36"/>
      <c r="BX20" s="36"/>
      <c r="BY20" s="345">
        <f t="shared" si="0"/>
        <v>0</v>
      </c>
      <c r="BZ20" s="156"/>
    </row>
    <row r="21" spans="1:78" s="212" customFormat="1" ht="42" hidden="1">
      <c r="A21" s="283"/>
      <c r="B21" s="326">
        <v>1</v>
      </c>
      <c r="C21" s="326" t="s">
        <v>2504</v>
      </c>
      <c r="D21" s="326"/>
      <c r="E21" s="326"/>
      <c r="F21" s="283"/>
      <c r="G21" s="283"/>
      <c r="H21" s="494"/>
      <c r="I21" s="283" t="s">
        <v>2341</v>
      </c>
      <c r="J21" s="229" t="s">
        <v>2345</v>
      </c>
      <c r="K21" s="283" t="s">
        <v>2343</v>
      </c>
      <c r="L21" s="229" t="s">
        <v>2346</v>
      </c>
      <c r="M21" s="229"/>
      <c r="N21" s="229"/>
      <c r="O21" s="598"/>
      <c r="P21" s="598"/>
      <c r="Q21" s="598"/>
      <c r="R21" s="598"/>
      <c r="S21" s="598"/>
      <c r="T21" s="598" t="str">
        <f>Table2[[#This Row],[Minimum possible value]]</f>
        <v>NA</v>
      </c>
      <c r="U21" s="598" t="str">
        <f>Table2[[#This Row],[Maximum likely or possible value]]</f>
        <v>NA</v>
      </c>
      <c r="V21" s="598"/>
      <c r="W21" s="598"/>
      <c r="X21" s="598"/>
      <c r="Y21" s="598"/>
      <c r="Z21" s="496"/>
      <c r="AA21" s="497"/>
      <c r="AB21" s="497"/>
      <c r="AC21" s="497"/>
      <c r="AD21" s="497"/>
      <c r="AE21" s="497"/>
      <c r="AF21" s="497"/>
      <c r="AG21" s="497"/>
      <c r="AH21" s="498"/>
      <c r="AI21" s="497"/>
      <c r="AJ21" s="36"/>
      <c r="AK21" s="36"/>
      <c r="AL21" s="36"/>
      <c r="AM21" s="36"/>
      <c r="AN21" s="36"/>
      <c r="AO21" s="36"/>
      <c r="AP21" s="13"/>
      <c r="AQ21" s="13"/>
      <c r="AR21" s="161" t="s">
        <v>78</v>
      </c>
      <c r="AS21" s="161" t="s">
        <v>78</v>
      </c>
      <c r="AT21" s="13"/>
      <c r="AU21" s="13"/>
      <c r="AV21" s="13"/>
      <c r="AW21" s="13"/>
      <c r="AX21" s="344"/>
      <c r="AY21" s="36"/>
      <c r="AZ21" s="192"/>
      <c r="BA21" s="36"/>
      <c r="BB21" s="36"/>
      <c r="BC21" s="36"/>
      <c r="BD21" s="36"/>
      <c r="BE21" s="36"/>
      <c r="BF21" s="36"/>
      <c r="BG21" s="36"/>
      <c r="BH21" s="36"/>
      <c r="BI21" s="36"/>
      <c r="BJ21" s="36"/>
      <c r="BK21" s="36"/>
      <c r="BL21" s="36"/>
      <c r="BM21" s="344"/>
      <c r="BN21" s="36"/>
      <c r="BO21" s="192"/>
      <c r="BP21" s="36"/>
      <c r="BQ21" s="36"/>
      <c r="BR21" s="36"/>
      <c r="BS21" s="36"/>
      <c r="BT21" s="36"/>
      <c r="BU21" s="36"/>
      <c r="BV21" s="36"/>
      <c r="BW21" s="36"/>
      <c r="BX21" s="36"/>
      <c r="BY21" s="345">
        <f t="shared" si="0"/>
        <v>0</v>
      </c>
      <c r="BZ21" s="156"/>
    </row>
    <row r="22" spans="1:78" s="212" customFormat="1" ht="42" hidden="1">
      <c r="A22" s="283"/>
      <c r="B22" s="326">
        <v>1</v>
      </c>
      <c r="C22" s="326" t="s">
        <v>2504</v>
      </c>
      <c r="D22" s="326"/>
      <c r="E22" s="326"/>
      <c r="F22" s="283"/>
      <c r="G22" s="283"/>
      <c r="H22" s="494"/>
      <c r="I22" s="283" t="s">
        <v>2412</v>
      </c>
      <c r="J22" s="229" t="s">
        <v>2342</v>
      </c>
      <c r="K22" s="283" t="s">
        <v>2343</v>
      </c>
      <c r="L22" s="229" t="s">
        <v>2344</v>
      </c>
      <c r="M22" s="229"/>
      <c r="N22" s="229"/>
      <c r="O22" s="495"/>
      <c r="P22" s="495"/>
      <c r="Q22" s="495"/>
      <c r="R22" s="495"/>
      <c r="S22" s="495"/>
      <c r="T22" s="495" t="str">
        <f>Table2[[#This Row],[Minimum possible value]]</f>
        <v>NA</v>
      </c>
      <c r="U22" s="495" t="str">
        <f>Table2[[#This Row],[Maximum likely or possible value]]</f>
        <v>NA</v>
      </c>
      <c r="V22" s="495"/>
      <c r="W22" s="495"/>
      <c r="X22" s="495"/>
      <c r="Y22" s="495"/>
      <c r="Z22" s="501"/>
      <c r="AA22" s="501"/>
      <c r="AB22" s="501"/>
      <c r="AC22" s="501"/>
      <c r="AD22" s="501"/>
      <c r="AE22" s="501"/>
      <c r="AF22" s="501"/>
      <c r="AG22" s="501"/>
      <c r="AH22" s="501"/>
      <c r="AI22" s="501"/>
      <c r="AJ22" s="170"/>
      <c r="AK22" s="13"/>
      <c r="AL22" s="13"/>
      <c r="AM22" s="13"/>
      <c r="AN22" s="13"/>
      <c r="AO22" s="13"/>
      <c r="AP22" s="13"/>
      <c r="AQ22" s="13"/>
      <c r="AR22" s="161" t="s">
        <v>78</v>
      </c>
      <c r="AS22" s="161" t="s">
        <v>78</v>
      </c>
      <c r="AT22" s="13"/>
      <c r="AU22" s="13"/>
      <c r="AV22" s="13"/>
      <c r="AW22" s="13"/>
      <c r="AX22" s="270"/>
      <c r="AY22" s="13"/>
      <c r="AZ22" s="12"/>
      <c r="BA22" s="13"/>
      <c r="BB22" s="13"/>
      <c r="BC22" s="13"/>
      <c r="BD22" s="13"/>
      <c r="BE22" s="13"/>
      <c r="BF22" s="13"/>
      <c r="BG22" s="12"/>
      <c r="BH22" s="13"/>
      <c r="BI22" s="13"/>
      <c r="BJ22" s="12"/>
      <c r="BK22" s="13"/>
      <c r="BL22" s="13"/>
      <c r="BM22" s="13"/>
      <c r="BN22" s="13"/>
      <c r="BO22" s="12"/>
      <c r="BP22" s="13"/>
      <c r="BQ22" s="13"/>
      <c r="BR22" s="13"/>
      <c r="BS22" s="13"/>
      <c r="BT22" s="12"/>
      <c r="BU22" s="12"/>
      <c r="BV22" s="12"/>
      <c r="BW22" s="12"/>
      <c r="BX22" s="12"/>
      <c r="BY22" s="12">
        <f t="shared" si="0"/>
        <v>0</v>
      </c>
      <c r="BZ22" s="156"/>
    </row>
    <row r="23" spans="1:78" s="212" customFormat="1" ht="154" hidden="1">
      <c r="A23" s="14">
        <v>1</v>
      </c>
      <c r="B23" s="14">
        <v>2</v>
      </c>
      <c r="C23" s="14" t="s">
        <v>172</v>
      </c>
      <c r="D23" s="14"/>
      <c r="E23" s="14"/>
      <c r="F23" s="14" t="s">
        <v>1621</v>
      </c>
      <c r="G23" s="14"/>
      <c r="H23" s="14" t="s">
        <v>1621</v>
      </c>
      <c r="I23" s="14" t="s">
        <v>1974</v>
      </c>
      <c r="J23" s="201" t="s">
        <v>2619</v>
      </c>
      <c r="K23" s="14" t="s">
        <v>2431</v>
      </c>
      <c r="L23" s="201" t="s">
        <v>2627</v>
      </c>
      <c r="M23" s="201" t="s">
        <v>2621</v>
      </c>
      <c r="N23" s="201"/>
      <c r="O23" s="201" t="s">
        <v>2609</v>
      </c>
      <c r="P23" s="201" t="s">
        <v>2565</v>
      </c>
      <c r="Q23" s="616" t="s">
        <v>2566</v>
      </c>
      <c r="R23" s="616"/>
      <c r="S23" s="616"/>
      <c r="T23" s="201" t="str">
        <f>Table2[[#This Row],[Minimum possible value]]</f>
        <v>NA</v>
      </c>
      <c r="U23" s="201" t="str">
        <f>Table2[[#This Row],[Maximum likely or possible value]]</f>
        <v>NA</v>
      </c>
      <c r="V23" s="201" t="s">
        <v>2573</v>
      </c>
      <c r="W23" s="201"/>
      <c r="X23" s="201"/>
      <c r="Y23" s="201"/>
      <c r="Z23" s="230"/>
      <c r="AA23" s="230"/>
      <c r="AB23" s="13"/>
      <c r="AC23" s="13"/>
      <c r="AD23" s="13"/>
      <c r="AE23" s="13"/>
      <c r="AF23" s="13"/>
      <c r="AG23" s="13"/>
      <c r="AH23" s="13"/>
      <c r="AI23" s="13"/>
      <c r="AJ23" s="170"/>
      <c r="AK23" s="692"/>
      <c r="AL23" s="692"/>
      <c r="AM23" s="692"/>
      <c r="AN23" s="692"/>
      <c r="AO23" s="13"/>
      <c r="AP23" s="692"/>
      <c r="AQ23" s="692"/>
      <c r="AR23" s="161" t="s">
        <v>78</v>
      </c>
      <c r="AS23" s="161" t="s">
        <v>78</v>
      </c>
      <c r="AT23" s="692"/>
      <c r="AU23" s="692"/>
      <c r="AV23" s="692"/>
      <c r="AW23" s="692"/>
      <c r="AX23" s="164"/>
      <c r="AY23" s="13"/>
      <c r="AZ23" s="276"/>
      <c r="BA23" s="258"/>
      <c r="BB23" s="258"/>
      <c r="BC23" s="258"/>
      <c r="BD23" s="258"/>
      <c r="BE23" s="258"/>
      <c r="BF23" s="13"/>
      <c r="BG23" s="17"/>
      <c r="BH23" s="692"/>
      <c r="BI23" s="692"/>
      <c r="BJ23" s="17"/>
      <c r="BK23" s="692"/>
      <c r="BL23" s="692"/>
      <c r="BM23" s="13"/>
      <c r="BN23" s="13"/>
      <c r="BO23" s="12"/>
      <c r="BP23" s="230"/>
      <c r="BQ23" s="230"/>
      <c r="BR23" s="230"/>
      <c r="BS23" s="13"/>
      <c r="BT23" s="231"/>
      <c r="BU23" s="231"/>
      <c r="BV23" s="231"/>
      <c r="BW23" s="231"/>
      <c r="BX23" s="231"/>
      <c r="BY23" s="5"/>
      <c r="BZ23" s="208" t="s">
        <v>1753</v>
      </c>
    </row>
    <row r="24" spans="1:78" s="156" customFormat="1" ht="148" hidden="1" customHeight="1">
      <c r="A24" s="14">
        <v>2</v>
      </c>
      <c r="B24" s="14">
        <v>2</v>
      </c>
      <c r="C24" s="14" t="s">
        <v>172</v>
      </c>
      <c r="D24" s="14"/>
      <c r="E24" s="14"/>
      <c r="F24" s="14" t="s">
        <v>1621</v>
      </c>
      <c r="G24" s="14"/>
      <c r="H24" s="14" t="s">
        <v>1621</v>
      </c>
      <c r="I24" s="14" t="s">
        <v>1856</v>
      </c>
      <c r="J24" s="213" t="s">
        <v>2624</v>
      </c>
      <c r="K24" s="14" t="s">
        <v>2431</v>
      </c>
      <c r="L24" s="213" t="s">
        <v>2626</v>
      </c>
      <c r="M24" s="213" t="s">
        <v>2617</v>
      </c>
      <c r="N24" s="213"/>
      <c r="O24" s="201" t="s">
        <v>2622</v>
      </c>
      <c r="P24" s="201" t="s">
        <v>2586</v>
      </c>
      <c r="Q24" s="616" t="s">
        <v>2566</v>
      </c>
      <c r="R24" s="616"/>
      <c r="S24" s="616"/>
      <c r="T24" s="201" t="str">
        <f>Table2[[#This Row],[Minimum possible value]]</f>
        <v>NA</v>
      </c>
      <c r="U24" s="201" t="str">
        <f>Table2[[#This Row],[Maximum likely or possible value]]</f>
        <v>NA</v>
      </c>
      <c r="V24" s="201"/>
      <c r="W24" s="201"/>
      <c r="X24" s="201"/>
      <c r="Y24" s="201"/>
      <c r="Z24" s="368" t="s">
        <v>94</v>
      </c>
      <c r="AA24" s="368"/>
      <c r="AB24" s="9"/>
      <c r="AC24" s="9"/>
      <c r="AD24" s="9"/>
      <c r="AE24" s="9"/>
      <c r="AF24" s="9"/>
      <c r="AG24" s="9"/>
      <c r="AH24" s="163"/>
      <c r="AI24" s="9"/>
      <c r="AJ24" s="13" t="s">
        <v>92</v>
      </c>
      <c r="AK24" s="13" t="s">
        <v>1566</v>
      </c>
      <c r="AL24" s="13" t="s">
        <v>2492</v>
      </c>
      <c r="AM24" s="13"/>
      <c r="AN24" s="13"/>
      <c r="AO24" s="13" t="s">
        <v>93</v>
      </c>
      <c r="AP24" s="692" t="s">
        <v>78</v>
      </c>
      <c r="AQ24" s="692" t="s">
        <v>78</v>
      </c>
      <c r="AR24" s="692" t="s">
        <v>78</v>
      </c>
      <c r="AS24" s="692" t="s">
        <v>78</v>
      </c>
      <c r="AT24" s="692" t="s">
        <v>78</v>
      </c>
      <c r="AU24" s="692"/>
      <c r="AV24" s="692"/>
      <c r="AW24" s="692"/>
      <c r="AX24" s="163"/>
      <c r="AY24" s="9"/>
      <c r="AZ24" s="276" t="s">
        <v>94</v>
      </c>
      <c r="BA24" s="276" t="s">
        <v>94</v>
      </c>
      <c r="BB24" s="258"/>
      <c r="BC24" s="258" t="s">
        <v>94</v>
      </c>
      <c r="BD24" s="258"/>
      <c r="BE24" s="258"/>
      <c r="BF24" s="692"/>
      <c r="BG24" s="17" t="s">
        <v>95</v>
      </c>
      <c r="BH24" s="692" t="s">
        <v>95</v>
      </c>
      <c r="BI24" s="692"/>
      <c r="BJ24" s="17"/>
      <c r="BK24" s="692"/>
      <c r="BL24" s="692"/>
      <c r="BM24" s="9"/>
      <c r="BN24" s="9"/>
      <c r="BO24" s="12" t="s">
        <v>89</v>
      </c>
      <c r="BP24" s="230" t="s">
        <v>90</v>
      </c>
      <c r="BQ24" s="230"/>
      <c r="BR24" s="230"/>
      <c r="BS24" s="13" t="s">
        <v>96</v>
      </c>
      <c r="BT24" s="13" t="s">
        <v>87</v>
      </c>
      <c r="BU24" s="13"/>
      <c r="BV24" s="13"/>
      <c r="BW24" s="13"/>
      <c r="BX24" s="13"/>
      <c r="BY24" s="5">
        <f>COUNTIF(Z24,"*")+COUNTIF(AJ24,"*")+COUNTIF(AZ24,"*")+COUNTIF(BO24,"*")</f>
        <v>4</v>
      </c>
      <c r="BZ24" s="208" t="s">
        <v>1753</v>
      </c>
    </row>
    <row r="25" spans="1:78" s="156" customFormat="1" ht="42" hidden="1">
      <c r="A25" s="14">
        <v>3</v>
      </c>
      <c r="B25" s="14">
        <v>2</v>
      </c>
      <c r="C25" s="14" t="s">
        <v>172</v>
      </c>
      <c r="D25" s="14"/>
      <c r="E25" s="14"/>
      <c r="F25" s="14" t="s">
        <v>1621</v>
      </c>
      <c r="G25" s="14"/>
      <c r="H25" s="14" t="s">
        <v>1621</v>
      </c>
      <c r="I25" s="14" t="s">
        <v>2606</v>
      </c>
      <c r="J25" s="201" t="s">
        <v>2635</v>
      </c>
      <c r="K25" s="14" t="s">
        <v>2431</v>
      </c>
      <c r="L25" s="201"/>
      <c r="M25" s="201" t="s">
        <v>2633</v>
      </c>
      <c r="N25" s="201"/>
      <c r="O25" s="201" t="s">
        <v>2634</v>
      </c>
      <c r="P25" s="201" t="s">
        <v>2567</v>
      </c>
      <c r="Q25" s="616" t="s">
        <v>2566</v>
      </c>
      <c r="R25" s="616"/>
      <c r="S25" s="616"/>
      <c r="T25" s="201" t="str">
        <f>Table2[[#This Row],[Minimum possible value]]</f>
        <v>NA</v>
      </c>
      <c r="U25" s="201" t="str">
        <f>Table2[[#This Row],[Maximum likely or possible value]]</f>
        <v>NA</v>
      </c>
      <c r="V25" s="201"/>
      <c r="W25" s="201"/>
      <c r="X25" s="201"/>
      <c r="Y25" s="201"/>
      <c r="Z25" s="230"/>
      <c r="AA25" s="230"/>
      <c r="AB25" s="13"/>
      <c r="AC25" s="13"/>
      <c r="AD25" s="13"/>
      <c r="AE25" s="13"/>
      <c r="AF25" s="13"/>
      <c r="AG25" s="13"/>
      <c r="AH25" s="164"/>
      <c r="AI25" s="13"/>
      <c r="AJ25" s="13" t="s">
        <v>193</v>
      </c>
      <c r="AK25" s="13" t="s">
        <v>1734</v>
      </c>
      <c r="AL25" s="586" t="s">
        <v>193</v>
      </c>
      <c r="AM25" s="13"/>
      <c r="AN25" s="13"/>
      <c r="AO25" s="13" t="s">
        <v>194</v>
      </c>
      <c r="AP25" s="491" t="s">
        <v>78</v>
      </c>
      <c r="AQ25" s="491" t="s">
        <v>78</v>
      </c>
      <c r="AR25" s="491" t="s">
        <v>78</v>
      </c>
      <c r="AS25" s="491" t="s">
        <v>78</v>
      </c>
      <c r="AT25" s="491" t="s">
        <v>78</v>
      </c>
      <c r="AU25" s="161"/>
      <c r="AV25" s="161"/>
      <c r="AW25" s="161"/>
      <c r="AX25" s="164"/>
      <c r="AY25" s="13"/>
      <c r="AZ25" s="263"/>
      <c r="BA25" s="263"/>
      <c r="BB25" s="230"/>
      <c r="BC25" s="230" t="s">
        <v>1878</v>
      </c>
      <c r="BD25" s="230"/>
      <c r="BE25" s="230"/>
      <c r="BF25" s="13"/>
      <c r="BG25" s="12"/>
      <c r="BH25" s="13"/>
      <c r="BI25" s="13"/>
      <c r="BJ25" s="12"/>
      <c r="BK25" s="13"/>
      <c r="BL25" s="13"/>
      <c r="BM25" s="13"/>
      <c r="BN25" s="13"/>
      <c r="BO25" s="12" t="s">
        <v>192</v>
      </c>
      <c r="BP25" s="230" t="s">
        <v>195</v>
      </c>
      <c r="BQ25" s="230"/>
      <c r="BR25" s="230"/>
      <c r="BS25" s="13" t="s">
        <v>78</v>
      </c>
      <c r="BT25" s="13" t="s">
        <v>78</v>
      </c>
      <c r="BU25" s="13"/>
      <c r="BV25" s="13"/>
      <c r="BW25" s="13"/>
      <c r="BX25" s="13"/>
      <c r="BY25" s="5">
        <f>COUNTIF(Z25,"*")+COUNTIF(AJ25,"*")+COUNTIF(AZ25,"*")+COUNTIF(BO25,"*")</f>
        <v>2</v>
      </c>
      <c r="BZ25" s="208" t="s">
        <v>1753</v>
      </c>
    </row>
    <row r="26" spans="1:78" s="156" customFormat="1" ht="126" hidden="1">
      <c r="A26" s="14">
        <v>4</v>
      </c>
      <c r="B26" s="14">
        <v>2</v>
      </c>
      <c r="C26" s="14" t="s">
        <v>172</v>
      </c>
      <c r="D26" s="14"/>
      <c r="E26" s="14"/>
      <c r="F26" s="14" t="s">
        <v>1621</v>
      </c>
      <c r="G26" s="14"/>
      <c r="H26" s="14" t="s">
        <v>1621</v>
      </c>
      <c r="I26" s="14" t="s">
        <v>1855</v>
      </c>
      <c r="J26" s="201" t="s">
        <v>1799</v>
      </c>
      <c r="K26" s="14" t="s">
        <v>2430</v>
      </c>
      <c r="L26" s="201"/>
      <c r="M26" s="201"/>
      <c r="N26" s="201"/>
      <c r="O26" s="201" t="s">
        <v>2644</v>
      </c>
      <c r="P26" s="201"/>
      <c r="Q26" s="616" t="s">
        <v>2566</v>
      </c>
      <c r="R26" s="616"/>
      <c r="S26" s="616"/>
      <c r="T26" s="201" t="str">
        <f>Table2[[#This Row],[Minimum possible value]]</f>
        <v>NA</v>
      </c>
      <c r="U26" s="201" t="str">
        <f>Table2[[#This Row],[Maximum likely or possible value]]</f>
        <v>NA</v>
      </c>
      <c r="V26" s="201"/>
      <c r="W26" s="201"/>
      <c r="X26" s="201"/>
      <c r="Y26" s="201"/>
      <c r="Z26" s="230" t="s">
        <v>176</v>
      </c>
      <c r="AA26" s="230"/>
      <c r="AB26" s="13"/>
      <c r="AC26" s="13"/>
      <c r="AD26" s="13"/>
      <c r="AE26" s="13"/>
      <c r="AF26" s="13"/>
      <c r="AG26" s="13"/>
      <c r="AH26" s="164"/>
      <c r="AI26" s="13"/>
      <c r="AJ26" s="13" t="s">
        <v>2523</v>
      </c>
      <c r="AK26" s="13" t="s">
        <v>2523</v>
      </c>
      <c r="AL26" s="627" t="s">
        <v>2613</v>
      </c>
      <c r="AM26" s="692"/>
      <c r="AN26" s="692"/>
      <c r="AO26" s="13" t="s">
        <v>2610</v>
      </c>
      <c r="AP26" s="681" t="s">
        <v>78</v>
      </c>
      <c r="AQ26" s="681" t="s">
        <v>178</v>
      </c>
      <c r="AR26" s="681" t="s">
        <v>78</v>
      </c>
      <c r="AS26" s="681" t="s">
        <v>78</v>
      </c>
      <c r="AT26" s="681" t="s">
        <v>78</v>
      </c>
      <c r="AU26" s="692"/>
      <c r="AV26" s="692"/>
      <c r="AW26" s="692"/>
      <c r="AX26" s="164"/>
      <c r="AY26" s="13"/>
      <c r="AZ26" s="276" t="s">
        <v>216</v>
      </c>
      <c r="BA26" s="276" t="s">
        <v>216</v>
      </c>
      <c r="BB26" s="258"/>
      <c r="BC26" s="258" t="s">
        <v>1879</v>
      </c>
      <c r="BD26" s="258"/>
      <c r="BE26" s="258"/>
      <c r="BF26" s="13"/>
      <c r="BG26" s="17" t="s">
        <v>180</v>
      </c>
      <c r="BH26" s="692" t="s">
        <v>180</v>
      </c>
      <c r="BI26" s="692" t="s">
        <v>181</v>
      </c>
      <c r="BJ26" s="17"/>
      <c r="BK26" s="692"/>
      <c r="BL26" s="692"/>
      <c r="BM26" s="13"/>
      <c r="BN26" s="13"/>
      <c r="BO26" s="12" t="s">
        <v>173</v>
      </c>
      <c r="BP26" s="230" t="s">
        <v>182</v>
      </c>
      <c r="BQ26" s="230"/>
      <c r="BR26" s="230"/>
      <c r="BS26" s="13" t="s">
        <v>183</v>
      </c>
      <c r="BT26" s="692" t="s">
        <v>184</v>
      </c>
      <c r="BU26" s="692"/>
      <c r="BV26" s="692"/>
      <c r="BW26" s="692"/>
      <c r="BX26" s="692"/>
      <c r="BY26" s="5">
        <f>COUNTIF(Z26,"*")+COUNTIF(AJ26,"*")+COUNTIF(AZ26,"*")+COUNTIF(BO26,"*")</f>
        <v>4</v>
      </c>
      <c r="BZ26" s="208"/>
    </row>
    <row r="27" spans="1:78" s="156" customFormat="1" ht="126" hidden="1">
      <c r="A27" s="14">
        <v>5</v>
      </c>
      <c r="B27" s="14">
        <v>2</v>
      </c>
      <c r="C27" s="14" t="s">
        <v>172</v>
      </c>
      <c r="D27" s="14"/>
      <c r="E27" s="14"/>
      <c r="F27" s="14" t="s">
        <v>1621</v>
      </c>
      <c r="G27" s="14"/>
      <c r="H27" s="14" t="s">
        <v>1621</v>
      </c>
      <c r="I27" s="14" t="s">
        <v>1854</v>
      </c>
      <c r="J27" s="201" t="s">
        <v>1800</v>
      </c>
      <c r="K27" s="14" t="s">
        <v>2430</v>
      </c>
      <c r="L27" s="201"/>
      <c r="M27" s="524"/>
      <c r="N27" s="524"/>
      <c r="O27" s="201" t="s">
        <v>2645</v>
      </c>
      <c r="P27" s="201"/>
      <c r="Q27" s="616" t="s">
        <v>2566</v>
      </c>
      <c r="R27" s="616"/>
      <c r="S27" s="616"/>
      <c r="T27" s="201" t="str">
        <f>Table2[[#This Row],[Minimum possible value]]</f>
        <v>NA</v>
      </c>
      <c r="U27" s="201" t="str">
        <f>Table2[[#This Row],[Maximum likely or possible value]]</f>
        <v>NA</v>
      </c>
      <c r="V27" s="201"/>
      <c r="W27" s="201"/>
      <c r="X27" s="201"/>
      <c r="Y27" s="201"/>
      <c r="Z27" s="271" t="s">
        <v>187</v>
      </c>
      <c r="AA27" s="275"/>
      <c r="AB27" s="36"/>
      <c r="AC27" s="36"/>
      <c r="AD27" s="36"/>
      <c r="AE27" s="36"/>
      <c r="AF27" s="36"/>
      <c r="AG27" s="36"/>
      <c r="AH27" s="344"/>
      <c r="AI27" s="36"/>
      <c r="AJ27" s="36" t="s">
        <v>2524</v>
      </c>
      <c r="AK27" s="5" t="s">
        <v>2524</v>
      </c>
      <c r="AL27" s="586" t="s">
        <v>2612</v>
      </c>
      <c r="AM27" s="663"/>
      <c r="AN27" s="628"/>
      <c r="AO27" s="36" t="s">
        <v>2611</v>
      </c>
      <c r="AP27" s="692" t="s">
        <v>78</v>
      </c>
      <c r="AQ27" s="692" t="s">
        <v>178</v>
      </c>
      <c r="AR27" s="692" t="s">
        <v>78</v>
      </c>
      <c r="AS27" s="692" t="s">
        <v>78</v>
      </c>
      <c r="AT27" s="692" t="s">
        <v>78</v>
      </c>
      <c r="AU27" s="692"/>
      <c r="AV27" s="692"/>
      <c r="AW27" s="692"/>
      <c r="AX27" s="344"/>
      <c r="AY27" s="36"/>
      <c r="AZ27" s="278" t="s">
        <v>218</v>
      </c>
      <c r="BA27" s="282" t="s">
        <v>218</v>
      </c>
      <c r="BB27" s="282"/>
      <c r="BC27" s="282" t="s">
        <v>1880</v>
      </c>
      <c r="BD27" s="282"/>
      <c r="BE27" s="282"/>
      <c r="BF27" s="36"/>
      <c r="BG27" s="296" t="s">
        <v>190</v>
      </c>
      <c r="BH27" s="296" t="s">
        <v>190</v>
      </c>
      <c r="BI27" s="296" t="s">
        <v>181</v>
      </c>
      <c r="BJ27" s="296"/>
      <c r="BK27" s="296"/>
      <c r="BL27" s="296"/>
      <c r="BM27" s="344"/>
      <c r="BN27" s="36"/>
      <c r="BO27" s="192" t="s">
        <v>185</v>
      </c>
      <c r="BP27" s="275" t="s">
        <v>191</v>
      </c>
      <c r="BQ27" s="275"/>
      <c r="BR27" s="275"/>
      <c r="BS27" s="36" t="s">
        <v>183</v>
      </c>
      <c r="BT27" s="296" t="s">
        <v>184</v>
      </c>
      <c r="BU27" s="296"/>
      <c r="BV27" s="296"/>
      <c r="BW27" s="296"/>
      <c r="BX27" s="296"/>
      <c r="BY27" s="345">
        <f>COUNTIF(Z27,"*")+COUNTIF(AJ27,"*")+COUNTIF(AZ27,"*")+COUNTIF(BO27,"*")</f>
        <v>4</v>
      </c>
      <c r="BZ27" s="208"/>
    </row>
    <row r="28" spans="1:78" s="156" customFormat="1" ht="99" hidden="1" customHeight="1">
      <c r="A28" s="14">
        <v>6</v>
      </c>
      <c r="B28" s="14">
        <v>2</v>
      </c>
      <c r="C28" s="14" t="s">
        <v>172</v>
      </c>
      <c r="D28" s="14"/>
      <c r="E28" s="14"/>
      <c r="F28" s="14" t="s">
        <v>1621</v>
      </c>
      <c r="G28" s="14"/>
      <c r="H28" s="14" t="s">
        <v>1621</v>
      </c>
      <c r="I28" s="14" t="s">
        <v>1802</v>
      </c>
      <c r="J28" s="201" t="s">
        <v>1803</v>
      </c>
      <c r="K28" s="14" t="s">
        <v>2431</v>
      </c>
      <c r="L28" s="201"/>
      <c r="M28" s="524"/>
      <c r="N28" s="524"/>
      <c r="O28" s="214" t="s">
        <v>2646</v>
      </c>
      <c r="P28" s="214"/>
      <c r="Q28" s="616" t="s">
        <v>2566</v>
      </c>
      <c r="R28" s="644"/>
      <c r="S28" s="644"/>
      <c r="T28" s="214" t="s">
        <v>1609</v>
      </c>
      <c r="U28" s="214" t="s">
        <v>1609</v>
      </c>
      <c r="V28" s="214"/>
      <c r="W28" s="229" t="s">
        <v>2574</v>
      </c>
      <c r="X28" s="214"/>
      <c r="Y28" s="214"/>
      <c r="Z28" s="271"/>
      <c r="AA28" s="275"/>
      <c r="AB28" s="36"/>
      <c r="AC28" s="36"/>
      <c r="AD28" s="36"/>
      <c r="AE28" s="36"/>
      <c r="AF28" s="36"/>
      <c r="AG28" s="36"/>
      <c r="AH28" s="344"/>
      <c r="AI28" s="36"/>
      <c r="AJ28" s="36"/>
      <c r="AK28" s="628"/>
      <c r="AL28" s="628"/>
      <c r="AM28" s="628"/>
      <c r="AN28" s="628"/>
      <c r="AO28" s="36"/>
      <c r="AP28" s="613"/>
      <c r="AQ28" s="613"/>
      <c r="AR28" s="692"/>
      <c r="AS28" s="692"/>
      <c r="AT28" s="613"/>
      <c r="AU28" s="613"/>
      <c r="AV28" s="613"/>
      <c r="AW28" s="613"/>
      <c r="AX28" s="344"/>
      <c r="AY28" s="36"/>
      <c r="AZ28" s="278"/>
      <c r="BA28" s="282"/>
      <c r="BB28" s="282"/>
      <c r="BC28" s="282"/>
      <c r="BD28" s="282"/>
      <c r="BE28" s="282"/>
      <c r="BF28" s="36"/>
      <c r="BG28" s="296"/>
      <c r="BH28" s="296"/>
      <c r="BI28" s="296"/>
      <c r="BJ28" s="296"/>
      <c r="BK28" s="296"/>
      <c r="BL28" s="296"/>
      <c r="BM28" s="344"/>
      <c r="BN28" s="36"/>
      <c r="BO28" s="192"/>
      <c r="BP28" s="275"/>
      <c r="BQ28" s="275"/>
      <c r="BR28" s="275"/>
      <c r="BS28" s="36"/>
      <c r="BT28" s="296"/>
      <c r="BU28" s="296"/>
      <c r="BV28" s="296"/>
      <c r="BW28" s="296"/>
      <c r="BX28" s="296"/>
      <c r="BY28" s="345"/>
      <c r="BZ28" s="208"/>
    </row>
    <row r="29" spans="1:78" s="156" customFormat="1" ht="138.5" hidden="1" customHeight="1">
      <c r="A29" s="14">
        <v>7</v>
      </c>
      <c r="B29" s="14">
        <v>2</v>
      </c>
      <c r="C29" s="14" t="s">
        <v>172</v>
      </c>
      <c r="D29" s="14"/>
      <c r="E29" s="14"/>
      <c r="F29" s="14"/>
      <c r="G29" s="14"/>
      <c r="H29" s="14"/>
      <c r="I29" s="14" t="s">
        <v>1851</v>
      </c>
      <c r="J29" s="201" t="s">
        <v>1887</v>
      </c>
      <c r="K29" s="14" t="s">
        <v>2430</v>
      </c>
      <c r="L29" s="201"/>
      <c r="M29" s="201"/>
      <c r="N29" s="201"/>
      <c r="O29" s="214" t="s">
        <v>1804</v>
      </c>
      <c r="P29" s="214"/>
      <c r="Q29" s="616" t="s">
        <v>2566</v>
      </c>
      <c r="R29" s="616"/>
      <c r="S29" s="616"/>
      <c r="T29" s="201" t="str">
        <f>Table2[[#This Row],[Minimum possible value]]</f>
        <v>NA</v>
      </c>
      <c r="U29" s="201" t="str">
        <f>Table2[[#This Row],[Maximum likely or possible value]]</f>
        <v>NA</v>
      </c>
      <c r="V29" s="201"/>
      <c r="W29" s="201"/>
      <c r="X29" s="201"/>
      <c r="Y29" s="201"/>
      <c r="Z29" s="230" t="s">
        <v>176</v>
      </c>
      <c r="AA29" s="230"/>
      <c r="AB29" s="13"/>
      <c r="AC29" s="13"/>
      <c r="AD29" s="13"/>
      <c r="AE29" s="13"/>
      <c r="AF29" s="13"/>
      <c r="AG29" s="13"/>
      <c r="AH29" s="164"/>
      <c r="AI29" s="13"/>
      <c r="AJ29" s="13" t="s">
        <v>2523</v>
      </c>
      <c r="AK29" s="13" t="s">
        <v>2523</v>
      </c>
      <c r="AL29" s="627" t="s">
        <v>2613</v>
      </c>
      <c r="AM29" s="613"/>
      <c r="AN29" s="613"/>
      <c r="AO29" s="13" t="s">
        <v>2610</v>
      </c>
      <c r="AP29" s="491" t="s">
        <v>78</v>
      </c>
      <c r="AQ29" s="491" t="s">
        <v>178</v>
      </c>
      <c r="AR29" s="596" t="s">
        <v>78</v>
      </c>
      <c r="AS29" s="596" t="s">
        <v>78</v>
      </c>
      <c r="AT29" s="491" t="s">
        <v>78</v>
      </c>
      <c r="AU29" s="491"/>
      <c r="AV29" s="491"/>
      <c r="AW29" s="491"/>
      <c r="AX29" s="164"/>
      <c r="AY29" s="13"/>
      <c r="AZ29" s="276" t="s">
        <v>216</v>
      </c>
      <c r="BA29" s="276" t="s">
        <v>216</v>
      </c>
      <c r="BB29" s="258"/>
      <c r="BC29" s="258" t="s">
        <v>1879</v>
      </c>
      <c r="BD29" s="258"/>
      <c r="BE29" s="258"/>
      <c r="BF29" s="13"/>
      <c r="BG29" s="17" t="s">
        <v>180</v>
      </c>
      <c r="BH29" s="613" t="s">
        <v>180</v>
      </c>
      <c r="BI29" s="613" t="s">
        <v>181</v>
      </c>
      <c r="BJ29" s="17"/>
      <c r="BK29" s="613"/>
      <c r="BL29" s="613"/>
      <c r="BM29" s="13"/>
      <c r="BN29" s="13"/>
      <c r="BO29" s="12" t="s">
        <v>173</v>
      </c>
      <c r="BP29" s="230" t="s">
        <v>182</v>
      </c>
      <c r="BQ29" s="230"/>
      <c r="BR29" s="230"/>
      <c r="BS29" s="13" t="s">
        <v>183</v>
      </c>
      <c r="BT29" s="613" t="s">
        <v>184</v>
      </c>
      <c r="BU29" s="613"/>
      <c r="BV29" s="613"/>
      <c r="BW29" s="613"/>
      <c r="BX29" s="613"/>
      <c r="BY29" s="5">
        <f>COUNTIF(Z29,"*")+COUNTIF(AJ29,"*")+COUNTIF(AZ29,"*")+COUNTIF(BO29,"*")</f>
        <v>4</v>
      </c>
      <c r="BZ29" s="208"/>
    </row>
    <row r="30" spans="1:78" s="156" customFormat="1" ht="56" hidden="1">
      <c r="A30" s="14">
        <v>8</v>
      </c>
      <c r="B30" s="14">
        <v>2</v>
      </c>
      <c r="C30" s="14" t="s">
        <v>172</v>
      </c>
      <c r="D30" s="14"/>
      <c r="E30" s="14"/>
      <c r="F30" s="14"/>
      <c r="G30" s="14"/>
      <c r="H30" s="14"/>
      <c r="I30" s="14" t="s">
        <v>1852</v>
      </c>
      <c r="J30" s="201" t="s">
        <v>1808</v>
      </c>
      <c r="K30" s="14" t="s">
        <v>2343</v>
      </c>
      <c r="L30" s="201"/>
      <c r="M30" s="201"/>
      <c r="N30" s="201"/>
      <c r="O30" s="201" t="s">
        <v>2568</v>
      </c>
      <c r="P30" s="201"/>
      <c r="Q30" s="616" t="s">
        <v>2566</v>
      </c>
      <c r="R30" s="616"/>
      <c r="S30" s="616"/>
      <c r="T30" s="201" t="str">
        <f>Table2[[#This Row],[Minimum possible value]]</f>
        <v>NA</v>
      </c>
      <c r="U30" s="201" t="str">
        <f>Table2[[#This Row],[Maximum likely or possible value]]</f>
        <v>NA</v>
      </c>
      <c r="V30" s="201"/>
      <c r="W30" s="201"/>
      <c r="X30" s="201"/>
      <c r="Y30" s="201"/>
      <c r="Z30" s="230"/>
      <c r="AA30" s="230"/>
      <c r="AB30" s="13"/>
      <c r="AC30" s="13"/>
      <c r="AD30" s="13"/>
      <c r="AE30" s="13"/>
      <c r="AF30" s="13"/>
      <c r="AG30" s="13"/>
      <c r="AH30" s="164"/>
      <c r="AI30" s="13"/>
      <c r="AJ30" s="13"/>
      <c r="AK30" s="305"/>
      <c r="AL30" s="305"/>
      <c r="AM30" s="663"/>
      <c r="AN30" s="305"/>
      <c r="AO30" s="13"/>
      <c r="AP30" s="613"/>
      <c r="AQ30" s="613"/>
      <c r="AR30" s="596" t="s">
        <v>78</v>
      </c>
      <c r="AS30" s="596" t="s">
        <v>78</v>
      </c>
      <c r="AT30" s="613"/>
      <c r="AU30" s="613"/>
      <c r="AV30" s="613"/>
      <c r="AW30" s="613"/>
      <c r="AX30" s="164"/>
      <c r="AY30" s="13"/>
      <c r="AZ30" s="276"/>
      <c r="BA30" s="276"/>
      <c r="BB30" s="258"/>
      <c r="BC30" s="258"/>
      <c r="BD30" s="258"/>
      <c r="BE30" s="258"/>
      <c r="BF30" s="13"/>
      <c r="BG30" s="17"/>
      <c r="BH30" s="613"/>
      <c r="BI30" s="613"/>
      <c r="BJ30" s="17"/>
      <c r="BK30" s="613"/>
      <c r="BL30" s="613"/>
      <c r="BM30" s="13"/>
      <c r="BN30" s="13"/>
      <c r="BO30" s="12"/>
      <c r="BP30" s="230"/>
      <c r="BQ30" s="230"/>
      <c r="BR30" s="230"/>
      <c r="BS30" s="13"/>
      <c r="BT30" s="613"/>
      <c r="BU30" s="613"/>
      <c r="BV30" s="613"/>
      <c r="BW30" s="613"/>
      <c r="BX30" s="613"/>
      <c r="BY30" s="5"/>
      <c r="BZ30" s="208"/>
    </row>
    <row r="31" spans="1:78" s="156" customFormat="1" ht="126" hidden="1">
      <c r="A31" s="14">
        <v>9</v>
      </c>
      <c r="B31" s="14">
        <v>2</v>
      </c>
      <c r="C31" s="14" t="s">
        <v>172</v>
      </c>
      <c r="D31" s="14"/>
      <c r="E31" s="14"/>
      <c r="F31" s="14"/>
      <c r="G31" s="14"/>
      <c r="H31" s="14"/>
      <c r="I31" s="14" t="s">
        <v>1853</v>
      </c>
      <c r="J31" s="201" t="s">
        <v>1806</v>
      </c>
      <c r="K31" s="14" t="s">
        <v>2430</v>
      </c>
      <c r="L31" s="201"/>
      <c r="M31" s="201"/>
      <c r="N31" s="201"/>
      <c r="O31" s="214" t="s">
        <v>1805</v>
      </c>
      <c r="P31" s="214"/>
      <c r="Q31" s="644" t="s">
        <v>2566</v>
      </c>
      <c r="R31" s="644"/>
      <c r="S31" s="644"/>
      <c r="T31" s="214" t="str">
        <f>Table2[[#This Row],[Minimum possible value]]</f>
        <v>NA</v>
      </c>
      <c r="U31" s="214" t="str">
        <f>Table2[[#This Row],[Maximum likely or possible value]]</f>
        <v>NA</v>
      </c>
      <c r="V31" s="214"/>
      <c r="W31" s="214"/>
      <c r="X31" s="214"/>
      <c r="Y31" s="214"/>
      <c r="Z31" s="271" t="s">
        <v>187</v>
      </c>
      <c r="AA31" s="275"/>
      <c r="AB31" s="36"/>
      <c r="AC31" s="36"/>
      <c r="AD31" s="36"/>
      <c r="AE31" s="36"/>
      <c r="AF31" s="36"/>
      <c r="AG31" s="36"/>
      <c r="AH31" s="344"/>
      <c r="AI31" s="36"/>
      <c r="AJ31" s="36" t="s">
        <v>2524</v>
      </c>
      <c r="AK31" s="5" t="s">
        <v>2524</v>
      </c>
      <c r="AL31" s="586" t="s">
        <v>2612</v>
      </c>
      <c r="AM31" s="663"/>
      <c r="AN31" s="628"/>
      <c r="AO31" s="36" t="s">
        <v>2611</v>
      </c>
      <c r="AP31" s="613" t="s">
        <v>78</v>
      </c>
      <c r="AQ31" s="613" t="s">
        <v>178</v>
      </c>
      <c r="AR31" s="596" t="s">
        <v>78</v>
      </c>
      <c r="AS31" s="596" t="s">
        <v>78</v>
      </c>
      <c r="AT31" s="613" t="s">
        <v>78</v>
      </c>
      <c r="AU31" s="613"/>
      <c r="AV31" s="613"/>
      <c r="AW31" s="613"/>
      <c r="AX31" s="344"/>
      <c r="AY31" s="36"/>
      <c r="AZ31" s="278" t="s">
        <v>218</v>
      </c>
      <c r="BA31" s="282" t="s">
        <v>218</v>
      </c>
      <c r="BB31" s="282"/>
      <c r="BC31" s="282" t="s">
        <v>1880</v>
      </c>
      <c r="BD31" s="282"/>
      <c r="BE31" s="282"/>
      <c r="BF31" s="36"/>
      <c r="BG31" s="296" t="s">
        <v>190</v>
      </c>
      <c r="BH31" s="296" t="s">
        <v>190</v>
      </c>
      <c r="BI31" s="296" t="s">
        <v>181</v>
      </c>
      <c r="BJ31" s="296"/>
      <c r="BK31" s="296"/>
      <c r="BL31" s="296"/>
      <c r="BM31" s="344"/>
      <c r="BN31" s="36"/>
      <c r="BO31" s="192" t="s">
        <v>185</v>
      </c>
      <c r="BP31" s="275" t="s">
        <v>191</v>
      </c>
      <c r="BQ31" s="275"/>
      <c r="BR31" s="275"/>
      <c r="BS31" s="36" t="s">
        <v>183</v>
      </c>
      <c r="BT31" s="296" t="s">
        <v>184</v>
      </c>
      <c r="BU31" s="296"/>
      <c r="BV31" s="296"/>
      <c r="BW31" s="296"/>
      <c r="BX31" s="296"/>
      <c r="BY31" s="345">
        <f t="shared" ref="BY31:BY46" si="1">COUNTIF(Z31,"*")+COUNTIF(AJ31,"*")+COUNTIF(AZ31,"*")+COUNTIF(BO31,"*")</f>
        <v>4</v>
      </c>
      <c r="BZ31" s="208"/>
    </row>
    <row r="32" spans="1:78" s="156" customFormat="1" ht="70" hidden="1">
      <c r="A32" s="14">
        <v>10</v>
      </c>
      <c r="B32" s="14">
        <v>2</v>
      </c>
      <c r="C32" s="14" t="s">
        <v>172</v>
      </c>
      <c r="D32" s="14"/>
      <c r="E32" s="14"/>
      <c r="F32" s="14"/>
      <c r="G32" s="14"/>
      <c r="H32" s="584"/>
      <c r="I32" s="14" t="s">
        <v>2490</v>
      </c>
      <c r="J32" s="201" t="s">
        <v>2491</v>
      </c>
      <c r="K32" s="14" t="s">
        <v>2343</v>
      </c>
      <c r="L32" s="201"/>
      <c r="M32" s="201"/>
      <c r="N32" s="201"/>
      <c r="O32" s="201" t="s">
        <v>2568</v>
      </c>
      <c r="P32" s="201"/>
      <c r="Q32" s="616" t="s">
        <v>2566</v>
      </c>
      <c r="R32" s="616"/>
      <c r="S32" s="616"/>
      <c r="T32" s="583" t="str">
        <f>Table2[[#This Row],[Minimum possible value]]</f>
        <v>NA</v>
      </c>
      <c r="U32" s="583" t="str">
        <f>Table2[[#This Row],[Maximum likely or possible value]]</f>
        <v>NA</v>
      </c>
      <c r="V32" s="583"/>
      <c r="W32" s="229" t="s">
        <v>2574</v>
      </c>
      <c r="X32" s="583"/>
      <c r="Y32" s="583"/>
      <c r="Z32" s="13"/>
      <c r="AA32" s="13"/>
      <c r="AB32" s="13"/>
      <c r="AC32" s="13"/>
      <c r="AD32" s="13"/>
      <c r="AE32" s="13"/>
      <c r="AF32" s="13"/>
      <c r="AG32" s="13"/>
      <c r="AH32" s="164"/>
      <c r="AI32" s="13"/>
      <c r="AJ32" s="13"/>
      <c r="AK32" s="13"/>
      <c r="AL32" s="13"/>
      <c r="AM32" s="13"/>
      <c r="AN32" s="13"/>
      <c r="AO32" s="13"/>
      <c r="AP32" s="13"/>
      <c r="AQ32" s="13"/>
      <c r="AR32" s="613" t="s">
        <v>78</v>
      </c>
      <c r="AS32" s="613" t="s">
        <v>78</v>
      </c>
      <c r="AT32" s="13"/>
      <c r="AU32" s="13"/>
      <c r="AV32" s="13"/>
      <c r="AW32" s="13"/>
      <c r="AX32" s="164"/>
      <c r="AY32" s="13"/>
      <c r="AZ32" s="12"/>
      <c r="BA32" s="17"/>
      <c r="BB32" s="13"/>
      <c r="BC32" s="13"/>
      <c r="BD32" s="13"/>
      <c r="BE32" s="13"/>
      <c r="BF32" s="13"/>
      <c r="BG32" s="12"/>
      <c r="BH32" s="13"/>
      <c r="BI32" s="13"/>
      <c r="BJ32" s="12"/>
      <c r="BK32" s="13"/>
      <c r="BL32" s="13"/>
      <c r="BM32" s="13"/>
      <c r="BN32" s="13"/>
      <c r="BO32" s="12"/>
      <c r="BP32" s="13"/>
      <c r="BQ32" s="13"/>
      <c r="BR32" s="13"/>
      <c r="BS32" s="13"/>
      <c r="BT32" s="13"/>
      <c r="BU32" s="13"/>
      <c r="BV32" s="13"/>
      <c r="BW32" s="13"/>
      <c r="BX32" s="13"/>
      <c r="BY32" s="5">
        <f t="shared" si="1"/>
        <v>0</v>
      </c>
      <c r="BZ32" s="208"/>
    </row>
    <row r="33" spans="1:78 16374:16382" s="156" customFormat="1" ht="84" hidden="1">
      <c r="A33" s="14">
        <v>9</v>
      </c>
      <c r="B33" s="14">
        <v>2</v>
      </c>
      <c r="C33" s="14" t="s">
        <v>2498</v>
      </c>
      <c r="D33" s="14"/>
      <c r="E33" s="14"/>
      <c r="F33" s="14" t="s">
        <v>1621</v>
      </c>
      <c r="G33" s="14"/>
      <c r="H33" s="584" t="s">
        <v>1621</v>
      </c>
      <c r="I33" s="14" t="s">
        <v>2660</v>
      </c>
      <c r="J33" s="14" t="s">
        <v>2592</v>
      </c>
      <c r="K33" s="201" t="s">
        <v>2343</v>
      </c>
      <c r="L33" s="201"/>
      <c r="M33" s="201"/>
      <c r="N33" s="201"/>
      <c r="O33" s="201" t="s">
        <v>2658</v>
      </c>
      <c r="P33" s="201"/>
      <c r="Q33" s="616" t="s">
        <v>2566</v>
      </c>
      <c r="R33" s="616" t="s">
        <v>2658</v>
      </c>
      <c r="S33" s="616" t="s">
        <v>2659</v>
      </c>
      <c r="T33" s="583" t="s">
        <v>1609</v>
      </c>
      <c r="U33" s="583" t="s">
        <v>1609</v>
      </c>
      <c r="V33" s="583"/>
      <c r="W33" s="229" t="s">
        <v>2574</v>
      </c>
      <c r="X33" s="583" t="s">
        <v>2591</v>
      </c>
      <c r="Y33" s="13"/>
      <c r="Z33" s="13"/>
      <c r="AA33" s="13"/>
      <c r="AB33" s="13"/>
      <c r="AC33" s="13"/>
      <c r="AD33" s="13"/>
      <c r="AE33" s="13"/>
      <c r="AF33" s="13"/>
      <c r="AG33" s="13"/>
      <c r="AH33" s="164"/>
      <c r="AI33" s="13"/>
      <c r="AJ33" s="13"/>
      <c r="AK33" s="13"/>
      <c r="AL33" s="13"/>
      <c r="AM33" s="13"/>
      <c r="AN33" s="13"/>
      <c r="AO33" s="13"/>
      <c r="AP33" s="13"/>
      <c r="AQ33" s="613"/>
      <c r="AR33" s="13"/>
      <c r="AS33" s="13"/>
      <c r="AT33" s="13"/>
      <c r="AU33" s="13"/>
      <c r="AV33" s="13"/>
      <c r="AW33" s="613"/>
      <c r="AX33" s="164"/>
      <c r="AY33" s="13"/>
      <c r="AZ33" s="12"/>
      <c r="BA33" s="12"/>
      <c r="BB33" s="13"/>
      <c r="BC33" s="13"/>
      <c r="BD33" s="13"/>
      <c r="BE33" s="13"/>
      <c r="BF33" s="13"/>
      <c r="BG33" s="12"/>
      <c r="BH33" s="13"/>
      <c r="BI33" s="13"/>
      <c r="BJ33" s="12"/>
      <c r="BK33" s="13"/>
      <c r="BL33" s="13"/>
      <c r="BM33" s="665"/>
      <c r="BN33" s="280"/>
      <c r="BO33" s="277"/>
      <c r="BP33" s="280"/>
      <c r="BQ33" s="280"/>
      <c r="BR33" s="280"/>
      <c r="BS33" s="280"/>
      <c r="BT33" s="280"/>
      <c r="BU33" s="280"/>
      <c r="BV33" s="280"/>
      <c r="BW33" s="280"/>
      <c r="BX33" s="280"/>
      <c r="BY33" s="650">
        <f t="shared" si="1"/>
        <v>0</v>
      </c>
      <c r="BZ33" s="208" t="s">
        <v>1753</v>
      </c>
    </row>
    <row r="34" spans="1:78 16374:16382" s="156" customFormat="1" ht="14" hidden="1">
      <c r="A34" s="14">
        <v>10</v>
      </c>
      <c r="B34" s="14">
        <v>2</v>
      </c>
      <c r="C34" s="14" t="s">
        <v>2498</v>
      </c>
      <c r="D34" s="14"/>
      <c r="E34" s="14"/>
      <c r="F34" s="14"/>
      <c r="G34" s="14"/>
      <c r="H34" s="584"/>
      <c r="I34" s="14"/>
      <c r="J34" s="14"/>
      <c r="K34" s="201" t="s">
        <v>2343</v>
      </c>
      <c r="L34" s="201"/>
      <c r="M34" s="201"/>
      <c r="N34" s="583"/>
      <c r="O34" s="201" t="s">
        <v>2647</v>
      </c>
      <c r="P34" s="201"/>
      <c r="Q34" s="616" t="s">
        <v>2566</v>
      </c>
      <c r="R34" s="616"/>
      <c r="S34" s="616"/>
      <c r="T34" s="583" t="s">
        <v>1609</v>
      </c>
      <c r="U34" s="583" t="s">
        <v>1609</v>
      </c>
      <c r="V34" s="583"/>
      <c r="W34" s="229" t="s">
        <v>2574</v>
      </c>
      <c r="X34" s="656" t="s">
        <v>2587</v>
      </c>
      <c r="Y34" s="658" t="s">
        <v>2588</v>
      </c>
      <c r="Z34" s="13"/>
      <c r="AA34" s="13"/>
      <c r="AB34" s="13"/>
      <c r="AC34" s="13"/>
      <c r="AD34" s="13"/>
      <c r="AE34" s="13"/>
      <c r="AF34" s="13"/>
      <c r="AG34" s="164"/>
      <c r="AH34" s="13"/>
      <c r="AI34" s="13"/>
      <c r="AJ34" s="13"/>
      <c r="AK34" s="13"/>
      <c r="AL34" s="13"/>
      <c r="AM34" s="13"/>
      <c r="AN34" s="13"/>
      <c r="AO34" s="13"/>
      <c r="AP34" s="13"/>
      <c r="AQ34" s="692"/>
      <c r="AR34" s="13"/>
      <c r="AS34" s="13"/>
      <c r="AT34" s="164"/>
      <c r="AU34" s="13"/>
      <c r="AV34" s="12"/>
      <c r="AW34" s="17"/>
      <c r="AX34" s="13"/>
      <c r="AY34" s="13"/>
      <c r="AZ34" s="13"/>
      <c r="BA34" s="13"/>
      <c r="BB34" s="13"/>
      <c r="BC34" s="12"/>
      <c r="BD34" s="12"/>
      <c r="BE34" s="13"/>
      <c r="BF34" s="13"/>
      <c r="BG34" s="13"/>
      <c r="BH34" s="13"/>
      <c r="BI34" s="13"/>
      <c r="BJ34" s="13"/>
      <c r="BK34" s="13"/>
      <c r="BL34" s="5"/>
      <c r="BM34" s="208"/>
      <c r="BY34" s="156">
        <f t="shared" si="1"/>
        <v>0</v>
      </c>
    </row>
    <row r="35" spans="1:78 16374:16382" s="156" customFormat="1" ht="14" hidden="1">
      <c r="A35" s="14">
        <v>11</v>
      </c>
      <c r="B35" s="14">
        <v>2</v>
      </c>
      <c r="C35" s="14" t="s">
        <v>2498</v>
      </c>
      <c r="D35" s="14"/>
      <c r="E35" s="14"/>
      <c r="F35" s="14"/>
      <c r="G35" s="14"/>
      <c r="H35" s="584"/>
      <c r="I35" s="14"/>
      <c r="J35" s="201"/>
      <c r="K35" s="201" t="s">
        <v>2343</v>
      </c>
      <c r="L35" s="201"/>
      <c r="M35" s="201"/>
      <c r="N35" s="201"/>
      <c r="O35" s="616" t="s">
        <v>2648</v>
      </c>
      <c r="P35" s="616"/>
      <c r="Q35" s="616" t="s">
        <v>2566</v>
      </c>
      <c r="R35" s="616"/>
      <c r="S35" s="616"/>
      <c r="T35" s="583" t="s">
        <v>1609</v>
      </c>
      <c r="U35" s="583" t="s">
        <v>1609</v>
      </c>
      <c r="V35" s="583"/>
      <c r="W35" s="583"/>
      <c r="X35" s="655" t="s">
        <v>2589</v>
      </c>
      <c r="Y35" s="657" t="s">
        <v>2590</v>
      </c>
      <c r="Z35" s="13"/>
      <c r="AA35" s="13"/>
      <c r="AB35" s="13"/>
      <c r="AC35" s="13"/>
      <c r="AD35" s="13"/>
      <c r="AE35" s="13"/>
      <c r="AF35" s="13"/>
      <c r="AG35" s="164"/>
      <c r="AH35" s="13"/>
      <c r="AI35" s="13"/>
      <c r="AJ35" s="13"/>
      <c r="AK35" s="13"/>
      <c r="AL35" s="13"/>
      <c r="AM35" s="13"/>
      <c r="AN35" s="13"/>
      <c r="AO35" s="13"/>
      <c r="AP35" s="692"/>
      <c r="AQ35" s="13"/>
      <c r="AR35" s="13"/>
      <c r="AS35" s="13"/>
      <c r="AT35" s="164"/>
      <c r="AU35" s="13"/>
      <c r="AV35" s="12"/>
      <c r="AW35" s="12"/>
      <c r="AX35" s="13"/>
      <c r="AY35" s="13"/>
      <c r="AZ35" s="13"/>
      <c r="BA35" s="13"/>
      <c r="BB35" s="13"/>
      <c r="BC35" s="12"/>
      <c r="BD35" s="277"/>
      <c r="BE35" s="280"/>
      <c r="BF35" s="280"/>
      <c r="BG35" s="280"/>
      <c r="BH35" s="280"/>
      <c r="BI35" s="280"/>
      <c r="BJ35" s="280"/>
      <c r="BK35" s="280"/>
      <c r="BL35" s="650"/>
      <c r="BY35" s="156">
        <f t="shared" si="1"/>
        <v>0</v>
      </c>
      <c r="XET35" s="14"/>
      <c r="XEU35" s="14"/>
      <c r="XEV35" s="14"/>
      <c r="XEW35" s="14"/>
      <c r="XEX35" s="14"/>
      <c r="XEY35" s="14"/>
      <c r="XEZ35" s="14"/>
      <c r="XFA35" s="584"/>
      <c r="XFB35" s="14"/>
    </row>
    <row r="36" spans="1:78 16374:16382" s="156" customFormat="1" ht="28" hidden="1">
      <c r="A36" s="14">
        <v>11</v>
      </c>
      <c r="B36" s="14">
        <v>2</v>
      </c>
      <c r="C36" s="14" t="s">
        <v>172</v>
      </c>
      <c r="D36" s="14"/>
      <c r="E36" s="14"/>
      <c r="F36" s="14"/>
      <c r="G36" s="14"/>
      <c r="H36" s="14"/>
      <c r="I36" s="14" t="s">
        <v>196</v>
      </c>
      <c r="J36" s="201"/>
      <c r="K36" s="14" t="s">
        <v>2343</v>
      </c>
      <c r="L36" s="201"/>
      <c r="M36" s="201"/>
      <c r="N36" s="201"/>
      <c r="O36" s="201"/>
      <c r="P36" s="201"/>
      <c r="Q36" s="616" t="s">
        <v>2566</v>
      </c>
      <c r="R36" s="616"/>
      <c r="S36" s="616"/>
      <c r="T36" s="201" t="str">
        <f>Table2[[#This Row],[Minimum possible value]]</f>
        <v>NA</v>
      </c>
      <c r="U36" s="201" t="str">
        <f>Table2[[#This Row],[Maximum likely or possible value]]</f>
        <v>NA</v>
      </c>
      <c r="V36" s="201"/>
      <c r="W36" s="201"/>
      <c r="X36" s="524"/>
      <c r="Y36" s="524"/>
      <c r="Z36" s="13" t="s">
        <v>1748</v>
      </c>
      <c r="AA36" s="13"/>
      <c r="AB36" s="13"/>
      <c r="AC36" s="13"/>
      <c r="AD36" s="13"/>
      <c r="AE36" s="13"/>
      <c r="AF36" s="164"/>
      <c r="AG36" s="13"/>
      <c r="AH36" s="13"/>
      <c r="AI36" s="13"/>
      <c r="AJ36" s="13" t="s">
        <v>198</v>
      </c>
      <c r="AK36" s="13" t="s">
        <v>198</v>
      </c>
      <c r="AL36" s="13"/>
      <c r="AM36" s="13"/>
      <c r="AN36" s="13"/>
      <c r="AO36" s="13" t="s">
        <v>199</v>
      </c>
      <c r="AP36" s="613" t="s">
        <v>78</v>
      </c>
      <c r="AQ36" s="613" t="s">
        <v>78</v>
      </c>
      <c r="AR36" s="613" t="s">
        <v>78</v>
      </c>
      <c r="AS36" s="17" t="s">
        <v>78</v>
      </c>
      <c r="AT36" s="613" t="s">
        <v>78</v>
      </c>
      <c r="AU36" s="613"/>
      <c r="AV36" s="613"/>
      <c r="AW36" s="613"/>
      <c r="AX36" s="13"/>
      <c r="AY36" s="12"/>
      <c r="AZ36" s="12"/>
      <c r="BA36" s="13"/>
      <c r="BB36" s="13"/>
      <c r="BC36" s="13"/>
      <c r="BD36" s="150"/>
      <c r="BE36" s="150"/>
      <c r="BF36" s="150"/>
      <c r="BG36" s="150"/>
      <c r="BH36" s="150"/>
      <c r="BI36" s="150"/>
      <c r="BJ36" s="150"/>
      <c r="BK36" s="150"/>
      <c r="BL36" s="150"/>
      <c r="BM36" s="150"/>
      <c r="BN36" s="150"/>
      <c r="BO36" s="150" t="s">
        <v>196</v>
      </c>
      <c r="BP36" s="150" t="s">
        <v>200</v>
      </c>
      <c r="BQ36" s="150"/>
      <c r="BR36" s="150"/>
      <c r="BS36" s="150" t="s">
        <v>201</v>
      </c>
      <c r="BT36" s="150" t="s">
        <v>78</v>
      </c>
      <c r="BU36" s="150"/>
      <c r="BV36" s="150"/>
      <c r="BW36" s="150"/>
      <c r="BX36" s="150"/>
      <c r="BY36" s="150">
        <f t="shared" si="1"/>
        <v>3</v>
      </c>
      <c r="XET36" s="14"/>
      <c r="XEU36" s="14"/>
      <c r="XEV36" s="14"/>
      <c r="XEW36" s="14"/>
      <c r="XEX36" s="14"/>
      <c r="XEY36" s="14"/>
      <c r="XEZ36" s="14"/>
      <c r="XFA36" s="584"/>
      <c r="XFB36" s="14"/>
    </row>
    <row r="37" spans="1:78 16374:16382" s="156" customFormat="1" ht="28" hidden="1">
      <c r="A37" s="14">
        <v>12</v>
      </c>
      <c r="B37" s="14">
        <v>2</v>
      </c>
      <c r="C37" s="14" t="s">
        <v>172</v>
      </c>
      <c r="D37" s="14"/>
      <c r="E37" s="14"/>
      <c r="F37" s="14"/>
      <c r="G37" s="14"/>
      <c r="H37" s="14"/>
      <c r="I37" s="14" t="s">
        <v>202</v>
      </c>
      <c r="J37" s="201"/>
      <c r="K37" s="14" t="s">
        <v>2343</v>
      </c>
      <c r="L37" s="201"/>
      <c r="M37" s="201"/>
      <c r="N37" s="201"/>
      <c r="O37" s="201"/>
      <c r="P37" s="201"/>
      <c r="Q37" s="616" t="s">
        <v>2566</v>
      </c>
      <c r="R37" s="616"/>
      <c r="S37" s="616"/>
      <c r="T37" s="201" t="str">
        <f>Table2[[#This Row],[Minimum possible value]]</f>
        <v>NA</v>
      </c>
      <c r="U37" s="201" t="str">
        <f>Table2[[#This Row],[Maximum likely or possible value]]</f>
        <v>NA</v>
      </c>
      <c r="V37" s="201"/>
      <c r="W37" s="201"/>
      <c r="X37" s="201"/>
      <c r="Y37" s="201"/>
      <c r="Z37" s="13"/>
      <c r="AA37" s="13"/>
      <c r="AB37" s="13"/>
      <c r="AC37" s="13"/>
      <c r="AD37" s="13"/>
      <c r="AE37" s="13"/>
      <c r="AF37" s="13"/>
      <c r="AG37" s="13"/>
      <c r="AH37" s="164"/>
      <c r="AI37" s="13"/>
      <c r="AJ37" s="13" t="s">
        <v>204</v>
      </c>
      <c r="AK37" s="13" t="s">
        <v>204</v>
      </c>
      <c r="AL37" s="13"/>
      <c r="AM37" s="13"/>
      <c r="AN37" s="13"/>
      <c r="AO37" s="13" t="s">
        <v>205</v>
      </c>
      <c r="AP37" s="613" t="s">
        <v>78</v>
      </c>
      <c r="AQ37" s="613" t="s">
        <v>78</v>
      </c>
      <c r="AR37" s="491" t="s">
        <v>78</v>
      </c>
      <c r="AS37" s="491" t="s">
        <v>78</v>
      </c>
      <c r="AT37" s="613" t="s">
        <v>78</v>
      </c>
      <c r="AU37" s="613"/>
      <c r="AV37" s="613"/>
      <c r="AW37" s="613"/>
      <c r="AX37" s="164"/>
      <c r="AY37" s="13"/>
      <c r="AZ37" s="12"/>
      <c r="BA37" s="12"/>
      <c r="BB37" s="13"/>
      <c r="BC37" s="13"/>
      <c r="BD37" s="13"/>
      <c r="BE37" s="13"/>
      <c r="BF37" s="13"/>
      <c r="BG37" s="12"/>
      <c r="BH37" s="13"/>
      <c r="BI37" s="13"/>
      <c r="BJ37" s="12"/>
      <c r="BK37" s="13"/>
      <c r="BL37" s="13"/>
      <c r="BM37" s="13"/>
      <c r="BN37" s="13"/>
      <c r="BO37" s="12" t="s">
        <v>202</v>
      </c>
      <c r="BP37" s="13" t="s">
        <v>206</v>
      </c>
      <c r="BQ37" s="13"/>
      <c r="BR37" s="13"/>
      <c r="BS37" s="13" t="s">
        <v>207</v>
      </c>
      <c r="BT37" s="13" t="s">
        <v>78</v>
      </c>
      <c r="BU37" s="13"/>
      <c r="BV37" s="13"/>
      <c r="BW37" s="13"/>
      <c r="BX37" s="13"/>
      <c r="BY37" s="5">
        <f t="shared" si="1"/>
        <v>2</v>
      </c>
      <c r="BZ37" s="208" t="s">
        <v>1753</v>
      </c>
    </row>
    <row r="38" spans="1:78 16374:16382" s="156" customFormat="1" ht="42" hidden="1">
      <c r="A38" s="14">
        <v>13</v>
      </c>
      <c r="B38" s="14">
        <v>2</v>
      </c>
      <c r="C38" s="14" t="s">
        <v>172</v>
      </c>
      <c r="D38" s="14"/>
      <c r="E38" s="14"/>
      <c r="F38" s="14"/>
      <c r="G38" s="14"/>
      <c r="H38" s="14"/>
      <c r="I38" s="14" t="s">
        <v>208</v>
      </c>
      <c r="J38" s="201"/>
      <c r="K38" s="14" t="s">
        <v>2343</v>
      </c>
      <c r="L38" s="201"/>
      <c r="M38" s="201"/>
      <c r="N38" s="201"/>
      <c r="O38" s="201"/>
      <c r="P38" s="201"/>
      <c r="Q38" s="616" t="s">
        <v>2566</v>
      </c>
      <c r="R38" s="616"/>
      <c r="S38" s="616"/>
      <c r="T38" s="201" t="str">
        <f>Table2[[#This Row],[Minimum possible value]]</f>
        <v>NA</v>
      </c>
      <c r="U38" s="201" t="str">
        <f>Table2[[#This Row],[Maximum likely or possible value]]</f>
        <v>NA</v>
      </c>
      <c r="V38" s="201"/>
      <c r="W38" s="201"/>
      <c r="X38" s="201"/>
      <c r="Y38" s="201"/>
      <c r="Z38" s="13"/>
      <c r="AA38" s="13"/>
      <c r="AB38" s="13"/>
      <c r="AC38" s="13"/>
      <c r="AD38" s="13"/>
      <c r="AE38" s="13"/>
      <c r="AF38" s="13"/>
      <c r="AG38" s="13"/>
      <c r="AH38" s="164"/>
      <c r="AI38" s="13"/>
      <c r="AJ38" s="13" t="s">
        <v>210</v>
      </c>
      <c r="AK38" s="13" t="s">
        <v>210</v>
      </c>
      <c r="AL38" s="13"/>
      <c r="AM38" s="13"/>
      <c r="AN38" s="13"/>
      <c r="AO38" s="13" t="s">
        <v>211</v>
      </c>
      <c r="AP38" s="491" t="s">
        <v>78</v>
      </c>
      <c r="AQ38" s="491" t="s">
        <v>78</v>
      </c>
      <c r="AR38" s="491" t="s">
        <v>78</v>
      </c>
      <c r="AS38" s="491" t="s">
        <v>78</v>
      </c>
      <c r="AT38" s="491" t="s">
        <v>78</v>
      </c>
      <c r="AU38" s="491"/>
      <c r="AV38" s="491"/>
      <c r="AW38" s="491"/>
      <c r="AX38" s="164"/>
      <c r="AY38" s="13"/>
      <c r="AZ38" s="12"/>
      <c r="BA38" s="12"/>
      <c r="BB38" s="13"/>
      <c r="BC38" s="13"/>
      <c r="BD38" s="13"/>
      <c r="BE38" s="13"/>
      <c r="BF38" s="13"/>
      <c r="BG38" s="12"/>
      <c r="BH38" s="13"/>
      <c r="BI38" s="13"/>
      <c r="BJ38" s="12"/>
      <c r="BK38" s="13"/>
      <c r="BL38" s="13"/>
      <c r="BM38" s="13"/>
      <c r="BN38" s="13"/>
      <c r="BO38" s="12" t="s">
        <v>208</v>
      </c>
      <c r="BP38" s="13" t="s">
        <v>204</v>
      </c>
      <c r="BQ38" s="13"/>
      <c r="BR38" s="13"/>
      <c r="BS38" s="13" t="s">
        <v>212</v>
      </c>
      <c r="BT38" s="13" t="s">
        <v>78</v>
      </c>
      <c r="BU38" s="13"/>
      <c r="BV38" s="13"/>
      <c r="BW38" s="13"/>
      <c r="BX38" s="13"/>
      <c r="BY38" s="5">
        <f t="shared" si="1"/>
        <v>2</v>
      </c>
      <c r="BZ38" s="208" t="s">
        <v>1753</v>
      </c>
    </row>
    <row r="39" spans="1:78 16374:16382" s="156" customFormat="1" ht="25.5" hidden="1">
      <c r="A39" s="14">
        <v>14</v>
      </c>
      <c r="B39" s="14">
        <v>2</v>
      </c>
      <c r="C39" s="14" t="s">
        <v>172</v>
      </c>
      <c r="D39" s="14"/>
      <c r="E39" s="14"/>
      <c r="F39" s="14"/>
      <c r="G39" s="14"/>
      <c r="H39" s="14"/>
      <c r="I39" s="14" t="s">
        <v>215</v>
      </c>
      <c r="J39" s="201"/>
      <c r="K39" s="14"/>
      <c r="L39" s="201"/>
      <c r="M39" s="201"/>
      <c r="N39" s="201"/>
      <c r="O39" s="201"/>
      <c r="P39" s="201"/>
      <c r="Q39" s="616" t="s">
        <v>2566</v>
      </c>
      <c r="R39" s="616"/>
      <c r="S39" s="616"/>
      <c r="T39" s="201" t="str">
        <f>Table2[[#This Row],[Minimum possible value]]</f>
        <v>NA</v>
      </c>
      <c r="U39" s="201" t="str">
        <f>Table2[[#This Row],[Maximum likely or possible value]]</f>
        <v>NA</v>
      </c>
      <c r="V39" s="201"/>
      <c r="W39" s="201"/>
      <c r="X39" s="201"/>
      <c r="Y39" s="201"/>
      <c r="Z39" s="12"/>
      <c r="AA39" s="13"/>
      <c r="AB39" s="13"/>
      <c r="AC39" s="13"/>
      <c r="AD39" s="13"/>
      <c r="AE39" s="13"/>
      <c r="AF39" s="13"/>
      <c r="AG39" s="13"/>
      <c r="AH39" s="164"/>
      <c r="AI39" s="13"/>
      <c r="AJ39" s="13"/>
      <c r="AK39" s="13"/>
      <c r="AL39" s="13"/>
      <c r="AM39" s="13"/>
      <c r="AN39" s="13"/>
      <c r="AO39" s="13"/>
      <c r="AP39" s="613"/>
      <c r="AQ39" s="613"/>
      <c r="AR39" s="613" t="s">
        <v>78</v>
      </c>
      <c r="AS39" s="613" t="s">
        <v>78</v>
      </c>
      <c r="AT39" s="613"/>
      <c r="AU39" s="613"/>
      <c r="AV39" s="613"/>
      <c r="AW39" s="613"/>
      <c r="AX39" s="164"/>
      <c r="AY39" s="13"/>
      <c r="AZ39" s="17" t="s">
        <v>216</v>
      </c>
      <c r="BA39" s="17" t="s">
        <v>216</v>
      </c>
      <c r="BB39" s="613"/>
      <c r="BC39" s="613"/>
      <c r="BD39" s="613"/>
      <c r="BE39" s="613"/>
      <c r="BF39" s="11"/>
      <c r="BG39" s="17" t="s">
        <v>215</v>
      </c>
      <c r="BH39" s="613" t="s">
        <v>215</v>
      </c>
      <c r="BI39" s="613" t="s">
        <v>181</v>
      </c>
      <c r="BJ39" s="17"/>
      <c r="BK39" s="613"/>
      <c r="BL39" s="613"/>
      <c r="BM39" s="13"/>
      <c r="BN39" s="13"/>
      <c r="BO39" s="12"/>
      <c r="BP39" s="13"/>
      <c r="BQ39" s="13"/>
      <c r="BR39" s="13"/>
      <c r="BS39" s="13"/>
      <c r="BT39" s="613"/>
      <c r="BU39" s="613"/>
      <c r="BV39" s="613"/>
      <c r="BW39" s="613"/>
      <c r="BX39" s="613"/>
      <c r="BY39" s="5">
        <f t="shared" si="1"/>
        <v>1</v>
      </c>
      <c r="BZ39" s="208" t="s">
        <v>1753</v>
      </c>
    </row>
    <row r="40" spans="1:78 16374:16382" s="156" customFormat="1" ht="28" hidden="1">
      <c r="A40" s="14">
        <v>15</v>
      </c>
      <c r="B40" s="14">
        <v>2</v>
      </c>
      <c r="C40" s="14" t="s">
        <v>172</v>
      </c>
      <c r="D40" s="14"/>
      <c r="E40" s="14"/>
      <c r="F40" s="14"/>
      <c r="G40" s="14"/>
      <c r="H40" s="14"/>
      <c r="I40" s="14" t="s">
        <v>217</v>
      </c>
      <c r="J40" s="201"/>
      <c r="K40" s="14"/>
      <c r="L40" s="201"/>
      <c r="M40" s="201"/>
      <c r="N40" s="201"/>
      <c r="O40" s="201"/>
      <c r="P40" s="201"/>
      <c r="Q40" s="616" t="s">
        <v>2566</v>
      </c>
      <c r="R40" s="616"/>
      <c r="S40" s="616"/>
      <c r="T40" s="201" t="str">
        <f>Table2[[#This Row],[Minimum possible value]]</f>
        <v>NA</v>
      </c>
      <c r="U40" s="201" t="str">
        <f>Table2[[#This Row],[Maximum likely or possible value]]</f>
        <v>NA</v>
      </c>
      <c r="V40" s="201"/>
      <c r="W40" s="201"/>
      <c r="X40" s="201"/>
      <c r="Y40" s="201"/>
      <c r="Z40" s="12"/>
      <c r="AA40" s="13"/>
      <c r="AB40" s="13"/>
      <c r="AC40" s="13"/>
      <c r="AD40" s="13"/>
      <c r="AE40" s="13"/>
      <c r="AF40" s="13"/>
      <c r="AG40" s="13"/>
      <c r="AH40" s="164"/>
      <c r="AI40" s="13"/>
      <c r="AJ40" s="13"/>
      <c r="AK40" s="13"/>
      <c r="AL40" s="13"/>
      <c r="AM40" s="13"/>
      <c r="AN40" s="13"/>
      <c r="AO40" s="13"/>
      <c r="AP40" s="613"/>
      <c r="AQ40" s="613"/>
      <c r="AR40" s="613" t="s">
        <v>78</v>
      </c>
      <c r="AS40" s="613" t="s">
        <v>78</v>
      </c>
      <c r="AT40" s="613"/>
      <c r="AU40" s="613"/>
      <c r="AV40" s="613"/>
      <c r="AW40" s="613"/>
      <c r="AX40" s="164"/>
      <c r="AY40" s="13"/>
      <c r="AZ40" s="17" t="s">
        <v>218</v>
      </c>
      <c r="BA40" s="17" t="s">
        <v>218</v>
      </c>
      <c r="BB40" s="613"/>
      <c r="BC40" s="613"/>
      <c r="BD40" s="613"/>
      <c r="BE40" s="613"/>
      <c r="BF40" s="11"/>
      <c r="BG40" s="17" t="s">
        <v>217</v>
      </c>
      <c r="BH40" s="613" t="s">
        <v>217</v>
      </c>
      <c r="BI40" s="613" t="s">
        <v>181</v>
      </c>
      <c r="BJ40" s="17"/>
      <c r="BK40" s="613"/>
      <c r="BL40" s="613"/>
      <c r="BM40" s="13"/>
      <c r="BN40" s="13"/>
      <c r="BO40" s="12"/>
      <c r="BP40" s="13"/>
      <c r="BQ40" s="13"/>
      <c r="BR40" s="13"/>
      <c r="BS40" s="13"/>
      <c r="BT40" s="613"/>
      <c r="BU40" s="613"/>
      <c r="BV40" s="613"/>
      <c r="BW40" s="613"/>
      <c r="BX40" s="613"/>
      <c r="BY40" s="5">
        <f t="shared" si="1"/>
        <v>1</v>
      </c>
      <c r="BZ40" s="208" t="s">
        <v>1753</v>
      </c>
    </row>
    <row r="41" spans="1:78 16374:16382" s="156" customFormat="1" ht="25.5" hidden="1">
      <c r="A41" s="14">
        <v>16</v>
      </c>
      <c r="B41" s="14">
        <v>2</v>
      </c>
      <c r="C41" s="14" t="s">
        <v>172</v>
      </c>
      <c r="D41" s="14"/>
      <c r="E41" s="14"/>
      <c r="F41" s="14"/>
      <c r="G41" s="14"/>
      <c r="H41" s="14"/>
      <c r="I41" s="14" t="s">
        <v>219</v>
      </c>
      <c r="J41" s="201"/>
      <c r="K41" s="14"/>
      <c r="L41" s="201"/>
      <c r="M41" s="201"/>
      <c r="N41" s="201"/>
      <c r="O41" s="201"/>
      <c r="P41" s="201"/>
      <c r="Q41" s="616" t="s">
        <v>2566</v>
      </c>
      <c r="R41" s="616"/>
      <c r="S41" s="616"/>
      <c r="T41" s="201" t="str">
        <f>Table2[[#This Row],[Minimum possible value]]</f>
        <v>NA</v>
      </c>
      <c r="U41" s="201" t="str">
        <f>Table2[[#This Row],[Maximum likely or possible value]]</f>
        <v>NA</v>
      </c>
      <c r="V41" s="201"/>
      <c r="W41" s="201"/>
      <c r="X41" s="201"/>
      <c r="Y41" s="201"/>
      <c r="Z41" s="17" t="s">
        <v>220</v>
      </c>
      <c r="AA41" s="613"/>
      <c r="AB41" s="21"/>
      <c r="AC41" s="21"/>
      <c r="AD41" s="21"/>
      <c r="AE41" s="21"/>
      <c r="AF41" s="21"/>
      <c r="AG41" s="21"/>
      <c r="AH41" s="165"/>
      <c r="AI41" s="21"/>
      <c r="AJ41" s="13"/>
      <c r="AK41" s="13"/>
      <c r="AL41" s="13"/>
      <c r="AM41" s="13"/>
      <c r="AN41" s="13"/>
      <c r="AO41" s="13"/>
      <c r="AP41" s="13"/>
      <c r="AQ41" s="13"/>
      <c r="AR41" s="596" t="s">
        <v>78</v>
      </c>
      <c r="AS41" s="596" t="s">
        <v>78</v>
      </c>
      <c r="AT41" s="13"/>
      <c r="AU41" s="13"/>
      <c r="AV41" s="13"/>
      <c r="AW41" s="13"/>
      <c r="AX41" s="165"/>
      <c r="AY41" s="21"/>
      <c r="AZ41" s="17"/>
      <c r="BA41" s="17"/>
      <c r="BB41" s="613"/>
      <c r="BC41" s="613"/>
      <c r="BD41" s="613"/>
      <c r="BE41" s="613"/>
      <c r="BF41" s="13"/>
      <c r="BG41" s="17"/>
      <c r="BH41" s="613"/>
      <c r="BI41" s="491"/>
      <c r="BJ41" s="17"/>
      <c r="BK41" s="491"/>
      <c r="BL41" s="491"/>
      <c r="BM41" s="21"/>
      <c r="BN41" s="21"/>
      <c r="BO41" s="12"/>
      <c r="BP41" s="13"/>
      <c r="BQ41" s="13"/>
      <c r="BR41" s="13"/>
      <c r="BS41" s="13"/>
      <c r="BT41" s="13"/>
      <c r="BU41" s="13"/>
      <c r="BV41" s="13"/>
      <c r="BW41" s="13"/>
      <c r="BX41" s="13"/>
      <c r="BY41" s="5">
        <f t="shared" si="1"/>
        <v>1</v>
      </c>
      <c r="BZ41" s="208" t="s">
        <v>1753</v>
      </c>
    </row>
    <row r="42" spans="1:78 16374:16382"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t="str">
        <f>Table2[[#This Row],[Minimum possible value]]</f>
        <v>Targeted</v>
      </c>
      <c r="U42" s="14" t="str">
        <f>Table2[[#This Row],[Maximum likely or possible value]]</f>
        <v>Random</v>
      </c>
      <c r="V42" s="14"/>
      <c r="W42" s="14"/>
      <c r="X42" s="14"/>
      <c r="Y42" s="14"/>
      <c r="Z42" s="12"/>
      <c r="AA42" s="13"/>
      <c r="AB42" s="13"/>
      <c r="AC42" s="13"/>
      <c r="AD42" s="13"/>
      <c r="AE42" s="13"/>
      <c r="AF42" s="13"/>
      <c r="AG42" s="13"/>
      <c r="AH42" s="164"/>
      <c r="AI42" s="13"/>
      <c r="AJ42" s="13" t="s">
        <v>166</v>
      </c>
      <c r="AK42" s="13" t="s">
        <v>166</v>
      </c>
      <c r="AL42" s="13"/>
      <c r="AM42" s="13"/>
      <c r="AN42" s="13"/>
      <c r="AO42" s="13" t="s">
        <v>167</v>
      </c>
      <c r="AP42" s="491" t="s">
        <v>78</v>
      </c>
      <c r="AQ42" s="491" t="s">
        <v>78</v>
      </c>
      <c r="AR42" s="596" t="s">
        <v>166</v>
      </c>
      <c r="AS42" s="596" t="s">
        <v>168</v>
      </c>
      <c r="AT42" s="491" t="s">
        <v>78</v>
      </c>
      <c r="AU42" s="491"/>
      <c r="AV42" s="491"/>
      <c r="AW42" s="491"/>
      <c r="AX42" s="164"/>
      <c r="AY42" s="13"/>
      <c r="AZ42" s="12"/>
      <c r="BA42" s="12"/>
      <c r="BB42" s="13"/>
      <c r="BC42" s="13"/>
      <c r="BD42" s="13"/>
      <c r="BE42" s="13"/>
      <c r="BF42" s="13"/>
      <c r="BG42" s="12"/>
      <c r="BH42" s="13"/>
      <c r="BI42" s="13"/>
      <c r="BJ42" s="12"/>
      <c r="BK42" s="13"/>
      <c r="BL42" s="13"/>
      <c r="BM42" s="13"/>
      <c r="BN42" s="13"/>
      <c r="BO42" s="12"/>
      <c r="BP42" s="13"/>
      <c r="BQ42" s="13"/>
      <c r="BR42" s="13"/>
      <c r="BS42" s="13"/>
      <c r="BT42" s="13"/>
      <c r="BU42" s="13"/>
      <c r="BV42" s="13"/>
      <c r="BW42" s="13"/>
      <c r="BX42" s="13"/>
      <c r="BY42" s="5">
        <f t="shared" si="1"/>
        <v>1</v>
      </c>
      <c r="BZ42" s="208" t="s">
        <v>1753</v>
      </c>
    </row>
    <row r="43" spans="1:78 16374:16382" s="156" customFormat="1" ht="42" hidden="1">
      <c r="A43" s="14">
        <v>17</v>
      </c>
      <c r="B43" s="14">
        <v>2</v>
      </c>
      <c r="C43" s="14" t="s">
        <v>172</v>
      </c>
      <c r="D43" s="14"/>
      <c r="E43" s="14"/>
      <c r="F43" s="14"/>
      <c r="G43" s="14"/>
      <c r="H43" s="14"/>
      <c r="I43" s="14" t="s">
        <v>221</v>
      </c>
      <c r="J43" s="201"/>
      <c r="K43" s="14"/>
      <c r="L43" s="201"/>
      <c r="M43" s="201"/>
      <c r="N43" s="201"/>
      <c r="O43" s="201"/>
      <c r="P43" s="201"/>
      <c r="Q43" s="616" t="s">
        <v>2566</v>
      </c>
      <c r="R43" s="616"/>
      <c r="S43" s="616"/>
      <c r="T43" s="201" t="str">
        <f>Table2[[#This Row],[Minimum possible value]]</f>
        <v>NA</v>
      </c>
      <c r="U43" s="201" t="str">
        <f>Table2[[#This Row],[Maximum likely or possible value]]</f>
        <v>NA</v>
      </c>
      <c r="V43" s="201"/>
      <c r="W43" s="201"/>
      <c r="X43" s="201"/>
      <c r="Y43" s="201"/>
      <c r="Z43" s="12"/>
      <c r="AA43" s="13"/>
      <c r="AB43" s="13"/>
      <c r="AC43" s="13"/>
      <c r="AD43" s="13"/>
      <c r="AE43" s="13"/>
      <c r="AF43" s="13"/>
      <c r="AG43" s="13"/>
      <c r="AH43" s="164"/>
      <c r="AI43" s="13"/>
      <c r="AJ43" s="13" t="s">
        <v>222</v>
      </c>
      <c r="AK43" s="13" t="s">
        <v>222</v>
      </c>
      <c r="AL43" s="13"/>
      <c r="AM43" s="13"/>
      <c r="AN43" s="13"/>
      <c r="AO43" s="13" t="s">
        <v>223</v>
      </c>
      <c r="AP43" s="613" t="s">
        <v>78</v>
      </c>
      <c r="AQ43" s="613" t="s">
        <v>178</v>
      </c>
      <c r="AR43" s="613" t="s">
        <v>78</v>
      </c>
      <c r="AS43" s="613" t="s">
        <v>78</v>
      </c>
      <c r="AT43" s="613" t="s">
        <v>78</v>
      </c>
      <c r="AU43" s="613"/>
      <c r="AV43" s="613"/>
      <c r="AW43" s="613"/>
      <c r="AX43" s="164"/>
      <c r="AY43" s="13"/>
      <c r="AZ43" s="12"/>
      <c r="BA43" s="12"/>
      <c r="BB43" s="13"/>
      <c r="BC43" s="13"/>
      <c r="BD43" s="13"/>
      <c r="BE43" s="13"/>
      <c r="BF43" s="13"/>
      <c r="BG43" s="12"/>
      <c r="BH43" s="13"/>
      <c r="BI43" s="13"/>
      <c r="BJ43" s="12"/>
      <c r="BK43" s="13"/>
      <c r="BL43" s="13"/>
      <c r="BM43" s="13"/>
      <c r="BN43" s="13"/>
      <c r="BO43" s="12"/>
      <c r="BP43" s="13"/>
      <c r="BQ43" s="13"/>
      <c r="BR43" s="13"/>
      <c r="BS43" s="13"/>
      <c r="BT43" s="613"/>
      <c r="BU43" s="613"/>
      <c r="BV43" s="613"/>
      <c r="BW43" s="613"/>
      <c r="BX43" s="613"/>
      <c r="BY43" s="5">
        <f t="shared" si="1"/>
        <v>1</v>
      </c>
      <c r="BZ43" s="208" t="s">
        <v>1753</v>
      </c>
    </row>
    <row r="44" spans="1:78 16374:16382" s="156" customFormat="1" ht="42" hidden="1">
      <c r="A44" s="14">
        <v>18</v>
      </c>
      <c r="B44" s="14">
        <v>2</v>
      </c>
      <c r="C44" s="14" t="s">
        <v>172</v>
      </c>
      <c r="D44" s="14"/>
      <c r="E44" s="14"/>
      <c r="F44" s="14"/>
      <c r="G44" s="14"/>
      <c r="H44" s="14"/>
      <c r="I44" s="14" t="s">
        <v>224</v>
      </c>
      <c r="J44" s="201"/>
      <c r="K44" s="14"/>
      <c r="L44" s="201"/>
      <c r="M44" s="201"/>
      <c r="N44" s="201"/>
      <c r="O44" s="201"/>
      <c r="P44" s="201"/>
      <c r="Q44" s="616" t="s">
        <v>2566</v>
      </c>
      <c r="R44" s="616"/>
      <c r="S44" s="616"/>
      <c r="T44" s="201" t="str">
        <f>Table2[[#This Row],[Minimum possible value]]</f>
        <v>NA</v>
      </c>
      <c r="U44" s="201" t="str">
        <f>Table2[[#This Row],[Maximum likely or possible value]]</f>
        <v>NA</v>
      </c>
      <c r="V44" s="201"/>
      <c r="W44" s="201"/>
      <c r="X44" s="201"/>
      <c r="Y44" s="201"/>
      <c r="Z44" s="13"/>
      <c r="AA44" s="13"/>
      <c r="AB44" s="13"/>
      <c r="AC44" s="13"/>
      <c r="AD44" s="13"/>
      <c r="AE44" s="13"/>
      <c r="AF44" s="150"/>
      <c r="AG44" s="13"/>
      <c r="AH44" s="150"/>
      <c r="AI44" s="150"/>
      <c r="AJ44" s="13" t="s">
        <v>225</v>
      </c>
      <c r="AK44" s="13" t="s">
        <v>225</v>
      </c>
      <c r="AL44" s="13"/>
      <c r="AM44" s="13"/>
      <c r="AN44" s="13"/>
      <c r="AO44" s="13" t="s">
        <v>226</v>
      </c>
      <c r="AP44" s="491" t="s">
        <v>78</v>
      </c>
      <c r="AQ44" s="491" t="s">
        <v>178</v>
      </c>
      <c r="AR44" s="491" t="s">
        <v>78</v>
      </c>
      <c r="AS44" s="491" t="s">
        <v>78</v>
      </c>
      <c r="AT44" s="491" t="s">
        <v>78</v>
      </c>
      <c r="AU44" s="491"/>
      <c r="AV44" s="491"/>
      <c r="AW44" s="491"/>
      <c r="AX44" s="164"/>
      <c r="AY44" s="13"/>
      <c r="AZ44" s="12"/>
      <c r="BA44" s="12"/>
      <c r="BB44" s="13"/>
      <c r="BC44" s="13"/>
      <c r="BD44" s="13"/>
      <c r="BE44" s="13"/>
      <c r="BF44" s="13"/>
      <c r="BG44" s="12"/>
      <c r="BH44" s="13"/>
      <c r="BI44" s="13"/>
      <c r="BJ44" s="12"/>
      <c r="BK44" s="13"/>
      <c r="BL44" s="13"/>
      <c r="BM44" s="13"/>
      <c r="BN44" s="13"/>
      <c r="BO44" s="12"/>
      <c r="BP44" s="13"/>
      <c r="BQ44" s="13"/>
      <c r="BR44" s="13"/>
      <c r="BS44" s="13"/>
      <c r="BT44" s="613"/>
      <c r="BU44" s="613"/>
      <c r="BV44" s="613"/>
      <c r="BW44" s="613"/>
      <c r="BX44" s="613"/>
      <c r="BY44" s="5">
        <f t="shared" si="1"/>
        <v>1</v>
      </c>
      <c r="BZ44" s="208" t="s">
        <v>1749</v>
      </c>
    </row>
    <row r="45" spans="1:78 16374:16382" s="156" customFormat="1" ht="28" hidden="1">
      <c r="A45" s="14">
        <v>19</v>
      </c>
      <c r="B45" s="14">
        <v>2</v>
      </c>
      <c r="C45" s="14" t="s">
        <v>172</v>
      </c>
      <c r="D45" s="14"/>
      <c r="E45" s="14"/>
      <c r="F45" s="14"/>
      <c r="G45" s="14"/>
      <c r="H45" s="14"/>
      <c r="I45" s="14" t="s">
        <v>227</v>
      </c>
      <c r="J45" s="201"/>
      <c r="K45" s="14"/>
      <c r="L45" s="201"/>
      <c r="M45" s="201"/>
      <c r="N45" s="201"/>
      <c r="O45" s="201"/>
      <c r="P45" s="201"/>
      <c r="Q45" s="616" t="s">
        <v>2566</v>
      </c>
      <c r="R45" s="616"/>
      <c r="S45" s="616"/>
      <c r="T45" s="201" t="str">
        <f>Table2[[#This Row],[Minimum possible value]]</f>
        <v>NA</v>
      </c>
      <c r="U45" s="201" t="str">
        <f>Table2[[#This Row],[Maximum likely or possible value]]</f>
        <v>NA</v>
      </c>
      <c r="V45" s="201"/>
      <c r="W45" s="201"/>
      <c r="X45" s="201"/>
      <c r="Y45" s="201"/>
      <c r="Z45" s="12"/>
      <c r="AA45" s="13"/>
      <c r="AB45" s="13"/>
      <c r="AC45" s="13"/>
      <c r="AD45" s="13"/>
      <c r="AE45" s="13"/>
      <c r="AF45" s="13"/>
      <c r="AG45" s="13"/>
      <c r="AH45" s="164"/>
      <c r="AI45" s="13"/>
      <c r="AJ45" s="13" t="s">
        <v>228</v>
      </c>
      <c r="AK45" s="13" t="s">
        <v>228</v>
      </c>
      <c r="AL45" s="13"/>
      <c r="AM45" s="13"/>
      <c r="AN45" s="13"/>
      <c r="AO45" s="13" t="s">
        <v>229</v>
      </c>
      <c r="AP45" s="613" t="s">
        <v>78</v>
      </c>
      <c r="AQ45" s="613" t="s">
        <v>178</v>
      </c>
      <c r="AR45" s="613" t="s">
        <v>78</v>
      </c>
      <c r="AS45" s="613" t="s">
        <v>78</v>
      </c>
      <c r="AT45" s="613" t="s">
        <v>78</v>
      </c>
      <c r="AU45" s="613"/>
      <c r="AV45" s="613"/>
      <c r="AW45" s="613"/>
      <c r="AX45" s="164"/>
      <c r="AY45" s="13"/>
      <c r="AZ45" s="12"/>
      <c r="BA45" s="12"/>
      <c r="BB45" s="13"/>
      <c r="BC45" s="13"/>
      <c r="BD45" s="13"/>
      <c r="BE45" s="13"/>
      <c r="BF45" s="13"/>
      <c r="BG45" s="13"/>
      <c r="BH45" s="13"/>
      <c r="BI45" s="13"/>
      <c r="BJ45" s="13"/>
      <c r="BK45" s="13"/>
      <c r="BL45" s="13"/>
      <c r="BM45" s="164"/>
      <c r="BN45" s="13"/>
      <c r="BO45" s="12"/>
      <c r="BP45" s="13"/>
      <c r="BQ45" s="13"/>
      <c r="BR45" s="13"/>
      <c r="BS45" s="13"/>
      <c r="BT45" s="613"/>
      <c r="BU45" s="613"/>
      <c r="BV45" s="613"/>
      <c r="BW45" s="613"/>
      <c r="BX45" s="613"/>
      <c r="BY45" s="5">
        <f t="shared" si="1"/>
        <v>1</v>
      </c>
      <c r="BZ45" s="208"/>
    </row>
    <row r="46" spans="1:78 16374:16382" s="156" customFormat="1" ht="50.5" hidden="1">
      <c r="A46" s="14">
        <v>20</v>
      </c>
      <c r="B46" s="14">
        <v>2</v>
      </c>
      <c r="C46" s="14" t="s">
        <v>172</v>
      </c>
      <c r="D46" s="14"/>
      <c r="E46" s="14"/>
      <c r="F46" s="14"/>
      <c r="G46" s="14"/>
      <c r="H46" s="14"/>
      <c r="I46" s="14" t="s">
        <v>230</v>
      </c>
      <c r="J46" s="201"/>
      <c r="K46" s="14"/>
      <c r="L46" s="201"/>
      <c r="M46" s="201"/>
      <c r="N46" s="201"/>
      <c r="O46" s="201"/>
      <c r="P46" s="201"/>
      <c r="Q46" s="616" t="s">
        <v>2566</v>
      </c>
      <c r="R46" s="616"/>
      <c r="S46" s="616"/>
      <c r="T46" s="201" t="str">
        <f>Table2[[#This Row],[Minimum possible value]]</f>
        <v>NA</v>
      </c>
      <c r="U46" s="201" t="str">
        <f>Table2[[#This Row],[Maximum likely or possible value]]</f>
        <v>NA</v>
      </c>
      <c r="V46" s="201"/>
      <c r="W46" s="201"/>
      <c r="X46" s="201"/>
      <c r="Y46" s="201"/>
      <c r="Z46" s="12"/>
      <c r="AA46" s="13"/>
      <c r="AB46" s="13"/>
      <c r="AC46" s="13"/>
      <c r="AD46" s="13"/>
      <c r="AE46" s="13"/>
      <c r="AF46" s="13"/>
      <c r="AG46" s="13"/>
      <c r="AH46" s="164"/>
      <c r="AI46" s="13"/>
      <c r="AJ46" s="13" t="s">
        <v>231</v>
      </c>
      <c r="AK46" s="13" t="s">
        <v>231</v>
      </c>
      <c r="AL46" s="13"/>
      <c r="AM46" s="13"/>
      <c r="AN46" s="13"/>
      <c r="AO46" s="13" t="s">
        <v>232</v>
      </c>
      <c r="AP46" s="491" t="s">
        <v>78</v>
      </c>
      <c r="AQ46" s="491" t="s">
        <v>178</v>
      </c>
      <c r="AR46" s="491" t="s">
        <v>78</v>
      </c>
      <c r="AS46" s="491" t="s">
        <v>78</v>
      </c>
      <c r="AT46" s="491" t="s">
        <v>78</v>
      </c>
      <c r="AU46" s="491"/>
      <c r="AV46" s="491"/>
      <c r="AW46" s="491"/>
      <c r="AX46" s="164"/>
      <c r="AY46" s="13"/>
      <c r="AZ46" s="12"/>
      <c r="BA46" s="12"/>
      <c r="BB46" s="13"/>
      <c r="BC46" s="13"/>
      <c r="BD46" s="13"/>
      <c r="BE46" s="13"/>
      <c r="BF46" s="13"/>
      <c r="BG46" s="13"/>
      <c r="BH46" s="13"/>
      <c r="BI46" s="13"/>
      <c r="BJ46" s="13"/>
      <c r="BK46" s="13"/>
      <c r="BL46" s="13"/>
      <c r="BM46" s="164"/>
      <c r="BN46" s="13"/>
      <c r="BO46" s="12"/>
      <c r="BP46" s="13"/>
      <c r="BQ46" s="13"/>
      <c r="BR46" s="13"/>
      <c r="BS46" s="13"/>
      <c r="BT46" s="613"/>
      <c r="BU46" s="613"/>
      <c r="BV46" s="613"/>
      <c r="BW46" s="613"/>
      <c r="BX46" s="613"/>
      <c r="BY46" s="5">
        <f t="shared" si="1"/>
        <v>1</v>
      </c>
      <c r="BZ46" s="208" t="s">
        <v>1751</v>
      </c>
    </row>
    <row r="47" spans="1:78 16374:16382" s="156" customFormat="1" ht="50.5" hidden="1">
      <c r="A47" s="14">
        <v>21</v>
      </c>
      <c r="B47" s="14">
        <v>2</v>
      </c>
      <c r="C47" s="14" t="s">
        <v>172</v>
      </c>
      <c r="D47" s="14"/>
      <c r="E47" s="14"/>
      <c r="F47" s="14"/>
      <c r="G47" s="14"/>
      <c r="H47" s="14"/>
      <c r="I47" s="14" t="s">
        <v>1836</v>
      </c>
      <c r="J47" s="201" t="s">
        <v>1864</v>
      </c>
      <c r="K47" s="14" t="s">
        <v>2343</v>
      </c>
      <c r="L47" s="201"/>
      <c r="M47" s="201"/>
      <c r="N47" s="201"/>
      <c r="O47" s="201"/>
      <c r="P47" s="201"/>
      <c r="Q47" s="616" t="s">
        <v>2566</v>
      </c>
      <c r="R47" s="616"/>
      <c r="S47" s="616"/>
      <c r="T47" s="201" t="str">
        <f>Table2[[#This Row],[Minimum possible value]]</f>
        <v>NA</v>
      </c>
      <c r="U47" s="201" t="str">
        <f>Table2[[#This Row],[Maximum likely or possible value]]</f>
        <v>NA</v>
      </c>
      <c r="V47" s="201"/>
      <c r="W47" s="201"/>
      <c r="X47" s="201"/>
      <c r="Y47" s="201"/>
      <c r="Z47" s="263"/>
      <c r="AA47" s="230"/>
      <c r="AB47" s="13"/>
      <c r="AC47" s="13"/>
      <c r="AD47" s="13"/>
      <c r="AE47" s="13"/>
      <c r="AF47" s="13"/>
      <c r="AG47" s="13"/>
      <c r="AH47" s="164"/>
      <c r="AI47" s="13"/>
      <c r="AJ47" s="13"/>
      <c r="AK47" s="305"/>
      <c r="AL47" s="305"/>
      <c r="AM47" s="305"/>
      <c r="AN47" s="305"/>
      <c r="AO47" s="13"/>
      <c r="AP47" s="491"/>
      <c r="AQ47" s="491"/>
      <c r="AR47" s="491" t="s">
        <v>78</v>
      </c>
      <c r="AS47" s="491" t="s">
        <v>78</v>
      </c>
      <c r="AT47" s="491"/>
      <c r="AU47" s="491"/>
      <c r="AV47" s="491"/>
      <c r="AW47" s="491"/>
      <c r="AX47" s="164"/>
      <c r="AY47" s="13"/>
      <c r="AZ47" s="276"/>
      <c r="BA47" s="276"/>
      <c r="BB47" s="258"/>
      <c r="BC47" s="258"/>
      <c r="BD47" s="258"/>
      <c r="BE47" s="258"/>
      <c r="BF47" s="13"/>
      <c r="BG47" s="613"/>
      <c r="BH47" s="613"/>
      <c r="BI47" s="613"/>
      <c r="BJ47" s="613"/>
      <c r="BK47" s="613"/>
      <c r="BL47" s="613"/>
      <c r="BM47" s="164"/>
      <c r="BN47" s="13"/>
      <c r="BO47" s="12"/>
      <c r="BP47" s="230"/>
      <c r="BQ47" s="230"/>
      <c r="BR47" s="230"/>
      <c r="BS47" s="13"/>
      <c r="BT47" s="613"/>
      <c r="BU47" s="613"/>
      <c r="BV47" s="613"/>
      <c r="BW47" s="613"/>
      <c r="BX47" s="613"/>
      <c r="BY47" s="5"/>
      <c r="BZ47" s="208" t="s">
        <v>1751</v>
      </c>
    </row>
    <row r="48" spans="1:78 16374:16382" s="156" customFormat="1" ht="87" hidden="1">
      <c r="A48" s="201"/>
      <c r="B48" s="201">
        <v>2</v>
      </c>
      <c r="C48" s="14" t="s">
        <v>2498</v>
      </c>
      <c r="D48" s="201"/>
      <c r="E48" s="201"/>
      <c r="F48" s="201"/>
      <c r="G48" s="201"/>
      <c r="H48" s="201"/>
      <c r="I48" s="201" t="s">
        <v>2497</v>
      </c>
      <c r="J48" s="201"/>
      <c r="K48" s="201"/>
      <c r="L48" s="201"/>
      <c r="M48" s="201"/>
      <c r="N48" s="201"/>
      <c r="O48" s="583"/>
      <c r="P48" s="583"/>
      <c r="Q48" s="616" t="s">
        <v>2566</v>
      </c>
      <c r="R48" s="616"/>
      <c r="S48" s="616"/>
      <c r="T48" s="583" t="str">
        <f>Table2[[#This Row],[Minimum possible value]]</f>
        <v>NA</v>
      </c>
      <c r="U48" s="583" t="str">
        <f>Table2[[#This Row],[Maximum likely or possible value]]</f>
        <v>NA</v>
      </c>
      <c r="V48" s="583"/>
      <c r="W48" s="583"/>
      <c r="X48" s="583"/>
      <c r="Y48" s="583"/>
      <c r="Z48" s="12"/>
      <c r="AA48" s="13"/>
      <c r="AB48" s="13"/>
      <c r="AC48" s="13"/>
      <c r="AD48" s="13"/>
      <c r="AE48" s="13"/>
      <c r="AF48" s="13"/>
      <c r="AG48" s="13"/>
      <c r="AH48" s="164"/>
      <c r="AI48" s="13"/>
      <c r="AJ48" s="13"/>
      <c r="AK48" s="627" t="s">
        <v>1884</v>
      </c>
      <c r="AL48" s="627" t="s">
        <v>2499</v>
      </c>
      <c r="AM48" s="627" t="s">
        <v>2493</v>
      </c>
      <c r="AN48" s="13"/>
      <c r="AO48" s="13"/>
      <c r="AP48" s="13"/>
      <c r="AQ48" s="13"/>
      <c r="AR48" s="613" t="s">
        <v>78</v>
      </c>
      <c r="AS48" s="613" t="s">
        <v>78</v>
      </c>
      <c r="AT48" s="13"/>
      <c r="AU48" s="13"/>
      <c r="AV48" s="13"/>
      <c r="AW48" s="13"/>
      <c r="AX48" s="164"/>
      <c r="AY48" s="13"/>
      <c r="AZ48" s="12"/>
      <c r="BA48" s="17"/>
      <c r="BB48" s="13"/>
      <c r="BC48" s="13"/>
      <c r="BD48" s="13"/>
      <c r="BE48" s="13"/>
      <c r="BF48" s="13"/>
      <c r="BG48" s="13"/>
      <c r="BH48" s="13"/>
      <c r="BI48" s="13"/>
      <c r="BJ48" s="13"/>
      <c r="BK48" s="13"/>
      <c r="BL48" s="13"/>
      <c r="BM48" s="164"/>
      <c r="BN48" s="13"/>
      <c r="BO48" s="12"/>
      <c r="BP48" s="13"/>
      <c r="BQ48" s="13"/>
      <c r="BR48" s="13"/>
      <c r="BS48" s="13"/>
      <c r="BT48" s="13"/>
      <c r="BU48" s="13"/>
      <c r="BV48" s="13"/>
      <c r="BW48" s="13"/>
      <c r="BX48" s="13"/>
      <c r="BY48" s="5">
        <f t="shared" ref="BY48:BY64" si="2">COUNTIF(Z48,"*")+COUNTIF(AJ48,"*")+COUNTIF(AZ48,"*")+COUNTIF(BO48,"*")</f>
        <v>0</v>
      </c>
      <c r="BZ48" s="208" t="s">
        <v>1752</v>
      </c>
    </row>
    <row r="49" spans="1:78" s="156" customFormat="1" ht="56" hidden="1">
      <c r="A49" s="14"/>
      <c r="B49" s="14">
        <v>2</v>
      </c>
      <c r="C49" s="14" t="s">
        <v>172</v>
      </c>
      <c r="D49" s="14"/>
      <c r="E49" s="14"/>
      <c r="F49" s="14"/>
      <c r="G49" s="14"/>
      <c r="H49" s="14"/>
      <c r="I49" s="14" t="s">
        <v>1862</v>
      </c>
      <c r="J49" s="201" t="s">
        <v>1797</v>
      </c>
      <c r="K49" s="14" t="s">
        <v>2343</v>
      </c>
      <c r="L49" s="201"/>
      <c r="M49" s="201"/>
      <c r="N49" s="201"/>
      <c r="O49" s="201" t="s">
        <v>2526</v>
      </c>
      <c r="P49" s="201"/>
      <c r="Q49" s="616" t="s">
        <v>2566</v>
      </c>
      <c r="R49" s="616"/>
      <c r="S49" s="616"/>
      <c r="T49" s="201" t="str">
        <f>Table2[[#This Row],[Minimum possible value]]</f>
        <v>NA</v>
      </c>
      <c r="U49" s="201" t="str">
        <f>Table2[[#This Row],[Maximum likely or possible value]]</f>
        <v>NA</v>
      </c>
      <c r="V49" s="201"/>
      <c r="W49" s="201"/>
      <c r="X49" s="201"/>
      <c r="Y49" s="201"/>
      <c r="Z49" s="12" t="s">
        <v>1748</v>
      </c>
      <c r="AA49" s="13"/>
      <c r="AB49" s="13"/>
      <c r="AC49" s="13"/>
      <c r="AD49" s="13"/>
      <c r="AE49" s="13"/>
      <c r="AF49" s="13"/>
      <c r="AG49" s="13"/>
      <c r="AH49" s="164"/>
      <c r="AI49" s="13"/>
      <c r="AJ49" s="13"/>
      <c r="AK49" s="13"/>
      <c r="AL49" s="13"/>
      <c r="AM49" s="627"/>
      <c r="AN49" s="13"/>
      <c r="AO49" s="13"/>
      <c r="AP49" s="13"/>
      <c r="AQ49" s="13"/>
      <c r="AR49" s="613" t="s">
        <v>78</v>
      </c>
      <c r="AS49" s="613" t="s">
        <v>78</v>
      </c>
      <c r="AT49" s="13"/>
      <c r="AU49" s="13"/>
      <c r="AV49" s="13"/>
      <c r="AW49" s="13"/>
      <c r="AX49" s="164"/>
      <c r="AY49" s="13"/>
      <c r="AZ49" s="12" t="s">
        <v>1883</v>
      </c>
      <c r="BA49" s="12" t="s">
        <v>1883</v>
      </c>
      <c r="BB49" s="13"/>
      <c r="BC49" s="13" t="s">
        <v>1883</v>
      </c>
      <c r="BD49" s="13"/>
      <c r="BE49" s="13"/>
      <c r="BF49" s="13"/>
      <c r="BG49" s="13"/>
      <c r="BH49" s="13"/>
      <c r="BI49" s="13"/>
      <c r="BJ49" s="13"/>
      <c r="BK49" s="13"/>
      <c r="BL49" s="13"/>
      <c r="BM49" s="164"/>
      <c r="BN49" s="13"/>
      <c r="BO49" s="12" t="s">
        <v>198</v>
      </c>
      <c r="BP49" s="13" t="s">
        <v>198</v>
      </c>
      <c r="BQ49" s="13"/>
      <c r="BR49" s="13"/>
      <c r="BS49" s="13" t="s">
        <v>214</v>
      </c>
      <c r="BT49" s="13" t="s">
        <v>78</v>
      </c>
      <c r="BU49" s="13"/>
      <c r="BV49" s="13"/>
      <c r="BW49" s="13"/>
      <c r="BX49" s="13"/>
      <c r="BY49" s="5">
        <f t="shared" si="2"/>
        <v>3</v>
      </c>
      <c r="BZ49" s="208" t="s">
        <v>1752</v>
      </c>
    </row>
    <row r="50" spans="1:78"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t="str">
        <f>Table2[[#This Row],[Minimum possible value]]</f>
        <v>NA</v>
      </c>
      <c r="U50" s="14" t="str">
        <f>Table2[[#This Row],[Maximum likely or possible value]]</f>
        <v>NA</v>
      </c>
      <c r="V50" s="14"/>
      <c r="W50" s="14"/>
      <c r="X50" s="14"/>
      <c r="Y50" s="14"/>
      <c r="Z50" s="12"/>
      <c r="AA50" s="13"/>
      <c r="AB50" s="13"/>
      <c r="AC50" s="13"/>
      <c r="AD50" s="13"/>
      <c r="AE50" s="13"/>
      <c r="AF50" s="13"/>
      <c r="AG50" s="13"/>
      <c r="AH50" s="164"/>
      <c r="AI50" s="13"/>
      <c r="AJ50" s="13"/>
      <c r="AK50" s="13"/>
      <c r="AL50" s="13"/>
      <c r="AM50" s="13"/>
      <c r="AN50" s="13"/>
      <c r="AO50" s="13"/>
      <c r="AP50" s="13"/>
      <c r="AQ50" s="13"/>
      <c r="AR50" s="613" t="s">
        <v>78</v>
      </c>
      <c r="AS50" s="613" t="s">
        <v>78</v>
      </c>
      <c r="AT50" s="613"/>
      <c r="AU50" s="613"/>
      <c r="AV50" s="613"/>
      <c r="AW50" s="613"/>
      <c r="AX50" s="164"/>
      <c r="AY50" s="13"/>
      <c r="AZ50" s="12"/>
      <c r="BA50" s="12"/>
      <c r="BB50" s="13"/>
      <c r="BC50" s="13"/>
      <c r="BD50" s="13"/>
      <c r="BE50" s="13"/>
      <c r="BF50" s="13"/>
      <c r="BG50" s="13"/>
      <c r="BH50" s="13"/>
      <c r="BI50" s="13"/>
      <c r="BJ50" s="13"/>
      <c r="BK50" s="13"/>
      <c r="BL50" s="13"/>
      <c r="BM50" s="164"/>
      <c r="BN50" s="13"/>
      <c r="BO50" s="12" t="s">
        <v>114</v>
      </c>
      <c r="BP50" s="13" t="s">
        <v>115</v>
      </c>
      <c r="BQ50" s="13"/>
      <c r="BR50" s="13"/>
      <c r="BS50" s="13" t="s">
        <v>116</v>
      </c>
      <c r="BT50" s="613" t="s">
        <v>117</v>
      </c>
      <c r="BU50" s="613"/>
      <c r="BV50" s="613"/>
      <c r="BW50" s="613"/>
      <c r="BX50" s="613"/>
      <c r="BY50" s="5">
        <f t="shared" si="2"/>
        <v>1</v>
      </c>
      <c r="BZ50" s="208"/>
    </row>
    <row r="51" spans="1:78" s="156" customFormat="1" ht="63.5" hidden="1" customHeight="1">
      <c r="A51" s="14"/>
      <c r="B51" s="14">
        <v>2</v>
      </c>
      <c r="C51" s="14" t="s">
        <v>71</v>
      </c>
      <c r="D51" s="14"/>
      <c r="E51" s="14"/>
      <c r="F51" s="14"/>
      <c r="G51" s="14"/>
      <c r="H51" s="14"/>
      <c r="I51" s="14" t="s">
        <v>118</v>
      </c>
      <c r="J51" s="14"/>
      <c r="K51" s="14"/>
      <c r="L51" s="14"/>
      <c r="M51" s="14"/>
      <c r="N51" s="14"/>
      <c r="O51" s="599"/>
      <c r="P51" s="599"/>
      <c r="Q51" s="599"/>
      <c r="R51" s="599"/>
      <c r="S51" s="599"/>
      <c r="T51" s="599" t="str">
        <f>Table2[[#This Row],[Minimum possible value]]</f>
        <v>NA</v>
      </c>
      <c r="U51" s="599" t="str">
        <f>Table2[[#This Row],[Maximum likely or possible value]]</f>
        <v>NA</v>
      </c>
      <c r="V51" s="599"/>
      <c r="W51" s="599"/>
      <c r="X51" s="599"/>
      <c r="Y51" s="599"/>
      <c r="Z51" s="192"/>
      <c r="AA51" s="36"/>
      <c r="AB51" s="13"/>
      <c r="AC51" s="13"/>
      <c r="AD51" s="13"/>
      <c r="AE51" s="13"/>
      <c r="AF51" s="13"/>
      <c r="AG51" s="13"/>
      <c r="AH51" s="164"/>
      <c r="AI51" s="13"/>
      <c r="AJ51" s="13"/>
      <c r="AK51" s="36"/>
      <c r="AL51" s="36"/>
      <c r="AM51" s="36"/>
      <c r="AN51" s="36"/>
      <c r="AO51" s="13"/>
      <c r="AP51" s="613"/>
      <c r="AQ51" s="613"/>
      <c r="AR51" s="613" t="s">
        <v>78</v>
      </c>
      <c r="AS51" s="613" t="s">
        <v>78</v>
      </c>
      <c r="AT51" s="613"/>
      <c r="AU51" s="613"/>
      <c r="AV51" s="613"/>
      <c r="AW51" s="613"/>
      <c r="AX51" s="164"/>
      <c r="AY51" s="36"/>
      <c r="AZ51" s="192"/>
      <c r="BA51" s="192"/>
      <c r="BB51" s="36"/>
      <c r="BC51" s="36"/>
      <c r="BD51" s="36"/>
      <c r="BE51" s="36"/>
      <c r="BF51" s="13"/>
      <c r="BG51" s="13"/>
      <c r="BH51" s="13"/>
      <c r="BI51" s="13"/>
      <c r="BJ51" s="13"/>
      <c r="BK51" s="13"/>
      <c r="BL51" s="13"/>
      <c r="BM51" s="164"/>
      <c r="BN51" s="13"/>
      <c r="BO51" s="12" t="s">
        <v>119</v>
      </c>
      <c r="BP51" s="36" t="s">
        <v>120</v>
      </c>
      <c r="BQ51" s="36"/>
      <c r="BR51" s="36"/>
      <c r="BS51" s="13" t="s">
        <v>121</v>
      </c>
      <c r="BT51" s="613" t="s">
        <v>122</v>
      </c>
      <c r="BU51" s="613"/>
      <c r="BV51" s="613"/>
      <c r="BW51" s="613"/>
      <c r="BX51" s="613"/>
      <c r="BY51" s="5">
        <f t="shared" si="2"/>
        <v>1</v>
      </c>
      <c r="BZ51" s="208"/>
    </row>
    <row r="52" spans="1:78" s="156" customFormat="1" ht="56" hidden="1">
      <c r="A52" s="14"/>
      <c r="B52" s="14">
        <v>2</v>
      </c>
      <c r="C52" s="14" t="s">
        <v>71</v>
      </c>
      <c r="D52" s="14"/>
      <c r="E52" s="14"/>
      <c r="F52" s="14"/>
      <c r="G52" s="14"/>
      <c r="H52" s="14"/>
      <c r="I52" s="14" t="s">
        <v>123</v>
      </c>
      <c r="J52" s="14"/>
      <c r="K52" s="14"/>
      <c r="L52" s="14"/>
      <c r="M52" s="14"/>
      <c r="N52" s="14"/>
      <c r="O52" s="215"/>
      <c r="P52" s="215"/>
      <c r="Q52" s="215"/>
      <c r="R52" s="215"/>
      <c r="S52" s="215"/>
      <c r="T52" s="215" t="str">
        <f>Table2[[#This Row],[Minimum possible value]]</f>
        <v>NA</v>
      </c>
      <c r="U52" s="215" t="str">
        <f>Table2[[#This Row],[Maximum likely or possible value]]</f>
        <v>NA</v>
      </c>
      <c r="V52" s="215"/>
      <c r="W52" s="215"/>
      <c r="X52" s="215"/>
      <c r="Y52" s="215"/>
      <c r="Z52" s="514"/>
      <c r="AA52" s="160"/>
      <c r="AB52" s="13"/>
      <c r="AC52" s="13"/>
      <c r="AD52" s="13"/>
      <c r="AE52" s="13"/>
      <c r="AF52" s="13"/>
      <c r="AG52" s="13"/>
      <c r="AH52" s="164"/>
      <c r="AI52" s="13"/>
      <c r="AJ52" s="13"/>
      <c r="AK52" s="514"/>
      <c r="AL52" s="160"/>
      <c r="AM52" s="160"/>
      <c r="AN52" s="160"/>
      <c r="AO52" s="13"/>
      <c r="AP52" s="13"/>
      <c r="AQ52" s="13"/>
      <c r="AR52" s="613" t="s">
        <v>78</v>
      </c>
      <c r="AS52" s="613" t="s">
        <v>78</v>
      </c>
      <c r="AT52" s="13"/>
      <c r="AU52" s="13"/>
      <c r="AV52" s="13"/>
      <c r="AW52" s="13"/>
      <c r="AX52" s="164"/>
      <c r="AY52" s="373"/>
      <c r="AZ52" s="514"/>
      <c r="BA52" s="514"/>
      <c r="BB52" s="160"/>
      <c r="BC52" s="160"/>
      <c r="BD52" s="160"/>
      <c r="BE52" s="160"/>
      <c r="BF52" s="13"/>
      <c r="BG52" s="13"/>
      <c r="BH52" s="13"/>
      <c r="BI52" s="13"/>
      <c r="BJ52" s="13"/>
      <c r="BK52" s="13"/>
      <c r="BL52" s="13"/>
      <c r="BM52" s="164"/>
      <c r="BN52" s="13"/>
      <c r="BO52" s="12" t="s">
        <v>123</v>
      </c>
      <c r="BP52" s="514" t="s">
        <v>124</v>
      </c>
      <c r="BQ52" s="160"/>
      <c r="BR52" s="160"/>
      <c r="BS52" s="13" t="s">
        <v>125</v>
      </c>
      <c r="BT52" s="13" t="s">
        <v>87</v>
      </c>
      <c r="BU52" s="13"/>
      <c r="BV52" s="13"/>
      <c r="BW52" s="13"/>
      <c r="BX52" s="13"/>
      <c r="BY52" s="5">
        <f t="shared" si="2"/>
        <v>1</v>
      </c>
      <c r="BZ52" s="208"/>
    </row>
    <row r="53" spans="1:78" s="156" customFormat="1" ht="14" hidden="1">
      <c r="A53" s="14"/>
      <c r="B53" s="14">
        <v>2</v>
      </c>
      <c r="C53" s="14" t="s">
        <v>71</v>
      </c>
      <c r="D53" s="14"/>
      <c r="E53" s="14"/>
      <c r="F53" s="14"/>
      <c r="G53" s="14"/>
      <c r="H53" s="14"/>
      <c r="I53" s="14" t="s">
        <v>126</v>
      </c>
      <c r="J53" s="14"/>
      <c r="K53" s="14"/>
      <c r="L53" s="14"/>
      <c r="M53" s="14"/>
      <c r="N53" s="14"/>
      <c r="O53" s="215"/>
      <c r="P53" s="215"/>
      <c r="Q53" s="215"/>
      <c r="R53" s="215"/>
      <c r="S53" s="215"/>
      <c r="T53" s="215" t="str">
        <f>Table2[[#This Row],[Minimum possible value]]</f>
        <v>NA</v>
      </c>
      <c r="U53" s="215" t="str">
        <f>Table2[[#This Row],[Maximum likely or possible value]]</f>
        <v>NA</v>
      </c>
      <c r="V53" s="215"/>
      <c r="W53" s="215"/>
      <c r="X53" s="215"/>
      <c r="Y53" s="215"/>
      <c r="Z53" s="266"/>
      <c r="AA53" s="160"/>
      <c r="AB53" s="13"/>
      <c r="AC53" s="13"/>
      <c r="AD53" s="13"/>
      <c r="AE53" s="13"/>
      <c r="AF53" s="13"/>
      <c r="AG53" s="13"/>
      <c r="AH53" s="164"/>
      <c r="AI53" s="13"/>
      <c r="AJ53" s="13"/>
      <c r="AK53" s="265"/>
      <c r="AL53" s="150"/>
      <c r="AM53" s="150"/>
      <c r="AN53" s="150"/>
      <c r="AO53" s="13"/>
      <c r="AP53" s="613"/>
      <c r="AQ53" s="613"/>
      <c r="AR53" s="613" t="s">
        <v>78</v>
      </c>
      <c r="AS53" s="613" t="s">
        <v>78</v>
      </c>
      <c r="AT53" s="613"/>
      <c r="AU53" s="613"/>
      <c r="AV53" s="613"/>
      <c r="AW53" s="613"/>
      <c r="AX53" s="164"/>
      <c r="AY53" s="373"/>
      <c r="AZ53" s="266" t="s">
        <v>127</v>
      </c>
      <c r="BA53" s="266" t="s">
        <v>127</v>
      </c>
      <c r="BB53" s="160"/>
      <c r="BC53" s="160"/>
      <c r="BD53" s="160"/>
      <c r="BE53" s="160"/>
      <c r="BF53" s="13"/>
      <c r="BG53" s="13" t="s">
        <v>128</v>
      </c>
      <c r="BH53" s="13" t="s">
        <v>128</v>
      </c>
      <c r="BI53" s="13"/>
      <c r="BJ53" s="13"/>
      <c r="BK53" s="13"/>
      <c r="BL53" s="13"/>
      <c r="BM53" s="164"/>
      <c r="BN53" s="13"/>
      <c r="BO53" s="12"/>
      <c r="BP53" s="266"/>
      <c r="BQ53" s="160"/>
      <c r="BR53" s="160"/>
      <c r="BS53" s="13"/>
      <c r="BT53" s="13"/>
      <c r="BU53" s="13"/>
      <c r="BV53" s="13"/>
      <c r="BW53" s="13"/>
      <c r="BX53" s="13"/>
      <c r="BY53" s="5">
        <f t="shared" si="2"/>
        <v>1</v>
      </c>
      <c r="BZ53" s="208"/>
    </row>
    <row r="54" spans="1:78" s="156" customFormat="1" ht="25" hidden="1">
      <c r="A54" s="14"/>
      <c r="B54" s="14">
        <v>2</v>
      </c>
      <c r="C54" s="14" t="s">
        <v>71</v>
      </c>
      <c r="D54" s="14"/>
      <c r="E54" s="14"/>
      <c r="F54" s="14"/>
      <c r="G54" s="14"/>
      <c r="H54" s="14"/>
      <c r="I54" s="14" t="s">
        <v>129</v>
      </c>
      <c r="J54" s="14"/>
      <c r="K54" s="14"/>
      <c r="L54" s="14"/>
      <c r="M54" s="14"/>
      <c r="N54" s="14"/>
      <c r="O54" s="215"/>
      <c r="P54" s="215"/>
      <c r="Q54" s="215"/>
      <c r="R54" s="215"/>
      <c r="S54" s="215"/>
      <c r="T54" s="215" t="str">
        <f>Table2[[#This Row],[Minimum possible value]]</f>
        <v>NA</v>
      </c>
      <c r="U54" s="215" t="str">
        <f>Table2[[#This Row],[Maximum likely or possible value]]</f>
        <v>NA</v>
      </c>
      <c r="V54" s="215"/>
      <c r="W54" s="215"/>
      <c r="X54" s="215"/>
      <c r="Y54" s="215"/>
      <c r="Z54" s="266"/>
      <c r="AA54" s="160"/>
      <c r="AB54" s="13"/>
      <c r="AC54" s="13"/>
      <c r="AD54" s="13"/>
      <c r="AE54" s="13"/>
      <c r="AF54" s="13"/>
      <c r="AG54" s="13"/>
      <c r="AH54" s="164"/>
      <c r="AI54" s="13"/>
      <c r="AJ54" s="13"/>
      <c r="AK54" s="265"/>
      <c r="AL54" s="150"/>
      <c r="AM54" s="150"/>
      <c r="AN54" s="150"/>
      <c r="AO54" s="13"/>
      <c r="AP54" s="613"/>
      <c r="AQ54" s="613"/>
      <c r="AR54" s="613" t="s">
        <v>78</v>
      </c>
      <c r="AS54" s="613" t="s">
        <v>78</v>
      </c>
      <c r="AT54" s="613"/>
      <c r="AU54" s="613"/>
      <c r="AV54" s="613"/>
      <c r="AW54" s="613"/>
      <c r="AX54" s="164"/>
      <c r="AY54" s="373"/>
      <c r="AZ54" s="266" t="s">
        <v>130</v>
      </c>
      <c r="BA54" s="266" t="s">
        <v>130</v>
      </c>
      <c r="BB54" s="160"/>
      <c r="BC54" s="160"/>
      <c r="BD54" s="160"/>
      <c r="BE54" s="160"/>
      <c r="BF54" s="13"/>
      <c r="BG54" s="13" t="s">
        <v>131</v>
      </c>
      <c r="BH54" s="13" t="s">
        <v>131</v>
      </c>
      <c r="BI54" s="13"/>
      <c r="BJ54" s="13"/>
      <c r="BK54" s="13"/>
      <c r="BL54" s="13"/>
      <c r="BM54" s="164"/>
      <c r="BN54" s="13"/>
      <c r="BO54" s="12"/>
      <c r="BP54" s="266"/>
      <c r="BQ54" s="160"/>
      <c r="BR54" s="160"/>
      <c r="BS54" s="13"/>
      <c r="BT54" s="13"/>
      <c r="BU54" s="13"/>
      <c r="BV54" s="13"/>
      <c r="BW54" s="13"/>
      <c r="BX54" s="13"/>
      <c r="BY54" s="5">
        <f t="shared" si="2"/>
        <v>1</v>
      </c>
      <c r="BZ54" s="208" t="s">
        <v>1752</v>
      </c>
    </row>
    <row r="55" spans="1:78"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t="str">
        <f>Table2[[#This Row],[Minimum possible value]]</f>
        <v>NA</v>
      </c>
      <c r="U55" s="14" t="str">
        <f>Table2[[#This Row],[Maximum likely or possible value]]</f>
        <v>NA</v>
      </c>
      <c r="V55" s="14"/>
      <c r="W55" s="14"/>
      <c r="X55" s="14"/>
      <c r="Y55" s="14"/>
      <c r="Z55" s="270"/>
      <c r="AA55" s="13"/>
      <c r="AB55" s="13"/>
      <c r="AC55" s="13"/>
      <c r="AD55" s="13"/>
      <c r="AE55" s="13"/>
      <c r="AF55" s="13"/>
      <c r="AG55" s="13"/>
      <c r="AH55" s="164"/>
      <c r="AI55" s="13"/>
      <c r="AJ55" s="13"/>
      <c r="AK55" s="265"/>
      <c r="AL55" s="150"/>
      <c r="AM55" s="150"/>
      <c r="AN55" s="150"/>
      <c r="AO55" s="13"/>
      <c r="AP55" s="613"/>
      <c r="AQ55" s="613"/>
      <c r="AR55" s="613" t="s">
        <v>78</v>
      </c>
      <c r="AS55" s="613" t="s">
        <v>78</v>
      </c>
      <c r="AT55" s="613"/>
      <c r="AU55" s="613"/>
      <c r="AV55" s="613"/>
      <c r="AW55" s="613"/>
      <c r="AX55" s="164"/>
      <c r="AY55" s="164"/>
      <c r="AZ55" s="270" t="s">
        <v>133</v>
      </c>
      <c r="BA55" s="270" t="s">
        <v>133</v>
      </c>
      <c r="BB55" s="13"/>
      <c r="BC55" s="13"/>
      <c r="BD55" s="13"/>
      <c r="BE55" s="13"/>
      <c r="BF55" s="13"/>
      <c r="BG55" s="13" t="s">
        <v>132</v>
      </c>
      <c r="BH55" s="13" t="s">
        <v>132</v>
      </c>
      <c r="BI55" s="13"/>
      <c r="BJ55" s="13"/>
      <c r="BK55" s="13"/>
      <c r="BL55" s="13"/>
      <c r="BM55" s="164"/>
      <c r="BN55" s="13"/>
      <c r="BO55" s="12"/>
      <c r="BP55" s="270"/>
      <c r="BQ55" s="13"/>
      <c r="BR55" s="13"/>
      <c r="BS55" s="13"/>
      <c r="BT55" s="13"/>
      <c r="BU55" s="13"/>
      <c r="BV55" s="13"/>
      <c r="BW55" s="13"/>
      <c r="BX55" s="13"/>
      <c r="BY55" s="5">
        <f t="shared" si="2"/>
        <v>1</v>
      </c>
      <c r="BZ55" s="208" t="s">
        <v>1752</v>
      </c>
    </row>
    <row r="56" spans="1:78" s="156" customFormat="1" ht="14" hidden="1">
      <c r="A56" s="14"/>
      <c r="B56" s="14">
        <v>2</v>
      </c>
      <c r="C56" s="14" t="s">
        <v>71</v>
      </c>
      <c r="D56" s="14"/>
      <c r="E56" s="14"/>
      <c r="F56" s="14"/>
      <c r="G56" s="14"/>
      <c r="H56" s="14"/>
      <c r="I56" s="14" t="s">
        <v>134</v>
      </c>
      <c r="J56" s="14"/>
      <c r="K56" s="14"/>
      <c r="L56" s="14"/>
      <c r="M56" s="14"/>
      <c r="N56" s="14"/>
      <c r="O56" s="599"/>
      <c r="P56" s="599"/>
      <c r="Q56" s="599"/>
      <c r="R56" s="599"/>
      <c r="S56" s="599"/>
      <c r="T56" s="599" t="str">
        <f>Table2[[#This Row],[Minimum possible value]]</f>
        <v>NA</v>
      </c>
      <c r="U56" s="599" t="str">
        <f>Table2[[#This Row],[Maximum likely or possible value]]</f>
        <v>NA</v>
      </c>
      <c r="V56" s="599"/>
      <c r="W56" s="599"/>
      <c r="X56" s="599"/>
      <c r="Y56" s="599"/>
      <c r="Z56" s="264"/>
      <c r="AA56" s="36"/>
      <c r="AB56" s="13"/>
      <c r="AC56" s="13"/>
      <c r="AD56" s="13"/>
      <c r="AE56" s="13"/>
      <c r="AF56" s="13"/>
      <c r="AG56" s="13"/>
      <c r="AH56" s="164"/>
      <c r="AI56" s="13"/>
      <c r="AJ56" s="13"/>
      <c r="AK56" s="265"/>
      <c r="AL56" s="150"/>
      <c r="AM56" s="150"/>
      <c r="AN56" s="150"/>
      <c r="AO56" s="13"/>
      <c r="AP56" s="613"/>
      <c r="AQ56" s="613"/>
      <c r="AR56" s="613" t="s">
        <v>78</v>
      </c>
      <c r="AS56" s="613" t="s">
        <v>78</v>
      </c>
      <c r="AT56" s="613"/>
      <c r="AU56" s="613"/>
      <c r="AV56" s="613"/>
      <c r="AW56" s="613"/>
      <c r="AX56" s="164"/>
      <c r="AY56" s="344"/>
      <c r="AZ56" s="264" t="s">
        <v>135</v>
      </c>
      <c r="BA56" s="264" t="s">
        <v>135</v>
      </c>
      <c r="BB56" s="36"/>
      <c r="BC56" s="36"/>
      <c r="BD56" s="36"/>
      <c r="BE56" s="36"/>
      <c r="BF56" s="13"/>
      <c r="BG56" s="13" t="s">
        <v>136</v>
      </c>
      <c r="BH56" s="13" t="s">
        <v>136</v>
      </c>
      <c r="BI56" s="13"/>
      <c r="BJ56" s="13"/>
      <c r="BK56" s="13"/>
      <c r="BL56" s="13"/>
      <c r="BM56" s="164"/>
      <c r="BN56" s="13"/>
      <c r="BO56" s="12"/>
      <c r="BP56" s="264"/>
      <c r="BQ56" s="36"/>
      <c r="BR56" s="36"/>
      <c r="BS56" s="13"/>
      <c r="BT56" s="13"/>
      <c r="BU56" s="13"/>
      <c r="BV56" s="13"/>
      <c r="BW56" s="13"/>
      <c r="BX56" s="13"/>
      <c r="BY56" s="5">
        <f t="shared" si="2"/>
        <v>1</v>
      </c>
      <c r="BZ56" s="208"/>
    </row>
    <row r="57" spans="1:78" s="156" customFormat="1" ht="14" hidden="1">
      <c r="A57" s="14"/>
      <c r="B57" s="14">
        <v>2</v>
      </c>
      <c r="C57" s="14" t="s">
        <v>71</v>
      </c>
      <c r="D57" s="14"/>
      <c r="E57" s="14"/>
      <c r="F57" s="14"/>
      <c r="G57" s="14"/>
      <c r="H57" s="14"/>
      <c r="I57" s="14" t="s">
        <v>137</v>
      </c>
      <c r="J57" s="14"/>
      <c r="K57" s="14"/>
      <c r="L57" s="14"/>
      <c r="M57" s="14"/>
      <c r="N57" s="14"/>
      <c r="O57" s="599"/>
      <c r="P57" s="599"/>
      <c r="Q57" s="599"/>
      <c r="R57" s="599"/>
      <c r="S57" s="599"/>
      <c r="T57" s="599" t="str">
        <f>Table2[[#This Row],[Minimum possible value]]</f>
        <v>NA</v>
      </c>
      <c r="U57" s="599" t="str">
        <f>Table2[[#This Row],[Maximum likely or possible value]]</f>
        <v>NA</v>
      </c>
      <c r="V57" s="599"/>
      <c r="W57" s="599"/>
      <c r="X57" s="599"/>
      <c r="Y57" s="599"/>
      <c r="Z57" s="264"/>
      <c r="AA57" s="36"/>
      <c r="AB57" s="13"/>
      <c r="AC57" s="13"/>
      <c r="AD57" s="13"/>
      <c r="AE57" s="13"/>
      <c r="AF57" s="13"/>
      <c r="AG57" s="13"/>
      <c r="AH57" s="164"/>
      <c r="AI57" s="13"/>
      <c r="AJ57" s="13"/>
      <c r="AK57" s="265"/>
      <c r="AL57" s="150"/>
      <c r="AM57" s="150"/>
      <c r="AN57" s="150"/>
      <c r="AO57" s="13"/>
      <c r="AP57" s="613"/>
      <c r="AQ57" s="613"/>
      <c r="AR57" s="613" t="s">
        <v>78</v>
      </c>
      <c r="AS57" s="613" t="s">
        <v>78</v>
      </c>
      <c r="AT57" s="613"/>
      <c r="AU57" s="613"/>
      <c r="AV57" s="613"/>
      <c r="AW57" s="613"/>
      <c r="AX57" s="164"/>
      <c r="AY57" s="344"/>
      <c r="AZ57" s="264" t="s">
        <v>138</v>
      </c>
      <c r="BA57" s="264" t="s">
        <v>138</v>
      </c>
      <c r="BB57" s="36"/>
      <c r="BC57" s="36"/>
      <c r="BD57" s="36"/>
      <c r="BE57" s="36"/>
      <c r="BF57" s="13"/>
      <c r="BG57" s="13" t="s">
        <v>139</v>
      </c>
      <c r="BH57" s="13" t="s">
        <v>139</v>
      </c>
      <c r="BI57" s="13"/>
      <c r="BJ57" s="13"/>
      <c r="BK57" s="13"/>
      <c r="BL57" s="13"/>
      <c r="BM57" s="164"/>
      <c r="BN57" s="13"/>
      <c r="BO57" s="12"/>
      <c r="BP57" s="264"/>
      <c r="BQ57" s="36"/>
      <c r="BR57" s="36"/>
      <c r="BS57" s="13"/>
      <c r="BT57" s="13"/>
      <c r="BU57" s="13"/>
      <c r="BV57" s="13"/>
      <c r="BW57" s="13"/>
      <c r="BX57" s="13"/>
      <c r="BY57" s="5">
        <f t="shared" si="2"/>
        <v>1</v>
      </c>
      <c r="BZ57" s="208"/>
    </row>
    <row r="58" spans="1:78" s="156" customFormat="1" ht="14" hidden="1">
      <c r="A58" s="14"/>
      <c r="B58" s="14">
        <v>2</v>
      </c>
      <c r="C58" s="14" t="s">
        <v>71</v>
      </c>
      <c r="D58" s="14"/>
      <c r="E58" s="14"/>
      <c r="F58" s="14"/>
      <c r="G58" s="14"/>
      <c r="H58" s="14"/>
      <c r="I58" s="14" t="s">
        <v>140</v>
      </c>
      <c r="J58" s="14"/>
      <c r="K58" s="14"/>
      <c r="L58" s="14"/>
      <c r="M58" s="14"/>
      <c r="N58" s="14"/>
      <c r="O58" s="599"/>
      <c r="P58" s="599"/>
      <c r="Q58" s="599"/>
      <c r="R58" s="599"/>
      <c r="S58" s="599"/>
      <c r="T58" s="599" t="str">
        <f>Table2[[#This Row],[Minimum possible value]]</f>
        <v>NA</v>
      </c>
      <c r="U58" s="599" t="str">
        <f>Table2[[#This Row],[Maximum likely or possible value]]</f>
        <v>NA</v>
      </c>
      <c r="V58" s="599"/>
      <c r="W58" s="599"/>
      <c r="X58" s="599"/>
      <c r="Y58" s="599"/>
      <c r="Z58" s="264"/>
      <c r="AA58" s="36"/>
      <c r="AB58" s="13"/>
      <c r="AC58" s="13"/>
      <c r="AD58" s="13"/>
      <c r="AE58" s="13"/>
      <c r="AF58" s="13"/>
      <c r="AG58" s="13"/>
      <c r="AH58" s="164"/>
      <c r="AI58" s="13"/>
      <c r="AJ58" s="13"/>
      <c r="AK58" s="265"/>
      <c r="AL58" s="150"/>
      <c r="AM58" s="150"/>
      <c r="AN58" s="150"/>
      <c r="AO58" s="13"/>
      <c r="AP58" s="13"/>
      <c r="AQ58" s="13"/>
      <c r="AR58" s="613" t="s">
        <v>78</v>
      </c>
      <c r="AS58" s="613" t="s">
        <v>78</v>
      </c>
      <c r="AT58" s="13"/>
      <c r="AU58" s="13"/>
      <c r="AV58" s="13"/>
      <c r="AW58" s="13"/>
      <c r="AX58" s="164"/>
      <c r="AY58" s="344"/>
      <c r="AZ58" s="264"/>
      <c r="BA58" s="264"/>
      <c r="BB58" s="36"/>
      <c r="BC58" s="36"/>
      <c r="BD58" s="36"/>
      <c r="BE58" s="36"/>
      <c r="BF58" s="13"/>
      <c r="BG58" s="13"/>
      <c r="BH58" s="13"/>
      <c r="BI58" s="13"/>
      <c r="BJ58" s="13"/>
      <c r="BK58" s="13"/>
      <c r="BL58" s="13"/>
      <c r="BM58" s="164"/>
      <c r="BN58" s="13"/>
      <c r="BO58" s="12" t="s">
        <v>140</v>
      </c>
      <c r="BP58" s="264" t="s">
        <v>141</v>
      </c>
      <c r="BQ58" s="36"/>
      <c r="BR58" s="36"/>
      <c r="BS58" s="13" t="s">
        <v>142</v>
      </c>
      <c r="BT58" s="13" t="s">
        <v>78</v>
      </c>
      <c r="BU58" s="13"/>
      <c r="BV58" s="13"/>
      <c r="BW58" s="13"/>
      <c r="BX58" s="13"/>
      <c r="BY58" s="5">
        <f t="shared" si="2"/>
        <v>1</v>
      </c>
      <c r="BZ58" s="208" t="s">
        <v>1750</v>
      </c>
    </row>
    <row r="59" spans="1:78" s="156" customFormat="1" ht="56" hidden="1">
      <c r="A59" s="14"/>
      <c r="B59" s="14">
        <v>2</v>
      </c>
      <c r="C59" s="14" t="s">
        <v>71</v>
      </c>
      <c r="D59" s="14"/>
      <c r="E59" s="14"/>
      <c r="F59" s="14"/>
      <c r="G59" s="14"/>
      <c r="H59" s="14"/>
      <c r="I59" s="14" t="s">
        <v>143</v>
      </c>
      <c r="J59" s="14"/>
      <c r="K59" s="14"/>
      <c r="L59" s="14"/>
      <c r="M59" s="14"/>
      <c r="N59" s="14"/>
      <c r="O59" s="599"/>
      <c r="P59" s="599"/>
      <c r="Q59" s="599"/>
      <c r="R59" s="599"/>
      <c r="S59" s="599"/>
      <c r="T59" s="599" t="str">
        <f>Table2[[#This Row],[Minimum possible value]]</f>
        <v>NA</v>
      </c>
      <c r="U59" s="599" t="str">
        <f>Table2[[#This Row],[Maximum likely or possible value]]</f>
        <v>NA</v>
      </c>
      <c r="V59" s="599"/>
      <c r="W59" s="599"/>
      <c r="X59" s="599"/>
      <c r="Y59" s="599"/>
      <c r="Z59" s="264"/>
      <c r="AA59" s="36"/>
      <c r="AB59" s="13"/>
      <c r="AC59" s="13"/>
      <c r="AD59" s="13"/>
      <c r="AE59" s="13"/>
      <c r="AF59" s="13"/>
      <c r="AG59" s="13"/>
      <c r="AH59" s="164"/>
      <c r="AI59" s="13"/>
      <c r="AJ59" s="13"/>
      <c r="AK59" s="265"/>
      <c r="AL59" s="150"/>
      <c r="AM59" s="150"/>
      <c r="AN59" s="150"/>
      <c r="AO59" s="13"/>
      <c r="AP59" s="13"/>
      <c r="AQ59" s="13"/>
      <c r="AR59" s="613" t="s">
        <v>78</v>
      </c>
      <c r="AS59" s="613" t="s">
        <v>78</v>
      </c>
      <c r="AT59" s="13"/>
      <c r="AU59" s="13"/>
      <c r="AV59" s="13"/>
      <c r="AW59" s="13"/>
      <c r="AX59" s="164"/>
      <c r="AY59" s="344"/>
      <c r="AZ59" s="264"/>
      <c r="BA59" s="264"/>
      <c r="BB59" s="36"/>
      <c r="BC59" s="36"/>
      <c r="BD59" s="36"/>
      <c r="BE59" s="36"/>
      <c r="BF59" s="13"/>
      <c r="BG59" s="13"/>
      <c r="BH59" s="13"/>
      <c r="BI59" s="13"/>
      <c r="BJ59" s="13"/>
      <c r="BK59" s="13"/>
      <c r="BL59" s="13"/>
      <c r="BM59" s="164"/>
      <c r="BN59" s="13"/>
      <c r="BO59" s="12" t="s">
        <v>144</v>
      </c>
      <c r="BP59" s="264" t="s">
        <v>144</v>
      </c>
      <c r="BQ59" s="36"/>
      <c r="BR59" s="36"/>
      <c r="BS59" s="13" t="s">
        <v>145</v>
      </c>
      <c r="BT59" s="13" t="s">
        <v>87</v>
      </c>
      <c r="BU59" s="13"/>
      <c r="BV59" s="13"/>
      <c r="BW59" s="13"/>
      <c r="BX59" s="13"/>
      <c r="BY59" s="5">
        <f t="shared" si="2"/>
        <v>1</v>
      </c>
      <c r="BZ59" s="208" t="s">
        <v>1754</v>
      </c>
    </row>
    <row r="60" spans="1:78" s="156" customFormat="1" ht="42" hidden="1">
      <c r="A60" s="14"/>
      <c r="B60" s="14">
        <v>2</v>
      </c>
      <c r="C60" s="14" t="s">
        <v>71</v>
      </c>
      <c r="D60" s="14"/>
      <c r="E60" s="14"/>
      <c r="F60" s="14"/>
      <c r="G60" s="14"/>
      <c r="H60" s="14"/>
      <c r="I60" s="14" t="s">
        <v>146</v>
      </c>
      <c r="J60" s="14"/>
      <c r="K60" s="14"/>
      <c r="L60" s="14"/>
      <c r="M60" s="14"/>
      <c r="N60" s="14"/>
      <c r="O60" s="599"/>
      <c r="P60" s="599"/>
      <c r="Q60" s="599"/>
      <c r="R60" s="599"/>
      <c r="S60" s="599"/>
      <c r="T60" s="599" t="str">
        <f>Table2[[#This Row],[Minimum possible value]]</f>
        <v>NA</v>
      </c>
      <c r="U60" s="599" t="str">
        <f>Table2[[#This Row],[Maximum likely or possible value]]</f>
        <v>NA</v>
      </c>
      <c r="V60" s="599"/>
      <c r="W60" s="599"/>
      <c r="X60" s="599"/>
      <c r="Y60" s="599"/>
      <c r="Z60" s="273"/>
      <c r="AA60" s="36"/>
      <c r="AB60" s="13"/>
      <c r="AC60" s="13"/>
      <c r="AD60" s="13"/>
      <c r="AE60" s="13"/>
      <c r="AF60" s="13"/>
      <c r="AG60" s="13"/>
      <c r="AH60" s="164"/>
      <c r="AI60" s="13"/>
      <c r="AJ60" s="13"/>
      <c r="AK60" s="273"/>
      <c r="AL60" s="36"/>
      <c r="AM60" s="36"/>
      <c r="AN60" s="36"/>
      <c r="AO60" s="13"/>
      <c r="AP60" s="13"/>
      <c r="AQ60" s="13"/>
      <c r="AR60" s="613" t="s">
        <v>78</v>
      </c>
      <c r="AS60" s="613" t="s">
        <v>78</v>
      </c>
      <c r="AT60" s="13"/>
      <c r="AU60" s="13"/>
      <c r="AV60" s="13"/>
      <c r="AW60" s="13"/>
      <c r="AX60" s="164"/>
      <c r="AY60" s="344"/>
      <c r="AZ60" s="273"/>
      <c r="BA60" s="273"/>
      <c r="BB60" s="36"/>
      <c r="BC60" s="36"/>
      <c r="BD60" s="36"/>
      <c r="BE60" s="36"/>
      <c r="BF60" s="13"/>
      <c r="BG60" s="13"/>
      <c r="BH60" s="13"/>
      <c r="BI60" s="13"/>
      <c r="BJ60" s="13"/>
      <c r="BK60" s="13"/>
      <c r="BL60" s="13"/>
      <c r="BM60" s="164"/>
      <c r="BN60" s="13"/>
      <c r="BO60" s="12" t="s">
        <v>50</v>
      </c>
      <c r="BP60" s="273" t="s">
        <v>50</v>
      </c>
      <c r="BQ60" s="36"/>
      <c r="BR60" s="36"/>
      <c r="BS60" s="13" t="s">
        <v>147</v>
      </c>
      <c r="BT60" s="13" t="s">
        <v>87</v>
      </c>
      <c r="BU60" s="13"/>
      <c r="BV60" s="13"/>
      <c r="BW60" s="13"/>
      <c r="BX60" s="13"/>
      <c r="BY60" s="5">
        <f t="shared" si="2"/>
        <v>1</v>
      </c>
      <c r="BZ60" s="208" t="s">
        <v>1754</v>
      </c>
    </row>
    <row r="61" spans="1:78" s="156" customFormat="1" ht="84" hidden="1">
      <c r="A61" s="14"/>
      <c r="B61" s="14">
        <v>2</v>
      </c>
      <c r="C61" s="14" t="s">
        <v>71</v>
      </c>
      <c r="D61" s="14"/>
      <c r="E61" s="14"/>
      <c r="F61" s="14"/>
      <c r="G61" s="14"/>
      <c r="H61" s="14"/>
      <c r="I61" s="14" t="s">
        <v>152</v>
      </c>
      <c r="J61" s="14"/>
      <c r="K61" s="14"/>
      <c r="L61" s="14"/>
      <c r="M61" s="14"/>
      <c r="N61" s="14"/>
      <c r="O61" s="215"/>
      <c r="P61" s="215"/>
      <c r="Q61" s="215"/>
      <c r="R61" s="215"/>
      <c r="S61" s="215"/>
      <c r="T61" s="215" t="str">
        <f>Table2[[#This Row],[Minimum possible value]]</f>
        <v>NA</v>
      </c>
      <c r="U61" s="215" t="str">
        <f>Table2[[#This Row],[Maximum likely or possible value]]</f>
        <v>NA</v>
      </c>
      <c r="V61" s="215"/>
      <c r="W61" s="215"/>
      <c r="X61" s="215"/>
      <c r="Y61" s="215"/>
      <c r="Z61" s="196"/>
      <c r="AA61" s="160"/>
      <c r="AB61" s="13"/>
      <c r="AC61" s="13"/>
      <c r="AD61" s="13"/>
      <c r="AE61" s="13"/>
      <c r="AF61" s="13"/>
      <c r="AG61" s="13"/>
      <c r="AH61" s="164"/>
      <c r="AI61" s="13"/>
      <c r="AJ61" s="13" t="s">
        <v>153</v>
      </c>
      <c r="AK61" s="160" t="s">
        <v>153</v>
      </c>
      <c r="AL61" s="160"/>
      <c r="AM61" s="160"/>
      <c r="AN61" s="160"/>
      <c r="AO61" s="13" t="s">
        <v>154</v>
      </c>
      <c r="AP61" s="613" t="s">
        <v>78</v>
      </c>
      <c r="AQ61" s="613" t="s">
        <v>78</v>
      </c>
      <c r="AR61" s="613" t="s">
        <v>78</v>
      </c>
      <c r="AS61" s="613" t="s">
        <v>78</v>
      </c>
      <c r="AT61" s="613" t="s">
        <v>78</v>
      </c>
      <c r="AU61" s="613"/>
      <c r="AV61" s="613"/>
      <c r="AW61" s="613"/>
      <c r="AX61" s="164"/>
      <c r="AY61" s="160"/>
      <c r="AZ61" s="196"/>
      <c r="BA61" s="196"/>
      <c r="BB61" s="160"/>
      <c r="BC61" s="160"/>
      <c r="BD61" s="160"/>
      <c r="BE61" s="160"/>
      <c r="BF61" s="13"/>
      <c r="BG61" s="13"/>
      <c r="BH61" s="13"/>
      <c r="BI61" s="13"/>
      <c r="BJ61" s="13"/>
      <c r="BK61" s="13"/>
      <c r="BL61" s="13"/>
      <c r="BM61" s="164"/>
      <c r="BN61" s="13"/>
      <c r="BO61" s="12"/>
      <c r="BP61" s="160"/>
      <c r="BQ61" s="160"/>
      <c r="BR61" s="160"/>
      <c r="BS61" s="13"/>
      <c r="BT61" s="13"/>
      <c r="BU61" s="13"/>
      <c r="BV61" s="13"/>
      <c r="BW61" s="13"/>
      <c r="BX61" s="13"/>
      <c r="BY61" s="5">
        <f t="shared" si="2"/>
        <v>1</v>
      </c>
      <c r="BZ61" s="208" t="s">
        <v>1754</v>
      </c>
    </row>
    <row r="62" spans="1:78"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f>Table2[[#This Row],[Minimum possible value]]</f>
        <v>1</v>
      </c>
      <c r="U62" s="14" t="str">
        <f>Table2[[#This Row],[Maximum likely or possible value]]</f>
        <v>None</v>
      </c>
      <c r="V62" s="14"/>
      <c r="W62" s="14"/>
      <c r="X62" s="14"/>
      <c r="Y62" s="14"/>
      <c r="Z62" s="12"/>
      <c r="AA62" s="13"/>
      <c r="AB62" s="13"/>
      <c r="AC62" s="13"/>
      <c r="AD62" s="13"/>
      <c r="AE62" s="13"/>
      <c r="AF62" s="13"/>
      <c r="AG62" s="13"/>
      <c r="AH62" s="164"/>
      <c r="AI62" s="13"/>
      <c r="AJ62" s="13" t="s">
        <v>156</v>
      </c>
      <c r="AK62" s="13" t="s">
        <v>156</v>
      </c>
      <c r="AL62" s="13"/>
      <c r="AM62" s="13"/>
      <c r="AN62" s="13"/>
      <c r="AO62" s="13" t="s">
        <v>157</v>
      </c>
      <c r="AP62" s="613" t="s">
        <v>78</v>
      </c>
      <c r="AQ62" s="613" t="s">
        <v>158</v>
      </c>
      <c r="AR62" s="613">
        <v>1</v>
      </c>
      <c r="AS62" s="613" t="s">
        <v>159</v>
      </c>
      <c r="AT62" s="613" t="s">
        <v>78</v>
      </c>
      <c r="AU62" s="613"/>
      <c r="AV62" s="613"/>
      <c r="AW62" s="613"/>
      <c r="AX62" s="164"/>
      <c r="AY62" s="13"/>
      <c r="AZ62" s="12"/>
      <c r="BA62" s="12"/>
      <c r="BB62" s="13"/>
      <c r="BC62" s="13"/>
      <c r="BD62" s="13"/>
      <c r="BE62" s="13"/>
      <c r="BF62" s="13"/>
      <c r="BG62" s="13"/>
      <c r="BH62" s="13"/>
      <c r="BI62" s="13"/>
      <c r="BJ62" s="13"/>
      <c r="BK62" s="13"/>
      <c r="BL62" s="13"/>
      <c r="BM62" s="164"/>
      <c r="BN62" s="13"/>
      <c r="BO62" s="12"/>
      <c r="BP62" s="13"/>
      <c r="BQ62" s="13"/>
      <c r="BR62" s="13"/>
      <c r="BS62" s="13"/>
      <c r="BT62" s="13"/>
      <c r="BU62" s="13"/>
      <c r="BV62" s="13"/>
      <c r="BW62" s="13"/>
      <c r="BX62" s="13"/>
      <c r="BY62" s="5">
        <f t="shared" si="2"/>
        <v>1</v>
      </c>
      <c r="BZ62" s="208" t="s">
        <v>1754</v>
      </c>
    </row>
    <row r="63" spans="1:78"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t="str">
        <f>Table2[[#This Row],[Minimum possible value]]</f>
        <v>NA</v>
      </c>
      <c r="U63" s="14" t="str">
        <f>Table2[[#This Row],[Maximum likely or possible value]]</f>
        <v>NA</v>
      </c>
      <c r="V63" s="14"/>
      <c r="W63" s="14"/>
      <c r="X63" s="14"/>
      <c r="Y63" s="14"/>
      <c r="Z63" s="12"/>
      <c r="AA63" s="13"/>
      <c r="AB63" s="13"/>
      <c r="AC63" s="13"/>
      <c r="AD63" s="13"/>
      <c r="AE63" s="13"/>
      <c r="AF63" s="13"/>
      <c r="AG63" s="13"/>
      <c r="AH63" s="164"/>
      <c r="AI63" s="13"/>
      <c r="AJ63" s="13" t="s">
        <v>115</v>
      </c>
      <c r="AK63" s="13" t="s">
        <v>115</v>
      </c>
      <c r="AL63" s="13"/>
      <c r="AM63" s="13"/>
      <c r="AN63" s="13"/>
      <c r="AO63" s="13" t="s">
        <v>161</v>
      </c>
      <c r="AP63" s="613" t="s">
        <v>78</v>
      </c>
      <c r="AQ63" s="613" t="s">
        <v>78</v>
      </c>
      <c r="AR63" s="613" t="s">
        <v>78</v>
      </c>
      <c r="AS63" s="613" t="s">
        <v>78</v>
      </c>
      <c r="AT63" s="613" t="s">
        <v>78</v>
      </c>
      <c r="AU63" s="613"/>
      <c r="AV63" s="613"/>
      <c r="AW63" s="613"/>
      <c r="AX63" s="164"/>
      <c r="AY63" s="13"/>
      <c r="AZ63" s="12"/>
      <c r="BA63" s="12"/>
      <c r="BB63" s="13"/>
      <c r="BC63" s="13"/>
      <c r="BD63" s="13"/>
      <c r="BE63" s="13"/>
      <c r="BF63" s="13"/>
      <c r="BG63" s="13"/>
      <c r="BH63" s="13"/>
      <c r="BI63" s="13"/>
      <c r="BJ63" s="13"/>
      <c r="BK63" s="13"/>
      <c r="BL63" s="13"/>
      <c r="BM63" s="164"/>
      <c r="BN63" s="13"/>
      <c r="BO63" s="12"/>
      <c r="BP63" s="13"/>
      <c r="BQ63" s="13"/>
      <c r="BR63" s="13"/>
      <c r="BS63" s="13"/>
      <c r="BT63" s="13"/>
      <c r="BU63" s="13"/>
      <c r="BV63" s="13"/>
      <c r="BW63" s="13"/>
      <c r="BX63" s="13"/>
      <c r="BY63" s="5">
        <f t="shared" si="2"/>
        <v>1</v>
      </c>
      <c r="BZ63" s="208"/>
    </row>
    <row r="64" spans="1:78" s="156" customFormat="1" ht="28" hidden="1">
      <c r="A64" s="14"/>
      <c r="B64" s="14">
        <v>2</v>
      </c>
      <c r="C64" s="14" t="s">
        <v>71</v>
      </c>
      <c r="D64" s="14"/>
      <c r="E64" s="14"/>
      <c r="F64" s="14"/>
      <c r="G64" s="14"/>
      <c r="H64" s="14"/>
      <c r="I64" s="14" t="s">
        <v>162</v>
      </c>
      <c r="J64" s="288"/>
      <c r="K64" s="14"/>
      <c r="L64" s="288"/>
      <c r="M64" s="288"/>
      <c r="N64" s="288"/>
      <c r="O64" s="14"/>
      <c r="P64" s="14"/>
      <c r="Q64" s="14"/>
      <c r="R64" s="14"/>
      <c r="S64" s="14"/>
      <c r="T64" s="14" t="str">
        <f>Table2[[#This Row],[Minimum possible value]]</f>
        <v>NA</v>
      </c>
      <c r="U64" s="14" t="str">
        <f>Table2[[#This Row],[Maximum likely or possible value]]</f>
        <v>NA</v>
      </c>
      <c r="V64" s="14"/>
      <c r="W64" s="14"/>
      <c r="X64" s="14"/>
      <c r="Y64" s="14"/>
      <c r="Z64" s="12"/>
      <c r="AA64" s="13"/>
      <c r="AB64" s="13"/>
      <c r="AC64" s="13"/>
      <c r="AD64" s="13"/>
      <c r="AE64" s="13"/>
      <c r="AF64" s="13"/>
      <c r="AG64" s="13"/>
      <c r="AH64" s="164"/>
      <c r="AI64" s="13"/>
      <c r="AJ64" s="13" t="s">
        <v>163</v>
      </c>
      <c r="AK64" s="13" t="s">
        <v>163</v>
      </c>
      <c r="AL64" s="13"/>
      <c r="AM64" s="13"/>
      <c r="AN64" s="13"/>
      <c r="AO64" s="13" t="s">
        <v>164</v>
      </c>
      <c r="AP64" s="491" t="s">
        <v>78</v>
      </c>
      <c r="AQ64" s="491" t="s">
        <v>78</v>
      </c>
      <c r="AR64" s="491" t="s">
        <v>78</v>
      </c>
      <c r="AS64" s="491" t="s">
        <v>78</v>
      </c>
      <c r="AT64" s="491" t="s">
        <v>78</v>
      </c>
      <c r="AU64" s="491"/>
      <c r="AV64" s="491"/>
      <c r="AW64" s="491"/>
      <c r="AX64" s="164"/>
      <c r="AY64" s="13"/>
      <c r="AZ64" s="12"/>
      <c r="BA64" s="12"/>
      <c r="BB64" s="13"/>
      <c r="BC64" s="13"/>
      <c r="BD64" s="13"/>
      <c r="BE64" s="13"/>
      <c r="BF64" s="13"/>
      <c r="BG64" s="13"/>
      <c r="BH64" s="13"/>
      <c r="BI64" s="13"/>
      <c r="BJ64" s="13"/>
      <c r="BK64" s="13"/>
      <c r="BL64" s="13"/>
      <c r="BM64" s="164"/>
      <c r="BN64" s="13"/>
      <c r="BO64" s="12"/>
      <c r="BP64" s="13"/>
      <c r="BQ64" s="13"/>
      <c r="BR64" s="13"/>
      <c r="BS64" s="13"/>
      <c r="BT64" s="13"/>
      <c r="BU64" s="13"/>
      <c r="BV64" s="13"/>
      <c r="BW64" s="13"/>
      <c r="BX64" s="13"/>
      <c r="BY64" s="5">
        <f t="shared" si="2"/>
        <v>1</v>
      </c>
    </row>
    <row r="65" spans="1:78" s="156" customFormat="1" ht="190" hidden="1" customHeight="1">
      <c r="A65" s="7">
        <v>1</v>
      </c>
      <c r="B65" s="7">
        <v>3</v>
      </c>
      <c r="C65" s="7" t="s">
        <v>2350</v>
      </c>
      <c r="D65" s="7"/>
      <c r="E65" s="7"/>
      <c r="F65" s="7" t="s">
        <v>1621</v>
      </c>
      <c r="G65" s="7"/>
      <c r="H65" s="7" t="s">
        <v>1621</v>
      </c>
      <c r="I65" s="7" t="s">
        <v>1975</v>
      </c>
      <c r="J65" s="668" t="s">
        <v>2616</v>
      </c>
      <c r="K65" s="499" t="s">
        <v>2343</v>
      </c>
      <c r="L65" s="585" t="s">
        <v>2614</v>
      </c>
      <c r="M65" s="620" t="s">
        <v>2620</v>
      </c>
      <c r="N65" s="200"/>
      <c r="O65" s="7" t="s">
        <v>2623</v>
      </c>
      <c r="P65" s="7" t="s">
        <v>2608</v>
      </c>
      <c r="Q65" s="614" t="s">
        <v>2563</v>
      </c>
      <c r="R65" s="614"/>
      <c r="S65" s="614" t="s">
        <v>2661</v>
      </c>
      <c r="T65" s="7" t="str">
        <f>Table2[[#This Row],[Minimum possible value]]</f>
        <v xml:space="preserve">NA </v>
      </c>
      <c r="U65" s="7" t="str">
        <f>Table2[[#This Row],[Maximum likely or possible value]]</f>
        <v>NA</v>
      </c>
      <c r="V65" s="7" t="s">
        <v>2573</v>
      </c>
      <c r="W65" s="7"/>
      <c r="X65" s="7"/>
      <c r="Y65" s="7"/>
      <c r="Z65" s="267"/>
      <c r="AA65" s="9"/>
      <c r="AB65" s="9"/>
      <c r="AC65" s="9"/>
      <c r="AD65" s="9"/>
      <c r="AE65" s="9"/>
      <c r="AF65" s="13"/>
      <c r="AG65" s="13"/>
      <c r="AH65" s="232"/>
      <c r="AI65" s="230"/>
      <c r="AJ65" s="13"/>
      <c r="AK65" s="692"/>
      <c r="AL65" s="692"/>
      <c r="AM65" s="692"/>
      <c r="AN65" s="692"/>
      <c r="AO65" s="692"/>
      <c r="AP65" s="613"/>
      <c r="AQ65" s="613"/>
      <c r="AR65" s="692" t="s">
        <v>1609</v>
      </c>
      <c r="AS65" s="692" t="s">
        <v>78</v>
      </c>
      <c r="AT65" s="613"/>
      <c r="AU65" s="9"/>
      <c r="AV65" s="258"/>
      <c r="AW65" s="258"/>
      <c r="AX65" s="232"/>
      <c r="AY65" s="230"/>
      <c r="AZ65" s="277"/>
      <c r="BA65" s="277"/>
      <c r="BB65" s="280"/>
      <c r="BC65" s="280"/>
      <c r="BD65" s="280"/>
      <c r="BE65" s="280"/>
      <c r="BF65" s="280"/>
      <c r="BG65" s="280"/>
      <c r="BH65" s="280"/>
      <c r="BI65" s="280"/>
      <c r="BJ65" s="280"/>
      <c r="BK65" s="280"/>
      <c r="BL65" s="280"/>
      <c r="BM65" s="281"/>
      <c r="BN65" s="280"/>
      <c r="BO65" s="277"/>
      <c r="BP65" s="280"/>
      <c r="BQ65" s="280"/>
      <c r="BR65" s="280"/>
      <c r="BS65" s="280"/>
      <c r="BT65" s="280"/>
      <c r="BU65" s="280"/>
      <c r="BV65" s="280"/>
      <c r="BW65" s="280"/>
      <c r="BX65" s="280"/>
      <c r="BY65" s="5"/>
      <c r="BZ65" s="208" t="s">
        <v>1750</v>
      </c>
    </row>
    <row r="66" spans="1:78" s="156" customFormat="1" ht="130.5" hidden="1" customHeight="1">
      <c r="A66" s="7">
        <v>2</v>
      </c>
      <c r="B66" s="7">
        <v>3</v>
      </c>
      <c r="C66" s="7" t="s">
        <v>2350</v>
      </c>
      <c r="D66" s="7"/>
      <c r="E66" s="7"/>
      <c r="F66" s="7" t="s">
        <v>1621</v>
      </c>
      <c r="G66" s="7"/>
      <c r="H66" s="7" t="s">
        <v>1621</v>
      </c>
      <c r="I66" s="7" t="s">
        <v>1866</v>
      </c>
      <c r="J66" s="668" t="s">
        <v>2625</v>
      </c>
      <c r="K66" s="499" t="s">
        <v>2343</v>
      </c>
      <c r="L66" s="585" t="s">
        <v>2615</v>
      </c>
      <c r="M66" s="585" t="s">
        <v>2618</v>
      </c>
      <c r="N66" s="234"/>
      <c r="O66" s="7" t="s">
        <v>2376</v>
      </c>
      <c r="P66" s="7"/>
      <c r="Q66" s="614" t="s">
        <v>2563</v>
      </c>
      <c r="R66" s="614"/>
      <c r="S66" s="614" t="s">
        <v>2661</v>
      </c>
      <c r="T66" s="7" t="str">
        <f>Table2[[#This Row],[Minimum possible value]]</f>
        <v>NA</v>
      </c>
      <c r="U66" s="7" t="str">
        <f>Table2[[#This Row],[Maximum likely or possible value]]</f>
        <v>NA</v>
      </c>
      <c r="V66" s="7"/>
      <c r="W66" s="7"/>
      <c r="X66" s="7"/>
      <c r="Y66" s="7"/>
      <c r="Z66" s="17" t="s">
        <v>74</v>
      </c>
      <c r="AA66" s="200"/>
      <c r="AB66" s="200" t="s">
        <v>74</v>
      </c>
      <c r="AC66" s="200"/>
      <c r="AD66" s="200"/>
      <c r="AE66" s="200"/>
      <c r="AF66" s="200"/>
      <c r="AG66" s="7"/>
      <c r="AH66" s="512"/>
      <c r="AI66" s="200"/>
      <c r="AJ66" s="234" t="s">
        <v>76</v>
      </c>
      <c r="AK66" s="692" t="s">
        <v>76</v>
      </c>
      <c r="AL66" s="692" t="s">
        <v>2494</v>
      </c>
      <c r="AM66" s="692"/>
      <c r="AN66" s="692"/>
      <c r="AO66" s="13" t="s">
        <v>77</v>
      </c>
      <c r="AP66" s="613" t="s">
        <v>78</v>
      </c>
      <c r="AQ66" s="613" t="s">
        <v>78</v>
      </c>
      <c r="AR66" s="692" t="s">
        <v>78</v>
      </c>
      <c r="AS66" s="692" t="s">
        <v>78</v>
      </c>
      <c r="AT66" s="613" t="s">
        <v>78</v>
      </c>
      <c r="AU66" s="613"/>
      <c r="AV66" s="613"/>
      <c r="AW66" s="613"/>
      <c r="AX66" s="164"/>
      <c r="AY66" s="13"/>
      <c r="AZ66" s="12" t="s">
        <v>76</v>
      </c>
      <c r="BA66" s="12" t="s">
        <v>76</v>
      </c>
      <c r="BB66" s="13"/>
      <c r="BC66" s="13"/>
      <c r="BD66" s="13"/>
      <c r="BE66" s="13"/>
      <c r="BF66" s="13"/>
      <c r="BG66" s="13" t="s">
        <v>82</v>
      </c>
      <c r="BH66" s="13" t="s">
        <v>82</v>
      </c>
      <c r="BI66" s="13"/>
      <c r="BJ66" s="13"/>
      <c r="BK66" s="13"/>
      <c r="BL66" s="13"/>
      <c r="BM66" s="164"/>
      <c r="BN66" s="13"/>
      <c r="BO66" s="12" t="s">
        <v>72</v>
      </c>
      <c r="BP66" s="13" t="s">
        <v>84</v>
      </c>
      <c r="BQ66" s="13"/>
      <c r="BR66" s="13"/>
      <c r="BS66" s="13" t="s">
        <v>86</v>
      </c>
      <c r="BT66" s="692" t="s">
        <v>87</v>
      </c>
      <c r="BU66" s="692"/>
      <c r="BV66" s="692"/>
      <c r="BW66" s="692"/>
      <c r="BX66" s="692"/>
      <c r="BY66" s="5">
        <f>COUNTIF(AB66,"*")+COUNTIF(AJ66,"*")+COUNTIF(AZ66,"*")+COUNTIF(BO66,"*")</f>
        <v>4</v>
      </c>
      <c r="BZ66" s="208" t="s">
        <v>1749</v>
      </c>
    </row>
    <row r="67" spans="1:78" s="156" customFormat="1" ht="67" hidden="1" customHeight="1">
      <c r="A67" s="7">
        <v>3</v>
      </c>
      <c r="B67" s="7">
        <v>3</v>
      </c>
      <c r="C67" s="7" t="s">
        <v>2350</v>
      </c>
      <c r="D67" s="7"/>
      <c r="E67" s="7"/>
      <c r="F67" s="7" t="s">
        <v>1621</v>
      </c>
      <c r="G67" s="7"/>
      <c r="H67" s="618" t="s">
        <v>1621</v>
      </c>
      <c r="I67" s="7"/>
      <c r="J67" s="585"/>
      <c r="K67" s="499" t="s">
        <v>2431</v>
      </c>
      <c r="L67" s="585"/>
      <c r="M67" s="585"/>
      <c r="N67" s="200"/>
      <c r="O67" s="507" t="s">
        <v>2649</v>
      </c>
      <c r="P67" s="507"/>
      <c r="Q67" s="507" t="s">
        <v>2563</v>
      </c>
      <c r="R67" s="507"/>
      <c r="S67" s="507" t="s">
        <v>2661</v>
      </c>
      <c r="T67" s="507"/>
      <c r="U67" s="507"/>
      <c r="V67" s="507"/>
      <c r="W67" s="507"/>
      <c r="X67" s="507"/>
      <c r="Y67" s="507" t="s">
        <v>2576</v>
      </c>
      <c r="Z67" s="496"/>
      <c r="AA67" s="497"/>
      <c r="AB67" s="497"/>
      <c r="AC67" s="497"/>
      <c r="AD67" s="497"/>
      <c r="AE67" s="497"/>
      <c r="AF67" s="36"/>
      <c r="AG67" s="36"/>
      <c r="AH67" s="344"/>
      <c r="AI67" s="36"/>
      <c r="AJ67" s="36"/>
      <c r="AK67" s="36"/>
      <c r="AL67" s="36"/>
      <c r="AM67" s="36"/>
      <c r="AN67" s="36"/>
      <c r="AO67" s="36"/>
      <c r="AP67" s="13"/>
      <c r="AQ67" s="13"/>
      <c r="AR67" s="13"/>
      <c r="AS67" s="13"/>
      <c r="AT67" s="13"/>
      <c r="AU67" s="501"/>
      <c r="AV67" s="13"/>
      <c r="AW67" s="13"/>
      <c r="AX67" s="344"/>
      <c r="AY67" s="36"/>
      <c r="AZ67" s="192"/>
      <c r="BA67" s="296"/>
      <c r="BB67" s="36"/>
      <c r="BC67" s="36"/>
      <c r="BD67" s="36"/>
      <c r="BE67" s="36"/>
      <c r="BF67" s="36"/>
      <c r="BG67" s="36"/>
      <c r="BH67" s="36"/>
      <c r="BI67" s="36"/>
      <c r="BJ67" s="36"/>
      <c r="BK67" s="36"/>
      <c r="BL67" s="36"/>
      <c r="BM67" s="344"/>
      <c r="BN67" s="36"/>
      <c r="BO67" s="192"/>
      <c r="BP67" s="36"/>
      <c r="BQ67" s="36"/>
      <c r="BR67" s="36"/>
      <c r="BS67" s="36"/>
      <c r="BT67" s="36"/>
      <c r="BU67" s="36"/>
      <c r="BV67" s="36"/>
      <c r="BW67" s="36"/>
      <c r="BX67" s="36"/>
      <c r="BY67" s="345">
        <f>COUNTIF(Z67,"*")+COUNTIF(AJ67,"*")+COUNTIF(AZ67,"*")+COUNTIF(BO67,"*")</f>
        <v>0</v>
      </c>
      <c r="BZ67" s="208"/>
    </row>
    <row r="68" spans="1:78" s="156" customFormat="1" ht="105" hidden="1" customHeight="1">
      <c r="A68" s="7">
        <v>4</v>
      </c>
      <c r="B68" s="7">
        <v>3</v>
      </c>
      <c r="C68" s="7" t="s">
        <v>2350</v>
      </c>
      <c r="D68" s="7"/>
      <c r="E68" s="7"/>
      <c r="F68" s="7" t="s">
        <v>1621</v>
      </c>
      <c r="G68" s="7"/>
      <c r="H68" s="499" t="s">
        <v>1621</v>
      </c>
      <c r="I68" s="7"/>
      <c r="J68" s="585" t="s">
        <v>2505</v>
      </c>
      <c r="K68" s="499" t="s">
        <v>1742</v>
      </c>
      <c r="L68" s="595">
        <v>23078</v>
      </c>
      <c r="M68" s="595"/>
      <c r="N68" s="7"/>
      <c r="O68" s="507" t="s">
        <v>2347</v>
      </c>
      <c r="P68" s="507" t="s">
        <v>2650</v>
      </c>
      <c r="Q68" s="614" t="s">
        <v>2563</v>
      </c>
      <c r="R68" s="614" t="s">
        <v>2347</v>
      </c>
      <c r="S68" s="614" t="s">
        <v>2661</v>
      </c>
      <c r="T68" s="507" t="str">
        <f>Table2[[#This Row],[Minimum possible value]]</f>
        <v>NA</v>
      </c>
      <c r="U68" s="507" t="str">
        <f>Table2[[#This Row],[Maximum likely or possible value]]</f>
        <v>NA</v>
      </c>
      <c r="V68" s="507"/>
      <c r="W68" s="507"/>
      <c r="X68" s="507"/>
      <c r="Y68" s="507"/>
      <c r="Z68" s="500" t="s">
        <v>108</v>
      </c>
      <c r="AA68" s="625"/>
      <c r="AB68" s="442" t="s">
        <v>108</v>
      </c>
      <c r="AC68" s="502"/>
      <c r="AD68" s="502"/>
      <c r="AE68" s="502"/>
      <c r="AF68" s="502"/>
      <c r="AG68" s="502"/>
      <c r="AH68" s="503"/>
      <c r="AI68" s="502"/>
      <c r="AJ68" s="36" t="s">
        <v>1743</v>
      </c>
      <c r="AK68" s="36" t="s">
        <v>1572</v>
      </c>
      <c r="AL68" s="626" t="s">
        <v>2496</v>
      </c>
      <c r="AM68" s="36"/>
      <c r="AN68" s="36"/>
      <c r="AO68" s="36" t="s">
        <v>109</v>
      </c>
      <c r="AP68" s="692" t="s">
        <v>78</v>
      </c>
      <c r="AQ68" s="692" t="s">
        <v>110</v>
      </c>
      <c r="AR68" s="692" t="s">
        <v>78</v>
      </c>
      <c r="AS68" s="692" t="s">
        <v>78</v>
      </c>
      <c r="AT68" s="692" t="s">
        <v>78</v>
      </c>
      <c r="AU68" s="692"/>
      <c r="AV68" s="692"/>
      <c r="AW68" s="692"/>
      <c r="AX68" s="503"/>
      <c r="AY68" s="502"/>
      <c r="AZ68" s="278" t="s">
        <v>111</v>
      </c>
      <c r="BA68" s="282" t="s">
        <v>111</v>
      </c>
      <c r="BB68" s="282"/>
      <c r="BC68" s="282"/>
      <c r="BD68" s="282"/>
      <c r="BE68" s="282"/>
      <c r="BF68" s="517"/>
      <c r="BG68" s="296" t="s">
        <v>112</v>
      </c>
      <c r="BH68" s="296" t="s">
        <v>112</v>
      </c>
      <c r="BI68" s="296"/>
      <c r="BJ68" s="296"/>
      <c r="BK68" s="296"/>
      <c r="BL68" s="296"/>
      <c r="BM68" s="503"/>
      <c r="BN68" s="502"/>
      <c r="BO68" s="192"/>
      <c r="BP68" s="275" t="s">
        <v>2597</v>
      </c>
      <c r="BQ68" s="275"/>
      <c r="BR68" s="275"/>
      <c r="BS68" s="36"/>
      <c r="BT68" s="36"/>
      <c r="BU68" s="36"/>
      <c r="BV68" s="36"/>
      <c r="BW68" s="36"/>
      <c r="BX68" s="36"/>
      <c r="BY68" s="345">
        <f>COUNTIF(Z68,"*")+COUNTIF(AJ68,"*")+COUNTIF(AZ68,"*")+COUNTIF(BO68,"*")</f>
        <v>3</v>
      </c>
      <c r="BZ68" s="208"/>
    </row>
    <row r="69" spans="1:78" s="156" customFormat="1" ht="25" hidden="1">
      <c r="A69" s="7"/>
      <c r="B69" s="7">
        <v>3</v>
      </c>
      <c r="C69" s="7" t="s">
        <v>2350</v>
      </c>
      <c r="D69" s="7"/>
      <c r="E69" s="7"/>
      <c r="F69" s="7"/>
      <c r="G69" s="7"/>
      <c r="H69" s="7"/>
      <c r="I69" s="7" t="s">
        <v>105</v>
      </c>
      <c r="J69" s="585" t="s">
        <v>1794</v>
      </c>
      <c r="K69" s="499" t="s">
        <v>1742</v>
      </c>
      <c r="L69" s="585" t="s">
        <v>2366</v>
      </c>
      <c r="M69" s="585"/>
      <c r="N69" s="200"/>
      <c r="O69" s="7"/>
      <c r="P69" s="7"/>
      <c r="Q69" s="7"/>
      <c r="R69" s="7"/>
      <c r="S69" s="7"/>
      <c r="T69" s="7" t="str">
        <f>Table2[[#This Row],[Minimum possible value]]</f>
        <v>NA</v>
      </c>
      <c r="U69" s="7" t="str">
        <f>Table2[[#This Row],[Maximum likely or possible value]]</f>
        <v>NA</v>
      </c>
      <c r="V69" s="7"/>
      <c r="W69" s="7"/>
      <c r="X69" s="7"/>
      <c r="Y69" s="7"/>
      <c r="Z69" s="189" t="s">
        <v>108</v>
      </c>
      <c r="AA69" s="369"/>
      <c r="AB69" s="189" t="s">
        <v>108</v>
      </c>
      <c r="AC69" s="9"/>
      <c r="AD69" s="9"/>
      <c r="AE69" s="9"/>
      <c r="AF69" s="9"/>
      <c r="AG69" s="9"/>
      <c r="AH69" s="163"/>
      <c r="AI69" s="9"/>
      <c r="AJ69" s="13" t="s">
        <v>1743</v>
      </c>
      <c r="AK69" s="13" t="s">
        <v>1572</v>
      </c>
      <c r="AL69" s="627" t="s">
        <v>2496</v>
      </c>
      <c r="AM69" s="13"/>
      <c r="AN69" s="13"/>
      <c r="AO69" s="13" t="s">
        <v>109</v>
      </c>
      <c r="AP69" s="613" t="s">
        <v>78</v>
      </c>
      <c r="AQ69" s="613" t="s">
        <v>110</v>
      </c>
      <c r="AR69" s="613" t="s">
        <v>78</v>
      </c>
      <c r="AS69" s="613" t="s">
        <v>78</v>
      </c>
      <c r="AT69" s="613" t="s">
        <v>78</v>
      </c>
      <c r="AU69" s="613"/>
      <c r="AV69" s="613"/>
      <c r="AW69" s="613"/>
      <c r="AX69" s="163"/>
      <c r="AY69" s="9"/>
      <c r="AZ69" s="276" t="s">
        <v>111</v>
      </c>
      <c r="BA69" s="276" t="s">
        <v>111</v>
      </c>
      <c r="BB69" s="258"/>
      <c r="BC69" s="258"/>
      <c r="BD69" s="258"/>
      <c r="BE69" s="258"/>
      <c r="BF69" s="11"/>
      <c r="BG69" s="613" t="s">
        <v>112</v>
      </c>
      <c r="BH69" s="613" t="s">
        <v>112</v>
      </c>
      <c r="BI69" s="613"/>
      <c r="BJ69" s="613"/>
      <c r="BK69" s="613"/>
      <c r="BL69" s="613"/>
      <c r="BM69" s="163"/>
      <c r="BN69" s="9"/>
      <c r="BO69" s="12"/>
      <c r="BP69" s="230"/>
      <c r="BQ69" s="230"/>
      <c r="BR69" s="230"/>
      <c r="BS69" s="13"/>
      <c r="BT69" s="13"/>
      <c r="BU69" s="13"/>
      <c r="BV69" s="13"/>
      <c r="BW69" s="13"/>
      <c r="BX69" s="13"/>
      <c r="BY69" s="5">
        <f>COUNTIF(AB69,"*")+COUNTIF(AJ69,"*")+COUNTIF(AZ69,"*")+COUNTIF(BO69,"*")</f>
        <v>3</v>
      </c>
      <c r="BZ69" s="208"/>
    </row>
    <row r="70" spans="1:78" s="156" customFormat="1" ht="112.5" hidden="1">
      <c r="A70" s="7">
        <v>5</v>
      </c>
      <c r="B70" s="7">
        <v>3</v>
      </c>
      <c r="C70" s="7" t="s">
        <v>2350</v>
      </c>
      <c r="D70" s="7"/>
      <c r="E70" s="7"/>
      <c r="F70" s="7" t="s">
        <v>1621</v>
      </c>
      <c r="G70" s="7"/>
      <c r="H70" s="7" t="s">
        <v>1621</v>
      </c>
      <c r="I70" s="7" t="s">
        <v>1865</v>
      </c>
      <c r="J70" s="585" t="s">
        <v>2360</v>
      </c>
      <c r="K70" s="499" t="s">
        <v>2558</v>
      </c>
      <c r="L70" s="585" t="s">
        <v>2365</v>
      </c>
      <c r="M70" s="585"/>
      <c r="N70" s="7"/>
      <c r="O70" s="7" t="s">
        <v>1848</v>
      </c>
      <c r="P70" s="7"/>
      <c r="Q70" s="614" t="s">
        <v>2563</v>
      </c>
      <c r="R70" s="614"/>
      <c r="S70" s="614" t="s">
        <v>2661</v>
      </c>
      <c r="T70" s="7" t="s">
        <v>78</v>
      </c>
      <c r="U70" s="7" t="s">
        <v>1609</v>
      </c>
      <c r="V70" s="7"/>
      <c r="W70" s="7"/>
      <c r="X70" s="7" t="s">
        <v>2511</v>
      </c>
      <c r="Y70" s="7"/>
      <c r="Z70" s="13" t="s">
        <v>1169</v>
      </c>
      <c r="AA70" s="13"/>
      <c r="AB70" s="13" t="s">
        <v>1169</v>
      </c>
      <c r="AC70" s="13"/>
      <c r="AD70" s="13"/>
      <c r="AE70" s="13"/>
      <c r="AF70" s="13"/>
      <c r="AG70" s="13"/>
      <c r="AH70" s="164"/>
      <c r="AI70" s="13"/>
      <c r="AJ70" s="13" t="s">
        <v>148</v>
      </c>
      <c r="AK70" s="13" t="s">
        <v>2003</v>
      </c>
      <c r="AL70" s="5" t="s">
        <v>2495</v>
      </c>
      <c r="AM70" s="13"/>
      <c r="AN70" s="13"/>
      <c r="AO70" s="13" t="s">
        <v>149</v>
      </c>
      <c r="AP70" s="491" t="s">
        <v>78</v>
      </c>
      <c r="AQ70" s="491" t="s">
        <v>78</v>
      </c>
      <c r="AR70" s="692" t="s">
        <v>150</v>
      </c>
      <c r="AS70" s="692" t="s">
        <v>151</v>
      </c>
      <c r="AT70" s="692" t="s">
        <v>78</v>
      </c>
      <c r="AU70" s="491"/>
      <c r="AV70" s="692"/>
      <c r="AW70" s="692"/>
      <c r="AX70" s="164"/>
      <c r="AY70" s="13"/>
      <c r="AZ70" s="12" t="s">
        <v>130</v>
      </c>
      <c r="BA70" s="12"/>
      <c r="BB70" s="13"/>
      <c r="BC70" s="13"/>
      <c r="BD70" s="13"/>
      <c r="BE70" s="13"/>
      <c r="BF70" s="13"/>
      <c r="BG70" s="13"/>
      <c r="BH70" s="13"/>
      <c r="BI70" s="13"/>
      <c r="BJ70" s="13"/>
      <c r="BK70" s="13"/>
      <c r="BL70" s="13"/>
      <c r="BM70" s="164"/>
      <c r="BN70" s="13"/>
      <c r="BO70" s="12"/>
      <c r="BP70" s="13" t="s">
        <v>120</v>
      </c>
      <c r="BQ70" s="13"/>
      <c r="BR70" s="13"/>
      <c r="BS70" s="13"/>
      <c r="BT70" s="692"/>
      <c r="BU70" s="692"/>
      <c r="BV70" s="692"/>
      <c r="BW70" s="692"/>
      <c r="BX70" s="692"/>
      <c r="BY70" s="5">
        <f>COUNTIF(AB70,"*")+COUNTIF(AJ70,"*")+COUNTIF(AZ70,"*")+COUNTIF(BO70,"*")</f>
        <v>3</v>
      </c>
      <c r="BZ70" s="208"/>
    </row>
    <row r="71" spans="1:78" s="156" customFormat="1" ht="50" hidden="1">
      <c r="A71" s="7"/>
      <c r="B71" s="7">
        <v>3</v>
      </c>
      <c r="C71" s="7" t="s">
        <v>2350</v>
      </c>
      <c r="D71" s="7"/>
      <c r="E71" s="7"/>
      <c r="F71" s="7"/>
      <c r="G71" s="7"/>
      <c r="H71" s="7"/>
      <c r="I71" s="7" t="s">
        <v>1847</v>
      </c>
      <c r="J71" s="585" t="s">
        <v>2361</v>
      </c>
      <c r="K71" s="499" t="s">
        <v>1742</v>
      </c>
      <c r="L71" s="499" t="s">
        <v>2368</v>
      </c>
      <c r="M71" s="499"/>
      <c r="N71" s="200"/>
      <c r="O71" s="7"/>
      <c r="P71" s="7"/>
      <c r="Q71" s="7"/>
      <c r="R71" s="7"/>
      <c r="S71" s="7"/>
      <c r="T71" s="7">
        <f>Table2[[#This Row],[Minimum possible value]]</f>
        <v>0</v>
      </c>
      <c r="U71" s="7">
        <f>Table2[[#This Row],[Maximum likely or possible value]]</f>
        <v>0</v>
      </c>
      <c r="V71" s="7"/>
      <c r="W71" s="7"/>
      <c r="X71" s="7"/>
      <c r="Y71" s="7"/>
      <c r="Z71" s="230"/>
      <c r="AA71" s="230"/>
      <c r="AB71" s="13"/>
      <c r="AC71" s="13"/>
      <c r="AD71" s="13"/>
      <c r="AE71" s="13"/>
      <c r="AF71" s="13"/>
      <c r="AG71" s="13"/>
      <c r="AH71" s="164"/>
      <c r="AI71" s="13"/>
      <c r="AJ71" s="13"/>
      <c r="AK71" s="13"/>
      <c r="AL71" s="5"/>
      <c r="AM71" s="13"/>
      <c r="AN71" s="13"/>
      <c r="AO71" s="13"/>
      <c r="AP71" s="13"/>
      <c r="AQ71" s="13"/>
      <c r="AR71" s="13"/>
      <c r="AS71" s="13"/>
      <c r="AT71" s="13"/>
      <c r="AU71" s="13"/>
      <c r="AV71" s="13"/>
      <c r="AW71" s="13"/>
      <c r="AX71" s="164"/>
      <c r="AY71" s="13"/>
      <c r="AZ71" s="276"/>
      <c r="BA71" s="276"/>
      <c r="BB71" s="258"/>
      <c r="BC71" s="258"/>
      <c r="BD71" s="258"/>
      <c r="BE71" s="258"/>
      <c r="BF71" s="13"/>
      <c r="BG71" s="613"/>
      <c r="BH71" s="613"/>
      <c r="BI71" s="613"/>
      <c r="BJ71" s="613"/>
      <c r="BK71" s="613"/>
      <c r="BL71" s="613"/>
      <c r="BM71" s="164"/>
      <c r="BN71" s="13"/>
      <c r="BO71" s="12"/>
      <c r="BP71" s="230"/>
      <c r="BQ71" s="230"/>
      <c r="BR71" s="230"/>
      <c r="BS71" s="13"/>
      <c r="BT71" s="13"/>
      <c r="BU71" s="13"/>
      <c r="BV71" s="13"/>
      <c r="BW71" s="13"/>
      <c r="BX71" s="13"/>
      <c r="BY71" s="5"/>
      <c r="BZ71" s="208" t="s">
        <v>1753</v>
      </c>
    </row>
    <row r="72" spans="1:78" s="156" customFormat="1" ht="25" hidden="1">
      <c r="A72" s="7"/>
      <c r="B72" s="7">
        <v>3</v>
      </c>
      <c r="C72" s="7" t="s">
        <v>2350</v>
      </c>
      <c r="D72" s="7"/>
      <c r="E72" s="7"/>
      <c r="F72" s="7"/>
      <c r="G72" s="7"/>
      <c r="H72" s="499"/>
      <c r="I72" s="7"/>
      <c r="J72" s="585" t="s">
        <v>2362</v>
      </c>
      <c r="K72" s="499" t="s">
        <v>1742</v>
      </c>
      <c r="L72" s="585" t="s">
        <v>2369</v>
      </c>
      <c r="M72" s="585"/>
      <c r="N72" s="7"/>
      <c r="O72" s="507"/>
      <c r="P72" s="507"/>
      <c r="Q72" s="507"/>
      <c r="R72" s="507"/>
      <c r="S72" s="507"/>
      <c r="T72" s="507">
        <f>Table2[[#This Row],[Minimum possible value]]</f>
        <v>0</v>
      </c>
      <c r="U72" s="507">
        <f>Table2[[#This Row],[Maximum likely or possible value]]</f>
        <v>0</v>
      </c>
      <c r="V72" s="507"/>
      <c r="W72" s="507"/>
      <c r="X72" s="507"/>
      <c r="Y72" s="507"/>
      <c r="Z72" s="12"/>
      <c r="AA72" s="13"/>
      <c r="AB72" s="13"/>
      <c r="AC72" s="13"/>
      <c r="AD72" s="13"/>
      <c r="AE72" s="13"/>
      <c r="AF72" s="13"/>
      <c r="AG72" s="13"/>
      <c r="AH72" s="164"/>
      <c r="AI72" s="13"/>
      <c r="AJ72" s="13"/>
      <c r="AK72" s="13"/>
      <c r="AL72" s="13"/>
      <c r="AM72" s="13"/>
      <c r="AN72" s="13"/>
      <c r="AO72" s="13"/>
      <c r="AP72" s="13"/>
      <c r="AQ72" s="13"/>
      <c r="AR72" s="13"/>
      <c r="AS72" s="13"/>
      <c r="AT72" s="13"/>
      <c r="AU72" s="13"/>
      <c r="AV72" s="13"/>
      <c r="AW72" s="13"/>
      <c r="AX72" s="164"/>
      <c r="AY72" s="13"/>
      <c r="AZ72" s="12"/>
      <c r="BA72" s="12"/>
      <c r="BB72" s="13"/>
      <c r="BC72" s="13"/>
      <c r="BD72" s="13"/>
      <c r="BE72" s="13"/>
      <c r="BF72" s="13"/>
      <c r="BG72" s="13"/>
      <c r="BH72" s="13"/>
      <c r="BI72" s="13"/>
      <c r="BJ72" s="13"/>
      <c r="BK72" s="13"/>
      <c r="BL72" s="13"/>
      <c r="BM72" s="164"/>
      <c r="BN72" s="13"/>
      <c r="BO72" s="12"/>
      <c r="BP72" s="13"/>
      <c r="BQ72" s="13"/>
      <c r="BR72" s="13"/>
      <c r="BS72" s="13"/>
      <c r="BT72" s="13"/>
      <c r="BU72" s="13"/>
      <c r="BV72" s="13"/>
      <c r="BW72" s="13"/>
      <c r="BX72" s="13"/>
      <c r="BY72" s="5">
        <f>COUNTIF(Z72,"*")+COUNTIF(AJ72,"*")+COUNTIF(AZ72,"*")+COUNTIF(BO72,"*")</f>
        <v>0</v>
      </c>
      <c r="BZ72" s="208" t="s">
        <v>1753</v>
      </c>
    </row>
    <row r="73" spans="1:78" s="156" customFormat="1" ht="51.5" hidden="1" customHeight="1">
      <c r="A73" s="7"/>
      <c r="B73" s="7">
        <v>3</v>
      </c>
      <c r="C73" s="7" t="s">
        <v>2350</v>
      </c>
      <c r="D73" s="7"/>
      <c r="E73" s="7"/>
      <c r="F73" s="7"/>
      <c r="G73" s="7"/>
      <c r="H73" s="7"/>
      <c r="I73" s="7" t="s">
        <v>1976</v>
      </c>
      <c r="J73" s="585" t="s">
        <v>2363</v>
      </c>
      <c r="K73" s="499" t="s">
        <v>1742</v>
      </c>
      <c r="L73" s="585" t="s">
        <v>2370</v>
      </c>
      <c r="M73" s="585"/>
      <c r="N73" s="200"/>
      <c r="O73" s="601"/>
      <c r="P73" s="601"/>
      <c r="Q73" s="601"/>
      <c r="R73" s="601"/>
      <c r="S73" s="601"/>
      <c r="T73" s="601">
        <f>Table2[[#This Row],[Minimum possible value]]</f>
        <v>0</v>
      </c>
      <c r="U73" s="601">
        <f>Table2[[#This Row],[Maximum likely or possible value]]</f>
        <v>0</v>
      </c>
      <c r="V73" s="601"/>
      <c r="W73" s="601"/>
      <c r="X73" s="601"/>
      <c r="Y73" s="601"/>
      <c r="Z73" s="271"/>
      <c r="AA73" s="275"/>
      <c r="AB73" s="36"/>
      <c r="AC73" s="36"/>
      <c r="AD73" s="36"/>
      <c r="AE73" s="36"/>
      <c r="AF73" s="36"/>
      <c r="AG73" s="36"/>
      <c r="AH73" s="344"/>
      <c r="AI73" s="36"/>
      <c r="AJ73" s="36"/>
      <c r="AK73" s="36"/>
      <c r="AL73" s="36"/>
      <c r="AM73" s="36"/>
      <c r="AN73" s="36"/>
      <c r="AO73" s="36"/>
      <c r="AP73" s="13"/>
      <c r="AQ73" s="13"/>
      <c r="AR73" s="13"/>
      <c r="AS73" s="13"/>
      <c r="AT73" s="13"/>
      <c r="AU73" s="13"/>
      <c r="AV73" s="13"/>
      <c r="AW73" s="13"/>
      <c r="AX73" s="344"/>
      <c r="AY73" s="36"/>
      <c r="AZ73" s="278"/>
      <c r="BA73" s="282"/>
      <c r="BB73" s="282"/>
      <c r="BC73" s="282"/>
      <c r="BD73" s="282"/>
      <c r="BE73" s="282"/>
      <c r="BF73" s="36"/>
      <c r="BG73" s="296"/>
      <c r="BH73" s="296"/>
      <c r="BI73" s="296"/>
      <c r="BJ73" s="296"/>
      <c r="BK73" s="296"/>
      <c r="BL73" s="296"/>
      <c r="BM73" s="344"/>
      <c r="BN73" s="36"/>
      <c r="BO73" s="192"/>
      <c r="BP73" s="275"/>
      <c r="BQ73" s="275"/>
      <c r="BR73" s="275"/>
      <c r="BS73" s="36"/>
      <c r="BT73" s="36"/>
      <c r="BU73" s="36"/>
      <c r="BV73" s="36"/>
      <c r="BW73" s="36"/>
      <c r="BX73" s="36"/>
      <c r="BY73" s="345"/>
      <c r="BZ73" s="208"/>
    </row>
    <row r="74" spans="1:78" s="156" customFormat="1" ht="37.5" hidden="1">
      <c r="A74" s="7"/>
      <c r="B74" s="7">
        <v>3</v>
      </c>
      <c r="C74" s="7" t="s">
        <v>2350</v>
      </c>
      <c r="D74" s="7"/>
      <c r="E74" s="7"/>
      <c r="F74" s="7"/>
      <c r="G74" s="7"/>
      <c r="H74" s="499"/>
      <c r="I74" s="7"/>
      <c r="J74" s="585" t="s">
        <v>2364</v>
      </c>
      <c r="K74" s="499" t="s">
        <v>2343</v>
      </c>
      <c r="L74" s="585" t="s">
        <v>2371</v>
      </c>
      <c r="M74" s="585"/>
      <c r="N74" s="200"/>
      <c r="O74" s="600"/>
      <c r="P74" s="600"/>
      <c r="Q74" s="600"/>
      <c r="R74" s="600"/>
      <c r="S74" s="600"/>
      <c r="T74" s="600">
        <f>Table2[[#This Row],[Minimum possible value]]</f>
        <v>0</v>
      </c>
      <c r="U74" s="600">
        <f>Table2[[#This Row],[Maximum likely or possible value]]</f>
        <v>0</v>
      </c>
      <c r="V74" s="600"/>
      <c r="W74" s="600"/>
      <c r="X74" s="600"/>
      <c r="Y74" s="600"/>
      <c r="Z74" s="192"/>
      <c r="AA74" s="36"/>
      <c r="AB74" s="36"/>
      <c r="AC74" s="36"/>
      <c r="AD74" s="36"/>
      <c r="AE74" s="36"/>
      <c r="AF74" s="36"/>
      <c r="AG74" s="36"/>
      <c r="AH74" s="344"/>
      <c r="AI74" s="36"/>
      <c r="AJ74" s="36"/>
      <c r="AK74" s="36"/>
      <c r="AL74" s="36"/>
      <c r="AM74" s="36"/>
      <c r="AN74" s="36"/>
      <c r="AO74" s="36"/>
      <c r="AP74" s="13"/>
      <c r="AQ74" s="13"/>
      <c r="AR74" s="13"/>
      <c r="AS74" s="13"/>
      <c r="AT74" s="13"/>
      <c r="AU74" s="13"/>
      <c r="AV74" s="13"/>
      <c r="AW74" s="13"/>
      <c r="AX74" s="344"/>
      <c r="AY74" s="36"/>
      <c r="AZ74" s="192"/>
      <c r="BA74" s="192"/>
      <c r="BB74" s="36"/>
      <c r="BC74" s="36"/>
      <c r="BD74" s="36"/>
      <c r="BE74" s="36"/>
      <c r="BF74" s="36"/>
      <c r="BG74" s="36"/>
      <c r="BH74" s="36"/>
      <c r="BI74" s="36"/>
      <c r="BJ74" s="36"/>
      <c r="BK74" s="36"/>
      <c r="BL74" s="36"/>
      <c r="BM74" s="344"/>
      <c r="BN74" s="36"/>
      <c r="BO74" s="192"/>
      <c r="BP74" s="36"/>
      <c r="BQ74" s="36"/>
      <c r="BR74" s="36"/>
      <c r="BS74" s="36"/>
      <c r="BT74" s="36"/>
      <c r="BU74" s="36"/>
      <c r="BV74" s="36"/>
      <c r="BW74" s="36"/>
      <c r="BX74" s="36"/>
      <c r="BY74" s="345">
        <f t="shared" ref="BY74:BY86" si="3">COUNTIF(Z74,"*")+COUNTIF(AJ74,"*")+COUNTIF(AZ74,"*")+COUNTIF(BO74,"*")</f>
        <v>0</v>
      </c>
      <c r="BZ74" s="208"/>
    </row>
    <row r="75" spans="1:78" s="156" customFormat="1" ht="14" hidden="1">
      <c r="A75" s="7"/>
      <c r="B75" s="7">
        <v>3</v>
      </c>
      <c r="C75" s="7" t="s">
        <v>2350</v>
      </c>
      <c r="D75" s="7"/>
      <c r="E75" s="7"/>
      <c r="F75" s="7"/>
      <c r="G75" s="7"/>
      <c r="H75" s="499"/>
      <c r="I75" s="7"/>
      <c r="J75" s="585" t="s">
        <v>2358</v>
      </c>
      <c r="K75" s="499" t="s">
        <v>2343</v>
      </c>
      <c r="L75" s="585" t="s">
        <v>2373</v>
      </c>
      <c r="M75" s="585"/>
      <c r="N75" s="200"/>
      <c r="O75" s="600"/>
      <c r="P75" s="600"/>
      <c r="Q75" s="600"/>
      <c r="R75" s="600"/>
      <c r="S75" s="600"/>
      <c r="T75" s="600">
        <f>Table2[[#This Row],[Minimum possible value]]</f>
        <v>0</v>
      </c>
      <c r="U75" s="600">
        <f>Table2[[#This Row],[Maximum likely or possible value]]</f>
        <v>0</v>
      </c>
      <c r="V75" s="600"/>
      <c r="W75" s="600"/>
      <c r="X75" s="600"/>
      <c r="Y75" s="600"/>
      <c r="Z75" s="192"/>
      <c r="AA75" s="36"/>
      <c r="AB75" s="36"/>
      <c r="AC75" s="36"/>
      <c r="AD75" s="36"/>
      <c r="AE75" s="36"/>
      <c r="AF75" s="36"/>
      <c r="AG75" s="36"/>
      <c r="AH75" s="344"/>
      <c r="AI75" s="36"/>
      <c r="AJ75" s="36"/>
      <c r="AK75" s="36"/>
      <c r="AL75" s="36"/>
      <c r="AM75" s="36"/>
      <c r="AN75" s="36"/>
      <c r="AO75" s="36"/>
      <c r="AP75" s="13"/>
      <c r="AQ75" s="13"/>
      <c r="AR75" s="13"/>
      <c r="AS75" s="13"/>
      <c r="AT75" s="13"/>
      <c r="AU75" s="13"/>
      <c r="AV75" s="13"/>
      <c r="AW75" s="13"/>
      <c r="AX75" s="344"/>
      <c r="AY75" s="36"/>
      <c r="AZ75" s="192"/>
      <c r="BA75" s="192"/>
      <c r="BB75" s="36"/>
      <c r="BC75" s="36"/>
      <c r="BD75" s="36"/>
      <c r="BE75" s="36"/>
      <c r="BF75" s="36"/>
      <c r="BG75" s="36"/>
      <c r="BH75" s="36"/>
      <c r="BI75" s="36"/>
      <c r="BJ75" s="36"/>
      <c r="BK75" s="36"/>
      <c r="BL75" s="36"/>
      <c r="BM75" s="344"/>
      <c r="BN75" s="36"/>
      <c r="BO75" s="192"/>
      <c r="BP75" s="36"/>
      <c r="BQ75" s="36"/>
      <c r="BR75" s="36"/>
      <c r="BS75" s="36"/>
      <c r="BT75" s="36"/>
      <c r="BU75" s="36"/>
      <c r="BV75" s="36"/>
      <c r="BW75" s="36"/>
      <c r="BX75" s="36"/>
      <c r="BY75" s="345">
        <f t="shared" si="3"/>
        <v>0</v>
      </c>
      <c r="BZ75" s="208"/>
    </row>
    <row r="76" spans="1:78" s="156" customFormat="1" ht="37.5" hidden="1">
      <c r="A76" s="7">
        <v>6</v>
      </c>
      <c r="B76" s="7">
        <v>3</v>
      </c>
      <c r="C76" s="7" t="s">
        <v>2350</v>
      </c>
      <c r="D76" s="7"/>
      <c r="E76" s="7"/>
      <c r="F76" s="7" t="s">
        <v>1621</v>
      </c>
      <c r="G76" s="7"/>
      <c r="H76" s="7" t="s">
        <v>1621</v>
      </c>
      <c r="I76" s="7" t="s">
        <v>97</v>
      </c>
      <c r="J76" s="585" t="s">
        <v>1792</v>
      </c>
      <c r="K76" s="499" t="s">
        <v>2558</v>
      </c>
      <c r="L76" s="585">
        <v>2008</v>
      </c>
      <c r="M76" s="585"/>
      <c r="N76" s="200"/>
      <c r="O76" s="601" t="s">
        <v>2380</v>
      </c>
      <c r="P76" s="601"/>
      <c r="Q76" s="614" t="s">
        <v>2563</v>
      </c>
      <c r="R76" s="654"/>
      <c r="S76" s="654" t="s">
        <v>2661</v>
      </c>
      <c r="T76" s="601" t="s">
        <v>78</v>
      </c>
      <c r="U76" s="601" t="s">
        <v>78</v>
      </c>
      <c r="V76" s="601"/>
      <c r="W76" s="601"/>
      <c r="X76" s="601"/>
      <c r="Y76" s="601"/>
      <c r="Z76" s="271" t="s">
        <v>100</v>
      </c>
      <c r="AA76" s="275"/>
      <c r="AB76" s="36"/>
      <c r="AC76" s="36"/>
      <c r="AD76" s="36"/>
      <c r="AE76" s="36"/>
      <c r="AF76" s="36"/>
      <c r="AG76" s="36"/>
      <c r="AH76" s="344"/>
      <c r="AI76" s="36"/>
      <c r="AJ76" s="36"/>
      <c r="AK76" s="36"/>
      <c r="AL76" s="36"/>
      <c r="AM76" s="36"/>
      <c r="AN76" s="36"/>
      <c r="AO76" s="36"/>
      <c r="AP76" s="13"/>
      <c r="AQ76" s="13"/>
      <c r="AR76" s="13"/>
      <c r="AS76" s="13"/>
      <c r="AT76" s="13"/>
      <c r="AU76" s="13"/>
      <c r="AV76" s="13"/>
      <c r="AW76" s="13"/>
      <c r="AX76" s="344"/>
      <c r="AY76" s="36"/>
      <c r="AZ76" s="278" t="s">
        <v>101</v>
      </c>
      <c r="BA76" s="278" t="s">
        <v>101</v>
      </c>
      <c r="BB76" s="282"/>
      <c r="BC76" s="282" t="s">
        <v>1877</v>
      </c>
      <c r="BD76" s="282"/>
      <c r="BE76" s="282"/>
      <c r="BF76" s="36"/>
      <c r="BG76" s="296" t="s">
        <v>102</v>
      </c>
      <c r="BH76" s="296" t="s">
        <v>102</v>
      </c>
      <c r="BI76" s="296"/>
      <c r="BJ76" s="296"/>
      <c r="BK76" s="296"/>
      <c r="BL76" s="296"/>
      <c r="BM76" s="344"/>
      <c r="BN76" s="36"/>
      <c r="BO76" s="192" t="s">
        <v>103</v>
      </c>
      <c r="BP76" s="275" t="s">
        <v>104</v>
      </c>
      <c r="BQ76" s="275"/>
      <c r="BR76" s="275"/>
      <c r="BS76" s="36" t="s">
        <v>78</v>
      </c>
      <c r="BT76" s="36" t="s">
        <v>87</v>
      </c>
      <c r="BU76" s="36"/>
      <c r="BV76" s="36"/>
      <c r="BW76" s="36"/>
      <c r="BX76" s="36"/>
      <c r="BY76" s="345">
        <f t="shared" si="3"/>
        <v>3</v>
      </c>
      <c r="BZ76" s="208"/>
    </row>
    <row r="77" spans="1:78" s="156" customFormat="1" ht="126" hidden="1">
      <c r="A77" s="7"/>
      <c r="B77" s="7">
        <v>3</v>
      </c>
      <c r="C77" s="7" t="s">
        <v>2350</v>
      </c>
      <c r="D77" s="7"/>
      <c r="E77" s="7"/>
      <c r="F77" s="7"/>
      <c r="G77" s="7"/>
      <c r="H77" s="7"/>
      <c r="I77" s="7" t="s">
        <v>169</v>
      </c>
      <c r="J77" s="585" t="s">
        <v>1796</v>
      </c>
      <c r="K77" s="499" t="s">
        <v>2343</v>
      </c>
      <c r="L77" s="585" t="s">
        <v>2372</v>
      </c>
      <c r="M77" s="585"/>
      <c r="N77" s="7"/>
      <c r="O77" s="601"/>
      <c r="P77" s="601"/>
      <c r="Q77" s="654" t="s">
        <v>2563</v>
      </c>
      <c r="R77" s="654"/>
      <c r="S77" s="654"/>
      <c r="T77" s="601" t="str">
        <f>Table2[[#This Row],[Minimum possible value]]</f>
        <v>NA</v>
      </c>
      <c r="U77" s="601" t="str">
        <f>Table2[[#This Row],[Maximum likely or possible value]]</f>
        <v>NA</v>
      </c>
      <c r="V77" s="601"/>
      <c r="W77" s="601"/>
      <c r="X77" s="601"/>
      <c r="Y77" s="601"/>
      <c r="Z77" s="192"/>
      <c r="AA77" s="36"/>
      <c r="AB77" s="36"/>
      <c r="AC77" s="36"/>
      <c r="AD77" s="36"/>
      <c r="AE77" s="36"/>
      <c r="AF77" s="36"/>
      <c r="AG77" s="36"/>
      <c r="AH77" s="344"/>
      <c r="AI77" s="36"/>
      <c r="AJ77" s="36" t="s">
        <v>170</v>
      </c>
      <c r="AK77" s="36"/>
      <c r="AL77" s="36"/>
      <c r="AM77" s="36"/>
      <c r="AN77" s="36"/>
      <c r="AO77" s="36" t="s">
        <v>171</v>
      </c>
      <c r="AP77" s="613" t="s">
        <v>78</v>
      </c>
      <c r="AQ77" s="613" t="s">
        <v>78</v>
      </c>
      <c r="AR77" s="613" t="s">
        <v>78</v>
      </c>
      <c r="AS77" s="613" t="s">
        <v>78</v>
      </c>
      <c r="AT77" s="613" t="s">
        <v>78</v>
      </c>
      <c r="AU77" s="613"/>
      <c r="AV77" s="613"/>
      <c r="AW77" s="613"/>
      <c r="AX77" s="344"/>
      <c r="AY77" s="36"/>
      <c r="AZ77" s="192"/>
      <c r="BA77" s="192"/>
      <c r="BB77" s="36"/>
      <c r="BC77" s="36"/>
      <c r="BD77" s="36"/>
      <c r="BE77" s="36"/>
      <c r="BF77" s="36"/>
      <c r="BG77" s="36"/>
      <c r="BH77" s="36"/>
      <c r="BI77" s="36"/>
      <c r="BJ77" s="36"/>
      <c r="BK77" s="36"/>
      <c r="BL77" s="36"/>
      <c r="BM77" s="344"/>
      <c r="BN77" s="36"/>
      <c r="BO77" s="192"/>
      <c r="BP77" s="36"/>
      <c r="BQ77" s="36"/>
      <c r="BR77" s="36"/>
      <c r="BS77" s="36"/>
      <c r="BT77" s="36"/>
      <c r="BU77" s="36"/>
      <c r="BV77" s="36"/>
      <c r="BW77" s="36"/>
      <c r="BX77" s="36"/>
      <c r="BY77" s="345">
        <f t="shared" si="3"/>
        <v>1</v>
      </c>
      <c r="BZ77" s="208"/>
    </row>
    <row r="78" spans="1:78" s="156" customFormat="1" ht="37.5" hidden="1">
      <c r="A78" s="7"/>
      <c r="B78" s="7">
        <v>3</v>
      </c>
      <c r="C78" s="7" t="s">
        <v>2350</v>
      </c>
      <c r="D78" s="32"/>
      <c r="E78" s="32"/>
      <c r="F78" s="7"/>
      <c r="G78" s="7"/>
      <c r="H78" s="618"/>
      <c r="I78" s="7"/>
      <c r="J78" s="620" t="s">
        <v>2578</v>
      </c>
      <c r="K78" s="499"/>
      <c r="L78" s="585"/>
      <c r="M78" s="585"/>
      <c r="N78" s="200"/>
      <c r="O78" s="507" t="s">
        <v>2577</v>
      </c>
      <c r="P78" s="507"/>
      <c r="Q78" s="507" t="s">
        <v>2563</v>
      </c>
      <c r="R78" s="507"/>
      <c r="S78" s="507"/>
      <c r="T78" s="507"/>
      <c r="U78" s="507"/>
      <c r="V78" s="507"/>
      <c r="W78" s="507"/>
      <c r="X78" s="507"/>
      <c r="Y78" s="507"/>
      <c r="Z78" s="624"/>
      <c r="AA78" s="501"/>
      <c r="AB78" s="501"/>
      <c r="AC78" s="501"/>
      <c r="AD78" s="501"/>
      <c r="AE78" s="501"/>
      <c r="AF78" s="13"/>
      <c r="AG78" s="13"/>
      <c r="AH78" s="164"/>
      <c r="AI78" s="13"/>
      <c r="AJ78" s="13"/>
      <c r="AK78" s="13"/>
      <c r="AL78" s="13"/>
      <c r="AM78" s="13"/>
      <c r="AN78" s="13"/>
      <c r="AO78" s="13"/>
      <c r="AP78" s="13"/>
      <c r="AQ78" s="13"/>
      <c r="AR78" s="13"/>
      <c r="AS78" s="13"/>
      <c r="AT78" s="13"/>
      <c r="AU78" s="501"/>
      <c r="AV78" s="13"/>
      <c r="AW78" s="13"/>
      <c r="AX78" s="164"/>
      <c r="AY78" s="13"/>
      <c r="AZ78" s="12"/>
      <c r="BA78" s="17"/>
      <c r="BB78" s="13"/>
      <c r="BC78" s="13"/>
      <c r="BD78" s="13"/>
      <c r="BE78" s="13"/>
      <c r="BF78" s="13"/>
      <c r="BG78" s="13"/>
      <c r="BH78" s="13"/>
      <c r="BI78" s="13"/>
      <c r="BJ78" s="13"/>
      <c r="BK78" s="13"/>
      <c r="BL78" s="13"/>
      <c r="BM78" s="164"/>
      <c r="BN78" s="13"/>
      <c r="BO78" s="12"/>
      <c r="BP78" s="13"/>
      <c r="BQ78" s="13"/>
      <c r="BR78" s="13"/>
      <c r="BS78" s="13"/>
      <c r="BT78" s="13"/>
      <c r="BU78" s="13"/>
      <c r="BV78" s="13"/>
      <c r="BW78" s="13"/>
      <c r="BX78" s="13"/>
      <c r="BY78" s="5">
        <f t="shared" si="3"/>
        <v>0</v>
      </c>
      <c r="BZ78" s="208"/>
    </row>
    <row r="79" spans="1:78" s="156" customFormat="1" ht="28" hidden="1">
      <c r="A79" s="530">
        <v>1</v>
      </c>
      <c r="B79" s="531">
        <v>4</v>
      </c>
      <c r="C79" s="530" t="s">
        <v>2382</v>
      </c>
      <c r="D79" s="532"/>
      <c r="E79" s="532"/>
      <c r="F79" s="530" t="s">
        <v>1621</v>
      </c>
      <c r="G79" s="530"/>
      <c r="H79" s="533" t="s">
        <v>1621</v>
      </c>
      <c r="I79" s="530"/>
      <c r="J79" s="530" t="s">
        <v>2557</v>
      </c>
      <c r="K79" s="530" t="s">
        <v>2558</v>
      </c>
      <c r="L79" s="530">
        <v>5</v>
      </c>
      <c r="M79" s="530"/>
      <c r="N79" s="530"/>
      <c r="O79" s="534" t="s">
        <v>2651</v>
      </c>
      <c r="P79" s="534"/>
      <c r="Q79" s="643" t="s">
        <v>2569</v>
      </c>
      <c r="R79" s="643"/>
      <c r="S79" s="617" t="s">
        <v>2382</v>
      </c>
      <c r="T79" s="534" t="s">
        <v>1609</v>
      </c>
      <c r="U79" s="534" t="s">
        <v>78</v>
      </c>
      <c r="V79" s="534" t="s">
        <v>2573</v>
      </c>
      <c r="W79" s="534"/>
      <c r="X79" s="534"/>
      <c r="Y79" s="534"/>
      <c r="Z79" s="12"/>
      <c r="AA79" s="13"/>
      <c r="AB79" s="13"/>
      <c r="AC79" s="13"/>
      <c r="AD79" s="13"/>
      <c r="AE79" s="13"/>
      <c r="AF79" s="13"/>
      <c r="AG79" s="13"/>
      <c r="AH79" s="164"/>
      <c r="AI79" s="13"/>
      <c r="AJ79" s="13"/>
      <c r="AK79" s="13"/>
      <c r="AL79" s="13"/>
      <c r="AM79" s="13"/>
      <c r="AN79" s="13"/>
      <c r="AO79" s="13"/>
      <c r="AP79" s="13"/>
      <c r="AQ79" s="13"/>
      <c r="AR79" s="13"/>
      <c r="AS79" s="13"/>
      <c r="AT79" s="13"/>
      <c r="AU79" s="13"/>
      <c r="AV79" s="13"/>
      <c r="AW79" s="13"/>
      <c r="AX79" s="164"/>
      <c r="AY79" s="13"/>
      <c r="AZ79" s="12"/>
      <c r="BA79" s="12"/>
      <c r="BB79" s="13"/>
      <c r="BC79" s="13"/>
      <c r="BD79" s="13"/>
      <c r="BE79" s="13"/>
      <c r="BF79" s="13"/>
      <c r="BG79" s="13"/>
      <c r="BH79" s="13"/>
      <c r="BI79" s="13"/>
      <c r="BJ79" s="13"/>
      <c r="BK79" s="13"/>
      <c r="BL79" s="13"/>
      <c r="BM79" s="164"/>
      <c r="BN79" s="13"/>
      <c r="BO79" s="12"/>
      <c r="BP79" s="13"/>
      <c r="BQ79" s="13"/>
      <c r="BR79" s="13"/>
      <c r="BS79" s="13"/>
      <c r="BT79" s="13"/>
      <c r="BU79" s="13"/>
      <c r="BV79" s="13"/>
      <c r="BW79" s="13"/>
      <c r="BX79" s="13"/>
      <c r="BY79" s="5">
        <f t="shared" si="3"/>
        <v>0</v>
      </c>
      <c r="BZ79" s="208"/>
    </row>
    <row r="80" spans="1:78" s="156" customFormat="1" ht="56" hidden="1">
      <c r="A80" s="530">
        <v>2</v>
      </c>
      <c r="B80" s="531">
        <v>4</v>
      </c>
      <c r="C80" s="530" t="s">
        <v>2382</v>
      </c>
      <c r="D80" s="532"/>
      <c r="E80" s="532"/>
      <c r="F80" s="530" t="s">
        <v>1621</v>
      </c>
      <c r="G80" s="530"/>
      <c r="H80" s="533" t="s">
        <v>1621</v>
      </c>
      <c r="I80" s="530"/>
      <c r="J80" s="530" t="s">
        <v>2391</v>
      </c>
      <c r="K80" s="530" t="s">
        <v>2431</v>
      </c>
      <c r="L80" s="530" t="s">
        <v>2399</v>
      </c>
      <c r="M80" s="530"/>
      <c r="N80" s="530"/>
      <c r="O80" s="594" t="s">
        <v>2652</v>
      </c>
      <c r="P80" s="594"/>
      <c r="Q80" s="617" t="s">
        <v>2569</v>
      </c>
      <c r="R80" s="617"/>
      <c r="S80" s="617" t="s">
        <v>2382</v>
      </c>
      <c r="T80" s="594" t="s">
        <v>1609</v>
      </c>
      <c r="U80" s="594" t="s">
        <v>1609</v>
      </c>
      <c r="V80" s="594"/>
      <c r="W80" s="229" t="s">
        <v>2574</v>
      </c>
      <c r="X80" s="610" t="s">
        <v>2584</v>
      </c>
      <c r="Y80" s="594" t="s">
        <v>2585</v>
      </c>
      <c r="Z80" s="192"/>
      <c r="AA80" s="36"/>
      <c r="AB80" s="36"/>
      <c r="AC80" s="36"/>
      <c r="AD80" s="36"/>
      <c r="AE80" s="36"/>
      <c r="AF80" s="36"/>
      <c r="AG80" s="36"/>
      <c r="AH80" s="344"/>
      <c r="AI80" s="36"/>
      <c r="AJ80" s="36"/>
      <c r="AK80" s="36"/>
      <c r="AL80" s="36"/>
      <c r="AM80" s="36"/>
      <c r="AN80" s="36"/>
      <c r="AO80" s="36"/>
      <c r="AP80" s="13"/>
      <c r="AQ80" s="13"/>
      <c r="AR80" s="13"/>
      <c r="AS80" s="13"/>
      <c r="AT80" s="13"/>
      <c r="AU80" s="13"/>
      <c r="AV80" s="13"/>
      <c r="AW80" s="13"/>
      <c r="AX80" s="344"/>
      <c r="AY80" s="36"/>
      <c r="AZ80" s="192"/>
      <c r="BA80" s="192"/>
      <c r="BB80" s="36"/>
      <c r="BC80" s="36"/>
      <c r="BD80" s="36"/>
      <c r="BE80" s="36"/>
      <c r="BF80" s="36"/>
      <c r="BG80" s="36"/>
      <c r="BH80" s="36"/>
      <c r="BI80" s="36"/>
      <c r="BJ80" s="36"/>
      <c r="BK80" s="36"/>
      <c r="BL80" s="36"/>
      <c r="BM80" s="344"/>
      <c r="BN80" s="36"/>
      <c r="BO80" s="192"/>
      <c r="BP80" s="36"/>
      <c r="BQ80" s="36"/>
      <c r="BR80" s="36"/>
      <c r="BS80" s="36"/>
      <c r="BT80" s="36"/>
      <c r="BU80" s="36"/>
      <c r="BV80" s="36"/>
      <c r="BW80" s="36"/>
      <c r="BX80" s="36"/>
      <c r="BY80" s="345">
        <f t="shared" si="3"/>
        <v>0</v>
      </c>
      <c r="BZ80" s="208"/>
    </row>
    <row r="81" spans="1:16126" s="156" customFormat="1" ht="70" hidden="1">
      <c r="A81" s="530">
        <v>3</v>
      </c>
      <c r="B81" s="531">
        <v>4</v>
      </c>
      <c r="C81" s="530" t="s">
        <v>2382</v>
      </c>
      <c r="D81" s="532"/>
      <c r="E81" s="532"/>
      <c r="F81" s="530" t="s">
        <v>1621</v>
      </c>
      <c r="G81" s="530"/>
      <c r="H81" s="533" t="s">
        <v>1621</v>
      </c>
      <c r="I81" s="530"/>
      <c r="J81" s="530" t="s">
        <v>2390</v>
      </c>
      <c r="K81" s="530" t="s">
        <v>2503</v>
      </c>
      <c r="L81" s="530"/>
      <c r="M81" s="530"/>
      <c r="N81" s="530"/>
      <c r="O81" s="594" t="s">
        <v>2653</v>
      </c>
      <c r="P81" s="594" t="s">
        <v>2542</v>
      </c>
      <c r="Q81" s="617" t="s">
        <v>2569</v>
      </c>
      <c r="R81" s="617"/>
      <c r="S81" s="617" t="s">
        <v>2382</v>
      </c>
      <c r="T81" s="594" t="s">
        <v>1609</v>
      </c>
      <c r="U81" s="594" t="s">
        <v>78</v>
      </c>
      <c r="V81" s="594"/>
      <c r="W81" s="229" t="s">
        <v>2574</v>
      </c>
      <c r="X81" s="636" t="s">
        <v>2583</v>
      </c>
      <c r="Y81" s="594"/>
      <c r="Z81" s="192"/>
      <c r="AA81" s="36"/>
      <c r="AB81" s="36"/>
      <c r="AC81" s="36"/>
      <c r="AD81" s="36"/>
      <c r="AE81" s="36"/>
      <c r="AF81" s="36"/>
      <c r="AG81" s="36"/>
      <c r="AH81" s="344"/>
      <c r="AI81" s="36"/>
      <c r="AJ81" s="36"/>
      <c r="AK81" s="36"/>
      <c r="AL81" s="36"/>
      <c r="AM81" s="36"/>
      <c r="AN81" s="36"/>
      <c r="AO81" s="36"/>
      <c r="AP81" s="13"/>
      <c r="AQ81" s="13"/>
      <c r="AR81" s="13"/>
      <c r="AS81" s="13"/>
      <c r="AT81" s="13"/>
      <c r="AU81" s="13"/>
      <c r="AV81" s="13"/>
      <c r="AW81" s="13"/>
      <c r="AX81" s="344"/>
      <c r="AY81" s="36"/>
      <c r="AZ81" s="192"/>
      <c r="BA81" s="192"/>
      <c r="BB81" s="36"/>
      <c r="BC81" s="36"/>
      <c r="BD81" s="36"/>
      <c r="BE81" s="36"/>
      <c r="BF81" s="36"/>
      <c r="BG81" s="36"/>
      <c r="BH81" s="36"/>
      <c r="BI81" s="36"/>
      <c r="BJ81" s="36"/>
      <c r="BK81" s="36"/>
      <c r="BL81" s="36"/>
      <c r="BM81" s="344"/>
      <c r="BN81" s="36"/>
      <c r="BO81" s="192"/>
      <c r="BP81" s="36"/>
      <c r="BQ81" s="36"/>
      <c r="BR81" s="36"/>
      <c r="BS81" s="36"/>
      <c r="BT81" s="36"/>
      <c r="BU81" s="36"/>
      <c r="BV81" s="36"/>
      <c r="BW81" s="36"/>
      <c r="BX81" s="36"/>
      <c r="BY81" s="345">
        <f t="shared" si="3"/>
        <v>0</v>
      </c>
      <c r="BZ81" s="208"/>
    </row>
    <row r="82" spans="1:16126" s="156" customFormat="1" ht="56" hidden="1">
      <c r="A82" s="530">
        <v>4</v>
      </c>
      <c r="B82" s="531">
        <v>4</v>
      </c>
      <c r="C82" s="530" t="s">
        <v>2382</v>
      </c>
      <c r="D82" s="532"/>
      <c r="E82" s="532"/>
      <c r="F82" s="530" t="s">
        <v>1621</v>
      </c>
      <c r="G82" s="530"/>
      <c r="H82" s="533" t="s">
        <v>1621</v>
      </c>
      <c r="I82" s="530"/>
      <c r="J82" s="530" t="s">
        <v>2397</v>
      </c>
      <c r="K82" s="530" t="s">
        <v>2431</v>
      </c>
      <c r="L82" s="530" t="s">
        <v>2488</v>
      </c>
      <c r="M82" s="530"/>
      <c r="N82" s="530"/>
      <c r="O82" s="594" t="s">
        <v>2388</v>
      </c>
      <c r="P82" s="594"/>
      <c r="Q82" s="617" t="s">
        <v>2569</v>
      </c>
      <c r="R82" s="594" t="s">
        <v>2388</v>
      </c>
      <c r="S82" s="617" t="s">
        <v>2382</v>
      </c>
      <c r="T82" s="594" t="s">
        <v>1609</v>
      </c>
      <c r="U82" s="594" t="s">
        <v>1609</v>
      </c>
      <c r="V82" s="594"/>
      <c r="W82" s="229" t="s">
        <v>2574</v>
      </c>
      <c r="X82" s="594"/>
      <c r="Y82" s="592" t="s">
        <v>2575</v>
      </c>
      <c r="Z82" s="36"/>
      <c r="AA82" s="36"/>
      <c r="AB82" s="36"/>
      <c r="AC82" s="36"/>
      <c r="AD82" s="36"/>
      <c r="AE82" s="36"/>
      <c r="AF82" s="36"/>
      <c r="AG82" s="192"/>
      <c r="AH82" s="192"/>
      <c r="AI82" s="36"/>
      <c r="AJ82" s="36"/>
      <c r="AK82" s="36"/>
      <c r="AL82" s="36"/>
      <c r="AM82" s="36"/>
      <c r="AN82" s="36"/>
      <c r="AO82" s="36"/>
      <c r="AP82" s="36"/>
      <c r="AQ82" s="36"/>
      <c r="AR82" s="36"/>
      <c r="AS82" s="36"/>
      <c r="AT82" s="36"/>
      <c r="AU82" s="36"/>
      <c r="AV82" s="36"/>
      <c r="AW82" s="345"/>
      <c r="AX82" s="13"/>
      <c r="AY82" s="13"/>
      <c r="AZ82" s="13"/>
      <c r="BA82" s="13"/>
      <c r="BB82" s="13"/>
      <c r="BC82" s="13"/>
      <c r="BD82" s="13"/>
      <c r="BE82" s="13"/>
      <c r="BF82" s="13"/>
      <c r="BG82" s="13"/>
      <c r="BH82" s="13"/>
      <c r="BI82" s="13"/>
      <c r="BJ82" s="13"/>
      <c r="BK82" s="13"/>
      <c r="BL82" s="192"/>
      <c r="BM82" s="36"/>
      <c r="BN82" s="36"/>
      <c r="BO82" s="36"/>
      <c r="BP82" s="36"/>
      <c r="BQ82" s="36"/>
      <c r="BR82" s="36"/>
      <c r="BS82" s="36"/>
      <c r="BT82" s="192"/>
      <c r="BU82" s="192"/>
      <c r="BV82" s="36"/>
      <c r="BW82" s="36"/>
      <c r="BX82" s="36"/>
      <c r="BY82" s="36">
        <f t="shared" si="3"/>
        <v>0</v>
      </c>
      <c r="BZ82" s="36"/>
      <c r="CA82" s="36"/>
      <c r="CB82" s="36"/>
      <c r="CC82" s="36"/>
      <c r="CD82" s="36"/>
      <c r="CE82" s="36"/>
      <c r="CF82" s="36"/>
      <c r="CG82" s="36"/>
      <c r="CH82" s="36"/>
      <c r="CI82" s="36"/>
      <c r="CJ82" s="345"/>
      <c r="CK82" s="530"/>
      <c r="CL82" s="531"/>
      <c r="CM82" s="530"/>
      <c r="CN82" s="532"/>
      <c r="CO82" s="532"/>
      <c r="CP82" s="530"/>
      <c r="CQ82" s="530"/>
      <c r="CR82" s="533"/>
      <c r="CS82" s="530"/>
      <c r="CT82" s="530"/>
      <c r="CU82" s="531"/>
      <c r="CV82" s="530"/>
      <c r="CW82" s="532"/>
      <c r="CX82" s="532"/>
      <c r="CY82" s="530"/>
      <c r="CZ82" s="530"/>
      <c r="DA82" s="533"/>
      <c r="DB82" s="530"/>
      <c r="DC82" s="530"/>
      <c r="DD82" s="530"/>
      <c r="DE82" s="530"/>
      <c r="DF82" s="530"/>
      <c r="DG82" s="534"/>
      <c r="DH82" s="192"/>
      <c r="DI82" s="36"/>
      <c r="DJ82" s="36"/>
      <c r="DK82" s="36"/>
      <c r="DL82" s="36"/>
      <c r="DM82" s="36"/>
      <c r="DN82" s="36"/>
      <c r="DO82" s="36"/>
      <c r="DP82" s="192"/>
      <c r="DQ82" s="192"/>
      <c r="DR82" s="36"/>
      <c r="DS82" s="36"/>
      <c r="DT82" s="36"/>
      <c r="DU82" s="36"/>
      <c r="DV82" s="36"/>
      <c r="DW82" s="36"/>
      <c r="DX82" s="36"/>
      <c r="DY82" s="36"/>
      <c r="DZ82" s="36"/>
      <c r="EA82" s="36"/>
      <c r="EB82" s="36"/>
      <c r="EC82" s="36"/>
      <c r="ED82" s="36"/>
      <c r="EE82" s="36"/>
      <c r="EF82" s="345"/>
      <c r="EG82" s="530"/>
      <c r="EH82" s="531"/>
      <c r="EI82" s="530"/>
      <c r="EJ82" s="532"/>
      <c r="EK82" s="532"/>
      <c r="EL82" s="530"/>
      <c r="EM82" s="530"/>
      <c r="EN82" s="533"/>
      <c r="EO82" s="530"/>
      <c r="EP82" s="530"/>
      <c r="EQ82" s="530"/>
      <c r="ER82" s="530"/>
      <c r="ES82" s="530"/>
      <c r="ET82" s="534"/>
      <c r="EU82" s="192"/>
      <c r="EV82" s="36"/>
      <c r="EW82" s="36"/>
      <c r="EX82" s="36"/>
      <c r="EY82" s="36"/>
      <c r="EZ82" s="36"/>
      <c r="FA82" s="36"/>
      <c r="FB82" s="36"/>
      <c r="FC82" s="192"/>
      <c r="FD82" s="192"/>
      <c r="FE82" s="36"/>
      <c r="FF82" s="36"/>
      <c r="FG82" s="36"/>
      <c r="FH82" s="36"/>
      <c r="FI82" s="36"/>
      <c r="FJ82" s="36"/>
      <c r="FK82" s="36"/>
      <c r="FL82" s="36"/>
      <c r="FM82" s="36"/>
      <c r="FN82" s="36"/>
      <c r="FO82" s="36"/>
      <c r="FP82" s="36"/>
      <c r="FQ82" s="36"/>
      <c r="FR82" s="36"/>
      <c r="FS82" s="345"/>
      <c r="FT82" s="530"/>
      <c r="FU82" s="531"/>
      <c r="FV82" s="530"/>
      <c r="FW82" s="532"/>
      <c r="FX82" s="532"/>
      <c r="FY82" s="530"/>
      <c r="FZ82" s="530"/>
      <c r="GA82" s="533"/>
      <c r="GB82" s="530"/>
      <c r="GC82" s="530"/>
      <c r="GD82" s="530"/>
      <c r="GE82" s="530"/>
      <c r="GF82" s="530"/>
      <c r="GG82" s="534"/>
      <c r="GH82" s="192"/>
      <c r="GI82" s="36"/>
      <c r="GJ82" s="36"/>
      <c r="GK82" s="36"/>
      <c r="GL82" s="36"/>
      <c r="GM82" s="36"/>
      <c r="GN82" s="36"/>
      <c r="GO82" s="36"/>
      <c r="GP82" s="192"/>
      <c r="GQ82" s="192"/>
      <c r="GR82" s="36"/>
      <c r="GS82" s="36"/>
      <c r="GT82" s="36"/>
      <c r="GU82" s="36"/>
      <c r="GV82" s="36"/>
      <c r="GW82" s="36"/>
      <c r="GX82" s="36"/>
      <c r="GY82" s="36"/>
      <c r="GZ82" s="36"/>
      <c r="HA82" s="36"/>
      <c r="HB82" s="36"/>
      <c r="HC82" s="36"/>
      <c r="HD82" s="36"/>
      <c r="HE82" s="36"/>
      <c r="HF82" s="345"/>
      <c r="HG82" s="530"/>
      <c r="HH82" s="531"/>
      <c r="HI82" s="530"/>
      <c r="HJ82" s="532"/>
      <c r="HK82" s="532"/>
      <c r="HL82" s="530"/>
      <c r="HM82" s="530"/>
      <c r="HN82" s="533"/>
      <c r="HO82" s="530"/>
      <c r="HP82" s="530"/>
      <c r="HQ82" s="530"/>
      <c r="HR82" s="530"/>
      <c r="HS82" s="530"/>
      <c r="HT82" s="534"/>
      <c r="HU82" s="192"/>
      <c r="HV82" s="36"/>
      <c r="HW82" s="36"/>
      <c r="HX82" s="36"/>
      <c r="HY82" s="36"/>
      <c r="HZ82" s="36"/>
      <c r="IA82" s="36"/>
      <c r="IB82" s="36"/>
      <c r="IC82" s="192"/>
      <c r="ID82" s="192"/>
      <c r="IE82" s="36"/>
      <c r="IF82" s="36"/>
      <c r="IG82" s="36"/>
      <c r="IH82" s="36"/>
      <c r="II82" s="36"/>
      <c r="IJ82" s="36"/>
      <c r="IK82" s="36"/>
      <c r="IL82" s="36"/>
      <c r="IM82" s="36"/>
      <c r="IN82" s="36"/>
      <c r="IO82" s="36"/>
      <c r="IP82" s="36"/>
      <c r="IQ82" s="36"/>
      <c r="IR82" s="36"/>
      <c r="IS82" s="345"/>
      <c r="IT82" s="530"/>
      <c r="IU82" s="531"/>
      <c r="IV82" s="530"/>
      <c r="IW82" s="532"/>
      <c r="IX82" s="532"/>
      <c r="IY82" s="530"/>
      <c r="IZ82" s="530"/>
      <c r="JA82" s="533"/>
      <c r="JB82" s="530"/>
      <c r="JC82" s="530"/>
      <c r="JD82" s="530"/>
      <c r="JE82" s="530"/>
      <c r="JF82" s="530"/>
      <c r="JG82" s="534"/>
      <c r="JH82" s="192"/>
      <c r="JI82" s="36"/>
      <c r="JJ82" s="36"/>
      <c r="JK82" s="36"/>
      <c r="JL82" s="36"/>
      <c r="JM82" s="36"/>
      <c r="JN82" s="36"/>
      <c r="JO82" s="36"/>
      <c r="JP82" s="192"/>
      <c r="JQ82" s="192"/>
      <c r="JR82" s="36"/>
      <c r="JS82" s="36"/>
      <c r="JT82" s="36"/>
      <c r="JU82" s="36"/>
      <c r="JV82" s="36"/>
      <c r="JW82" s="36"/>
      <c r="JX82" s="36"/>
      <c r="JY82" s="36"/>
      <c r="JZ82" s="36"/>
      <c r="KA82" s="36"/>
      <c r="KB82" s="36"/>
      <c r="KC82" s="36"/>
      <c r="KD82" s="36"/>
      <c r="KE82" s="36"/>
      <c r="KF82" s="345"/>
      <c r="KG82" s="530"/>
      <c r="KH82" s="531"/>
      <c r="KI82" s="530"/>
      <c r="KJ82" s="532"/>
      <c r="KK82" s="532"/>
      <c r="KL82" s="530"/>
      <c r="KM82" s="530"/>
      <c r="KN82" s="533"/>
      <c r="KO82" s="530"/>
      <c r="KP82" s="530"/>
      <c r="KQ82" s="530"/>
      <c r="KR82" s="530"/>
      <c r="KS82" s="530"/>
      <c r="KT82" s="534"/>
      <c r="KU82" s="192"/>
      <c r="KV82" s="36"/>
      <c r="KW82" s="36"/>
      <c r="KX82" s="36"/>
      <c r="KY82" s="36"/>
      <c r="KZ82" s="36"/>
      <c r="LA82" s="36"/>
      <c r="LB82" s="36"/>
      <c r="LC82" s="192"/>
      <c r="LD82" s="192"/>
      <c r="LE82" s="36"/>
      <c r="LF82" s="36"/>
      <c r="LG82" s="36"/>
      <c r="LH82" s="36"/>
      <c r="LI82" s="36"/>
      <c r="LJ82" s="36"/>
      <c r="LK82" s="36"/>
      <c r="LL82" s="36"/>
      <c r="LM82" s="36"/>
      <c r="LN82" s="36"/>
      <c r="LO82" s="36"/>
      <c r="LP82" s="36"/>
      <c r="LQ82" s="36"/>
      <c r="LR82" s="36"/>
      <c r="LS82" s="345"/>
      <c r="LT82" s="530"/>
      <c r="LU82" s="531"/>
      <c r="LV82" s="530"/>
      <c r="LW82" s="532"/>
      <c r="LX82" s="532"/>
      <c r="LY82" s="530"/>
      <c r="LZ82" s="530"/>
      <c r="MA82" s="533"/>
      <c r="MB82" s="530"/>
      <c r="MC82" s="530"/>
      <c r="MD82" s="530"/>
      <c r="ME82" s="530"/>
      <c r="MF82" s="530"/>
      <c r="MG82" s="534"/>
      <c r="MH82" s="192"/>
      <c r="MI82" s="36"/>
      <c r="MJ82" s="36"/>
      <c r="MK82" s="36"/>
      <c r="ML82" s="36"/>
      <c r="MM82" s="36"/>
      <c r="MN82" s="36"/>
      <c r="MO82" s="36"/>
      <c r="MP82" s="192"/>
      <c r="MQ82" s="192"/>
      <c r="MR82" s="36"/>
      <c r="MS82" s="36"/>
      <c r="MT82" s="36"/>
      <c r="MU82" s="36"/>
      <c r="MV82" s="36"/>
      <c r="MW82" s="36"/>
      <c r="MX82" s="36"/>
      <c r="MY82" s="36"/>
      <c r="MZ82" s="36"/>
      <c r="NA82" s="36"/>
      <c r="NB82" s="36"/>
      <c r="NC82" s="36"/>
      <c r="ND82" s="36"/>
      <c r="NE82" s="36"/>
      <c r="NF82" s="345"/>
      <c r="NG82" s="530"/>
      <c r="NH82" s="531"/>
      <c r="NI82" s="530"/>
      <c r="NJ82" s="532"/>
      <c r="NK82" s="532"/>
      <c r="NL82" s="530"/>
      <c r="NM82" s="530"/>
      <c r="NN82" s="533"/>
      <c r="NO82" s="530"/>
      <c r="NP82" s="530"/>
      <c r="NQ82" s="530"/>
      <c r="NR82" s="530"/>
      <c r="NS82" s="530"/>
      <c r="NT82" s="534"/>
      <c r="NU82" s="192"/>
      <c r="NV82" s="36"/>
      <c r="NW82" s="36"/>
      <c r="NX82" s="36"/>
      <c r="NY82" s="36"/>
      <c r="NZ82" s="36"/>
      <c r="OA82" s="36"/>
      <c r="OB82" s="36"/>
      <c r="OC82" s="192"/>
      <c r="OD82" s="192"/>
      <c r="OE82" s="36"/>
      <c r="OF82" s="36"/>
      <c r="OG82" s="36"/>
      <c r="OH82" s="36"/>
      <c r="OI82" s="36"/>
      <c r="OJ82" s="36"/>
      <c r="OK82" s="36"/>
      <c r="OL82" s="36"/>
      <c r="OM82" s="36"/>
      <c r="ON82" s="36"/>
      <c r="OO82" s="36"/>
      <c r="OP82" s="36"/>
      <c r="OQ82" s="36"/>
      <c r="OR82" s="36"/>
      <c r="OS82" s="345"/>
      <c r="OT82" s="530"/>
      <c r="OU82" s="531"/>
      <c r="OV82" s="530"/>
      <c r="OW82" s="532"/>
      <c r="OX82" s="532"/>
      <c r="OY82" s="530"/>
      <c r="OZ82" s="530"/>
      <c r="PA82" s="533"/>
      <c r="PB82" s="530"/>
      <c r="PC82" s="530"/>
      <c r="PD82" s="530"/>
      <c r="PE82" s="530"/>
      <c r="PF82" s="530"/>
      <c r="PG82" s="534"/>
      <c r="PH82" s="192"/>
      <c r="PI82" s="36"/>
      <c r="PJ82" s="36"/>
      <c r="PK82" s="36"/>
      <c r="PL82" s="36"/>
      <c r="PM82" s="36"/>
      <c r="PN82" s="36"/>
      <c r="PO82" s="36"/>
      <c r="PP82" s="192"/>
      <c r="PQ82" s="192"/>
      <c r="PR82" s="36"/>
      <c r="PS82" s="36"/>
      <c r="PT82" s="36"/>
      <c r="PU82" s="36"/>
      <c r="PV82" s="36"/>
      <c r="PW82" s="36"/>
      <c r="PX82" s="36"/>
      <c r="PY82" s="36"/>
      <c r="PZ82" s="36"/>
      <c r="QA82" s="36"/>
      <c r="QB82" s="36"/>
      <c r="QC82" s="36"/>
      <c r="QD82" s="36"/>
      <c r="QE82" s="36"/>
      <c r="QF82" s="345"/>
      <c r="QG82" s="530"/>
      <c r="QH82" s="531"/>
      <c r="QI82" s="530"/>
      <c r="QJ82" s="532"/>
      <c r="QK82" s="532"/>
      <c r="QL82" s="530"/>
      <c r="QM82" s="530"/>
      <c r="QN82" s="533"/>
      <c r="QO82" s="530"/>
      <c r="QP82" s="530"/>
      <c r="QQ82" s="530"/>
      <c r="QR82" s="530"/>
      <c r="QS82" s="530"/>
      <c r="QT82" s="534"/>
      <c r="QU82" s="192"/>
      <c r="QV82" s="36"/>
      <c r="QW82" s="36"/>
      <c r="QX82" s="36"/>
      <c r="QY82" s="36"/>
      <c r="QZ82" s="36"/>
      <c r="RA82" s="36"/>
      <c r="RB82" s="36"/>
      <c r="RC82" s="192"/>
      <c r="RD82" s="192"/>
      <c r="RE82" s="36"/>
      <c r="RF82" s="36"/>
      <c r="RG82" s="36"/>
      <c r="RH82" s="36"/>
      <c r="RI82" s="36"/>
      <c r="RJ82" s="36"/>
      <c r="RK82" s="36"/>
      <c r="RL82" s="36"/>
      <c r="RM82" s="36"/>
      <c r="RN82" s="36"/>
      <c r="RO82" s="36"/>
      <c r="RP82" s="36"/>
      <c r="RQ82" s="36"/>
      <c r="RR82" s="36"/>
      <c r="RS82" s="345"/>
      <c r="RT82" s="530"/>
      <c r="RU82" s="531"/>
      <c r="RV82" s="530"/>
      <c r="RW82" s="532"/>
      <c r="RX82" s="532"/>
      <c r="RY82" s="530"/>
      <c r="RZ82" s="530"/>
      <c r="SA82" s="533"/>
      <c r="SB82" s="530"/>
      <c r="SC82" s="530"/>
      <c r="SD82" s="530"/>
      <c r="SE82" s="530"/>
      <c r="SF82" s="530"/>
      <c r="SG82" s="534"/>
      <c r="SH82" s="192"/>
      <c r="SI82" s="36"/>
      <c r="SJ82" s="36"/>
      <c r="SK82" s="36"/>
      <c r="SL82" s="36"/>
      <c r="SM82" s="36"/>
      <c r="SN82" s="36"/>
      <c r="SO82" s="36"/>
      <c r="SP82" s="192"/>
      <c r="SQ82" s="192"/>
      <c r="SR82" s="36"/>
      <c r="SS82" s="36"/>
      <c r="ST82" s="36"/>
      <c r="SU82" s="36"/>
      <c r="SV82" s="36"/>
      <c r="SW82" s="36"/>
      <c r="SX82" s="36"/>
      <c r="SY82" s="36"/>
      <c r="SZ82" s="36"/>
      <c r="TA82" s="36"/>
      <c r="TB82" s="36"/>
      <c r="TC82" s="36"/>
      <c r="TD82" s="36"/>
      <c r="TE82" s="36"/>
      <c r="TF82" s="345"/>
      <c r="TG82" s="530"/>
      <c r="TH82" s="531"/>
      <c r="TI82" s="530"/>
      <c r="TJ82" s="532"/>
      <c r="TK82" s="532"/>
      <c r="TL82" s="530"/>
      <c r="TM82" s="530"/>
      <c r="TN82" s="533"/>
      <c r="TO82" s="530"/>
      <c r="TP82" s="530"/>
      <c r="TQ82" s="530"/>
      <c r="TR82" s="530"/>
      <c r="TS82" s="530"/>
      <c r="TT82" s="534"/>
      <c r="TU82" s="192"/>
      <c r="TV82" s="36"/>
      <c r="TW82" s="36"/>
      <c r="TX82" s="36"/>
      <c r="TY82" s="36"/>
      <c r="TZ82" s="36"/>
      <c r="UA82" s="36"/>
      <c r="UB82" s="36"/>
      <c r="UC82" s="192"/>
      <c r="UD82" s="192"/>
      <c r="UE82" s="36"/>
      <c r="UF82" s="36"/>
      <c r="UG82" s="36"/>
      <c r="UH82" s="36"/>
      <c r="UI82" s="36"/>
      <c r="UJ82" s="36"/>
      <c r="UK82" s="36"/>
      <c r="UL82" s="36"/>
      <c r="UM82" s="36"/>
      <c r="UN82" s="36"/>
      <c r="UO82" s="36"/>
      <c r="UP82" s="36"/>
      <c r="UQ82" s="36"/>
      <c r="UR82" s="36"/>
      <c r="US82" s="345"/>
      <c r="UT82" s="530"/>
      <c r="UU82" s="531"/>
      <c r="UV82" s="530"/>
      <c r="UW82" s="532"/>
      <c r="UX82" s="532"/>
      <c r="UY82" s="530"/>
      <c r="UZ82" s="530"/>
      <c r="VA82" s="533"/>
      <c r="VB82" s="530"/>
      <c r="VC82" s="530"/>
      <c r="VD82" s="530"/>
      <c r="VE82" s="530"/>
      <c r="VF82" s="530"/>
      <c r="VG82" s="534"/>
      <c r="VH82" s="192"/>
      <c r="VI82" s="36"/>
      <c r="VJ82" s="36"/>
      <c r="VK82" s="36"/>
      <c r="VL82" s="36"/>
      <c r="VM82" s="36"/>
      <c r="VN82" s="36"/>
      <c r="VO82" s="36"/>
      <c r="VP82" s="192"/>
      <c r="VQ82" s="192"/>
      <c r="VR82" s="36"/>
      <c r="VS82" s="36"/>
      <c r="VT82" s="36"/>
      <c r="VU82" s="36"/>
      <c r="VV82" s="36"/>
      <c r="VW82" s="36"/>
      <c r="VX82" s="36"/>
      <c r="VY82" s="36"/>
      <c r="VZ82" s="36"/>
      <c r="WA82" s="36"/>
      <c r="WB82" s="36"/>
      <c r="WC82" s="36"/>
      <c r="WD82" s="36"/>
      <c r="WE82" s="36"/>
      <c r="WF82" s="345"/>
      <c r="WG82" s="530"/>
      <c r="WH82" s="531"/>
      <c r="WI82" s="530"/>
      <c r="WJ82" s="532"/>
      <c r="WK82" s="532"/>
      <c r="WL82" s="530"/>
      <c r="WM82" s="530"/>
      <c r="WN82" s="533"/>
      <c r="WO82" s="530"/>
      <c r="WP82" s="530"/>
      <c r="WQ82" s="530"/>
      <c r="WR82" s="530"/>
      <c r="WS82" s="530"/>
      <c r="WT82" s="534"/>
      <c r="WU82" s="192"/>
      <c r="WV82" s="36"/>
      <c r="WW82" s="36"/>
      <c r="WX82" s="36"/>
      <c r="WY82" s="36"/>
      <c r="WZ82" s="36"/>
      <c r="XA82" s="36"/>
      <c r="XB82" s="36"/>
      <c r="XC82" s="192"/>
      <c r="XD82" s="192"/>
      <c r="XE82" s="36"/>
      <c r="XF82" s="36"/>
      <c r="XG82" s="36"/>
      <c r="XH82" s="36"/>
      <c r="XI82" s="36"/>
      <c r="XJ82" s="36"/>
      <c r="XK82" s="36"/>
      <c r="XL82" s="36"/>
      <c r="XM82" s="36"/>
      <c r="XN82" s="36"/>
      <c r="XO82" s="36"/>
      <c r="XP82" s="36"/>
      <c r="XQ82" s="36"/>
      <c r="XR82" s="36"/>
      <c r="XS82" s="345"/>
      <c r="XT82" s="530"/>
      <c r="XU82" s="531"/>
      <c r="XV82" s="530"/>
      <c r="XW82" s="532"/>
      <c r="XX82" s="532"/>
      <c r="XY82" s="530"/>
      <c r="XZ82" s="530"/>
      <c r="YA82" s="533"/>
      <c r="YB82" s="530"/>
      <c r="YC82" s="530"/>
      <c r="YD82" s="530"/>
      <c r="YE82" s="530"/>
      <c r="YF82" s="530"/>
      <c r="YG82" s="534"/>
      <c r="YH82" s="192"/>
      <c r="YI82" s="36"/>
      <c r="YJ82" s="36"/>
      <c r="YK82" s="36"/>
      <c r="YL82" s="36"/>
      <c r="YM82" s="36"/>
      <c r="YN82" s="36"/>
      <c r="YO82" s="36"/>
      <c r="YP82" s="192"/>
      <c r="YQ82" s="192"/>
      <c r="YR82" s="36"/>
      <c r="YS82" s="36"/>
      <c r="YT82" s="36"/>
      <c r="YU82" s="36"/>
      <c r="YV82" s="36"/>
      <c r="YW82" s="36"/>
      <c r="YX82" s="36"/>
      <c r="YY82" s="36"/>
      <c r="YZ82" s="36"/>
      <c r="ZA82" s="36"/>
      <c r="ZB82" s="36"/>
      <c r="ZC82" s="36"/>
      <c r="ZD82" s="36"/>
      <c r="ZE82" s="36"/>
      <c r="ZF82" s="345"/>
      <c r="ZG82" s="530"/>
      <c r="ZH82" s="531"/>
      <c r="ZI82" s="530"/>
      <c r="ZJ82" s="532"/>
      <c r="ZK82" s="532"/>
      <c r="ZL82" s="530"/>
      <c r="ZM82" s="530"/>
      <c r="ZN82" s="533"/>
      <c r="ZO82" s="530"/>
      <c r="ZP82" s="530"/>
      <c r="ZQ82" s="530"/>
      <c r="ZR82" s="530"/>
      <c r="ZS82" s="530"/>
      <c r="ZT82" s="534"/>
      <c r="ZU82" s="192"/>
      <c r="ZV82" s="36"/>
      <c r="ZW82" s="36"/>
      <c r="ZX82" s="36"/>
      <c r="ZY82" s="36"/>
      <c r="ZZ82" s="36"/>
      <c r="AAA82" s="36"/>
      <c r="AAB82" s="36"/>
      <c r="AAC82" s="192"/>
      <c r="AAD82" s="192"/>
      <c r="AAE82" s="36"/>
      <c r="AAF82" s="36"/>
      <c r="AAG82" s="36"/>
      <c r="AAH82" s="36"/>
      <c r="AAI82" s="36"/>
      <c r="AAJ82" s="36"/>
      <c r="AAK82" s="36"/>
      <c r="AAL82" s="36"/>
      <c r="AAM82" s="36"/>
      <c r="AAN82" s="36"/>
      <c r="AAO82" s="36"/>
      <c r="AAP82" s="36"/>
      <c r="AAQ82" s="36"/>
      <c r="AAR82" s="36"/>
      <c r="AAS82" s="345"/>
      <c r="AAT82" s="530"/>
      <c r="AAU82" s="531"/>
      <c r="AAV82" s="530"/>
      <c r="AAW82" s="532"/>
      <c r="AAX82" s="532"/>
      <c r="AAY82" s="530"/>
      <c r="AAZ82" s="530"/>
      <c r="ABA82" s="533"/>
      <c r="ABB82" s="530"/>
      <c r="ABC82" s="530"/>
      <c r="ABD82" s="530"/>
      <c r="ABE82" s="530"/>
      <c r="ABF82" s="530"/>
      <c r="ABG82" s="534"/>
      <c r="ABH82" s="192"/>
      <c r="ABI82" s="36"/>
      <c r="ABJ82" s="36"/>
      <c r="ABK82" s="36"/>
      <c r="ABL82" s="36"/>
      <c r="ABM82" s="36"/>
      <c r="ABN82" s="36"/>
      <c r="ABO82" s="36"/>
      <c r="ABP82" s="192"/>
      <c r="ABQ82" s="192"/>
      <c r="ABR82" s="36"/>
      <c r="ABS82" s="36"/>
      <c r="ABT82" s="36"/>
      <c r="ABU82" s="36"/>
      <c r="ABV82" s="36"/>
      <c r="ABW82" s="36"/>
      <c r="ABX82" s="36"/>
      <c r="ABY82" s="36"/>
      <c r="ABZ82" s="36"/>
      <c r="ACA82" s="36"/>
      <c r="ACB82" s="36"/>
      <c r="ACC82" s="36"/>
      <c r="ACD82" s="36"/>
      <c r="ACE82" s="36"/>
      <c r="ACF82" s="345"/>
      <c r="ACG82" s="530"/>
      <c r="ACH82" s="531"/>
      <c r="ACI82" s="530"/>
      <c r="ACJ82" s="532"/>
      <c r="ACK82" s="532"/>
      <c r="ACL82" s="530"/>
      <c r="ACM82" s="530"/>
      <c r="ACN82" s="533"/>
      <c r="ACO82" s="530"/>
      <c r="ACP82" s="530"/>
      <c r="ACQ82" s="530"/>
      <c r="ACR82" s="530"/>
      <c r="ACS82" s="530"/>
      <c r="ACT82" s="534"/>
      <c r="ACU82" s="192"/>
      <c r="ACV82" s="36"/>
      <c r="ACW82" s="36"/>
      <c r="ACX82" s="36"/>
      <c r="ACY82" s="36"/>
      <c r="ACZ82" s="36"/>
      <c r="ADA82" s="36"/>
      <c r="ADB82" s="36"/>
      <c r="ADC82" s="192"/>
      <c r="ADD82" s="192"/>
      <c r="ADE82" s="36"/>
      <c r="ADF82" s="36"/>
      <c r="ADG82" s="36"/>
      <c r="ADH82" s="36"/>
      <c r="ADI82" s="36"/>
      <c r="ADJ82" s="36"/>
      <c r="ADK82" s="36"/>
      <c r="ADL82" s="36"/>
      <c r="ADM82" s="36"/>
      <c r="ADN82" s="36"/>
      <c r="ADO82" s="36"/>
      <c r="ADP82" s="36"/>
      <c r="ADQ82" s="36"/>
      <c r="ADR82" s="36"/>
      <c r="ADS82" s="345"/>
      <c r="ADT82" s="530"/>
      <c r="ADU82" s="531"/>
      <c r="ADV82" s="530"/>
      <c r="ADW82" s="532"/>
      <c r="ADX82" s="532"/>
      <c r="ADY82" s="530"/>
      <c r="ADZ82" s="530"/>
      <c r="AEA82" s="533"/>
      <c r="AEB82" s="530"/>
      <c r="AEC82" s="530"/>
      <c r="AED82" s="530"/>
      <c r="AEE82" s="530"/>
      <c r="AEF82" s="530"/>
      <c r="AEG82" s="534"/>
      <c r="AEH82" s="192"/>
      <c r="AEI82" s="36"/>
      <c r="AEJ82" s="36"/>
      <c r="AEK82" s="36"/>
      <c r="AEL82" s="36"/>
      <c r="AEM82" s="36"/>
      <c r="AEN82" s="36"/>
      <c r="AEO82" s="36"/>
      <c r="AEP82" s="192"/>
      <c r="AEQ82" s="192"/>
      <c r="AER82" s="36"/>
      <c r="AES82" s="36"/>
      <c r="AET82" s="36"/>
      <c r="AEU82" s="36"/>
      <c r="AEV82" s="36"/>
      <c r="AEW82" s="36"/>
      <c r="AEX82" s="36"/>
      <c r="AEY82" s="36"/>
      <c r="AEZ82" s="36"/>
      <c r="AFA82" s="36"/>
      <c r="AFB82" s="36"/>
      <c r="AFC82" s="36"/>
      <c r="AFD82" s="36"/>
      <c r="AFE82" s="36"/>
      <c r="AFF82" s="345"/>
      <c r="AFG82" s="530"/>
      <c r="AFH82" s="531"/>
      <c r="AFI82" s="530"/>
      <c r="AFJ82" s="532"/>
      <c r="AFK82" s="532"/>
      <c r="AFL82" s="530"/>
      <c r="AFM82" s="530"/>
      <c r="AFN82" s="533"/>
      <c r="AFO82" s="530"/>
      <c r="AFP82" s="530"/>
      <c r="AFQ82" s="530"/>
      <c r="AFR82" s="530"/>
      <c r="AFS82" s="530"/>
      <c r="AFT82" s="534"/>
      <c r="AFU82" s="192"/>
      <c r="AFV82" s="36"/>
      <c r="AFW82" s="36"/>
      <c r="AFX82" s="36"/>
      <c r="AFY82" s="36"/>
      <c r="AFZ82" s="36"/>
      <c r="AGA82" s="36"/>
      <c r="AGB82" s="36"/>
      <c r="AGC82" s="192"/>
      <c r="AGD82" s="192"/>
      <c r="AGE82" s="36"/>
      <c r="AGF82" s="36"/>
      <c r="AGG82" s="36"/>
      <c r="AGH82" s="36"/>
      <c r="AGI82" s="36"/>
      <c r="AGJ82" s="36"/>
      <c r="AGK82" s="36"/>
      <c r="AGL82" s="36"/>
      <c r="AGM82" s="36"/>
      <c r="AGN82" s="36"/>
      <c r="AGO82" s="36"/>
      <c r="AGP82" s="36"/>
      <c r="AGQ82" s="36"/>
      <c r="AGR82" s="36"/>
      <c r="AGS82" s="345"/>
      <c r="AGT82" s="530"/>
      <c r="AGU82" s="531"/>
      <c r="AGV82" s="530"/>
      <c r="AGW82" s="532"/>
      <c r="AGX82" s="532"/>
      <c r="AGY82" s="530"/>
      <c r="AGZ82" s="530"/>
      <c r="AHA82" s="533"/>
      <c r="AHB82" s="530"/>
      <c r="AHC82" s="530"/>
      <c r="AHD82" s="530"/>
      <c r="AHE82" s="530"/>
      <c r="AHF82" s="530"/>
      <c r="AHG82" s="534"/>
      <c r="AHH82" s="192"/>
      <c r="AHI82" s="36"/>
      <c r="AHJ82" s="36"/>
      <c r="AHK82" s="36"/>
      <c r="AHL82" s="36"/>
      <c r="AHM82" s="36"/>
      <c r="AHN82" s="36"/>
      <c r="AHO82" s="36"/>
      <c r="AHP82" s="192"/>
      <c r="AHQ82" s="192"/>
      <c r="AHR82" s="36"/>
      <c r="AHS82" s="36"/>
      <c r="AHT82" s="36"/>
      <c r="AHU82" s="36"/>
      <c r="AHV82" s="36"/>
      <c r="AHW82" s="36"/>
      <c r="AHX82" s="36"/>
      <c r="AHY82" s="36"/>
      <c r="AHZ82" s="36"/>
      <c r="AIA82" s="36"/>
      <c r="AIB82" s="36"/>
      <c r="AIC82" s="36"/>
      <c r="AID82" s="36"/>
      <c r="AIE82" s="36"/>
      <c r="AIF82" s="345"/>
      <c r="AIG82" s="530"/>
      <c r="AIH82" s="531"/>
      <c r="AII82" s="530"/>
      <c r="AIJ82" s="532"/>
      <c r="AIK82" s="532"/>
      <c r="AIL82" s="530"/>
      <c r="AIM82" s="530"/>
      <c r="AIN82" s="533"/>
      <c r="AIO82" s="530"/>
      <c r="AIP82" s="530"/>
      <c r="AIQ82" s="530"/>
      <c r="AIR82" s="530"/>
      <c r="AIS82" s="530"/>
      <c r="AIT82" s="534"/>
      <c r="AIU82" s="192"/>
      <c r="AIV82" s="36"/>
      <c r="AIW82" s="36"/>
      <c r="AIX82" s="36"/>
      <c r="AIY82" s="36"/>
      <c r="AIZ82" s="36"/>
      <c r="AJA82" s="36"/>
      <c r="AJB82" s="36"/>
      <c r="AJC82" s="192"/>
      <c r="AJD82" s="192"/>
      <c r="AJE82" s="36"/>
      <c r="AJF82" s="36"/>
      <c r="AJG82" s="36"/>
      <c r="AJH82" s="36"/>
      <c r="AJI82" s="36"/>
      <c r="AJJ82" s="36"/>
      <c r="AJK82" s="36"/>
      <c r="AJL82" s="36"/>
      <c r="AJM82" s="36"/>
      <c r="AJN82" s="36"/>
      <c r="AJO82" s="36"/>
      <c r="AJP82" s="36"/>
      <c r="AJQ82" s="36"/>
      <c r="AJR82" s="36"/>
      <c r="AJS82" s="345"/>
      <c r="AJT82" s="530"/>
      <c r="AJU82" s="531"/>
      <c r="AJV82" s="530"/>
      <c r="AJW82" s="532"/>
      <c r="AJX82" s="532"/>
      <c r="AJY82" s="530"/>
      <c r="AJZ82" s="530"/>
      <c r="AKA82" s="533"/>
      <c r="AKB82" s="530"/>
      <c r="AKC82" s="530"/>
      <c r="AKD82" s="530"/>
      <c r="AKE82" s="530"/>
      <c r="AKF82" s="530"/>
      <c r="AKG82" s="534"/>
      <c r="AKH82" s="192"/>
      <c r="AKI82" s="36"/>
      <c r="AKJ82" s="36"/>
      <c r="AKK82" s="36"/>
      <c r="AKL82" s="36"/>
      <c r="AKM82" s="36"/>
      <c r="AKN82" s="36"/>
      <c r="AKO82" s="36"/>
      <c r="AKP82" s="192"/>
      <c r="AKQ82" s="192"/>
      <c r="AKR82" s="36"/>
      <c r="AKS82" s="36"/>
      <c r="AKT82" s="36"/>
      <c r="AKU82" s="36"/>
      <c r="AKV82" s="36"/>
      <c r="AKW82" s="36"/>
      <c r="AKX82" s="36"/>
      <c r="AKY82" s="36"/>
      <c r="AKZ82" s="36"/>
      <c r="ALA82" s="36"/>
      <c r="ALB82" s="36"/>
      <c r="ALC82" s="36"/>
      <c r="ALD82" s="36"/>
      <c r="ALE82" s="36"/>
      <c r="ALF82" s="345"/>
      <c r="ALG82" s="530"/>
      <c r="ALH82" s="531"/>
      <c r="ALI82" s="530"/>
      <c r="ALJ82" s="532"/>
      <c r="ALK82" s="532"/>
      <c r="ALL82" s="530"/>
      <c r="ALM82" s="530"/>
      <c r="ALN82" s="533"/>
      <c r="ALO82" s="530"/>
      <c r="ALP82" s="530"/>
      <c r="ALQ82" s="530"/>
      <c r="ALR82" s="530"/>
      <c r="ALS82" s="530"/>
      <c r="ALT82" s="534"/>
      <c r="ALU82" s="192"/>
      <c r="ALV82" s="36"/>
      <c r="ALW82" s="36"/>
      <c r="ALX82" s="36"/>
      <c r="ALY82" s="36"/>
      <c r="ALZ82" s="36"/>
      <c r="AMA82" s="36"/>
      <c r="AMB82" s="36"/>
      <c r="AMC82" s="192"/>
      <c r="AMD82" s="192"/>
      <c r="AME82" s="36"/>
      <c r="AMF82" s="36"/>
      <c r="AMG82" s="36"/>
      <c r="AMH82" s="36"/>
      <c r="AMI82" s="36"/>
      <c r="AMJ82" s="36"/>
      <c r="AMK82" s="36"/>
      <c r="AML82" s="36"/>
      <c r="AMM82" s="36"/>
      <c r="AMN82" s="36"/>
      <c r="AMO82" s="36"/>
      <c r="AMP82" s="36"/>
      <c r="AMQ82" s="36"/>
      <c r="AMR82" s="36"/>
      <c r="AMS82" s="345"/>
      <c r="AMT82" s="530"/>
      <c r="AMU82" s="531"/>
      <c r="AMV82" s="530"/>
      <c r="AMW82" s="532"/>
      <c r="AMX82" s="532"/>
      <c r="AMY82" s="530"/>
      <c r="AMZ82" s="530"/>
      <c r="ANA82" s="533"/>
      <c r="ANB82" s="530"/>
      <c r="ANC82" s="530"/>
      <c r="AND82" s="530"/>
      <c r="ANE82" s="530"/>
      <c r="ANF82" s="530"/>
      <c r="ANG82" s="534"/>
      <c r="ANH82" s="192"/>
      <c r="ANI82" s="36"/>
      <c r="ANJ82" s="36"/>
      <c r="ANK82" s="36"/>
      <c r="ANL82" s="36"/>
      <c r="ANM82" s="36"/>
      <c r="ANN82" s="36"/>
      <c r="ANO82" s="36"/>
      <c r="ANP82" s="192"/>
      <c r="ANQ82" s="192"/>
      <c r="ANR82" s="36"/>
      <c r="ANS82" s="36"/>
      <c r="ANT82" s="36"/>
      <c r="ANU82" s="36"/>
      <c r="ANV82" s="36"/>
      <c r="ANW82" s="36"/>
      <c r="ANX82" s="36"/>
      <c r="ANY82" s="36"/>
      <c r="ANZ82" s="36"/>
      <c r="AOA82" s="36"/>
      <c r="AOB82" s="36"/>
      <c r="AOC82" s="36"/>
      <c r="AOD82" s="36"/>
      <c r="AOE82" s="36"/>
      <c r="AOF82" s="345"/>
      <c r="AOG82" s="530"/>
      <c r="AOH82" s="531"/>
      <c r="AOI82" s="530"/>
      <c r="AOJ82" s="532"/>
      <c r="AOK82" s="532"/>
      <c r="AOL82" s="530"/>
      <c r="AOM82" s="530"/>
      <c r="AON82" s="533"/>
      <c r="AOO82" s="530"/>
      <c r="AOP82" s="530"/>
      <c r="AOQ82" s="530"/>
      <c r="AOR82" s="530"/>
      <c r="AOS82" s="530"/>
      <c r="AOT82" s="534"/>
      <c r="AOU82" s="192"/>
      <c r="AOV82" s="36"/>
      <c r="AOW82" s="36"/>
      <c r="AOX82" s="36"/>
      <c r="AOY82" s="36"/>
      <c r="AOZ82" s="36"/>
      <c r="APA82" s="36"/>
      <c r="APB82" s="36"/>
      <c r="APC82" s="192"/>
      <c r="APD82" s="192"/>
      <c r="APE82" s="36"/>
      <c r="APF82" s="36"/>
      <c r="APG82" s="36"/>
      <c r="APH82" s="36"/>
      <c r="API82" s="36"/>
      <c r="APJ82" s="36"/>
      <c r="APK82" s="36"/>
      <c r="APL82" s="36"/>
      <c r="APM82" s="36"/>
      <c r="APN82" s="36"/>
      <c r="APO82" s="36"/>
      <c r="APP82" s="36"/>
      <c r="APQ82" s="36"/>
      <c r="APR82" s="36"/>
      <c r="APS82" s="345"/>
      <c r="APT82" s="530"/>
      <c r="APU82" s="531"/>
      <c r="APV82" s="530"/>
      <c r="APW82" s="532"/>
      <c r="APX82" s="532"/>
      <c r="APY82" s="530"/>
      <c r="APZ82" s="530"/>
      <c r="AQA82" s="533"/>
      <c r="AQB82" s="530"/>
      <c r="AQC82" s="530"/>
      <c r="AQD82" s="530"/>
      <c r="AQE82" s="530"/>
      <c r="AQF82" s="530"/>
      <c r="AQG82" s="534"/>
      <c r="AQH82" s="192"/>
      <c r="AQI82" s="36"/>
      <c r="AQJ82" s="36"/>
      <c r="AQK82" s="36"/>
      <c r="AQL82" s="36"/>
      <c r="AQM82" s="36"/>
      <c r="AQN82" s="36"/>
      <c r="AQO82" s="36"/>
      <c r="AQP82" s="192"/>
      <c r="AQQ82" s="192"/>
      <c r="AQR82" s="36"/>
      <c r="AQS82" s="36"/>
      <c r="AQT82" s="36"/>
      <c r="AQU82" s="36"/>
      <c r="AQV82" s="36"/>
      <c r="AQW82" s="36"/>
      <c r="AQX82" s="36"/>
      <c r="AQY82" s="36"/>
      <c r="AQZ82" s="36"/>
      <c r="ARA82" s="36"/>
      <c r="ARB82" s="36"/>
      <c r="ARC82" s="36"/>
      <c r="ARD82" s="36"/>
      <c r="ARE82" s="36"/>
      <c r="ARF82" s="345"/>
      <c r="ARG82" s="530"/>
      <c r="ARH82" s="531"/>
      <c r="ARI82" s="530"/>
      <c r="ARJ82" s="532"/>
      <c r="ARK82" s="532"/>
      <c r="ARL82" s="530"/>
      <c r="ARM82" s="530"/>
      <c r="ARN82" s="533"/>
      <c r="ARO82" s="530"/>
      <c r="ARP82" s="530"/>
      <c r="ARQ82" s="530"/>
      <c r="ARR82" s="530"/>
      <c r="ARS82" s="530"/>
      <c r="ART82" s="534"/>
      <c r="ARU82" s="192"/>
      <c r="ARV82" s="36"/>
      <c r="ARW82" s="36"/>
      <c r="ARX82" s="36"/>
      <c r="ARY82" s="36"/>
      <c r="ARZ82" s="36"/>
      <c r="ASA82" s="36"/>
      <c r="ASB82" s="36"/>
      <c r="ASC82" s="192"/>
      <c r="ASD82" s="192"/>
      <c r="ASE82" s="36"/>
      <c r="ASF82" s="36"/>
      <c r="ASG82" s="36"/>
      <c r="ASH82" s="36"/>
      <c r="ASI82" s="36"/>
      <c r="ASJ82" s="36"/>
      <c r="ASK82" s="36"/>
      <c r="ASL82" s="36"/>
      <c r="ASM82" s="36"/>
      <c r="ASN82" s="36"/>
      <c r="ASO82" s="36"/>
      <c r="ASP82" s="36"/>
      <c r="ASQ82" s="36"/>
      <c r="ASR82" s="36"/>
      <c r="ASS82" s="345"/>
      <c r="AST82" s="530"/>
      <c r="ASU82" s="531"/>
      <c r="ASV82" s="530"/>
      <c r="ASW82" s="532"/>
      <c r="ASX82" s="532"/>
      <c r="ASY82" s="530"/>
      <c r="ASZ82" s="530"/>
      <c r="ATA82" s="533"/>
      <c r="ATB82" s="530"/>
      <c r="ATC82" s="530"/>
      <c r="ATD82" s="530"/>
      <c r="ATE82" s="530"/>
      <c r="ATF82" s="530"/>
      <c r="ATG82" s="534"/>
      <c r="ATH82" s="192"/>
      <c r="ATI82" s="36"/>
      <c r="ATJ82" s="36"/>
      <c r="ATK82" s="36"/>
      <c r="ATL82" s="36"/>
      <c r="ATM82" s="36"/>
      <c r="ATN82" s="36"/>
      <c r="ATO82" s="36"/>
      <c r="ATP82" s="192"/>
      <c r="ATQ82" s="192"/>
      <c r="ATR82" s="36"/>
      <c r="ATS82" s="36"/>
      <c r="ATT82" s="36"/>
      <c r="ATU82" s="36"/>
      <c r="ATV82" s="36"/>
      <c r="ATW82" s="36"/>
      <c r="ATX82" s="36"/>
      <c r="ATY82" s="36"/>
      <c r="ATZ82" s="36"/>
      <c r="AUA82" s="36"/>
      <c r="AUB82" s="36"/>
      <c r="AUC82" s="36"/>
      <c r="AUD82" s="36"/>
      <c r="AUE82" s="36"/>
      <c r="AUF82" s="345"/>
      <c r="AUG82" s="530"/>
      <c r="AUH82" s="531"/>
      <c r="AUI82" s="530"/>
      <c r="AUJ82" s="532"/>
      <c r="AUK82" s="532"/>
      <c r="AUL82" s="530"/>
      <c r="AUM82" s="530"/>
      <c r="AUN82" s="533"/>
      <c r="AUO82" s="530"/>
      <c r="AUP82" s="530"/>
      <c r="AUQ82" s="530"/>
      <c r="AUR82" s="530"/>
      <c r="AUS82" s="530"/>
      <c r="AUT82" s="534"/>
      <c r="AUU82" s="192"/>
      <c r="AUV82" s="36"/>
      <c r="AUW82" s="36"/>
      <c r="AUX82" s="36"/>
      <c r="AUY82" s="36"/>
      <c r="AUZ82" s="36"/>
      <c r="AVA82" s="36"/>
      <c r="AVB82" s="36"/>
      <c r="AVC82" s="192"/>
      <c r="AVD82" s="192"/>
      <c r="AVE82" s="36"/>
      <c r="AVF82" s="36"/>
      <c r="AVG82" s="36"/>
      <c r="AVH82" s="36"/>
      <c r="AVI82" s="36"/>
      <c r="AVJ82" s="36"/>
      <c r="AVK82" s="36"/>
      <c r="AVL82" s="36"/>
      <c r="AVM82" s="36"/>
      <c r="AVN82" s="36"/>
      <c r="AVO82" s="36"/>
      <c r="AVP82" s="36"/>
      <c r="AVQ82" s="36"/>
      <c r="AVR82" s="36"/>
      <c r="AVS82" s="345"/>
      <c r="AVT82" s="530"/>
      <c r="AVU82" s="531"/>
      <c r="AVV82" s="530"/>
      <c r="AVW82" s="532"/>
      <c r="AVX82" s="532"/>
      <c r="AVY82" s="530"/>
      <c r="AVZ82" s="530"/>
      <c r="AWA82" s="533"/>
      <c r="AWB82" s="530"/>
      <c r="AWC82" s="530"/>
      <c r="AWD82" s="530"/>
      <c r="AWE82" s="530"/>
      <c r="AWF82" s="530"/>
      <c r="AWG82" s="534"/>
      <c r="AWH82" s="192"/>
      <c r="AWI82" s="36"/>
      <c r="AWJ82" s="36"/>
      <c r="AWK82" s="36"/>
      <c r="AWL82" s="36"/>
      <c r="AWM82" s="36"/>
      <c r="AWN82" s="36"/>
      <c r="AWO82" s="36"/>
      <c r="AWP82" s="192"/>
      <c r="AWQ82" s="192"/>
      <c r="AWR82" s="36"/>
      <c r="AWS82" s="36"/>
      <c r="AWT82" s="36"/>
      <c r="AWU82" s="36"/>
      <c r="AWV82" s="36"/>
      <c r="AWW82" s="36"/>
      <c r="AWX82" s="36"/>
      <c r="AWY82" s="36"/>
      <c r="AWZ82" s="36"/>
      <c r="AXA82" s="36"/>
      <c r="AXB82" s="36"/>
      <c r="AXC82" s="36"/>
      <c r="AXD82" s="36"/>
      <c r="AXE82" s="36"/>
      <c r="AXF82" s="345"/>
      <c r="AXG82" s="530"/>
      <c r="AXH82" s="531"/>
      <c r="AXI82" s="530"/>
      <c r="AXJ82" s="532"/>
      <c r="AXK82" s="532"/>
      <c r="AXL82" s="530"/>
      <c r="AXM82" s="530"/>
      <c r="AXN82" s="533"/>
      <c r="AXO82" s="530"/>
      <c r="AXP82" s="530"/>
      <c r="AXQ82" s="530"/>
      <c r="AXR82" s="530"/>
      <c r="AXS82" s="530"/>
      <c r="AXT82" s="534"/>
      <c r="AXU82" s="192"/>
      <c r="AXV82" s="36"/>
      <c r="AXW82" s="36"/>
      <c r="AXX82" s="36"/>
      <c r="AXY82" s="36"/>
      <c r="AXZ82" s="36"/>
      <c r="AYA82" s="36"/>
      <c r="AYB82" s="36"/>
      <c r="AYC82" s="192"/>
      <c r="AYD82" s="192"/>
      <c r="AYE82" s="36"/>
      <c r="AYF82" s="36"/>
      <c r="AYG82" s="36"/>
      <c r="AYH82" s="36"/>
      <c r="AYI82" s="36"/>
      <c r="AYJ82" s="36"/>
      <c r="AYK82" s="36"/>
      <c r="AYL82" s="36"/>
      <c r="AYM82" s="36"/>
      <c r="AYN82" s="36"/>
      <c r="AYO82" s="36"/>
      <c r="AYP82" s="36"/>
      <c r="AYQ82" s="36"/>
      <c r="AYR82" s="36"/>
      <c r="AYS82" s="345"/>
      <c r="AYT82" s="530"/>
      <c r="AYU82" s="531"/>
      <c r="AYV82" s="530"/>
      <c r="AYW82" s="532"/>
      <c r="AYX82" s="532"/>
      <c r="AYY82" s="530"/>
      <c r="AYZ82" s="530"/>
      <c r="AZA82" s="533"/>
      <c r="AZB82" s="530"/>
      <c r="AZC82" s="530"/>
      <c r="AZD82" s="530"/>
      <c r="AZE82" s="530"/>
      <c r="AZF82" s="530"/>
      <c r="AZG82" s="534"/>
      <c r="AZH82" s="192"/>
      <c r="AZI82" s="36"/>
      <c r="AZJ82" s="36"/>
      <c r="AZK82" s="36"/>
      <c r="AZL82" s="36"/>
      <c r="AZM82" s="36"/>
      <c r="AZN82" s="36"/>
      <c r="AZO82" s="36"/>
      <c r="AZP82" s="192"/>
      <c r="AZQ82" s="192"/>
      <c r="AZR82" s="36"/>
      <c r="AZS82" s="36"/>
      <c r="AZT82" s="36"/>
      <c r="AZU82" s="36"/>
      <c r="AZV82" s="36"/>
      <c r="AZW82" s="36"/>
      <c r="AZX82" s="36"/>
      <c r="AZY82" s="36"/>
      <c r="AZZ82" s="36"/>
      <c r="BAA82" s="36"/>
      <c r="BAB82" s="36"/>
      <c r="BAC82" s="36"/>
      <c r="BAD82" s="36"/>
      <c r="BAE82" s="36"/>
      <c r="BAF82" s="345"/>
      <c r="BAG82" s="530"/>
      <c r="BAH82" s="531"/>
      <c r="BAI82" s="530"/>
      <c r="BAJ82" s="532"/>
      <c r="BAK82" s="532"/>
      <c r="BAL82" s="530"/>
      <c r="BAM82" s="530"/>
      <c r="BAN82" s="533"/>
      <c r="BAO82" s="530"/>
      <c r="BAP82" s="530"/>
      <c r="BAQ82" s="530"/>
      <c r="BAR82" s="530"/>
      <c r="BAS82" s="530"/>
      <c r="BAT82" s="534"/>
      <c r="BAU82" s="192"/>
      <c r="BAV82" s="36"/>
      <c r="BAW82" s="36"/>
      <c r="BAX82" s="36"/>
      <c r="BAY82" s="36"/>
      <c r="BAZ82" s="36"/>
      <c r="BBA82" s="36"/>
      <c r="BBB82" s="36"/>
      <c r="BBC82" s="192"/>
      <c r="BBD82" s="192"/>
      <c r="BBE82" s="36"/>
      <c r="BBF82" s="36"/>
      <c r="BBG82" s="36"/>
      <c r="BBH82" s="36"/>
      <c r="BBI82" s="36"/>
      <c r="BBJ82" s="36"/>
      <c r="BBK82" s="36"/>
      <c r="BBL82" s="36"/>
      <c r="BBM82" s="36"/>
      <c r="BBN82" s="36"/>
      <c r="BBO82" s="36"/>
      <c r="BBP82" s="36"/>
      <c r="BBQ82" s="36"/>
      <c r="BBR82" s="36"/>
      <c r="BBS82" s="345"/>
      <c r="BBT82" s="530"/>
      <c r="BBU82" s="531"/>
      <c r="BBV82" s="530"/>
      <c r="BBW82" s="532"/>
      <c r="BBX82" s="532"/>
      <c r="BBY82" s="530"/>
      <c r="BBZ82" s="530"/>
      <c r="BCA82" s="533"/>
      <c r="BCB82" s="530"/>
      <c r="BCC82" s="530"/>
      <c r="BCD82" s="530"/>
      <c r="BCE82" s="530"/>
      <c r="BCF82" s="530"/>
      <c r="BCG82" s="534"/>
      <c r="BCH82" s="192"/>
      <c r="BCI82" s="36"/>
      <c r="BCJ82" s="36"/>
      <c r="BCK82" s="36"/>
      <c r="BCL82" s="36"/>
      <c r="BCM82" s="36"/>
      <c r="BCN82" s="36"/>
      <c r="BCO82" s="36"/>
      <c r="BCP82" s="192"/>
      <c r="BCQ82" s="192"/>
      <c r="BCR82" s="36"/>
      <c r="BCS82" s="36"/>
      <c r="BCT82" s="36"/>
      <c r="BCU82" s="36"/>
      <c r="BCV82" s="36"/>
      <c r="BCW82" s="36"/>
      <c r="BCX82" s="36"/>
      <c r="BCY82" s="36"/>
      <c r="BCZ82" s="36"/>
      <c r="BDA82" s="36"/>
      <c r="BDB82" s="36"/>
      <c r="BDC82" s="36"/>
      <c r="BDD82" s="36"/>
      <c r="BDE82" s="36"/>
      <c r="BDF82" s="345"/>
      <c r="BDG82" s="530"/>
      <c r="BDH82" s="531"/>
      <c r="BDI82" s="530"/>
      <c r="BDJ82" s="532"/>
      <c r="BDK82" s="532"/>
      <c r="BDL82" s="530"/>
      <c r="BDM82" s="530"/>
      <c r="BDN82" s="533"/>
      <c r="BDO82" s="530"/>
      <c r="BDP82" s="530"/>
      <c r="BDQ82" s="530"/>
      <c r="BDR82" s="530"/>
      <c r="BDS82" s="530"/>
      <c r="BDT82" s="534"/>
      <c r="BDU82" s="192"/>
      <c r="BDV82" s="36"/>
      <c r="BDW82" s="36"/>
      <c r="BDX82" s="36"/>
      <c r="BDY82" s="36"/>
      <c r="BDZ82" s="36"/>
      <c r="BEA82" s="36"/>
      <c r="BEB82" s="36"/>
      <c r="BEC82" s="192"/>
      <c r="BED82" s="192"/>
      <c r="BEE82" s="36"/>
      <c r="BEF82" s="36"/>
      <c r="BEG82" s="36"/>
      <c r="BEH82" s="36"/>
      <c r="BEI82" s="36"/>
      <c r="BEJ82" s="36"/>
      <c r="BEK82" s="36"/>
      <c r="BEL82" s="36"/>
      <c r="BEM82" s="36"/>
      <c r="BEN82" s="36"/>
      <c r="BEO82" s="36"/>
      <c r="BEP82" s="36"/>
      <c r="BEQ82" s="36"/>
      <c r="BER82" s="36"/>
      <c r="BES82" s="345"/>
      <c r="BET82" s="530"/>
      <c r="BEU82" s="531"/>
      <c r="BEV82" s="530"/>
      <c r="BEW82" s="532"/>
      <c r="BEX82" s="532"/>
      <c r="BEY82" s="530"/>
      <c r="BEZ82" s="530"/>
      <c r="BFA82" s="533"/>
      <c r="BFB82" s="530"/>
      <c r="BFC82" s="530"/>
      <c r="BFD82" s="530"/>
      <c r="BFE82" s="530"/>
      <c r="BFF82" s="530"/>
      <c r="BFG82" s="534"/>
      <c r="BFH82" s="192"/>
      <c r="BFI82" s="36"/>
      <c r="BFJ82" s="36"/>
      <c r="BFK82" s="36"/>
      <c r="BFL82" s="36"/>
      <c r="BFM82" s="36"/>
      <c r="BFN82" s="36"/>
      <c r="BFO82" s="36"/>
      <c r="BFP82" s="192"/>
      <c r="BFQ82" s="192"/>
      <c r="BFR82" s="36"/>
      <c r="BFS82" s="36"/>
      <c r="BFT82" s="36"/>
      <c r="BFU82" s="36"/>
      <c r="BFV82" s="36"/>
      <c r="BFW82" s="36"/>
      <c r="BFX82" s="36"/>
      <c r="BFY82" s="36"/>
      <c r="BFZ82" s="36"/>
      <c r="BGA82" s="36"/>
      <c r="BGB82" s="36"/>
      <c r="BGC82" s="36"/>
      <c r="BGD82" s="36"/>
      <c r="BGE82" s="36"/>
      <c r="BGF82" s="345"/>
      <c r="BGG82" s="530"/>
      <c r="BGH82" s="531"/>
      <c r="BGI82" s="530"/>
      <c r="BGJ82" s="532"/>
      <c r="BGK82" s="532"/>
      <c r="BGL82" s="530"/>
      <c r="BGM82" s="530"/>
      <c r="BGN82" s="533"/>
      <c r="BGO82" s="530"/>
      <c r="BGP82" s="530"/>
      <c r="BGQ82" s="530"/>
      <c r="BGR82" s="530"/>
      <c r="BGS82" s="530"/>
      <c r="BGT82" s="534"/>
      <c r="BGU82" s="192"/>
      <c r="BGV82" s="36"/>
      <c r="BGW82" s="36"/>
      <c r="BGX82" s="36"/>
      <c r="BGY82" s="36"/>
      <c r="BGZ82" s="36"/>
      <c r="BHA82" s="36"/>
      <c r="BHB82" s="36"/>
      <c r="BHC82" s="192"/>
      <c r="BHD82" s="192"/>
      <c r="BHE82" s="36"/>
      <c r="BHF82" s="36"/>
      <c r="BHG82" s="36"/>
      <c r="BHH82" s="36"/>
      <c r="BHI82" s="36"/>
      <c r="BHJ82" s="36"/>
      <c r="BHK82" s="36"/>
      <c r="BHL82" s="36"/>
      <c r="BHM82" s="36"/>
      <c r="BHN82" s="36"/>
      <c r="BHO82" s="36"/>
      <c r="BHP82" s="36"/>
      <c r="BHQ82" s="36"/>
      <c r="BHR82" s="36"/>
      <c r="BHS82" s="345"/>
      <c r="BHT82" s="530"/>
      <c r="BHU82" s="531"/>
      <c r="BHV82" s="530"/>
      <c r="BHW82" s="532"/>
      <c r="BHX82" s="532"/>
      <c r="BHY82" s="530"/>
      <c r="BHZ82" s="530"/>
      <c r="BIA82" s="533"/>
      <c r="BIB82" s="530"/>
      <c r="BIC82" s="530"/>
      <c r="BID82" s="530"/>
      <c r="BIE82" s="530"/>
      <c r="BIF82" s="530"/>
      <c r="BIG82" s="534"/>
      <c r="BIH82" s="192"/>
      <c r="BII82" s="36"/>
      <c r="BIJ82" s="36"/>
      <c r="BIK82" s="36"/>
      <c r="BIL82" s="36"/>
      <c r="BIM82" s="36"/>
      <c r="BIN82" s="36"/>
      <c r="BIO82" s="36"/>
      <c r="BIP82" s="192"/>
      <c r="BIQ82" s="192"/>
      <c r="BIR82" s="36"/>
      <c r="BIS82" s="36"/>
      <c r="BIT82" s="36"/>
      <c r="BIU82" s="36"/>
      <c r="BIV82" s="36"/>
      <c r="BIW82" s="36"/>
      <c r="BIX82" s="36"/>
      <c r="BIY82" s="36"/>
      <c r="BIZ82" s="36"/>
      <c r="BJA82" s="36"/>
      <c r="BJB82" s="36"/>
      <c r="BJC82" s="36"/>
      <c r="BJD82" s="36"/>
      <c r="BJE82" s="36"/>
      <c r="BJF82" s="345"/>
      <c r="BJG82" s="530"/>
      <c r="BJH82" s="531"/>
      <c r="BJI82" s="530"/>
      <c r="BJJ82" s="532"/>
      <c r="BJK82" s="532"/>
      <c r="BJL82" s="530"/>
      <c r="BJM82" s="530"/>
      <c r="BJN82" s="533"/>
      <c r="BJO82" s="530"/>
      <c r="BJP82" s="530"/>
      <c r="BJQ82" s="530"/>
      <c r="BJR82" s="530"/>
      <c r="BJS82" s="530"/>
      <c r="BJT82" s="534"/>
      <c r="BJU82" s="192"/>
      <c r="BJV82" s="36"/>
      <c r="BJW82" s="36"/>
      <c r="BJX82" s="36"/>
      <c r="BJY82" s="36"/>
      <c r="BJZ82" s="36"/>
      <c r="BKA82" s="36"/>
      <c r="BKB82" s="36"/>
      <c r="BKC82" s="192"/>
      <c r="BKD82" s="192"/>
      <c r="BKE82" s="36"/>
      <c r="BKF82" s="36"/>
      <c r="BKG82" s="36"/>
      <c r="BKH82" s="36"/>
      <c r="BKI82" s="36"/>
      <c r="BKJ82" s="36"/>
      <c r="BKK82" s="36"/>
      <c r="BKL82" s="36"/>
      <c r="BKM82" s="36"/>
      <c r="BKN82" s="36"/>
      <c r="BKO82" s="36"/>
      <c r="BKP82" s="36"/>
      <c r="BKQ82" s="36"/>
      <c r="BKR82" s="36"/>
      <c r="BKS82" s="345"/>
      <c r="BKT82" s="530"/>
      <c r="BKU82" s="531"/>
      <c r="BKV82" s="530"/>
      <c r="BKW82" s="532"/>
      <c r="BKX82" s="532"/>
      <c r="BKY82" s="530"/>
      <c r="BKZ82" s="530"/>
      <c r="BLA82" s="533"/>
      <c r="BLB82" s="530"/>
      <c r="BLC82" s="530"/>
      <c r="BLD82" s="530"/>
      <c r="BLE82" s="530"/>
      <c r="BLF82" s="530"/>
      <c r="BLG82" s="534"/>
      <c r="BLH82" s="192"/>
      <c r="BLI82" s="36"/>
      <c r="BLJ82" s="36"/>
      <c r="BLK82" s="36"/>
      <c r="BLL82" s="36"/>
      <c r="BLM82" s="36"/>
      <c r="BLN82" s="36"/>
      <c r="BLO82" s="36"/>
      <c r="BLP82" s="192"/>
      <c r="BLQ82" s="192"/>
      <c r="BLR82" s="36"/>
      <c r="BLS82" s="36"/>
      <c r="BLT82" s="36"/>
      <c r="BLU82" s="36"/>
      <c r="BLV82" s="36"/>
      <c r="BLW82" s="36"/>
      <c r="BLX82" s="36"/>
      <c r="BLY82" s="36"/>
      <c r="BLZ82" s="36"/>
      <c r="BMA82" s="36"/>
      <c r="BMB82" s="36"/>
      <c r="BMC82" s="36"/>
      <c r="BMD82" s="36"/>
      <c r="BME82" s="36"/>
      <c r="BMF82" s="345"/>
      <c r="BMG82" s="530"/>
      <c r="BMH82" s="531"/>
      <c r="BMI82" s="530"/>
      <c r="BMJ82" s="532"/>
      <c r="BMK82" s="532"/>
      <c r="BML82" s="530"/>
      <c r="BMM82" s="530"/>
      <c r="BMN82" s="533"/>
      <c r="BMO82" s="530"/>
      <c r="BMP82" s="530"/>
      <c r="BMQ82" s="530"/>
      <c r="BMR82" s="530"/>
      <c r="BMS82" s="530"/>
      <c r="BMT82" s="534"/>
      <c r="BMU82" s="192"/>
      <c r="BMV82" s="36"/>
      <c r="BMW82" s="36"/>
      <c r="BMX82" s="36"/>
      <c r="BMY82" s="36"/>
      <c r="BMZ82" s="36"/>
      <c r="BNA82" s="36"/>
      <c r="BNB82" s="36"/>
      <c r="BNC82" s="192"/>
      <c r="BND82" s="192"/>
      <c r="BNE82" s="36"/>
      <c r="BNF82" s="36"/>
      <c r="BNG82" s="36"/>
      <c r="BNH82" s="36"/>
      <c r="BNI82" s="36"/>
      <c r="BNJ82" s="36"/>
      <c r="BNK82" s="36"/>
      <c r="BNL82" s="36"/>
      <c r="BNM82" s="36"/>
      <c r="BNN82" s="36"/>
      <c r="BNO82" s="36"/>
      <c r="BNP82" s="36"/>
      <c r="BNQ82" s="36"/>
      <c r="BNR82" s="36"/>
      <c r="BNS82" s="345"/>
      <c r="BNT82" s="530"/>
      <c r="BNU82" s="531"/>
      <c r="BNV82" s="530"/>
      <c r="BNW82" s="532"/>
      <c r="BNX82" s="532"/>
      <c r="BNY82" s="530"/>
      <c r="BNZ82" s="530"/>
      <c r="BOA82" s="533"/>
      <c r="BOB82" s="530"/>
      <c r="BOC82" s="530"/>
      <c r="BOD82" s="530"/>
      <c r="BOE82" s="530"/>
      <c r="BOF82" s="530"/>
      <c r="BOG82" s="534"/>
      <c r="BOH82" s="192"/>
      <c r="BOI82" s="36"/>
      <c r="BOJ82" s="36"/>
      <c r="BOK82" s="36"/>
      <c r="BOL82" s="36"/>
      <c r="BOM82" s="36"/>
      <c r="BON82" s="36"/>
      <c r="BOO82" s="36"/>
      <c r="BOP82" s="192"/>
      <c r="BOQ82" s="192"/>
      <c r="BOR82" s="36"/>
      <c r="BOS82" s="36"/>
      <c r="BOT82" s="36"/>
      <c r="BOU82" s="36"/>
      <c r="BOV82" s="36"/>
      <c r="BOW82" s="36"/>
      <c r="BOX82" s="36"/>
      <c r="BOY82" s="36"/>
      <c r="BOZ82" s="36"/>
      <c r="BPA82" s="36"/>
      <c r="BPB82" s="36"/>
      <c r="BPC82" s="36"/>
      <c r="BPD82" s="36"/>
      <c r="BPE82" s="36"/>
      <c r="BPF82" s="345"/>
      <c r="BPG82" s="530"/>
      <c r="BPH82" s="531"/>
      <c r="BPI82" s="530"/>
      <c r="BPJ82" s="532"/>
      <c r="BPK82" s="532"/>
      <c r="BPL82" s="530"/>
      <c r="BPM82" s="530"/>
      <c r="BPN82" s="533"/>
      <c r="BPO82" s="530"/>
      <c r="BPP82" s="530"/>
      <c r="BPQ82" s="530"/>
      <c r="BPR82" s="530"/>
      <c r="BPS82" s="530"/>
      <c r="BPT82" s="534"/>
      <c r="BPU82" s="192"/>
      <c r="BPV82" s="36"/>
      <c r="BPW82" s="36"/>
      <c r="BPX82" s="36"/>
      <c r="BPY82" s="36"/>
      <c r="BPZ82" s="36"/>
      <c r="BQA82" s="36"/>
      <c r="BQB82" s="36"/>
      <c r="BQC82" s="192"/>
      <c r="BQD82" s="192"/>
      <c r="BQE82" s="36"/>
      <c r="BQF82" s="36"/>
      <c r="BQG82" s="36"/>
      <c r="BQH82" s="36"/>
      <c r="BQI82" s="36"/>
      <c r="BQJ82" s="36"/>
      <c r="BQK82" s="36"/>
      <c r="BQL82" s="36"/>
      <c r="BQM82" s="36"/>
      <c r="BQN82" s="36"/>
      <c r="BQO82" s="36"/>
      <c r="BQP82" s="36"/>
      <c r="BQQ82" s="36"/>
      <c r="BQR82" s="36"/>
      <c r="BQS82" s="345"/>
      <c r="BQT82" s="530"/>
      <c r="BQU82" s="531"/>
      <c r="BQV82" s="530"/>
      <c r="BQW82" s="532"/>
      <c r="BQX82" s="532"/>
      <c r="BQY82" s="530"/>
      <c r="BQZ82" s="530"/>
      <c r="BRA82" s="533"/>
      <c r="BRB82" s="530"/>
      <c r="BRC82" s="530"/>
      <c r="BRD82" s="530"/>
      <c r="BRE82" s="530"/>
      <c r="BRF82" s="530"/>
      <c r="BRG82" s="534"/>
      <c r="BRH82" s="192"/>
      <c r="BRI82" s="36"/>
      <c r="BRJ82" s="36"/>
      <c r="BRK82" s="36"/>
      <c r="BRL82" s="36"/>
      <c r="BRM82" s="36"/>
      <c r="BRN82" s="36"/>
      <c r="BRO82" s="36"/>
      <c r="BRP82" s="192"/>
      <c r="BRQ82" s="192"/>
      <c r="BRR82" s="36"/>
      <c r="BRS82" s="36"/>
      <c r="BRT82" s="36"/>
      <c r="BRU82" s="36"/>
      <c r="BRV82" s="36"/>
      <c r="BRW82" s="36"/>
      <c r="BRX82" s="36"/>
      <c r="BRY82" s="36"/>
      <c r="BRZ82" s="36"/>
      <c r="BSA82" s="36"/>
      <c r="BSB82" s="36"/>
      <c r="BSC82" s="36"/>
      <c r="BSD82" s="36"/>
      <c r="BSE82" s="36"/>
      <c r="BSF82" s="345"/>
      <c r="BSG82" s="530"/>
      <c r="BSH82" s="531"/>
      <c r="BSI82" s="530"/>
      <c r="BSJ82" s="532"/>
      <c r="BSK82" s="532"/>
      <c r="BSL82" s="530"/>
      <c r="BSM82" s="530"/>
      <c r="BSN82" s="533"/>
      <c r="BSO82" s="530"/>
      <c r="BSP82" s="530"/>
      <c r="BSQ82" s="530"/>
      <c r="BSR82" s="530"/>
      <c r="BSS82" s="530"/>
      <c r="BST82" s="534"/>
      <c r="BSU82" s="192"/>
      <c r="BSV82" s="36"/>
      <c r="BSW82" s="36"/>
      <c r="BSX82" s="36"/>
      <c r="BSY82" s="36"/>
      <c r="BSZ82" s="36"/>
      <c r="BTA82" s="36"/>
      <c r="BTB82" s="36"/>
      <c r="BTC82" s="192"/>
      <c r="BTD82" s="192"/>
      <c r="BTE82" s="36"/>
      <c r="BTF82" s="36"/>
      <c r="BTG82" s="36"/>
      <c r="BTH82" s="36"/>
      <c r="BTI82" s="36"/>
      <c r="BTJ82" s="36"/>
      <c r="BTK82" s="36"/>
      <c r="BTL82" s="36"/>
      <c r="BTM82" s="36"/>
      <c r="BTN82" s="36"/>
      <c r="BTO82" s="36"/>
      <c r="BTP82" s="36"/>
      <c r="BTQ82" s="36"/>
      <c r="BTR82" s="36"/>
      <c r="BTS82" s="345"/>
      <c r="BTT82" s="530"/>
      <c r="BTU82" s="531"/>
      <c r="BTV82" s="530"/>
      <c r="BTW82" s="532"/>
      <c r="BTX82" s="532"/>
      <c r="BTY82" s="530"/>
      <c r="BTZ82" s="530"/>
      <c r="BUA82" s="533"/>
      <c r="BUB82" s="530"/>
      <c r="BUC82" s="530"/>
      <c r="BUD82" s="530"/>
      <c r="BUE82" s="530"/>
      <c r="BUF82" s="530"/>
      <c r="BUG82" s="534"/>
      <c r="BUH82" s="192"/>
      <c r="BUI82" s="36"/>
      <c r="BUJ82" s="36"/>
      <c r="BUK82" s="36"/>
      <c r="BUL82" s="36"/>
      <c r="BUM82" s="36"/>
      <c r="BUN82" s="36"/>
      <c r="BUO82" s="36"/>
      <c r="BUP82" s="192"/>
      <c r="BUQ82" s="192"/>
      <c r="BUR82" s="36"/>
      <c r="BUS82" s="36"/>
      <c r="BUT82" s="36"/>
      <c r="BUU82" s="36"/>
      <c r="BUV82" s="36"/>
      <c r="BUW82" s="36"/>
      <c r="BUX82" s="36"/>
      <c r="BUY82" s="36"/>
      <c r="BUZ82" s="36"/>
      <c r="BVA82" s="36"/>
      <c r="BVB82" s="36"/>
      <c r="BVC82" s="36"/>
      <c r="BVD82" s="36"/>
      <c r="BVE82" s="36"/>
      <c r="BVF82" s="345"/>
      <c r="BVG82" s="530"/>
      <c r="BVH82" s="531"/>
      <c r="BVI82" s="530"/>
      <c r="BVJ82" s="532"/>
      <c r="BVK82" s="532"/>
      <c r="BVL82" s="530"/>
      <c r="BVM82" s="530"/>
      <c r="BVN82" s="533"/>
      <c r="BVO82" s="530"/>
      <c r="BVP82" s="530"/>
      <c r="BVQ82" s="530"/>
      <c r="BVR82" s="530"/>
      <c r="BVS82" s="530"/>
      <c r="BVT82" s="534"/>
      <c r="BVU82" s="192"/>
      <c r="BVV82" s="36"/>
      <c r="BVW82" s="36"/>
      <c r="BVX82" s="36"/>
      <c r="BVY82" s="36"/>
      <c r="BVZ82" s="36"/>
      <c r="BWA82" s="36"/>
      <c r="BWB82" s="36"/>
      <c r="BWC82" s="192"/>
      <c r="BWD82" s="192"/>
      <c r="BWE82" s="36"/>
      <c r="BWF82" s="36"/>
      <c r="BWG82" s="36"/>
      <c r="BWH82" s="36"/>
      <c r="BWI82" s="36"/>
      <c r="BWJ82" s="36"/>
      <c r="BWK82" s="36"/>
      <c r="BWL82" s="36"/>
      <c r="BWM82" s="36"/>
      <c r="BWN82" s="36"/>
      <c r="BWO82" s="36"/>
      <c r="BWP82" s="36"/>
      <c r="BWQ82" s="36"/>
      <c r="BWR82" s="36"/>
      <c r="BWS82" s="345"/>
      <c r="BWT82" s="530"/>
      <c r="BWU82" s="531"/>
      <c r="BWV82" s="530"/>
      <c r="BWW82" s="532"/>
      <c r="BWX82" s="532"/>
      <c r="BWY82" s="530"/>
      <c r="BWZ82" s="530"/>
      <c r="BXA82" s="533"/>
      <c r="BXB82" s="530"/>
      <c r="BXC82" s="530"/>
      <c r="BXD82" s="530"/>
      <c r="BXE82" s="530"/>
      <c r="BXF82" s="530"/>
      <c r="BXG82" s="534"/>
      <c r="BXH82" s="192"/>
      <c r="BXI82" s="36"/>
      <c r="BXJ82" s="36"/>
      <c r="BXK82" s="36"/>
      <c r="BXL82" s="36"/>
      <c r="BXM82" s="36"/>
      <c r="BXN82" s="36"/>
      <c r="BXO82" s="36"/>
      <c r="BXP82" s="192"/>
      <c r="BXQ82" s="192"/>
      <c r="BXR82" s="36"/>
      <c r="BXS82" s="36"/>
      <c r="BXT82" s="36"/>
      <c r="BXU82" s="36"/>
      <c r="BXV82" s="36"/>
      <c r="BXW82" s="36"/>
      <c r="BXX82" s="36"/>
      <c r="BXY82" s="36"/>
      <c r="BXZ82" s="36"/>
      <c r="BYA82" s="36"/>
      <c r="BYB82" s="36"/>
      <c r="BYC82" s="36"/>
      <c r="BYD82" s="36"/>
      <c r="BYE82" s="36"/>
      <c r="BYF82" s="345"/>
      <c r="BYG82" s="530"/>
      <c r="BYH82" s="531"/>
      <c r="BYI82" s="530"/>
      <c r="BYJ82" s="532"/>
      <c r="BYK82" s="532"/>
      <c r="BYL82" s="530"/>
      <c r="BYM82" s="530"/>
      <c r="BYN82" s="533"/>
      <c r="BYO82" s="530"/>
      <c r="BYP82" s="530"/>
      <c r="BYQ82" s="530"/>
      <c r="BYR82" s="530"/>
      <c r="BYS82" s="530"/>
      <c r="BYT82" s="534"/>
      <c r="BYU82" s="192"/>
      <c r="BYV82" s="36"/>
      <c r="BYW82" s="36"/>
      <c r="BYX82" s="36"/>
      <c r="BYY82" s="36"/>
      <c r="BYZ82" s="36"/>
      <c r="BZA82" s="36"/>
      <c r="BZB82" s="36"/>
      <c r="BZC82" s="192"/>
      <c r="BZD82" s="192"/>
      <c r="BZE82" s="36"/>
      <c r="BZF82" s="36"/>
      <c r="BZG82" s="36"/>
      <c r="BZH82" s="36"/>
      <c r="BZI82" s="36"/>
      <c r="BZJ82" s="36"/>
      <c r="BZK82" s="36"/>
      <c r="BZL82" s="36"/>
      <c r="BZM82" s="36"/>
      <c r="BZN82" s="36"/>
      <c r="BZO82" s="36"/>
      <c r="BZP82" s="36"/>
      <c r="BZQ82" s="36"/>
      <c r="BZR82" s="36"/>
      <c r="BZS82" s="345"/>
      <c r="BZT82" s="530"/>
      <c r="BZU82" s="531"/>
      <c r="BZV82" s="530"/>
      <c r="BZW82" s="532"/>
      <c r="BZX82" s="532"/>
      <c r="BZY82" s="530"/>
      <c r="BZZ82" s="530"/>
      <c r="CAA82" s="533"/>
      <c r="CAB82" s="530"/>
      <c r="CAC82" s="530"/>
      <c r="CAD82" s="530"/>
      <c r="CAE82" s="530"/>
      <c r="CAF82" s="530"/>
      <c r="CAG82" s="534"/>
      <c r="CAH82" s="192"/>
      <c r="CAI82" s="36"/>
      <c r="CAJ82" s="36"/>
      <c r="CAK82" s="36"/>
      <c r="CAL82" s="36"/>
      <c r="CAM82" s="36"/>
      <c r="CAN82" s="36"/>
      <c r="CAO82" s="36"/>
      <c r="CAP82" s="192"/>
      <c r="CAQ82" s="192"/>
      <c r="CAR82" s="36"/>
      <c r="CAS82" s="36"/>
      <c r="CAT82" s="36"/>
      <c r="CAU82" s="36"/>
      <c r="CAV82" s="36"/>
      <c r="CAW82" s="36"/>
      <c r="CAX82" s="36"/>
      <c r="CAY82" s="36"/>
      <c r="CAZ82" s="36"/>
      <c r="CBA82" s="36"/>
      <c r="CBB82" s="36"/>
      <c r="CBC82" s="36"/>
      <c r="CBD82" s="36"/>
      <c r="CBE82" s="36"/>
      <c r="CBF82" s="345"/>
      <c r="CBG82" s="530"/>
      <c r="CBH82" s="531"/>
      <c r="CBI82" s="530"/>
      <c r="CBJ82" s="532"/>
      <c r="CBK82" s="532"/>
      <c r="CBL82" s="530"/>
      <c r="CBM82" s="530"/>
      <c r="CBN82" s="533"/>
      <c r="CBO82" s="530"/>
      <c r="CBP82" s="530"/>
      <c r="CBQ82" s="530"/>
      <c r="CBR82" s="530"/>
      <c r="CBS82" s="530"/>
      <c r="CBT82" s="534"/>
      <c r="CBU82" s="192"/>
      <c r="CBV82" s="36"/>
      <c r="CBW82" s="36"/>
      <c r="CBX82" s="36"/>
      <c r="CBY82" s="36"/>
      <c r="CBZ82" s="36"/>
      <c r="CCA82" s="36"/>
      <c r="CCB82" s="36"/>
      <c r="CCC82" s="192"/>
      <c r="CCD82" s="192"/>
      <c r="CCE82" s="36"/>
      <c r="CCF82" s="36"/>
      <c r="CCG82" s="36"/>
      <c r="CCH82" s="36"/>
      <c r="CCI82" s="36"/>
      <c r="CCJ82" s="36"/>
      <c r="CCK82" s="36"/>
      <c r="CCL82" s="36"/>
      <c r="CCM82" s="36"/>
      <c r="CCN82" s="36"/>
      <c r="CCO82" s="36"/>
      <c r="CCP82" s="36"/>
      <c r="CCQ82" s="36"/>
      <c r="CCR82" s="36"/>
      <c r="CCS82" s="345"/>
      <c r="CCT82" s="530"/>
      <c r="CCU82" s="531"/>
      <c r="CCV82" s="530"/>
      <c r="CCW82" s="532"/>
      <c r="CCX82" s="532"/>
      <c r="CCY82" s="530"/>
      <c r="CCZ82" s="530"/>
      <c r="CDA82" s="533"/>
      <c r="CDB82" s="530"/>
      <c r="CDC82" s="530"/>
      <c r="CDD82" s="530"/>
      <c r="CDE82" s="530"/>
      <c r="CDF82" s="530"/>
      <c r="CDG82" s="534"/>
      <c r="CDH82" s="192"/>
      <c r="CDI82" s="36"/>
      <c r="CDJ82" s="36"/>
      <c r="CDK82" s="36"/>
      <c r="CDL82" s="36"/>
      <c r="CDM82" s="36"/>
      <c r="CDN82" s="36"/>
      <c r="CDO82" s="36"/>
      <c r="CDP82" s="192"/>
      <c r="CDQ82" s="192"/>
      <c r="CDR82" s="36"/>
      <c r="CDS82" s="36"/>
      <c r="CDT82" s="36"/>
      <c r="CDU82" s="36"/>
      <c r="CDV82" s="36"/>
      <c r="CDW82" s="36"/>
      <c r="CDX82" s="36"/>
      <c r="CDY82" s="36"/>
      <c r="CDZ82" s="36"/>
      <c r="CEA82" s="36"/>
      <c r="CEB82" s="36"/>
      <c r="CEC82" s="36"/>
      <c r="CED82" s="36"/>
      <c r="CEE82" s="36"/>
      <c r="CEF82" s="345"/>
      <c r="CEG82" s="530"/>
      <c r="CEH82" s="531"/>
      <c r="CEI82" s="530"/>
      <c r="CEJ82" s="532"/>
      <c r="CEK82" s="532"/>
      <c r="CEL82" s="530"/>
      <c r="CEM82" s="530"/>
      <c r="CEN82" s="533"/>
      <c r="CEO82" s="530"/>
      <c r="CEP82" s="530"/>
      <c r="CEQ82" s="530"/>
      <c r="CER82" s="530"/>
      <c r="CES82" s="530"/>
      <c r="CET82" s="534"/>
      <c r="CEU82" s="192"/>
      <c r="CEV82" s="36"/>
      <c r="CEW82" s="36"/>
      <c r="CEX82" s="36"/>
      <c r="CEY82" s="36"/>
      <c r="CEZ82" s="36"/>
      <c r="CFA82" s="36"/>
      <c r="CFB82" s="36"/>
      <c r="CFC82" s="192"/>
      <c r="CFD82" s="192"/>
      <c r="CFE82" s="36"/>
      <c r="CFF82" s="36"/>
      <c r="CFG82" s="36"/>
      <c r="CFH82" s="36"/>
      <c r="CFI82" s="36"/>
      <c r="CFJ82" s="36"/>
      <c r="CFK82" s="36"/>
      <c r="CFL82" s="36"/>
      <c r="CFM82" s="36"/>
      <c r="CFN82" s="36"/>
      <c r="CFO82" s="36"/>
      <c r="CFP82" s="36"/>
      <c r="CFQ82" s="36"/>
      <c r="CFR82" s="36"/>
      <c r="CFS82" s="345"/>
      <c r="CFT82" s="530"/>
      <c r="CFU82" s="531"/>
      <c r="CFV82" s="530"/>
      <c r="CFW82" s="532"/>
      <c r="CFX82" s="532"/>
      <c r="CFY82" s="530"/>
      <c r="CFZ82" s="530"/>
      <c r="CGA82" s="533"/>
      <c r="CGB82" s="530"/>
      <c r="CGC82" s="530"/>
      <c r="CGD82" s="530"/>
      <c r="CGE82" s="530"/>
      <c r="CGF82" s="530"/>
      <c r="CGG82" s="534"/>
      <c r="CGH82" s="192"/>
      <c r="CGI82" s="36"/>
      <c r="CGJ82" s="36"/>
      <c r="CGK82" s="36"/>
      <c r="CGL82" s="36"/>
      <c r="CGM82" s="36"/>
      <c r="CGN82" s="36"/>
      <c r="CGO82" s="36"/>
      <c r="CGP82" s="192"/>
      <c r="CGQ82" s="192"/>
      <c r="CGR82" s="36"/>
      <c r="CGS82" s="36"/>
      <c r="CGT82" s="36"/>
      <c r="CGU82" s="36"/>
      <c r="CGV82" s="36"/>
      <c r="CGW82" s="36"/>
      <c r="CGX82" s="36"/>
      <c r="CGY82" s="36"/>
      <c r="CGZ82" s="36"/>
      <c r="CHA82" s="36"/>
      <c r="CHB82" s="36"/>
      <c r="CHC82" s="36"/>
      <c r="CHD82" s="36"/>
      <c r="CHE82" s="36"/>
      <c r="CHF82" s="345"/>
      <c r="CHG82" s="530"/>
      <c r="CHH82" s="531"/>
      <c r="CHI82" s="530"/>
      <c r="CHJ82" s="532"/>
      <c r="CHK82" s="532"/>
      <c r="CHL82" s="530"/>
      <c r="CHM82" s="530"/>
      <c r="CHN82" s="533"/>
      <c r="CHO82" s="530"/>
      <c r="CHP82" s="530"/>
      <c r="CHQ82" s="530"/>
      <c r="CHR82" s="530"/>
      <c r="CHS82" s="530"/>
      <c r="CHT82" s="534"/>
      <c r="CHU82" s="192"/>
      <c r="CHV82" s="36"/>
      <c r="CHW82" s="36"/>
      <c r="CHX82" s="36"/>
      <c r="CHY82" s="36"/>
      <c r="CHZ82" s="36"/>
      <c r="CIA82" s="36"/>
      <c r="CIB82" s="36"/>
      <c r="CIC82" s="192"/>
      <c r="CID82" s="192"/>
      <c r="CIE82" s="36"/>
      <c r="CIF82" s="36"/>
      <c r="CIG82" s="36"/>
      <c r="CIH82" s="36"/>
      <c r="CII82" s="36"/>
      <c r="CIJ82" s="36"/>
      <c r="CIK82" s="36"/>
      <c r="CIL82" s="36"/>
      <c r="CIM82" s="36"/>
      <c r="CIN82" s="36"/>
      <c r="CIO82" s="36"/>
      <c r="CIP82" s="36"/>
      <c r="CIQ82" s="36"/>
      <c r="CIR82" s="36"/>
      <c r="CIS82" s="345"/>
      <c r="CIT82" s="530"/>
      <c r="CIU82" s="531"/>
      <c r="CIV82" s="530"/>
      <c r="CIW82" s="532"/>
      <c r="CIX82" s="532"/>
      <c r="CIY82" s="530"/>
      <c r="CIZ82" s="530"/>
      <c r="CJA82" s="533"/>
      <c r="CJB82" s="530"/>
      <c r="CJC82" s="530"/>
      <c r="CJD82" s="530"/>
      <c r="CJE82" s="530"/>
      <c r="CJF82" s="530"/>
      <c r="CJG82" s="534"/>
      <c r="CJH82" s="192"/>
      <c r="CJI82" s="36"/>
      <c r="CJJ82" s="36"/>
      <c r="CJK82" s="36"/>
      <c r="CJL82" s="36"/>
      <c r="CJM82" s="36"/>
      <c r="CJN82" s="36"/>
      <c r="CJO82" s="36"/>
      <c r="CJP82" s="192"/>
      <c r="CJQ82" s="192"/>
      <c r="CJR82" s="36"/>
      <c r="CJS82" s="36"/>
      <c r="CJT82" s="36"/>
      <c r="CJU82" s="36"/>
      <c r="CJV82" s="36"/>
      <c r="CJW82" s="36"/>
      <c r="CJX82" s="36"/>
      <c r="CJY82" s="36"/>
      <c r="CJZ82" s="36"/>
      <c r="CKA82" s="36"/>
      <c r="CKB82" s="36"/>
      <c r="CKC82" s="36"/>
      <c r="CKD82" s="36"/>
      <c r="CKE82" s="36"/>
      <c r="CKF82" s="345"/>
      <c r="CKG82" s="530"/>
      <c r="CKH82" s="531"/>
      <c r="CKI82" s="530"/>
      <c r="CKJ82" s="532"/>
      <c r="CKK82" s="532"/>
      <c r="CKL82" s="530"/>
      <c r="CKM82" s="530"/>
      <c r="CKN82" s="533"/>
      <c r="CKO82" s="530"/>
      <c r="CKP82" s="530"/>
      <c r="CKQ82" s="530"/>
      <c r="CKR82" s="530"/>
      <c r="CKS82" s="530"/>
      <c r="CKT82" s="534"/>
      <c r="CKU82" s="192"/>
      <c r="CKV82" s="36"/>
      <c r="CKW82" s="36"/>
      <c r="CKX82" s="36"/>
      <c r="CKY82" s="36"/>
      <c r="CKZ82" s="36"/>
      <c r="CLA82" s="36"/>
      <c r="CLB82" s="36"/>
      <c r="CLC82" s="192"/>
      <c r="CLD82" s="192"/>
      <c r="CLE82" s="36"/>
      <c r="CLF82" s="36"/>
      <c r="CLG82" s="36"/>
      <c r="CLH82" s="36"/>
      <c r="CLI82" s="36"/>
      <c r="CLJ82" s="36"/>
      <c r="CLK82" s="36"/>
      <c r="CLL82" s="36"/>
      <c r="CLM82" s="36"/>
      <c r="CLN82" s="36"/>
      <c r="CLO82" s="36"/>
      <c r="CLP82" s="36"/>
      <c r="CLQ82" s="36"/>
      <c r="CLR82" s="36"/>
      <c r="CLS82" s="345"/>
      <c r="CLT82" s="530"/>
      <c r="CLU82" s="531"/>
      <c r="CLV82" s="530"/>
      <c r="CLW82" s="532"/>
      <c r="CLX82" s="532"/>
      <c r="CLY82" s="530"/>
      <c r="CLZ82" s="530"/>
      <c r="CMA82" s="533"/>
      <c r="CMB82" s="530"/>
      <c r="CMC82" s="530"/>
      <c r="CMD82" s="530"/>
      <c r="CME82" s="530"/>
      <c r="CMF82" s="530"/>
      <c r="CMG82" s="534"/>
      <c r="CMH82" s="192"/>
      <c r="CMI82" s="36"/>
      <c r="CMJ82" s="36"/>
      <c r="CMK82" s="36"/>
      <c r="CML82" s="36"/>
      <c r="CMM82" s="36"/>
      <c r="CMN82" s="36"/>
      <c r="CMO82" s="36"/>
      <c r="CMP82" s="192"/>
      <c r="CMQ82" s="192"/>
      <c r="CMR82" s="36"/>
      <c r="CMS82" s="36"/>
      <c r="CMT82" s="36"/>
      <c r="CMU82" s="36"/>
      <c r="CMV82" s="36"/>
      <c r="CMW82" s="36"/>
      <c r="CMX82" s="36"/>
      <c r="CMY82" s="36"/>
      <c r="CMZ82" s="36"/>
      <c r="CNA82" s="36"/>
      <c r="CNB82" s="36"/>
      <c r="CNC82" s="36"/>
      <c r="CND82" s="36"/>
      <c r="CNE82" s="36"/>
      <c r="CNF82" s="345"/>
      <c r="CNG82" s="530"/>
      <c r="CNH82" s="531"/>
      <c r="CNI82" s="530"/>
      <c r="CNJ82" s="532"/>
      <c r="CNK82" s="532"/>
      <c r="CNL82" s="530"/>
      <c r="CNM82" s="530"/>
      <c r="CNN82" s="533"/>
      <c r="CNO82" s="530"/>
      <c r="CNP82" s="530"/>
      <c r="CNQ82" s="530"/>
      <c r="CNR82" s="530"/>
      <c r="CNS82" s="530"/>
      <c r="CNT82" s="534"/>
      <c r="CNU82" s="192"/>
      <c r="CNV82" s="36"/>
      <c r="CNW82" s="36"/>
      <c r="CNX82" s="36"/>
      <c r="CNY82" s="36"/>
      <c r="CNZ82" s="36"/>
      <c r="COA82" s="36"/>
      <c r="COB82" s="36"/>
      <c r="COC82" s="192"/>
      <c r="COD82" s="192"/>
      <c r="COE82" s="36"/>
      <c r="COF82" s="36"/>
      <c r="COG82" s="36"/>
      <c r="COH82" s="36"/>
      <c r="COI82" s="36"/>
      <c r="COJ82" s="36"/>
      <c r="COK82" s="36"/>
      <c r="COL82" s="36"/>
      <c r="COM82" s="36"/>
      <c r="CON82" s="36"/>
      <c r="COO82" s="36"/>
      <c r="COP82" s="36"/>
      <c r="COQ82" s="36"/>
      <c r="COR82" s="36"/>
      <c r="COS82" s="345"/>
      <c r="COT82" s="530"/>
      <c r="COU82" s="531"/>
      <c r="COV82" s="530"/>
      <c r="COW82" s="532"/>
      <c r="COX82" s="532"/>
      <c r="COY82" s="530"/>
      <c r="COZ82" s="530"/>
      <c r="CPA82" s="533"/>
      <c r="CPB82" s="530"/>
      <c r="CPC82" s="530"/>
      <c r="CPD82" s="530"/>
      <c r="CPE82" s="530"/>
      <c r="CPF82" s="530"/>
      <c r="CPG82" s="534"/>
      <c r="CPH82" s="192"/>
      <c r="CPI82" s="36"/>
      <c r="CPJ82" s="36"/>
      <c r="CPK82" s="36"/>
      <c r="CPL82" s="36"/>
      <c r="CPM82" s="36"/>
      <c r="CPN82" s="36"/>
      <c r="CPO82" s="36"/>
      <c r="CPP82" s="192"/>
      <c r="CPQ82" s="192"/>
      <c r="CPR82" s="36"/>
      <c r="CPS82" s="36"/>
      <c r="CPT82" s="36"/>
      <c r="CPU82" s="36"/>
      <c r="CPV82" s="36"/>
      <c r="CPW82" s="36"/>
      <c r="CPX82" s="36"/>
      <c r="CPY82" s="36"/>
      <c r="CPZ82" s="36"/>
      <c r="CQA82" s="36"/>
      <c r="CQB82" s="36"/>
      <c r="CQC82" s="36"/>
      <c r="CQD82" s="36"/>
      <c r="CQE82" s="36"/>
      <c r="CQF82" s="345"/>
      <c r="CQG82" s="530"/>
      <c r="CQH82" s="531"/>
      <c r="CQI82" s="530"/>
      <c r="CQJ82" s="532"/>
      <c r="CQK82" s="532"/>
      <c r="CQL82" s="530"/>
      <c r="CQM82" s="530"/>
      <c r="CQN82" s="533"/>
      <c r="CQO82" s="530"/>
      <c r="CQP82" s="530"/>
      <c r="CQQ82" s="530"/>
      <c r="CQR82" s="530"/>
      <c r="CQS82" s="530"/>
      <c r="CQT82" s="534"/>
      <c r="CQU82" s="192"/>
      <c r="CQV82" s="36"/>
      <c r="CQW82" s="36"/>
      <c r="CQX82" s="36"/>
      <c r="CQY82" s="36"/>
      <c r="CQZ82" s="36"/>
      <c r="CRA82" s="36"/>
      <c r="CRB82" s="36"/>
      <c r="CRC82" s="192"/>
      <c r="CRD82" s="192"/>
      <c r="CRE82" s="36"/>
      <c r="CRF82" s="36"/>
      <c r="CRG82" s="36"/>
      <c r="CRH82" s="36"/>
      <c r="CRI82" s="36"/>
      <c r="CRJ82" s="36"/>
      <c r="CRK82" s="36"/>
      <c r="CRL82" s="36"/>
      <c r="CRM82" s="36"/>
      <c r="CRN82" s="36"/>
      <c r="CRO82" s="36"/>
      <c r="CRP82" s="36"/>
      <c r="CRQ82" s="36"/>
      <c r="CRR82" s="36"/>
      <c r="CRS82" s="345"/>
      <c r="CRT82" s="530"/>
      <c r="CRU82" s="531"/>
      <c r="CRV82" s="530"/>
      <c r="CRW82" s="532"/>
      <c r="CRX82" s="532"/>
      <c r="CRY82" s="530"/>
      <c r="CRZ82" s="530"/>
      <c r="CSA82" s="533"/>
      <c r="CSB82" s="530"/>
      <c r="CSC82" s="530"/>
      <c r="CSD82" s="530"/>
      <c r="CSE82" s="530"/>
      <c r="CSF82" s="530"/>
      <c r="CSG82" s="534"/>
      <c r="CSH82" s="192"/>
      <c r="CSI82" s="36"/>
      <c r="CSJ82" s="36"/>
      <c r="CSK82" s="36"/>
      <c r="CSL82" s="36"/>
      <c r="CSM82" s="36"/>
      <c r="CSN82" s="36"/>
      <c r="CSO82" s="36"/>
      <c r="CSP82" s="192"/>
      <c r="CSQ82" s="192"/>
      <c r="CSR82" s="36"/>
      <c r="CSS82" s="36"/>
      <c r="CST82" s="36"/>
      <c r="CSU82" s="36"/>
      <c r="CSV82" s="36"/>
      <c r="CSW82" s="36"/>
      <c r="CSX82" s="36"/>
      <c r="CSY82" s="36"/>
      <c r="CSZ82" s="36"/>
      <c r="CTA82" s="36"/>
      <c r="CTB82" s="36"/>
      <c r="CTC82" s="36"/>
      <c r="CTD82" s="36"/>
      <c r="CTE82" s="36"/>
      <c r="CTF82" s="345"/>
      <c r="CTG82" s="530"/>
      <c r="CTH82" s="531"/>
      <c r="CTI82" s="530"/>
      <c r="CTJ82" s="532"/>
      <c r="CTK82" s="532"/>
      <c r="CTL82" s="530"/>
      <c r="CTM82" s="530"/>
      <c r="CTN82" s="533"/>
      <c r="CTO82" s="530"/>
      <c r="CTP82" s="530"/>
      <c r="CTQ82" s="530"/>
      <c r="CTR82" s="530"/>
      <c r="CTS82" s="530"/>
      <c r="CTT82" s="534"/>
      <c r="CTU82" s="192"/>
      <c r="CTV82" s="36"/>
      <c r="CTW82" s="36"/>
      <c r="CTX82" s="36"/>
      <c r="CTY82" s="36"/>
      <c r="CTZ82" s="36"/>
      <c r="CUA82" s="36"/>
      <c r="CUB82" s="36"/>
      <c r="CUC82" s="192"/>
      <c r="CUD82" s="192"/>
      <c r="CUE82" s="36"/>
      <c r="CUF82" s="36"/>
      <c r="CUG82" s="36"/>
      <c r="CUH82" s="36"/>
      <c r="CUI82" s="36"/>
      <c r="CUJ82" s="36"/>
      <c r="CUK82" s="36"/>
      <c r="CUL82" s="36"/>
      <c r="CUM82" s="36"/>
      <c r="CUN82" s="36"/>
      <c r="CUO82" s="36"/>
      <c r="CUP82" s="36"/>
      <c r="CUQ82" s="36"/>
      <c r="CUR82" s="36"/>
      <c r="CUS82" s="345"/>
      <c r="CUT82" s="530"/>
      <c r="CUU82" s="531"/>
      <c r="CUV82" s="530"/>
      <c r="CUW82" s="532"/>
      <c r="CUX82" s="532"/>
      <c r="CUY82" s="530"/>
      <c r="CUZ82" s="530"/>
      <c r="CVA82" s="533"/>
      <c r="CVB82" s="530"/>
      <c r="CVC82" s="530"/>
      <c r="CVD82" s="530"/>
      <c r="CVE82" s="530"/>
      <c r="CVF82" s="530"/>
      <c r="CVG82" s="534"/>
      <c r="CVH82" s="192"/>
      <c r="CVI82" s="36"/>
      <c r="CVJ82" s="36"/>
      <c r="CVK82" s="36"/>
      <c r="CVL82" s="36"/>
      <c r="CVM82" s="36"/>
      <c r="CVN82" s="36"/>
      <c r="CVO82" s="36"/>
      <c r="CVP82" s="192"/>
      <c r="CVQ82" s="192"/>
      <c r="CVR82" s="36"/>
      <c r="CVS82" s="36"/>
      <c r="CVT82" s="36"/>
      <c r="CVU82" s="36"/>
      <c r="CVV82" s="36"/>
      <c r="CVW82" s="36"/>
      <c r="CVX82" s="36"/>
      <c r="CVY82" s="36"/>
      <c r="CVZ82" s="36"/>
      <c r="CWA82" s="36"/>
      <c r="CWB82" s="36"/>
      <c r="CWC82" s="36"/>
      <c r="CWD82" s="36"/>
      <c r="CWE82" s="36"/>
      <c r="CWF82" s="345"/>
      <c r="CWG82" s="530"/>
      <c r="CWH82" s="531"/>
      <c r="CWI82" s="530"/>
      <c r="CWJ82" s="532"/>
      <c r="CWK82" s="532"/>
      <c r="CWL82" s="530"/>
      <c r="CWM82" s="530"/>
      <c r="CWN82" s="533"/>
      <c r="CWO82" s="530"/>
      <c r="CWP82" s="530"/>
      <c r="CWQ82" s="530"/>
      <c r="CWR82" s="530"/>
      <c r="CWS82" s="530"/>
      <c r="CWT82" s="534"/>
      <c r="CWU82" s="192"/>
      <c r="CWV82" s="36"/>
      <c r="CWW82" s="36"/>
      <c r="CWX82" s="36"/>
      <c r="CWY82" s="36"/>
      <c r="CWZ82" s="36"/>
      <c r="CXA82" s="36"/>
      <c r="CXB82" s="36"/>
      <c r="CXC82" s="192"/>
      <c r="CXD82" s="192"/>
      <c r="CXE82" s="36"/>
      <c r="CXF82" s="36"/>
      <c r="CXG82" s="36"/>
      <c r="CXH82" s="36"/>
      <c r="CXI82" s="36"/>
      <c r="CXJ82" s="36"/>
      <c r="CXK82" s="36"/>
      <c r="CXL82" s="36"/>
      <c r="CXM82" s="36"/>
      <c r="CXN82" s="36"/>
      <c r="CXO82" s="36"/>
      <c r="CXP82" s="36"/>
      <c r="CXQ82" s="36"/>
      <c r="CXR82" s="36"/>
      <c r="CXS82" s="345"/>
      <c r="CXT82" s="530"/>
      <c r="CXU82" s="531"/>
      <c r="CXV82" s="530"/>
      <c r="CXW82" s="532"/>
      <c r="CXX82" s="532"/>
      <c r="CXY82" s="530"/>
      <c r="CXZ82" s="530"/>
      <c r="CYA82" s="533"/>
      <c r="CYB82" s="530"/>
      <c r="CYC82" s="530"/>
      <c r="CYD82" s="530"/>
      <c r="CYE82" s="530"/>
      <c r="CYF82" s="530"/>
      <c r="CYG82" s="534"/>
      <c r="CYH82" s="192"/>
      <c r="CYI82" s="36"/>
      <c r="CYJ82" s="36"/>
      <c r="CYK82" s="36"/>
      <c r="CYL82" s="36"/>
      <c r="CYM82" s="36"/>
      <c r="CYN82" s="36"/>
      <c r="CYO82" s="36"/>
      <c r="CYP82" s="192"/>
      <c r="CYQ82" s="192"/>
      <c r="CYR82" s="36"/>
      <c r="CYS82" s="36"/>
      <c r="CYT82" s="36"/>
      <c r="CYU82" s="36"/>
      <c r="CYV82" s="36"/>
      <c r="CYW82" s="36"/>
      <c r="CYX82" s="36"/>
      <c r="CYY82" s="36"/>
      <c r="CYZ82" s="36"/>
      <c r="CZA82" s="36"/>
      <c r="CZB82" s="36"/>
      <c r="CZC82" s="36"/>
      <c r="CZD82" s="36"/>
      <c r="CZE82" s="36"/>
      <c r="CZF82" s="345"/>
      <c r="CZG82" s="530"/>
      <c r="CZH82" s="531"/>
      <c r="CZI82" s="530"/>
      <c r="CZJ82" s="532"/>
      <c r="CZK82" s="532"/>
      <c r="CZL82" s="530"/>
      <c r="CZM82" s="530"/>
      <c r="CZN82" s="533"/>
      <c r="CZO82" s="530"/>
      <c r="CZP82" s="530"/>
      <c r="CZQ82" s="530"/>
      <c r="CZR82" s="530"/>
      <c r="CZS82" s="530"/>
      <c r="CZT82" s="534"/>
      <c r="CZU82" s="192"/>
      <c r="CZV82" s="36"/>
      <c r="CZW82" s="36"/>
      <c r="CZX82" s="36"/>
      <c r="CZY82" s="36"/>
      <c r="CZZ82" s="36"/>
      <c r="DAA82" s="36"/>
      <c r="DAB82" s="36"/>
      <c r="DAC82" s="192"/>
      <c r="DAD82" s="192"/>
      <c r="DAE82" s="36"/>
      <c r="DAF82" s="36"/>
      <c r="DAG82" s="36"/>
      <c r="DAH82" s="36"/>
      <c r="DAI82" s="36"/>
      <c r="DAJ82" s="36"/>
      <c r="DAK82" s="36"/>
      <c r="DAL82" s="36"/>
      <c r="DAM82" s="36"/>
      <c r="DAN82" s="36"/>
      <c r="DAO82" s="36"/>
      <c r="DAP82" s="36"/>
      <c r="DAQ82" s="36"/>
      <c r="DAR82" s="36"/>
      <c r="DAS82" s="345"/>
      <c r="DAT82" s="530"/>
      <c r="DAU82" s="531"/>
      <c r="DAV82" s="530"/>
      <c r="DAW82" s="532"/>
      <c r="DAX82" s="532"/>
      <c r="DAY82" s="530"/>
      <c r="DAZ82" s="530"/>
      <c r="DBA82" s="533"/>
      <c r="DBB82" s="530"/>
      <c r="DBC82" s="530"/>
      <c r="DBD82" s="530"/>
      <c r="DBE82" s="530"/>
      <c r="DBF82" s="530"/>
      <c r="DBG82" s="534"/>
      <c r="DBH82" s="192"/>
      <c r="DBI82" s="36"/>
      <c r="DBJ82" s="36"/>
      <c r="DBK82" s="36"/>
      <c r="DBL82" s="36"/>
      <c r="DBM82" s="36"/>
      <c r="DBN82" s="36"/>
      <c r="DBO82" s="36"/>
      <c r="DBP82" s="192"/>
      <c r="DBQ82" s="192"/>
      <c r="DBR82" s="36"/>
      <c r="DBS82" s="36"/>
      <c r="DBT82" s="36"/>
      <c r="DBU82" s="36"/>
      <c r="DBV82" s="36"/>
      <c r="DBW82" s="36"/>
      <c r="DBX82" s="36"/>
      <c r="DBY82" s="36"/>
      <c r="DBZ82" s="36"/>
      <c r="DCA82" s="36"/>
      <c r="DCB82" s="36"/>
      <c r="DCC82" s="36"/>
      <c r="DCD82" s="36"/>
      <c r="DCE82" s="36"/>
      <c r="DCF82" s="345"/>
      <c r="DCG82" s="530"/>
      <c r="DCH82" s="531"/>
      <c r="DCI82" s="530"/>
      <c r="DCJ82" s="532"/>
      <c r="DCK82" s="532"/>
      <c r="DCL82" s="530"/>
      <c r="DCM82" s="530"/>
      <c r="DCN82" s="533"/>
      <c r="DCO82" s="530"/>
      <c r="DCP82" s="530"/>
      <c r="DCQ82" s="530"/>
      <c r="DCR82" s="530"/>
      <c r="DCS82" s="530"/>
      <c r="DCT82" s="534"/>
      <c r="DCU82" s="192"/>
      <c r="DCV82" s="36"/>
      <c r="DCW82" s="36"/>
      <c r="DCX82" s="36"/>
      <c r="DCY82" s="36"/>
      <c r="DCZ82" s="36"/>
      <c r="DDA82" s="36"/>
      <c r="DDB82" s="36"/>
      <c r="DDC82" s="192"/>
      <c r="DDD82" s="192"/>
      <c r="DDE82" s="36"/>
      <c r="DDF82" s="36"/>
      <c r="DDG82" s="36"/>
      <c r="DDH82" s="36"/>
      <c r="DDI82" s="36"/>
      <c r="DDJ82" s="36"/>
      <c r="DDK82" s="36"/>
      <c r="DDL82" s="36"/>
      <c r="DDM82" s="36"/>
      <c r="DDN82" s="36"/>
      <c r="DDO82" s="36"/>
      <c r="DDP82" s="36"/>
      <c r="DDQ82" s="36"/>
      <c r="DDR82" s="36"/>
      <c r="DDS82" s="345"/>
      <c r="DDT82" s="530"/>
      <c r="DDU82" s="531"/>
      <c r="DDV82" s="530"/>
      <c r="DDW82" s="532"/>
      <c r="DDX82" s="532"/>
      <c r="DDY82" s="530"/>
      <c r="DDZ82" s="530"/>
      <c r="DEA82" s="533"/>
      <c r="DEB82" s="530"/>
      <c r="DEC82" s="530"/>
      <c r="DED82" s="530"/>
      <c r="DEE82" s="530"/>
      <c r="DEF82" s="530"/>
      <c r="DEG82" s="534"/>
      <c r="DEH82" s="192"/>
      <c r="DEI82" s="36"/>
      <c r="DEJ82" s="36"/>
      <c r="DEK82" s="36"/>
      <c r="DEL82" s="36"/>
      <c r="DEM82" s="36"/>
      <c r="DEN82" s="36"/>
      <c r="DEO82" s="36"/>
      <c r="DEP82" s="192"/>
      <c r="DEQ82" s="192"/>
      <c r="DER82" s="36"/>
      <c r="DES82" s="36"/>
      <c r="DET82" s="36"/>
      <c r="DEU82" s="36"/>
      <c r="DEV82" s="36"/>
      <c r="DEW82" s="36"/>
      <c r="DEX82" s="36"/>
      <c r="DEY82" s="36"/>
      <c r="DEZ82" s="36"/>
      <c r="DFA82" s="36"/>
      <c r="DFB82" s="36"/>
      <c r="DFC82" s="36"/>
      <c r="DFD82" s="36"/>
      <c r="DFE82" s="36"/>
      <c r="DFF82" s="345"/>
      <c r="DFG82" s="530"/>
      <c r="DFH82" s="531"/>
      <c r="DFI82" s="530"/>
      <c r="DFJ82" s="532"/>
      <c r="DFK82" s="532"/>
      <c r="DFL82" s="530"/>
      <c r="DFM82" s="530"/>
      <c r="DFN82" s="533"/>
      <c r="DFO82" s="530"/>
      <c r="DFP82" s="530"/>
      <c r="DFQ82" s="530"/>
      <c r="DFR82" s="530"/>
      <c r="DFS82" s="530"/>
      <c r="DFT82" s="534"/>
      <c r="DFU82" s="192"/>
      <c r="DFV82" s="36"/>
      <c r="DFW82" s="36"/>
      <c r="DFX82" s="36"/>
      <c r="DFY82" s="36"/>
      <c r="DFZ82" s="36"/>
      <c r="DGA82" s="36"/>
      <c r="DGB82" s="36"/>
      <c r="DGC82" s="192"/>
      <c r="DGD82" s="192"/>
      <c r="DGE82" s="36"/>
      <c r="DGF82" s="36"/>
      <c r="DGG82" s="36"/>
      <c r="DGH82" s="36"/>
      <c r="DGI82" s="36"/>
      <c r="DGJ82" s="36"/>
      <c r="DGK82" s="36"/>
      <c r="DGL82" s="36"/>
      <c r="DGM82" s="36"/>
      <c r="DGN82" s="36"/>
      <c r="DGO82" s="36"/>
      <c r="DGP82" s="36"/>
      <c r="DGQ82" s="36"/>
      <c r="DGR82" s="36"/>
      <c r="DGS82" s="345"/>
      <c r="DGT82" s="530"/>
      <c r="DGU82" s="531"/>
      <c r="DGV82" s="530"/>
      <c r="DGW82" s="532"/>
      <c r="DGX82" s="532"/>
      <c r="DGY82" s="530"/>
      <c r="DGZ82" s="530"/>
      <c r="DHA82" s="533"/>
      <c r="DHB82" s="530"/>
      <c r="DHC82" s="530"/>
      <c r="DHD82" s="530"/>
      <c r="DHE82" s="530"/>
      <c r="DHF82" s="530"/>
      <c r="DHG82" s="534"/>
      <c r="DHH82" s="192"/>
      <c r="DHI82" s="36"/>
      <c r="DHJ82" s="36"/>
      <c r="DHK82" s="36"/>
      <c r="DHL82" s="36"/>
      <c r="DHM82" s="36"/>
      <c r="DHN82" s="36"/>
      <c r="DHO82" s="36"/>
      <c r="DHP82" s="192"/>
      <c r="DHQ82" s="192"/>
      <c r="DHR82" s="36"/>
      <c r="DHS82" s="36"/>
      <c r="DHT82" s="36"/>
      <c r="DHU82" s="36"/>
      <c r="DHV82" s="36"/>
      <c r="DHW82" s="36"/>
      <c r="DHX82" s="36"/>
      <c r="DHY82" s="36"/>
      <c r="DHZ82" s="36"/>
      <c r="DIA82" s="36"/>
      <c r="DIB82" s="36"/>
      <c r="DIC82" s="36"/>
      <c r="DID82" s="36"/>
      <c r="DIE82" s="36"/>
      <c r="DIF82" s="345"/>
      <c r="DIG82" s="530"/>
      <c r="DIH82" s="531"/>
      <c r="DII82" s="530"/>
      <c r="DIJ82" s="532"/>
      <c r="DIK82" s="532"/>
      <c r="DIL82" s="530"/>
      <c r="DIM82" s="530"/>
      <c r="DIN82" s="533"/>
      <c r="DIO82" s="530"/>
      <c r="DIP82" s="530"/>
      <c r="DIQ82" s="530"/>
      <c r="DIR82" s="530"/>
      <c r="DIS82" s="530"/>
      <c r="DIT82" s="534"/>
      <c r="DIU82" s="192"/>
      <c r="DIV82" s="36"/>
      <c r="DIW82" s="36"/>
      <c r="DIX82" s="36"/>
      <c r="DIY82" s="36"/>
      <c r="DIZ82" s="36"/>
      <c r="DJA82" s="36"/>
      <c r="DJB82" s="36"/>
      <c r="DJC82" s="192"/>
      <c r="DJD82" s="192"/>
      <c r="DJE82" s="36"/>
      <c r="DJF82" s="36"/>
      <c r="DJG82" s="36"/>
      <c r="DJH82" s="36"/>
      <c r="DJI82" s="36"/>
      <c r="DJJ82" s="36"/>
      <c r="DJK82" s="36"/>
      <c r="DJL82" s="36"/>
      <c r="DJM82" s="36"/>
      <c r="DJN82" s="36"/>
      <c r="DJO82" s="36"/>
      <c r="DJP82" s="36"/>
      <c r="DJQ82" s="36"/>
      <c r="DJR82" s="36"/>
      <c r="DJS82" s="345"/>
      <c r="DJT82" s="530"/>
      <c r="DJU82" s="531"/>
      <c r="DJV82" s="530"/>
      <c r="DJW82" s="532"/>
      <c r="DJX82" s="532"/>
      <c r="DJY82" s="530"/>
      <c r="DJZ82" s="530"/>
      <c r="DKA82" s="533"/>
      <c r="DKB82" s="530"/>
      <c r="DKC82" s="530"/>
      <c r="DKD82" s="530"/>
      <c r="DKE82" s="530"/>
      <c r="DKF82" s="530"/>
      <c r="DKG82" s="534"/>
      <c r="DKH82" s="192"/>
      <c r="DKI82" s="36"/>
      <c r="DKJ82" s="36"/>
      <c r="DKK82" s="36"/>
      <c r="DKL82" s="36"/>
      <c r="DKM82" s="36"/>
      <c r="DKN82" s="36"/>
      <c r="DKO82" s="36"/>
      <c r="DKP82" s="192"/>
      <c r="DKQ82" s="192"/>
      <c r="DKR82" s="36"/>
      <c r="DKS82" s="36"/>
      <c r="DKT82" s="36"/>
      <c r="DKU82" s="36"/>
      <c r="DKV82" s="36"/>
      <c r="DKW82" s="36"/>
      <c r="DKX82" s="36"/>
      <c r="DKY82" s="36"/>
      <c r="DKZ82" s="36"/>
      <c r="DLA82" s="36"/>
      <c r="DLB82" s="36"/>
      <c r="DLC82" s="36"/>
      <c r="DLD82" s="36"/>
      <c r="DLE82" s="36"/>
      <c r="DLF82" s="345"/>
      <c r="DLG82" s="530"/>
      <c r="DLH82" s="531"/>
      <c r="DLI82" s="530"/>
      <c r="DLJ82" s="532"/>
      <c r="DLK82" s="532"/>
      <c r="DLL82" s="530"/>
      <c r="DLM82" s="530"/>
      <c r="DLN82" s="533"/>
      <c r="DLO82" s="530"/>
      <c r="DLP82" s="530"/>
      <c r="DLQ82" s="530"/>
      <c r="DLR82" s="530"/>
      <c r="DLS82" s="530"/>
      <c r="DLT82" s="534"/>
      <c r="DLU82" s="192"/>
      <c r="DLV82" s="36"/>
      <c r="DLW82" s="36"/>
      <c r="DLX82" s="36"/>
      <c r="DLY82" s="36"/>
      <c r="DLZ82" s="36"/>
      <c r="DMA82" s="36"/>
      <c r="DMB82" s="36"/>
      <c r="DMC82" s="192"/>
      <c r="DMD82" s="192"/>
      <c r="DME82" s="36"/>
      <c r="DMF82" s="36"/>
      <c r="DMG82" s="36"/>
      <c r="DMH82" s="36"/>
      <c r="DMI82" s="36"/>
      <c r="DMJ82" s="36"/>
      <c r="DMK82" s="36"/>
      <c r="DML82" s="36"/>
      <c r="DMM82" s="36"/>
      <c r="DMN82" s="36"/>
      <c r="DMO82" s="36"/>
      <c r="DMP82" s="36"/>
      <c r="DMQ82" s="36"/>
      <c r="DMR82" s="36"/>
      <c r="DMS82" s="345"/>
      <c r="DMT82" s="530"/>
      <c r="DMU82" s="531"/>
      <c r="DMV82" s="530"/>
      <c r="DMW82" s="532"/>
      <c r="DMX82" s="532"/>
      <c r="DMY82" s="530"/>
      <c r="DMZ82" s="530"/>
      <c r="DNA82" s="533"/>
      <c r="DNB82" s="530"/>
      <c r="DNC82" s="530"/>
      <c r="DND82" s="530"/>
      <c r="DNE82" s="530"/>
      <c r="DNF82" s="530"/>
      <c r="DNG82" s="534"/>
      <c r="DNH82" s="192"/>
      <c r="DNI82" s="36"/>
      <c r="DNJ82" s="36"/>
      <c r="DNK82" s="36"/>
      <c r="DNL82" s="36"/>
      <c r="DNM82" s="36"/>
      <c r="DNN82" s="36"/>
      <c r="DNO82" s="36"/>
      <c r="DNP82" s="192"/>
      <c r="DNQ82" s="192"/>
      <c r="DNR82" s="36"/>
      <c r="DNS82" s="36"/>
      <c r="DNT82" s="36"/>
      <c r="DNU82" s="36"/>
      <c r="DNV82" s="36"/>
      <c r="DNW82" s="36"/>
      <c r="DNX82" s="36"/>
      <c r="DNY82" s="36"/>
      <c r="DNZ82" s="36"/>
      <c r="DOA82" s="36"/>
      <c r="DOB82" s="36"/>
      <c r="DOC82" s="36"/>
      <c r="DOD82" s="36"/>
      <c r="DOE82" s="36"/>
      <c r="DOF82" s="345"/>
      <c r="DOG82" s="530"/>
      <c r="DOH82" s="531"/>
      <c r="DOI82" s="530"/>
      <c r="DOJ82" s="532"/>
      <c r="DOK82" s="532"/>
      <c r="DOL82" s="530"/>
      <c r="DOM82" s="530"/>
      <c r="DON82" s="533"/>
      <c r="DOO82" s="530"/>
      <c r="DOP82" s="530"/>
      <c r="DOQ82" s="530"/>
      <c r="DOR82" s="530"/>
      <c r="DOS82" s="530"/>
      <c r="DOT82" s="534"/>
      <c r="DOU82" s="192"/>
      <c r="DOV82" s="36"/>
      <c r="DOW82" s="36"/>
      <c r="DOX82" s="36"/>
      <c r="DOY82" s="36"/>
      <c r="DOZ82" s="36"/>
      <c r="DPA82" s="36"/>
      <c r="DPB82" s="36"/>
      <c r="DPC82" s="192"/>
      <c r="DPD82" s="192"/>
      <c r="DPE82" s="36"/>
      <c r="DPF82" s="36"/>
      <c r="DPG82" s="36"/>
      <c r="DPH82" s="36"/>
      <c r="DPI82" s="36"/>
      <c r="DPJ82" s="36"/>
      <c r="DPK82" s="36"/>
      <c r="DPL82" s="36"/>
      <c r="DPM82" s="36"/>
      <c r="DPN82" s="36"/>
      <c r="DPO82" s="36"/>
      <c r="DPP82" s="36"/>
      <c r="DPQ82" s="36"/>
      <c r="DPR82" s="36"/>
      <c r="DPS82" s="345"/>
      <c r="DPT82" s="530"/>
      <c r="DPU82" s="531"/>
      <c r="DPV82" s="530"/>
      <c r="DPW82" s="532"/>
      <c r="DPX82" s="532"/>
      <c r="DPY82" s="530"/>
      <c r="DPZ82" s="530"/>
      <c r="DQA82" s="533"/>
      <c r="DQB82" s="530"/>
      <c r="DQC82" s="530"/>
      <c r="DQD82" s="530"/>
      <c r="DQE82" s="530"/>
      <c r="DQF82" s="530"/>
      <c r="DQG82" s="534"/>
      <c r="DQH82" s="192"/>
      <c r="DQI82" s="36"/>
      <c r="DQJ82" s="36"/>
      <c r="DQK82" s="36"/>
      <c r="DQL82" s="36"/>
      <c r="DQM82" s="36"/>
      <c r="DQN82" s="36"/>
      <c r="DQO82" s="36"/>
      <c r="DQP82" s="192"/>
      <c r="DQQ82" s="192"/>
      <c r="DQR82" s="36"/>
      <c r="DQS82" s="36"/>
      <c r="DQT82" s="36"/>
      <c r="DQU82" s="36"/>
      <c r="DQV82" s="36"/>
      <c r="DQW82" s="36"/>
      <c r="DQX82" s="36"/>
      <c r="DQY82" s="36"/>
      <c r="DQZ82" s="36"/>
      <c r="DRA82" s="36"/>
      <c r="DRB82" s="36"/>
      <c r="DRC82" s="36"/>
      <c r="DRD82" s="36"/>
      <c r="DRE82" s="36"/>
      <c r="DRF82" s="345"/>
      <c r="DRG82" s="530"/>
      <c r="DRH82" s="531"/>
      <c r="DRI82" s="530"/>
      <c r="DRJ82" s="532"/>
      <c r="DRK82" s="532"/>
      <c r="DRL82" s="530"/>
      <c r="DRM82" s="530"/>
      <c r="DRN82" s="533"/>
      <c r="DRO82" s="530"/>
      <c r="DRP82" s="530"/>
      <c r="DRQ82" s="530"/>
      <c r="DRR82" s="530"/>
      <c r="DRS82" s="530"/>
      <c r="DRT82" s="534"/>
      <c r="DRU82" s="192"/>
      <c r="DRV82" s="36"/>
      <c r="DRW82" s="36"/>
      <c r="DRX82" s="36"/>
      <c r="DRY82" s="36"/>
      <c r="DRZ82" s="36"/>
      <c r="DSA82" s="36"/>
      <c r="DSB82" s="36"/>
      <c r="DSC82" s="192"/>
      <c r="DSD82" s="192"/>
      <c r="DSE82" s="36"/>
      <c r="DSF82" s="36"/>
      <c r="DSG82" s="36"/>
      <c r="DSH82" s="36"/>
      <c r="DSI82" s="36"/>
      <c r="DSJ82" s="36"/>
      <c r="DSK82" s="36"/>
      <c r="DSL82" s="36"/>
      <c r="DSM82" s="36"/>
      <c r="DSN82" s="36"/>
      <c r="DSO82" s="36"/>
      <c r="DSP82" s="36"/>
      <c r="DSQ82" s="36"/>
      <c r="DSR82" s="36"/>
      <c r="DSS82" s="345"/>
      <c r="DST82" s="530"/>
      <c r="DSU82" s="531"/>
      <c r="DSV82" s="530"/>
      <c r="DSW82" s="532"/>
      <c r="DSX82" s="532"/>
      <c r="DSY82" s="530"/>
      <c r="DSZ82" s="530"/>
      <c r="DTA82" s="533"/>
      <c r="DTB82" s="530"/>
      <c r="DTC82" s="530"/>
      <c r="DTD82" s="530"/>
      <c r="DTE82" s="530"/>
      <c r="DTF82" s="530"/>
      <c r="DTG82" s="534"/>
      <c r="DTH82" s="192"/>
      <c r="DTI82" s="36"/>
      <c r="DTJ82" s="36"/>
      <c r="DTK82" s="36"/>
      <c r="DTL82" s="36"/>
      <c r="DTM82" s="36"/>
      <c r="DTN82" s="36"/>
      <c r="DTO82" s="36"/>
      <c r="DTP82" s="192"/>
      <c r="DTQ82" s="192"/>
      <c r="DTR82" s="36"/>
      <c r="DTS82" s="36"/>
      <c r="DTT82" s="36"/>
      <c r="DTU82" s="36"/>
      <c r="DTV82" s="36"/>
      <c r="DTW82" s="36"/>
      <c r="DTX82" s="36"/>
      <c r="DTY82" s="36"/>
      <c r="DTZ82" s="36"/>
      <c r="DUA82" s="36"/>
      <c r="DUB82" s="36"/>
      <c r="DUC82" s="36"/>
      <c r="DUD82" s="36"/>
      <c r="DUE82" s="36"/>
      <c r="DUF82" s="345"/>
      <c r="DUG82" s="530"/>
      <c r="DUH82" s="531"/>
      <c r="DUI82" s="530"/>
      <c r="DUJ82" s="532"/>
      <c r="DUK82" s="532"/>
      <c r="DUL82" s="530"/>
      <c r="DUM82" s="530"/>
      <c r="DUN82" s="533"/>
      <c r="DUO82" s="530"/>
      <c r="DUP82" s="530"/>
      <c r="DUQ82" s="530"/>
      <c r="DUR82" s="530"/>
      <c r="DUS82" s="530"/>
      <c r="DUT82" s="534"/>
      <c r="DUU82" s="192"/>
      <c r="DUV82" s="36"/>
      <c r="DUW82" s="36"/>
      <c r="DUX82" s="36"/>
      <c r="DUY82" s="36"/>
      <c r="DUZ82" s="36"/>
      <c r="DVA82" s="36"/>
      <c r="DVB82" s="36"/>
      <c r="DVC82" s="192"/>
      <c r="DVD82" s="192"/>
      <c r="DVE82" s="36"/>
      <c r="DVF82" s="36"/>
      <c r="DVG82" s="36"/>
      <c r="DVH82" s="36"/>
      <c r="DVI82" s="36"/>
      <c r="DVJ82" s="36"/>
      <c r="DVK82" s="36"/>
      <c r="DVL82" s="36"/>
      <c r="DVM82" s="36"/>
      <c r="DVN82" s="36"/>
      <c r="DVO82" s="36"/>
      <c r="DVP82" s="36"/>
      <c r="DVQ82" s="36"/>
      <c r="DVR82" s="36"/>
      <c r="DVS82" s="345"/>
      <c r="DVT82" s="530"/>
      <c r="DVU82" s="531"/>
      <c r="DVV82" s="530"/>
      <c r="DVW82" s="532"/>
      <c r="DVX82" s="532"/>
      <c r="DVY82" s="530"/>
      <c r="DVZ82" s="530"/>
      <c r="DWA82" s="533"/>
      <c r="DWB82" s="530"/>
      <c r="DWC82" s="530"/>
      <c r="DWD82" s="530"/>
      <c r="DWE82" s="530"/>
      <c r="DWF82" s="530"/>
      <c r="DWG82" s="534"/>
      <c r="DWH82" s="192"/>
      <c r="DWI82" s="36"/>
      <c r="DWJ82" s="36"/>
      <c r="DWK82" s="36"/>
      <c r="DWL82" s="36"/>
      <c r="DWM82" s="36"/>
      <c r="DWN82" s="36"/>
      <c r="DWO82" s="36"/>
      <c r="DWP82" s="192"/>
      <c r="DWQ82" s="192"/>
      <c r="DWR82" s="36"/>
      <c r="DWS82" s="36"/>
      <c r="DWT82" s="36"/>
      <c r="DWU82" s="36"/>
      <c r="DWV82" s="36"/>
      <c r="DWW82" s="36"/>
      <c r="DWX82" s="36"/>
      <c r="DWY82" s="36"/>
      <c r="DWZ82" s="36"/>
      <c r="DXA82" s="36"/>
      <c r="DXB82" s="36"/>
      <c r="DXC82" s="36"/>
      <c r="DXD82" s="36"/>
      <c r="DXE82" s="36"/>
      <c r="DXF82" s="345"/>
      <c r="DXG82" s="530"/>
      <c r="DXH82" s="531"/>
      <c r="DXI82" s="530"/>
      <c r="DXJ82" s="532"/>
      <c r="DXK82" s="532"/>
      <c r="DXL82" s="530"/>
      <c r="DXM82" s="530"/>
      <c r="DXN82" s="533"/>
      <c r="DXO82" s="530"/>
      <c r="DXP82" s="530"/>
      <c r="DXQ82" s="530"/>
      <c r="DXR82" s="530"/>
      <c r="DXS82" s="530"/>
      <c r="DXT82" s="534"/>
      <c r="DXU82" s="192"/>
      <c r="DXV82" s="36"/>
      <c r="DXW82" s="36"/>
      <c r="DXX82" s="36"/>
      <c r="DXY82" s="36"/>
      <c r="DXZ82" s="36"/>
      <c r="DYA82" s="36"/>
      <c r="DYB82" s="36"/>
      <c r="DYC82" s="192"/>
      <c r="DYD82" s="192"/>
      <c r="DYE82" s="36"/>
      <c r="DYF82" s="36"/>
      <c r="DYG82" s="36"/>
      <c r="DYH82" s="36"/>
      <c r="DYI82" s="36"/>
      <c r="DYJ82" s="36"/>
      <c r="DYK82" s="36"/>
      <c r="DYL82" s="36"/>
      <c r="DYM82" s="36"/>
      <c r="DYN82" s="36"/>
      <c r="DYO82" s="36"/>
      <c r="DYP82" s="36"/>
      <c r="DYQ82" s="36"/>
      <c r="DYR82" s="36"/>
      <c r="DYS82" s="345"/>
      <c r="DYT82" s="530"/>
      <c r="DYU82" s="531"/>
      <c r="DYV82" s="530"/>
      <c r="DYW82" s="532"/>
      <c r="DYX82" s="532"/>
      <c r="DYY82" s="530"/>
      <c r="DYZ82" s="530"/>
      <c r="DZA82" s="533"/>
      <c r="DZB82" s="530"/>
      <c r="DZC82" s="530"/>
      <c r="DZD82" s="530"/>
      <c r="DZE82" s="530"/>
      <c r="DZF82" s="530"/>
      <c r="DZG82" s="534"/>
      <c r="DZH82" s="192"/>
      <c r="DZI82" s="36"/>
      <c r="DZJ82" s="36"/>
      <c r="DZK82" s="36"/>
      <c r="DZL82" s="36"/>
      <c r="DZM82" s="36"/>
      <c r="DZN82" s="36"/>
      <c r="DZO82" s="36"/>
      <c r="DZP82" s="192"/>
      <c r="DZQ82" s="192"/>
      <c r="DZR82" s="36"/>
      <c r="DZS82" s="36"/>
      <c r="DZT82" s="36"/>
      <c r="DZU82" s="36"/>
      <c r="DZV82" s="36"/>
      <c r="DZW82" s="36"/>
      <c r="DZX82" s="36"/>
      <c r="DZY82" s="36"/>
      <c r="DZZ82" s="36"/>
      <c r="EAA82" s="36"/>
      <c r="EAB82" s="36"/>
      <c r="EAC82" s="36"/>
      <c r="EAD82" s="36"/>
      <c r="EAE82" s="36"/>
      <c r="EAF82" s="345"/>
      <c r="EAG82" s="530"/>
      <c r="EAH82" s="531"/>
      <c r="EAI82" s="530"/>
      <c r="EAJ82" s="532"/>
      <c r="EAK82" s="532"/>
      <c r="EAL82" s="530"/>
      <c r="EAM82" s="530"/>
      <c r="EAN82" s="533"/>
      <c r="EAO82" s="530"/>
      <c r="EAP82" s="530"/>
      <c r="EAQ82" s="530"/>
      <c r="EAR82" s="530"/>
      <c r="EAS82" s="530"/>
      <c r="EAT82" s="534"/>
      <c r="EAU82" s="192"/>
      <c r="EAV82" s="36"/>
      <c r="EAW82" s="36"/>
      <c r="EAX82" s="36"/>
      <c r="EAY82" s="36"/>
      <c r="EAZ82" s="36"/>
      <c r="EBA82" s="36"/>
      <c r="EBB82" s="36"/>
      <c r="EBC82" s="192"/>
      <c r="EBD82" s="192"/>
      <c r="EBE82" s="36"/>
      <c r="EBF82" s="36"/>
      <c r="EBG82" s="36"/>
      <c r="EBH82" s="36"/>
      <c r="EBI82" s="36"/>
      <c r="EBJ82" s="36"/>
      <c r="EBK82" s="36"/>
      <c r="EBL82" s="36"/>
      <c r="EBM82" s="36"/>
      <c r="EBN82" s="36"/>
      <c r="EBO82" s="36"/>
      <c r="EBP82" s="36"/>
      <c r="EBQ82" s="36"/>
      <c r="EBR82" s="36"/>
      <c r="EBS82" s="345"/>
      <c r="EBT82" s="530"/>
      <c r="EBU82" s="531"/>
      <c r="EBV82" s="530"/>
      <c r="EBW82" s="532"/>
      <c r="EBX82" s="532"/>
      <c r="EBY82" s="530"/>
      <c r="EBZ82" s="530"/>
      <c r="ECA82" s="533"/>
      <c r="ECB82" s="530"/>
      <c r="ECC82" s="530"/>
      <c r="ECD82" s="530"/>
      <c r="ECE82" s="530"/>
      <c r="ECF82" s="530"/>
      <c r="ECG82" s="534"/>
      <c r="ECH82" s="192"/>
      <c r="ECI82" s="36"/>
      <c r="ECJ82" s="36"/>
      <c r="ECK82" s="36"/>
      <c r="ECL82" s="36"/>
      <c r="ECM82" s="36"/>
      <c r="ECN82" s="36"/>
      <c r="ECO82" s="36"/>
      <c r="ECP82" s="192"/>
      <c r="ECQ82" s="192"/>
      <c r="ECR82" s="36"/>
      <c r="ECS82" s="36"/>
      <c r="ECT82" s="36"/>
      <c r="ECU82" s="36"/>
      <c r="ECV82" s="36"/>
      <c r="ECW82" s="36"/>
      <c r="ECX82" s="36"/>
      <c r="ECY82" s="36"/>
      <c r="ECZ82" s="36"/>
      <c r="EDA82" s="36"/>
      <c r="EDB82" s="36"/>
      <c r="EDC82" s="36"/>
      <c r="EDD82" s="36"/>
      <c r="EDE82" s="36"/>
      <c r="EDF82" s="345"/>
      <c r="EDG82" s="530"/>
      <c r="EDH82" s="531"/>
      <c r="EDI82" s="530"/>
      <c r="EDJ82" s="532"/>
      <c r="EDK82" s="532"/>
      <c r="EDL82" s="530"/>
      <c r="EDM82" s="530"/>
      <c r="EDN82" s="533"/>
      <c r="EDO82" s="530"/>
      <c r="EDP82" s="530"/>
      <c r="EDQ82" s="530"/>
      <c r="EDR82" s="530"/>
      <c r="EDS82" s="530"/>
      <c r="EDT82" s="534"/>
      <c r="EDU82" s="192"/>
      <c r="EDV82" s="36"/>
      <c r="EDW82" s="36"/>
      <c r="EDX82" s="36"/>
      <c r="EDY82" s="36"/>
      <c r="EDZ82" s="36"/>
      <c r="EEA82" s="36"/>
      <c r="EEB82" s="36"/>
      <c r="EEC82" s="192"/>
      <c r="EED82" s="192"/>
      <c r="EEE82" s="36"/>
      <c r="EEF82" s="36"/>
      <c r="EEG82" s="36"/>
      <c r="EEH82" s="36"/>
      <c r="EEI82" s="36"/>
      <c r="EEJ82" s="36"/>
      <c r="EEK82" s="36"/>
      <c r="EEL82" s="36"/>
      <c r="EEM82" s="36"/>
      <c r="EEN82" s="36"/>
      <c r="EEO82" s="36"/>
      <c r="EEP82" s="36"/>
      <c r="EEQ82" s="36"/>
      <c r="EER82" s="36"/>
      <c r="EES82" s="345"/>
      <c r="EET82" s="530"/>
      <c r="EEU82" s="531"/>
      <c r="EEV82" s="530"/>
      <c r="EEW82" s="532"/>
      <c r="EEX82" s="532"/>
      <c r="EEY82" s="530"/>
      <c r="EEZ82" s="530"/>
      <c r="EFA82" s="533"/>
      <c r="EFB82" s="530"/>
      <c r="EFC82" s="530"/>
      <c r="EFD82" s="530"/>
      <c r="EFE82" s="530"/>
      <c r="EFF82" s="530"/>
      <c r="EFG82" s="534"/>
      <c r="EFH82" s="192"/>
      <c r="EFI82" s="36"/>
      <c r="EFJ82" s="36"/>
      <c r="EFK82" s="36"/>
      <c r="EFL82" s="36"/>
      <c r="EFM82" s="36"/>
      <c r="EFN82" s="36"/>
      <c r="EFO82" s="36"/>
      <c r="EFP82" s="192"/>
      <c r="EFQ82" s="192"/>
      <c r="EFR82" s="36"/>
      <c r="EFS82" s="36"/>
      <c r="EFT82" s="36"/>
      <c r="EFU82" s="36"/>
      <c r="EFV82" s="36"/>
      <c r="EFW82" s="36"/>
      <c r="EFX82" s="36"/>
      <c r="EFY82" s="36"/>
      <c r="EFZ82" s="36"/>
      <c r="EGA82" s="36"/>
      <c r="EGB82" s="36"/>
      <c r="EGC82" s="36"/>
      <c r="EGD82" s="36"/>
      <c r="EGE82" s="36"/>
      <c r="EGF82" s="345"/>
      <c r="EGG82" s="530"/>
      <c r="EGH82" s="531"/>
      <c r="EGI82" s="530"/>
      <c r="EGJ82" s="532"/>
      <c r="EGK82" s="532"/>
      <c r="EGL82" s="530"/>
      <c r="EGM82" s="530"/>
      <c r="EGN82" s="533"/>
      <c r="EGO82" s="530"/>
      <c r="EGP82" s="530"/>
      <c r="EGQ82" s="530"/>
      <c r="EGR82" s="530"/>
      <c r="EGS82" s="530"/>
      <c r="EGT82" s="534"/>
      <c r="EGU82" s="192"/>
      <c r="EGV82" s="36"/>
      <c r="EGW82" s="36"/>
      <c r="EGX82" s="36"/>
      <c r="EGY82" s="36"/>
      <c r="EGZ82" s="36"/>
      <c r="EHA82" s="36"/>
      <c r="EHB82" s="36"/>
      <c r="EHC82" s="192"/>
      <c r="EHD82" s="192"/>
      <c r="EHE82" s="36"/>
      <c r="EHF82" s="36"/>
      <c r="EHG82" s="36"/>
      <c r="EHH82" s="36"/>
      <c r="EHI82" s="36"/>
      <c r="EHJ82" s="36"/>
      <c r="EHK82" s="36"/>
      <c r="EHL82" s="36"/>
      <c r="EHM82" s="36"/>
      <c r="EHN82" s="36"/>
      <c r="EHO82" s="36"/>
      <c r="EHP82" s="36"/>
      <c r="EHQ82" s="36"/>
      <c r="EHR82" s="36"/>
      <c r="EHS82" s="345"/>
      <c r="EHT82" s="530"/>
      <c r="EHU82" s="531"/>
      <c r="EHV82" s="530"/>
      <c r="EHW82" s="532"/>
      <c r="EHX82" s="532"/>
      <c r="EHY82" s="530"/>
      <c r="EHZ82" s="530"/>
      <c r="EIA82" s="533"/>
      <c r="EIB82" s="530"/>
      <c r="EIC82" s="530"/>
      <c r="EID82" s="530"/>
      <c r="EIE82" s="530"/>
      <c r="EIF82" s="530"/>
      <c r="EIG82" s="534"/>
      <c r="EIH82" s="192"/>
      <c r="EII82" s="36"/>
      <c r="EIJ82" s="36"/>
      <c r="EIK82" s="36"/>
      <c r="EIL82" s="36"/>
      <c r="EIM82" s="36"/>
      <c r="EIN82" s="36"/>
      <c r="EIO82" s="36"/>
      <c r="EIP82" s="192"/>
      <c r="EIQ82" s="192"/>
      <c r="EIR82" s="36"/>
      <c r="EIS82" s="36"/>
      <c r="EIT82" s="36"/>
      <c r="EIU82" s="36"/>
      <c r="EIV82" s="36"/>
      <c r="EIW82" s="36"/>
      <c r="EIX82" s="36"/>
      <c r="EIY82" s="36"/>
      <c r="EIZ82" s="36"/>
      <c r="EJA82" s="36"/>
      <c r="EJB82" s="36"/>
      <c r="EJC82" s="36"/>
      <c r="EJD82" s="36"/>
      <c r="EJE82" s="36"/>
      <c r="EJF82" s="345"/>
      <c r="EJG82" s="530"/>
      <c r="EJH82" s="531"/>
      <c r="EJI82" s="530"/>
      <c r="EJJ82" s="532"/>
      <c r="EJK82" s="532"/>
      <c r="EJL82" s="530"/>
      <c r="EJM82" s="530"/>
      <c r="EJN82" s="533"/>
      <c r="EJO82" s="530"/>
      <c r="EJP82" s="530"/>
      <c r="EJQ82" s="530"/>
      <c r="EJR82" s="530"/>
      <c r="EJS82" s="530"/>
      <c r="EJT82" s="534"/>
      <c r="EJU82" s="192"/>
      <c r="EJV82" s="36"/>
      <c r="EJW82" s="36"/>
      <c r="EJX82" s="36"/>
      <c r="EJY82" s="36"/>
      <c r="EJZ82" s="36"/>
      <c r="EKA82" s="36"/>
      <c r="EKB82" s="36"/>
      <c r="EKC82" s="192"/>
      <c r="EKD82" s="192"/>
      <c r="EKE82" s="36"/>
      <c r="EKF82" s="36"/>
      <c r="EKG82" s="36"/>
      <c r="EKH82" s="36"/>
      <c r="EKI82" s="36"/>
      <c r="EKJ82" s="36"/>
      <c r="EKK82" s="36"/>
      <c r="EKL82" s="36"/>
      <c r="EKM82" s="36"/>
      <c r="EKN82" s="36"/>
      <c r="EKO82" s="36"/>
      <c r="EKP82" s="36"/>
      <c r="EKQ82" s="36"/>
      <c r="EKR82" s="36"/>
      <c r="EKS82" s="345"/>
      <c r="EKT82" s="530"/>
      <c r="EKU82" s="531"/>
      <c r="EKV82" s="530"/>
      <c r="EKW82" s="532"/>
      <c r="EKX82" s="532"/>
      <c r="EKY82" s="530"/>
      <c r="EKZ82" s="530"/>
      <c r="ELA82" s="533"/>
      <c r="ELB82" s="530"/>
      <c r="ELC82" s="530"/>
      <c r="ELD82" s="530"/>
      <c r="ELE82" s="530"/>
      <c r="ELF82" s="530"/>
      <c r="ELG82" s="534"/>
      <c r="ELH82" s="192"/>
      <c r="ELI82" s="36"/>
      <c r="ELJ82" s="36"/>
      <c r="ELK82" s="36"/>
      <c r="ELL82" s="36"/>
      <c r="ELM82" s="36"/>
      <c r="ELN82" s="36"/>
      <c r="ELO82" s="36"/>
      <c r="ELP82" s="192"/>
      <c r="ELQ82" s="192"/>
      <c r="ELR82" s="36"/>
      <c r="ELS82" s="36"/>
      <c r="ELT82" s="36"/>
      <c r="ELU82" s="36"/>
      <c r="ELV82" s="36"/>
      <c r="ELW82" s="36"/>
      <c r="ELX82" s="36"/>
      <c r="ELY82" s="36"/>
      <c r="ELZ82" s="36"/>
      <c r="EMA82" s="36"/>
      <c r="EMB82" s="36"/>
      <c r="EMC82" s="36"/>
      <c r="EMD82" s="36"/>
      <c r="EME82" s="36"/>
      <c r="EMF82" s="345"/>
      <c r="EMG82" s="530"/>
      <c r="EMH82" s="531"/>
      <c r="EMI82" s="530"/>
      <c r="EMJ82" s="532"/>
      <c r="EMK82" s="532"/>
      <c r="EML82" s="530"/>
      <c r="EMM82" s="530"/>
      <c r="EMN82" s="533"/>
      <c r="EMO82" s="530"/>
      <c r="EMP82" s="530"/>
      <c r="EMQ82" s="530"/>
      <c r="EMR82" s="530"/>
      <c r="EMS82" s="530"/>
      <c r="EMT82" s="534"/>
      <c r="EMU82" s="192"/>
      <c r="EMV82" s="36"/>
      <c r="EMW82" s="36"/>
      <c r="EMX82" s="36"/>
      <c r="EMY82" s="36"/>
      <c r="EMZ82" s="36"/>
      <c r="ENA82" s="36"/>
      <c r="ENB82" s="36"/>
      <c r="ENC82" s="192"/>
      <c r="END82" s="192"/>
      <c r="ENE82" s="36"/>
      <c r="ENF82" s="36"/>
      <c r="ENG82" s="36"/>
      <c r="ENH82" s="36"/>
      <c r="ENI82" s="36"/>
      <c r="ENJ82" s="36"/>
      <c r="ENK82" s="36"/>
      <c r="ENL82" s="36"/>
      <c r="ENM82" s="36"/>
      <c r="ENN82" s="36"/>
      <c r="ENO82" s="36"/>
      <c r="ENP82" s="36"/>
      <c r="ENQ82" s="36"/>
      <c r="ENR82" s="36"/>
      <c r="ENS82" s="345"/>
      <c r="ENT82" s="530"/>
      <c r="ENU82" s="531"/>
      <c r="ENV82" s="530"/>
      <c r="ENW82" s="532"/>
      <c r="ENX82" s="532"/>
      <c r="ENY82" s="530"/>
      <c r="ENZ82" s="530"/>
      <c r="EOA82" s="533"/>
      <c r="EOB82" s="530"/>
      <c r="EOC82" s="530"/>
      <c r="EOD82" s="530"/>
      <c r="EOE82" s="530"/>
      <c r="EOF82" s="530"/>
      <c r="EOG82" s="534"/>
      <c r="EOH82" s="192"/>
      <c r="EOI82" s="36"/>
      <c r="EOJ82" s="36"/>
      <c r="EOK82" s="36"/>
      <c r="EOL82" s="36"/>
      <c r="EOM82" s="36"/>
      <c r="EON82" s="36"/>
      <c r="EOO82" s="36"/>
      <c r="EOP82" s="192"/>
      <c r="EOQ82" s="192"/>
      <c r="EOR82" s="36"/>
      <c r="EOS82" s="36"/>
      <c r="EOT82" s="36"/>
      <c r="EOU82" s="36"/>
      <c r="EOV82" s="36"/>
      <c r="EOW82" s="36"/>
      <c r="EOX82" s="36"/>
      <c r="EOY82" s="36"/>
      <c r="EOZ82" s="36"/>
      <c r="EPA82" s="36"/>
      <c r="EPB82" s="36"/>
      <c r="EPC82" s="36"/>
      <c r="EPD82" s="36"/>
      <c r="EPE82" s="36"/>
      <c r="EPF82" s="345"/>
      <c r="EPG82" s="530"/>
      <c r="EPH82" s="531"/>
      <c r="EPI82" s="530"/>
      <c r="EPJ82" s="532"/>
      <c r="EPK82" s="532"/>
      <c r="EPL82" s="530"/>
      <c r="EPM82" s="530"/>
      <c r="EPN82" s="533"/>
      <c r="EPO82" s="530"/>
      <c r="EPP82" s="530"/>
      <c r="EPQ82" s="530"/>
      <c r="EPR82" s="530"/>
      <c r="EPS82" s="530"/>
      <c r="EPT82" s="534"/>
      <c r="EPU82" s="192"/>
      <c r="EPV82" s="36"/>
      <c r="EPW82" s="36"/>
      <c r="EPX82" s="36"/>
      <c r="EPY82" s="36"/>
      <c r="EPZ82" s="36"/>
      <c r="EQA82" s="36"/>
      <c r="EQB82" s="36"/>
      <c r="EQC82" s="192"/>
      <c r="EQD82" s="192"/>
      <c r="EQE82" s="36"/>
      <c r="EQF82" s="36"/>
      <c r="EQG82" s="36"/>
      <c r="EQH82" s="36"/>
      <c r="EQI82" s="36"/>
      <c r="EQJ82" s="36"/>
      <c r="EQK82" s="36"/>
      <c r="EQL82" s="36"/>
      <c r="EQM82" s="36"/>
      <c r="EQN82" s="36"/>
      <c r="EQO82" s="36"/>
      <c r="EQP82" s="36"/>
      <c r="EQQ82" s="36"/>
      <c r="EQR82" s="36"/>
      <c r="EQS82" s="345"/>
      <c r="EQT82" s="530"/>
      <c r="EQU82" s="531"/>
      <c r="EQV82" s="530"/>
      <c r="EQW82" s="532"/>
      <c r="EQX82" s="532"/>
      <c r="EQY82" s="530"/>
      <c r="EQZ82" s="530"/>
      <c r="ERA82" s="533"/>
      <c r="ERB82" s="530"/>
      <c r="ERC82" s="530"/>
      <c r="ERD82" s="530"/>
      <c r="ERE82" s="530"/>
      <c r="ERF82" s="530"/>
      <c r="ERG82" s="534"/>
      <c r="ERH82" s="192"/>
      <c r="ERI82" s="36"/>
      <c r="ERJ82" s="36"/>
      <c r="ERK82" s="36"/>
      <c r="ERL82" s="36"/>
      <c r="ERM82" s="36"/>
      <c r="ERN82" s="36"/>
      <c r="ERO82" s="36"/>
      <c r="ERP82" s="192"/>
      <c r="ERQ82" s="192"/>
      <c r="ERR82" s="36"/>
      <c r="ERS82" s="36"/>
      <c r="ERT82" s="36"/>
      <c r="ERU82" s="36"/>
      <c r="ERV82" s="36"/>
      <c r="ERW82" s="36"/>
      <c r="ERX82" s="36"/>
      <c r="ERY82" s="36"/>
      <c r="ERZ82" s="36"/>
      <c r="ESA82" s="36"/>
      <c r="ESB82" s="36"/>
      <c r="ESC82" s="36"/>
      <c r="ESD82" s="36"/>
      <c r="ESE82" s="36"/>
      <c r="ESF82" s="345"/>
      <c r="ESG82" s="530"/>
      <c r="ESH82" s="531"/>
      <c r="ESI82" s="530"/>
      <c r="ESJ82" s="532"/>
      <c r="ESK82" s="532"/>
      <c r="ESL82" s="530"/>
      <c r="ESM82" s="530"/>
      <c r="ESN82" s="533"/>
      <c r="ESO82" s="530"/>
      <c r="ESP82" s="530"/>
      <c r="ESQ82" s="530"/>
      <c r="ESR82" s="530"/>
      <c r="ESS82" s="530"/>
      <c r="EST82" s="534"/>
      <c r="ESU82" s="192"/>
      <c r="ESV82" s="36"/>
      <c r="ESW82" s="36"/>
      <c r="ESX82" s="36"/>
      <c r="ESY82" s="36"/>
      <c r="ESZ82" s="36"/>
      <c r="ETA82" s="36"/>
      <c r="ETB82" s="36"/>
      <c r="ETC82" s="192"/>
      <c r="ETD82" s="192"/>
      <c r="ETE82" s="36"/>
      <c r="ETF82" s="36"/>
      <c r="ETG82" s="36"/>
      <c r="ETH82" s="36"/>
      <c r="ETI82" s="36"/>
      <c r="ETJ82" s="36"/>
      <c r="ETK82" s="36"/>
      <c r="ETL82" s="36"/>
      <c r="ETM82" s="36"/>
      <c r="ETN82" s="36"/>
      <c r="ETO82" s="36"/>
      <c r="ETP82" s="36"/>
      <c r="ETQ82" s="36"/>
      <c r="ETR82" s="36"/>
      <c r="ETS82" s="345"/>
      <c r="ETT82" s="530"/>
      <c r="ETU82" s="531"/>
      <c r="ETV82" s="530"/>
      <c r="ETW82" s="532"/>
      <c r="ETX82" s="532"/>
      <c r="ETY82" s="530"/>
      <c r="ETZ82" s="530"/>
      <c r="EUA82" s="533"/>
      <c r="EUB82" s="530"/>
      <c r="EUC82" s="530"/>
      <c r="EUD82" s="530"/>
      <c r="EUE82" s="530"/>
      <c r="EUF82" s="530"/>
      <c r="EUG82" s="534"/>
      <c r="EUH82" s="192"/>
      <c r="EUI82" s="36"/>
      <c r="EUJ82" s="36"/>
      <c r="EUK82" s="36"/>
      <c r="EUL82" s="36"/>
      <c r="EUM82" s="36"/>
      <c r="EUN82" s="36"/>
      <c r="EUO82" s="36"/>
      <c r="EUP82" s="192"/>
      <c r="EUQ82" s="192"/>
      <c r="EUR82" s="36"/>
      <c r="EUS82" s="36"/>
      <c r="EUT82" s="36"/>
      <c r="EUU82" s="36"/>
      <c r="EUV82" s="36"/>
      <c r="EUW82" s="36"/>
      <c r="EUX82" s="36"/>
      <c r="EUY82" s="36"/>
      <c r="EUZ82" s="36"/>
      <c r="EVA82" s="36"/>
      <c r="EVB82" s="36"/>
      <c r="EVC82" s="36"/>
      <c r="EVD82" s="36"/>
      <c r="EVE82" s="36"/>
      <c r="EVF82" s="345"/>
      <c r="EVG82" s="530"/>
      <c r="EVH82" s="531"/>
      <c r="EVI82" s="530"/>
      <c r="EVJ82" s="532"/>
      <c r="EVK82" s="532"/>
      <c r="EVL82" s="530"/>
      <c r="EVM82" s="530"/>
      <c r="EVN82" s="533"/>
      <c r="EVO82" s="530"/>
      <c r="EVP82" s="530"/>
      <c r="EVQ82" s="530"/>
      <c r="EVR82" s="530"/>
      <c r="EVS82" s="530"/>
      <c r="EVT82" s="534"/>
      <c r="EVU82" s="192"/>
      <c r="EVV82" s="36"/>
      <c r="EVW82" s="36"/>
      <c r="EVX82" s="36"/>
      <c r="EVY82" s="36"/>
      <c r="EVZ82" s="36"/>
      <c r="EWA82" s="36"/>
      <c r="EWB82" s="36"/>
      <c r="EWC82" s="192"/>
      <c r="EWD82" s="192"/>
      <c r="EWE82" s="36"/>
      <c r="EWF82" s="36"/>
      <c r="EWG82" s="36"/>
      <c r="EWH82" s="36"/>
      <c r="EWI82" s="36"/>
      <c r="EWJ82" s="36"/>
      <c r="EWK82" s="36"/>
      <c r="EWL82" s="36"/>
      <c r="EWM82" s="36"/>
      <c r="EWN82" s="36"/>
      <c r="EWO82" s="36"/>
      <c r="EWP82" s="36"/>
      <c r="EWQ82" s="36"/>
      <c r="EWR82" s="36"/>
      <c r="EWS82" s="345"/>
      <c r="EWT82" s="530"/>
      <c r="EWU82" s="531"/>
      <c r="EWV82" s="530"/>
      <c r="EWW82" s="532"/>
      <c r="EWX82" s="532"/>
      <c r="EWY82" s="530"/>
      <c r="EWZ82" s="530"/>
      <c r="EXA82" s="533"/>
      <c r="EXB82" s="530"/>
      <c r="EXC82" s="530"/>
      <c r="EXD82" s="530"/>
      <c r="EXE82" s="530"/>
      <c r="EXF82" s="530"/>
      <c r="EXG82" s="534"/>
      <c r="EXH82" s="192"/>
      <c r="EXI82" s="36"/>
      <c r="EXJ82" s="36"/>
      <c r="EXK82" s="36"/>
      <c r="EXL82" s="36"/>
      <c r="EXM82" s="36"/>
      <c r="EXN82" s="36"/>
      <c r="EXO82" s="36"/>
      <c r="EXP82" s="192"/>
      <c r="EXQ82" s="192"/>
      <c r="EXR82" s="36"/>
      <c r="EXS82" s="36"/>
      <c r="EXT82" s="36"/>
      <c r="EXU82" s="36"/>
      <c r="EXV82" s="36"/>
      <c r="EXW82" s="36"/>
      <c r="EXX82" s="36"/>
      <c r="EXY82" s="36"/>
      <c r="EXZ82" s="36"/>
      <c r="EYA82" s="36"/>
      <c r="EYB82" s="36"/>
      <c r="EYC82" s="36"/>
      <c r="EYD82" s="36"/>
      <c r="EYE82" s="36"/>
      <c r="EYF82" s="345"/>
      <c r="EYG82" s="530"/>
      <c r="EYH82" s="531"/>
      <c r="EYI82" s="530"/>
      <c r="EYJ82" s="532"/>
      <c r="EYK82" s="532"/>
      <c r="EYL82" s="530"/>
      <c r="EYM82" s="530"/>
      <c r="EYN82" s="533"/>
      <c r="EYO82" s="530"/>
      <c r="EYP82" s="530"/>
      <c r="EYQ82" s="530"/>
      <c r="EYR82" s="530"/>
      <c r="EYS82" s="530"/>
      <c r="EYT82" s="534"/>
      <c r="EYU82" s="192"/>
      <c r="EYV82" s="36"/>
      <c r="EYW82" s="36"/>
      <c r="EYX82" s="36"/>
      <c r="EYY82" s="36"/>
      <c r="EYZ82" s="36"/>
      <c r="EZA82" s="36"/>
      <c r="EZB82" s="36"/>
      <c r="EZC82" s="192"/>
      <c r="EZD82" s="192"/>
      <c r="EZE82" s="36"/>
      <c r="EZF82" s="36"/>
      <c r="EZG82" s="36"/>
      <c r="EZH82" s="36"/>
      <c r="EZI82" s="36"/>
      <c r="EZJ82" s="36"/>
      <c r="EZK82" s="36"/>
      <c r="EZL82" s="36"/>
      <c r="EZM82" s="36"/>
      <c r="EZN82" s="36"/>
      <c r="EZO82" s="36"/>
      <c r="EZP82" s="36"/>
      <c r="EZQ82" s="36"/>
      <c r="EZR82" s="36"/>
      <c r="EZS82" s="345"/>
      <c r="EZT82" s="530"/>
      <c r="EZU82" s="531"/>
      <c r="EZV82" s="530"/>
      <c r="EZW82" s="532"/>
      <c r="EZX82" s="532"/>
      <c r="EZY82" s="530"/>
      <c r="EZZ82" s="530"/>
      <c r="FAA82" s="533"/>
      <c r="FAB82" s="530"/>
      <c r="FAC82" s="530"/>
      <c r="FAD82" s="530"/>
      <c r="FAE82" s="530"/>
      <c r="FAF82" s="530"/>
      <c r="FAG82" s="534"/>
      <c r="FAH82" s="192"/>
      <c r="FAI82" s="36"/>
      <c r="FAJ82" s="36"/>
      <c r="FAK82" s="36"/>
      <c r="FAL82" s="36"/>
      <c r="FAM82" s="36"/>
      <c r="FAN82" s="36"/>
      <c r="FAO82" s="36"/>
      <c r="FAP82" s="192"/>
      <c r="FAQ82" s="192"/>
      <c r="FAR82" s="36"/>
      <c r="FAS82" s="36"/>
      <c r="FAT82" s="36"/>
      <c r="FAU82" s="36"/>
      <c r="FAV82" s="36"/>
      <c r="FAW82" s="36"/>
      <c r="FAX82" s="36"/>
      <c r="FAY82" s="36"/>
      <c r="FAZ82" s="36"/>
      <c r="FBA82" s="36"/>
      <c r="FBB82" s="36"/>
      <c r="FBC82" s="36"/>
      <c r="FBD82" s="36"/>
      <c r="FBE82" s="36"/>
      <c r="FBF82" s="345"/>
      <c r="FBG82" s="530"/>
      <c r="FBH82" s="531"/>
      <c r="FBI82" s="530"/>
      <c r="FBJ82" s="532"/>
      <c r="FBK82" s="532"/>
      <c r="FBL82" s="530"/>
      <c r="FBM82" s="530"/>
      <c r="FBN82" s="533"/>
      <c r="FBO82" s="530"/>
      <c r="FBP82" s="530"/>
      <c r="FBQ82" s="530"/>
      <c r="FBR82" s="530"/>
      <c r="FBS82" s="530"/>
      <c r="FBT82" s="534"/>
      <c r="FBU82" s="192"/>
      <c r="FBV82" s="36"/>
      <c r="FBW82" s="36"/>
      <c r="FBX82" s="36"/>
      <c r="FBY82" s="36"/>
      <c r="FBZ82" s="36"/>
      <c r="FCA82" s="36"/>
      <c r="FCB82" s="36"/>
      <c r="FCC82" s="192"/>
      <c r="FCD82" s="192"/>
      <c r="FCE82" s="36"/>
      <c r="FCF82" s="36"/>
      <c r="FCG82" s="36"/>
      <c r="FCH82" s="36"/>
      <c r="FCI82" s="36"/>
      <c r="FCJ82" s="36"/>
      <c r="FCK82" s="36"/>
      <c r="FCL82" s="36"/>
      <c r="FCM82" s="36"/>
      <c r="FCN82" s="36"/>
      <c r="FCO82" s="36"/>
      <c r="FCP82" s="36"/>
      <c r="FCQ82" s="36"/>
      <c r="FCR82" s="36"/>
      <c r="FCS82" s="345"/>
      <c r="FCT82" s="530"/>
      <c r="FCU82" s="531"/>
      <c r="FCV82" s="530"/>
      <c r="FCW82" s="532"/>
      <c r="FCX82" s="532"/>
      <c r="FCY82" s="530"/>
      <c r="FCZ82" s="530"/>
      <c r="FDA82" s="533"/>
      <c r="FDB82" s="530"/>
      <c r="FDC82" s="530"/>
      <c r="FDD82" s="530"/>
      <c r="FDE82" s="530"/>
      <c r="FDF82" s="530"/>
      <c r="FDG82" s="534"/>
      <c r="FDH82" s="192"/>
      <c r="FDI82" s="36"/>
      <c r="FDJ82" s="36"/>
      <c r="FDK82" s="36"/>
      <c r="FDL82" s="36"/>
      <c r="FDM82" s="36"/>
      <c r="FDN82" s="36"/>
      <c r="FDO82" s="36"/>
      <c r="FDP82" s="192"/>
      <c r="FDQ82" s="192"/>
      <c r="FDR82" s="36"/>
      <c r="FDS82" s="36"/>
      <c r="FDT82" s="36"/>
      <c r="FDU82" s="36"/>
      <c r="FDV82" s="36"/>
      <c r="FDW82" s="36"/>
      <c r="FDX82" s="36"/>
      <c r="FDY82" s="36"/>
      <c r="FDZ82" s="36"/>
      <c r="FEA82" s="36"/>
      <c r="FEB82" s="36"/>
      <c r="FEC82" s="36"/>
      <c r="FED82" s="36"/>
      <c r="FEE82" s="36"/>
      <c r="FEF82" s="345"/>
      <c r="FEG82" s="530"/>
      <c r="FEH82" s="531"/>
      <c r="FEI82" s="530"/>
      <c r="FEJ82" s="532"/>
      <c r="FEK82" s="532"/>
      <c r="FEL82" s="530"/>
      <c r="FEM82" s="530"/>
      <c r="FEN82" s="533"/>
      <c r="FEO82" s="530"/>
      <c r="FEP82" s="530"/>
      <c r="FEQ82" s="530"/>
      <c r="FER82" s="530"/>
      <c r="FES82" s="530"/>
      <c r="FET82" s="534"/>
      <c r="FEU82" s="192"/>
      <c r="FEV82" s="36"/>
      <c r="FEW82" s="36"/>
      <c r="FEX82" s="36"/>
      <c r="FEY82" s="36"/>
      <c r="FEZ82" s="36"/>
      <c r="FFA82" s="36"/>
      <c r="FFB82" s="36"/>
      <c r="FFC82" s="192"/>
      <c r="FFD82" s="192"/>
      <c r="FFE82" s="36"/>
      <c r="FFF82" s="36"/>
      <c r="FFG82" s="36"/>
      <c r="FFH82" s="36"/>
      <c r="FFI82" s="36"/>
      <c r="FFJ82" s="36"/>
      <c r="FFK82" s="36"/>
      <c r="FFL82" s="36"/>
      <c r="FFM82" s="36"/>
      <c r="FFN82" s="36"/>
      <c r="FFO82" s="36"/>
      <c r="FFP82" s="36"/>
      <c r="FFQ82" s="36"/>
      <c r="FFR82" s="36"/>
      <c r="FFS82" s="345"/>
      <c r="FFT82" s="530"/>
      <c r="FFU82" s="531"/>
      <c r="FFV82" s="530"/>
      <c r="FFW82" s="532"/>
      <c r="FFX82" s="532"/>
      <c r="FFY82" s="530"/>
      <c r="FFZ82" s="530"/>
      <c r="FGA82" s="533"/>
      <c r="FGB82" s="530"/>
      <c r="FGC82" s="530"/>
      <c r="FGD82" s="530"/>
      <c r="FGE82" s="530"/>
      <c r="FGF82" s="530"/>
      <c r="FGG82" s="534"/>
      <c r="FGH82" s="192"/>
      <c r="FGI82" s="36"/>
      <c r="FGJ82" s="36"/>
      <c r="FGK82" s="36"/>
      <c r="FGL82" s="36"/>
      <c r="FGM82" s="36"/>
      <c r="FGN82" s="36"/>
      <c r="FGO82" s="36"/>
      <c r="FGP82" s="192"/>
      <c r="FGQ82" s="192"/>
      <c r="FGR82" s="36"/>
      <c r="FGS82" s="36"/>
      <c r="FGT82" s="36"/>
      <c r="FGU82" s="36"/>
      <c r="FGV82" s="36"/>
      <c r="FGW82" s="36"/>
      <c r="FGX82" s="36"/>
      <c r="FGY82" s="36"/>
      <c r="FGZ82" s="36"/>
      <c r="FHA82" s="36"/>
      <c r="FHB82" s="36"/>
      <c r="FHC82" s="36"/>
      <c r="FHD82" s="36"/>
      <c r="FHE82" s="36"/>
      <c r="FHF82" s="345"/>
      <c r="FHG82" s="530"/>
      <c r="FHH82" s="531"/>
      <c r="FHI82" s="530"/>
      <c r="FHJ82" s="532"/>
      <c r="FHK82" s="532"/>
      <c r="FHL82" s="530"/>
      <c r="FHM82" s="530"/>
      <c r="FHN82" s="533"/>
      <c r="FHO82" s="530"/>
      <c r="FHP82" s="530"/>
      <c r="FHQ82" s="530"/>
      <c r="FHR82" s="530"/>
      <c r="FHS82" s="530"/>
      <c r="FHT82" s="534"/>
      <c r="FHU82" s="192"/>
      <c r="FHV82" s="36"/>
      <c r="FHW82" s="36"/>
      <c r="FHX82" s="36"/>
      <c r="FHY82" s="36"/>
      <c r="FHZ82" s="36"/>
      <c r="FIA82" s="36"/>
      <c r="FIB82" s="36"/>
      <c r="FIC82" s="192"/>
      <c r="FID82" s="192"/>
      <c r="FIE82" s="36"/>
      <c r="FIF82" s="36"/>
      <c r="FIG82" s="36"/>
      <c r="FIH82" s="36"/>
      <c r="FII82" s="36"/>
      <c r="FIJ82" s="36"/>
      <c r="FIK82" s="36"/>
      <c r="FIL82" s="36"/>
      <c r="FIM82" s="36"/>
      <c r="FIN82" s="36"/>
      <c r="FIO82" s="36"/>
      <c r="FIP82" s="36"/>
      <c r="FIQ82" s="36"/>
      <c r="FIR82" s="36"/>
      <c r="FIS82" s="345"/>
      <c r="FIT82" s="530"/>
      <c r="FIU82" s="531"/>
      <c r="FIV82" s="530"/>
      <c r="FIW82" s="532"/>
      <c r="FIX82" s="532"/>
      <c r="FIY82" s="530"/>
      <c r="FIZ82" s="530"/>
      <c r="FJA82" s="533"/>
      <c r="FJB82" s="530"/>
      <c r="FJC82" s="530"/>
      <c r="FJD82" s="530"/>
      <c r="FJE82" s="530"/>
      <c r="FJF82" s="530"/>
      <c r="FJG82" s="534"/>
      <c r="FJH82" s="192"/>
      <c r="FJI82" s="36"/>
      <c r="FJJ82" s="36"/>
      <c r="FJK82" s="36"/>
      <c r="FJL82" s="36"/>
      <c r="FJM82" s="36"/>
      <c r="FJN82" s="36"/>
      <c r="FJO82" s="36"/>
      <c r="FJP82" s="192"/>
      <c r="FJQ82" s="192"/>
      <c r="FJR82" s="36"/>
      <c r="FJS82" s="36"/>
      <c r="FJT82" s="36"/>
      <c r="FJU82" s="36"/>
      <c r="FJV82" s="36"/>
      <c r="FJW82" s="36"/>
      <c r="FJX82" s="36"/>
      <c r="FJY82" s="36"/>
      <c r="FJZ82" s="36"/>
      <c r="FKA82" s="36"/>
      <c r="FKB82" s="36"/>
      <c r="FKC82" s="36"/>
      <c r="FKD82" s="36"/>
      <c r="FKE82" s="36"/>
      <c r="FKF82" s="345"/>
      <c r="FKG82" s="530"/>
      <c r="FKH82" s="531"/>
      <c r="FKI82" s="530"/>
      <c r="FKJ82" s="532"/>
      <c r="FKK82" s="532"/>
      <c r="FKL82" s="530"/>
      <c r="FKM82" s="530"/>
      <c r="FKN82" s="533"/>
      <c r="FKO82" s="530"/>
      <c r="FKP82" s="530"/>
      <c r="FKQ82" s="530"/>
      <c r="FKR82" s="530"/>
      <c r="FKS82" s="530"/>
      <c r="FKT82" s="534"/>
      <c r="FKU82" s="192"/>
      <c r="FKV82" s="36"/>
      <c r="FKW82" s="36"/>
      <c r="FKX82" s="36"/>
      <c r="FKY82" s="36"/>
      <c r="FKZ82" s="36"/>
      <c r="FLA82" s="36"/>
      <c r="FLB82" s="36"/>
      <c r="FLC82" s="192"/>
      <c r="FLD82" s="192"/>
      <c r="FLE82" s="36"/>
      <c r="FLF82" s="36"/>
      <c r="FLG82" s="36"/>
      <c r="FLH82" s="36"/>
      <c r="FLI82" s="36"/>
      <c r="FLJ82" s="36"/>
      <c r="FLK82" s="36"/>
      <c r="FLL82" s="36"/>
      <c r="FLM82" s="36"/>
      <c r="FLN82" s="36"/>
      <c r="FLO82" s="36"/>
      <c r="FLP82" s="36"/>
      <c r="FLQ82" s="36"/>
      <c r="FLR82" s="36"/>
      <c r="FLS82" s="345"/>
      <c r="FLT82" s="530"/>
      <c r="FLU82" s="531"/>
      <c r="FLV82" s="530"/>
      <c r="FLW82" s="532"/>
      <c r="FLX82" s="532"/>
      <c r="FLY82" s="530"/>
      <c r="FLZ82" s="530"/>
      <c r="FMA82" s="533"/>
      <c r="FMB82" s="530"/>
      <c r="FMC82" s="530"/>
      <c r="FMD82" s="530"/>
      <c r="FME82" s="530"/>
      <c r="FMF82" s="530"/>
      <c r="FMG82" s="534"/>
      <c r="FMH82" s="192"/>
      <c r="FMI82" s="36"/>
      <c r="FMJ82" s="36"/>
      <c r="FMK82" s="36"/>
      <c r="FML82" s="36"/>
      <c r="FMM82" s="36"/>
      <c r="FMN82" s="36"/>
      <c r="FMO82" s="36"/>
      <c r="FMP82" s="192"/>
      <c r="FMQ82" s="192"/>
      <c r="FMR82" s="36"/>
      <c r="FMS82" s="36"/>
      <c r="FMT82" s="36"/>
      <c r="FMU82" s="36"/>
      <c r="FMV82" s="36"/>
      <c r="FMW82" s="36"/>
      <c r="FMX82" s="36"/>
      <c r="FMY82" s="36"/>
      <c r="FMZ82" s="36"/>
      <c r="FNA82" s="36"/>
      <c r="FNB82" s="36"/>
      <c r="FNC82" s="36"/>
      <c r="FND82" s="36"/>
      <c r="FNE82" s="36"/>
      <c r="FNF82" s="345"/>
      <c r="FNG82" s="530"/>
      <c r="FNH82" s="531"/>
      <c r="FNI82" s="530"/>
      <c r="FNJ82" s="532"/>
      <c r="FNK82" s="532"/>
      <c r="FNL82" s="530"/>
      <c r="FNM82" s="530"/>
      <c r="FNN82" s="533"/>
      <c r="FNO82" s="530"/>
      <c r="FNP82" s="530"/>
      <c r="FNQ82" s="530"/>
      <c r="FNR82" s="530"/>
      <c r="FNS82" s="530"/>
      <c r="FNT82" s="534"/>
      <c r="FNU82" s="192"/>
      <c r="FNV82" s="36"/>
      <c r="FNW82" s="36"/>
      <c r="FNX82" s="36"/>
      <c r="FNY82" s="36"/>
      <c r="FNZ82" s="36"/>
      <c r="FOA82" s="36"/>
      <c r="FOB82" s="36"/>
      <c r="FOC82" s="192"/>
      <c r="FOD82" s="192"/>
      <c r="FOE82" s="36"/>
      <c r="FOF82" s="36"/>
      <c r="FOG82" s="36"/>
      <c r="FOH82" s="36"/>
      <c r="FOI82" s="36"/>
      <c r="FOJ82" s="36"/>
      <c r="FOK82" s="36"/>
      <c r="FOL82" s="36"/>
      <c r="FOM82" s="36"/>
      <c r="FON82" s="36"/>
      <c r="FOO82" s="36"/>
      <c r="FOP82" s="36"/>
      <c r="FOQ82" s="36"/>
      <c r="FOR82" s="36"/>
      <c r="FOS82" s="345"/>
      <c r="FOT82" s="530"/>
      <c r="FOU82" s="531"/>
      <c r="FOV82" s="530"/>
      <c r="FOW82" s="532"/>
      <c r="FOX82" s="532"/>
      <c r="FOY82" s="530"/>
      <c r="FOZ82" s="530"/>
      <c r="FPA82" s="533"/>
      <c r="FPB82" s="530"/>
      <c r="FPC82" s="530"/>
      <c r="FPD82" s="530"/>
      <c r="FPE82" s="530"/>
      <c r="FPF82" s="530"/>
      <c r="FPG82" s="534"/>
      <c r="FPH82" s="192"/>
      <c r="FPI82" s="36"/>
      <c r="FPJ82" s="36"/>
      <c r="FPK82" s="36"/>
      <c r="FPL82" s="36"/>
      <c r="FPM82" s="36"/>
      <c r="FPN82" s="36"/>
      <c r="FPO82" s="36"/>
      <c r="FPP82" s="192"/>
      <c r="FPQ82" s="192"/>
      <c r="FPR82" s="36"/>
      <c r="FPS82" s="36"/>
      <c r="FPT82" s="36"/>
      <c r="FPU82" s="36"/>
      <c r="FPV82" s="36"/>
      <c r="FPW82" s="36"/>
      <c r="FPX82" s="36"/>
      <c r="FPY82" s="36"/>
      <c r="FPZ82" s="36"/>
      <c r="FQA82" s="36"/>
      <c r="FQB82" s="36"/>
      <c r="FQC82" s="36"/>
      <c r="FQD82" s="36"/>
      <c r="FQE82" s="36"/>
      <c r="FQF82" s="345"/>
      <c r="FQG82" s="530"/>
      <c r="FQH82" s="531"/>
      <c r="FQI82" s="530"/>
      <c r="FQJ82" s="532"/>
      <c r="FQK82" s="532"/>
      <c r="FQL82" s="530"/>
      <c r="FQM82" s="530"/>
      <c r="FQN82" s="533"/>
      <c r="FQO82" s="530"/>
      <c r="FQP82" s="530"/>
      <c r="FQQ82" s="530"/>
      <c r="FQR82" s="530"/>
      <c r="FQS82" s="530"/>
      <c r="FQT82" s="534"/>
      <c r="FQU82" s="192"/>
      <c r="FQV82" s="36"/>
      <c r="FQW82" s="36"/>
      <c r="FQX82" s="36"/>
      <c r="FQY82" s="36"/>
      <c r="FQZ82" s="36"/>
      <c r="FRA82" s="36"/>
      <c r="FRB82" s="36"/>
      <c r="FRC82" s="192"/>
      <c r="FRD82" s="192"/>
      <c r="FRE82" s="36"/>
      <c r="FRF82" s="36"/>
      <c r="FRG82" s="36"/>
      <c r="FRH82" s="36"/>
      <c r="FRI82" s="36"/>
      <c r="FRJ82" s="36"/>
      <c r="FRK82" s="36"/>
      <c r="FRL82" s="36"/>
      <c r="FRM82" s="36"/>
      <c r="FRN82" s="36"/>
      <c r="FRO82" s="36"/>
      <c r="FRP82" s="36"/>
      <c r="FRQ82" s="36"/>
      <c r="FRR82" s="36"/>
      <c r="FRS82" s="345"/>
      <c r="FRT82" s="530"/>
      <c r="FRU82" s="531"/>
      <c r="FRV82" s="530"/>
      <c r="FRW82" s="532"/>
      <c r="FRX82" s="532"/>
      <c r="FRY82" s="530"/>
      <c r="FRZ82" s="530"/>
      <c r="FSA82" s="533"/>
      <c r="FSB82" s="530"/>
      <c r="FSC82" s="530"/>
      <c r="FSD82" s="530"/>
      <c r="FSE82" s="530"/>
      <c r="FSF82" s="530"/>
      <c r="FSG82" s="534"/>
      <c r="FSH82" s="192"/>
      <c r="FSI82" s="36"/>
      <c r="FSJ82" s="36"/>
      <c r="FSK82" s="36"/>
      <c r="FSL82" s="36"/>
      <c r="FSM82" s="36"/>
      <c r="FSN82" s="36"/>
      <c r="FSO82" s="36"/>
      <c r="FSP82" s="192"/>
      <c r="FSQ82" s="192"/>
      <c r="FSR82" s="36"/>
      <c r="FSS82" s="36"/>
      <c r="FST82" s="36"/>
      <c r="FSU82" s="36"/>
      <c r="FSV82" s="36"/>
      <c r="FSW82" s="36"/>
      <c r="FSX82" s="36"/>
      <c r="FSY82" s="36"/>
      <c r="FSZ82" s="36"/>
      <c r="FTA82" s="36"/>
      <c r="FTB82" s="36"/>
      <c r="FTC82" s="36"/>
      <c r="FTD82" s="36"/>
      <c r="FTE82" s="36"/>
      <c r="FTF82" s="345"/>
      <c r="FTG82" s="530"/>
      <c r="FTH82" s="531"/>
      <c r="FTI82" s="530"/>
      <c r="FTJ82" s="532"/>
      <c r="FTK82" s="532"/>
      <c r="FTL82" s="530"/>
      <c r="FTM82" s="530"/>
      <c r="FTN82" s="533"/>
      <c r="FTO82" s="530"/>
      <c r="FTP82" s="530"/>
      <c r="FTQ82" s="530"/>
      <c r="FTR82" s="530"/>
      <c r="FTS82" s="530"/>
      <c r="FTT82" s="534"/>
      <c r="FTU82" s="192"/>
      <c r="FTV82" s="36"/>
      <c r="FTW82" s="36"/>
      <c r="FTX82" s="36"/>
      <c r="FTY82" s="36"/>
      <c r="FTZ82" s="36"/>
      <c r="FUA82" s="36"/>
      <c r="FUB82" s="36"/>
      <c r="FUC82" s="192"/>
      <c r="FUD82" s="192"/>
      <c r="FUE82" s="36"/>
      <c r="FUF82" s="36"/>
      <c r="FUG82" s="36"/>
      <c r="FUH82" s="36"/>
      <c r="FUI82" s="36"/>
      <c r="FUJ82" s="36"/>
      <c r="FUK82" s="36"/>
      <c r="FUL82" s="36"/>
      <c r="FUM82" s="36"/>
      <c r="FUN82" s="36"/>
      <c r="FUO82" s="36"/>
      <c r="FUP82" s="36"/>
      <c r="FUQ82" s="36"/>
      <c r="FUR82" s="36"/>
      <c r="FUS82" s="345"/>
      <c r="FUT82" s="530"/>
      <c r="FUU82" s="531"/>
      <c r="FUV82" s="530"/>
      <c r="FUW82" s="532"/>
      <c r="FUX82" s="532"/>
      <c r="FUY82" s="530"/>
      <c r="FUZ82" s="530"/>
      <c r="FVA82" s="533"/>
      <c r="FVB82" s="530"/>
      <c r="FVC82" s="530"/>
      <c r="FVD82" s="530"/>
      <c r="FVE82" s="530"/>
      <c r="FVF82" s="530"/>
      <c r="FVG82" s="534"/>
      <c r="FVH82" s="192"/>
      <c r="FVI82" s="36"/>
      <c r="FVJ82" s="36"/>
      <c r="FVK82" s="36"/>
      <c r="FVL82" s="36"/>
      <c r="FVM82" s="36"/>
      <c r="FVN82" s="36"/>
      <c r="FVO82" s="36"/>
      <c r="FVP82" s="192"/>
      <c r="FVQ82" s="192"/>
      <c r="FVR82" s="36"/>
      <c r="FVS82" s="36"/>
      <c r="FVT82" s="36"/>
      <c r="FVU82" s="36"/>
      <c r="FVV82" s="36"/>
      <c r="FVW82" s="36"/>
      <c r="FVX82" s="36"/>
      <c r="FVY82" s="36"/>
      <c r="FVZ82" s="36"/>
      <c r="FWA82" s="36"/>
      <c r="FWB82" s="36"/>
      <c r="FWC82" s="36"/>
      <c r="FWD82" s="36"/>
      <c r="FWE82" s="36"/>
      <c r="FWF82" s="345"/>
      <c r="FWG82" s="530"/>
      <c r="FWH82" s="531"/>
      <c r="FWI82" s="530"/>
      <c r="FWJ82" s="532"/>
      <c r="FWK82" s="532"/>
      <c r="FWL82" s="530"/>
      <c r="FWM82" s="530"/>
      <c r="FWN82" s="533"/>
      <c r="FWO82" s="530"/>
      <c r="FWP82" s="530"/>
      <c r="FWQ82" s="530"/>
      <c r="FWR82" s="530"/>
      <c r="FWS82" s="530"/>
      <c r="FWT82" s="534"/>
      <c r="FWU82" s="192"/>
      <c r="FWV82" s="36"/>
      <c r="FWW82" s="36"/>
      <c r="FWX82" s="36"/>
      <c r="FWY82" s="36"/>
      <c r="FWZ82" s="36"/>
      <c r="FXA82" s="36"/>
      <c r="FXB82" s="36"/>
      <c r="FXC82" s="192"/>
      <c r="FXD82" s="192"/>
      <c r="FXE82" s="36"/>
      <c r="FXF82" s="36"/>
      <c r="FXG82" s="36"/>
      <c r="FXH82" s="36"/>
      <c r="FXI82" s="36"/>
      <c r="FXJ82" s="36"/>
      <c r="FXK82" s="36"/>
      <c r="FXL82" s="36"/>
      <c r="FXM82" s="36"/>
      <c r="FXN82" s="36"/>
      <c r="FXO82" s="36"/>
      <c r="FXP82" s="36"/>
      <c r="FXQ82" s="36"/>
      <c r="FXR82" s="36"/>
      <c r="FXS82" s="345"/>
      <c r="FXT82" s="530"/>
      <c r="FXU82" s="531"/>
      <c r="FXV82" s="530"/>
      <c r="FXW82" s="532"/>
      <c r="FXX82" s="532"/>
      <c r="FXY82" s="530"/>
      <c r="FXZ82" s="530"/>
      <c r="FYA82" s="533"/>
      <c r="FYB82" s="530"/>
      <c r="FYC82" s="530"/>
      <c r="FYD82" s="530"/>
      <c r="FYE82" s="530"/>
      <c r="FYF82" s="530"/>
      <c r="FYG82" s="534"/>
      <c r="FYH82" s="192"/>
      <c r="FYI82" s="36"/>
      <c r="FYJ82" s="36"/>
      <c r="FYK82" s="36"/>
      <c r="FYL82" s="36"/>
      <c r="FYM82" s="36"/>
      <c r="FYN82" s="36"/>
      <c r="FYO82" s="36"/>
      <c r="FYP82" s="192"/>
      <c r="FYQ82" s="192"/>
      <c r="FYR82" s="36"/>
      <c r="FYS82" s="36"/>
      <c r="FYT82" s="36"/>
      <c r="FYU82" s="36"/>
      <c r="FYV82" s="36"/>
      <c r="FYW82" s="36"/>
      <c r="FYX82" s="36"/>
      <c r="FYY82" s="36"/>
      <c r="FYZ82" s="36"/>
      <c r="FZA82" s="36"/>
      <c r="FZB82" s="36"/>
      <c r="FZC82" s="36"/>
      <c r="FZD82" s="36"/>
      <c r="FZE82" s="36"/>
      <c r="FZF82" s="345"/>
      <c r="FZG82" s="530"/>
      <c r="FZH82" s="531"/>
      <c r="FZI82" s="530"/>
      <c r="FZJ82" s="532"/>
      <c r="FZK82" s="532"/>
      <c r="FZL82" s="530"/>
      <c r="FZM82" s="530"/>
      <c r="FZN82" s="533"/>
      <c r="FZO82" s="530"/>
      <c r="FZP82" s="530"/>
      <c r="FZQ82" s="530"/>
      <c r="FZR82" s="530"/>
      <c r="FZS82" s="530"/>
      <c r="FZT82" s="534"/>
      <c r="FZU82" s="192"/>
      <c r="FZV82" s="36"/>
      <c r="FZW82" s="36"/>
      <c r="FZX82" s="36"/>
      <c r="FZY82" s="36"/>
      <c r="FZZ82" s="36"/>
      <c r="GAA82" s="36"/>
      <c r="GAB82" s="36"/>
      <c r="GAC82" s="192"/>
      <c r="GAD82" s="192"/>
      <c r="GAE82" s="36"/>
      <c r="GAF82" s="36"/>
      <c r="GAG82" s="36"/>
      <c r="GAH82" s="36"/>
      <c r="GAI82" s="36"/>
      <c r="GAJ82" s="36"/>
      <c r="GAK82" s="36"/>
      <c r="GAL82" s="36"/>
      <c r="GAM82" s="36"/>
      <c r="GAN82" s="36"/>
      <c r="GAO82" s="36"/>
      <c r="GAP82" s="36"/>
      <c r="GAQ82" s="36"/>
      <c r="GAR82" s="36"/>
      <c r="GAS82" s="345"/>
      <c r="GAT82" s="530"/>
      <c r="GAU82" s="531"/>
      <c r="GAV82" s="530"/>
      <c r="GAW82" s="532"/>
      <c r="GAX82" s="532"/>
      <c r="GAY82" s="530"/>
      <c r="GAZ82" s="530"/>
      <c r="GBA82" s="533"/>
      <c r="GBB82" s="530"/>
      <c r="GBC82" s="530"/>
      <c r="GBD82" s="530"/>
      <c r="GBE82" s="530"/>
      <c r="GBF82" s="530"/>
      <c r="GBG82" s="534"/>
      <c r="GBH82" s="192"/>
      <c r="GBI82" s="36"/>
      <c r="GBJ82" s="36"/>
      <c r="GBK82" s="36"/>
      <c r="GBL82" s="36"/>
      <c r="GBM82" s="36"/>
      <c r="GBN82" s="36"/>
      <c r="GBO82" s="36"/>
      <c r="GBP82" s="192"/>
      <c r="GBQ82" s="192"/>
      <c r="GBR82" s="36"/>
      <c r="GBS82" s="36"/>
      <c r="GBT82" s="36"/>
      <c r="GBU82" s="36"/>
      <c r="GBV82" s="36"/>
      <c r="GBW82" s="36"/>
      <c r="GBX82" s="36"/>
      <c r="GBY82" s="36"/>
      <c r="GBZ82" s="36"/>
      <c r="GCA82" s="36"/>
      <c r="GCB82" s="36"/>
      <c r="GCC82" s="36"/>
      <c r="GCD82" s="36"/>
      <c r="GCE82" s="36"/>
      <c r="GCF82" s="345"/>
      <c r="GCG82" s="530"/>
      <c r="GCH82" s="531"/>
      <c r="GCI82" s="530"/>
      <c r="GCJ82" s="532"/>
      <c r="GCK82" s="532"/>
      <c r="GCL82" s="530"/>
      <c r="GCM82" s="530"/>
      <c r="GCN82" s="533"/>
      <c r="GCO82" s="530"/>
      <c r="GCP82" s="530"/>
      <c r="GCQ82" s="530"/>
      <c r="GCR82" s="530"/>
      <c r="GCS82" s="530"/>
      <c r="GCT82" s="534"/>
      <c r="GCU82" s="192"/>
      <c r="GCV82" s="36"/>
      <c r="GCW82" s="36"/>
      <c r="GCX82" s="36"/>
      <c r="GCY82" s="36"/>
      <c r="GCZ82" s="36"/>
      <c r="GDA82" s="36"/>
      <c r="GDB82" s="36"/>
      <c r="GDC82" s="192"/>
      <c r="GDD82" s="192"/>
      <c r="GDE82" s="36"/>
      <c r="GDF82" s="36"/>
      <c r="GDG82" s="36"/>
      <c r="GDH82" s="36"/>
      <c r="GDI82" s="36"/>
      <c r="GDJ82" s="36"/>
      <c r="GDK82" s="36"/>
      <c r="GDL82" s="36"/>
      <c r="GDM82" s="36"/>
      <c r="GDN82" s="36"/>
      <c r="GDO82" s="36"/>
      <c r="GDP82" s="36"/>
      <c r="GDQ82" s="36"/>
      <c r="GDR82" s="36"/>
      <c r="GDS82" s="345"/>
      <c r="GDT82" s="530"/>
      <c r="GDU82" s="531"/>
      <c r="GDV82" s="530"/>
      <c r="GDW82" s="532"/>
      <c r="GDX82" s="532"/>
      <c r="GDY82" s="530"/>
      <c r="GDZ82" s="530"/>
      <c r="GEA82" s="533"/>
      <c r="GEB82" s="530"/>
      <c r="GEC82" s="530"/>
      <c r="GED82" s="530"/>
      <c r="GEE82" s="530"/>
      <c r="GEF82" s="530"/>
      <c r="GEG82" s="534"/>
      <c r="GEH82" s="192"/>
      <c r="GEI82" s="36"/>
      <c r="GEJ82" s="36"/>
      <c r="GEK82" s="36"/>
      <c r="GEL82" s="36"/>
      <c r="GEM82" s="36"/>
      <c r="GEN82" s="36"/>
      <c r="GEO82" s="36"/>
      <c r="GEP82" s="192"/>
      <c r="GEQ82" s="192"/>
      <c r="GER82" s="36"/>
      <c r="GES82" s="36"/>
      <c r="GET82" s="36"/>
      <c r="GEU82" s="36"/>
      <c r="GEV82" s="36"/>
      <c r="GEW82" s="36"/>
      <c r="GEX82" s="36"/>
      <c r="GEY82" s="36"/>
      <c r="GEZ82" s="36"/>
      <c r="GFA82" s="36"/>
      <c r="GFB82" s="36"/>
      <c r="GFC82" s="36"/>
      <c r="GFD82" s="36"/>
      <c r="GFE82" s="36"/>
      <c r="GFF82" s="345"/>
      <c r="GFG82" s="530"/>
      <c r="GFH82" s="531"/>
      <c r="GFI82" s="530"/>
      <c r="GFJ82" s="532"/>
      <c r="GFK82" s="532"/>
      <c r="GFL82" s="530"/>
      <c r="GFM82" s="530"/>
      <c r="GFN82" s="533"/>
      <c r="GFO82" s="530"/>
      <c r="GFP82" s="530"/>
      <c r="GFQ82" s="530"/>
      <c r="GFR82" s="530"/>
      <c r="GFS82" s="530"/>
      <c r="GFT82" s="534"/>
      <c r="GFU82" s="192"/>
      <c r="GFV82" s="36"/>
      <c r="GFW82" s="36"/>
      <c r="GFX82" s="36"/>
      <c r="GFY82" s="36"/>
      <c r="GFZ82" s="36"/>
      <c r="GGA82" s="36"/>
      <c r="GGB82" s="36"/>
      <c r="GGC82" s="192"/>
      <c r="GGD82" s="192"/>
      <c r="GGE82" s="36"/>
      <c r="GGF82" s="36"/>
      <c r="GGG82" s="36"/>
      <c r="GGH82" s="36"/>
      <c r="GGI82" s="36"/>
      <c r="GGJ82" s="36"/>
      <c r="GGK82" s="36"/>
      <c r="GGL82" s="36"/>
      <c r="GGM82" s="36"/>
      <c r="GGN82" s="36"/>
      <c r="GGO82" s="36"/>
      <c r="GGP82" s="36"/>
      <c r="GGQ82" s="36"/>
      <c r="GGR82" s="36"/>
      <c r="GGS82" s="345"/>
      <c r="GGT82" s="530"/>
      <c r="GGU82" s="531"/>
      <c r="GGV82" s="530"/>
      <c r="GGW82" s="532"/>
      <c r="GGX82" s="532"/>
      <c r="GGY82" s="530"/>
      <c r="GGZ82" s="530"/>
      <c r="GHA82" s="533"/>
      <c r="GHB82" s="530"/>
      <c r="GHC82" s="530"/>
      <c r="GHD82" s="530"/>
      <c r="GHE82" s="530"/>
      <c r="GHF82" s="530"/>
      <c r="GHG82" s="534"/>
      <c r="GHH82" s="192"/>
      <c r="GHI82" s="36"/>
      <c r="GHJ82" s="36"/>
      <c r="GHK82" s="36"/>
      <c r="GHL82" s="36"/>
      <c r="GHM82" s="36"/>
      <c r="GHN82" s="36"/>
      <c r="GHO82" s="36"/>
      <c r="GHP82" s="192"/>
      <c r="GHQ82" s="192"/>
      <c r="GHR82" s="36"/>
      <c r="GHS82" s="36"/>
      <c r="GHT82" s="36"/>
      <c r="GHU82" s="36"/>
      <c r="GHV82" s="36"/>
      <c r="GHW82" s="36"/>
      <c r="GHX82" s="36"/>
      <c r="GHY82" s="36"/>
      <c r="GHZ82" s="36"/>
      <c r="GIA82" s="36"/>
      <c r="GIB82" s="36"/>
      <c r="GIC82" s="36"/>
      <c r="GID82" s="36"/>
      <c r="GIE82" s="36"/>
      <c r="GIF82" s="345"/>
      <c r="GIG82" s="530"/>
      <c r="GIH82" s="531"/>
      <c r="GII82" s="530"/>
      <c r="GIJ82" s="532"/>
      <c r="GIK82" s="532"/>
      <c r="GIL82" s="530"/>
      <c r="GIM82" s="530"/>
      <c r="GIN82" s="533"/>
      <c r="GIO82" s="530"/>
      <c r="GIP82" s="530"/>
      <c r="GIQ82" s="530"/>
      <c r="GIR82" s="530"/>
      <c r="GIS82" s="530"/>
      <c r="GIT82" s="534"/>
      <c r="GIU82" s="192"/>
      <c r="GIV82" s="36"/>
      <c r="GIW82" s="36"/>
      <c r="GIX82" s="36"/>
      <c r="GIY82" s="36"/>
      <c r="GIZ82" s="36"/>
      <c r="GJA82" s="36"/>
      <c r="GJB82" s="36"/>
      <c r="GJC82" s="192"/>
      <c r="GJD82" s="192"/>
      <c r="GJE82" s="36"/>
      <c r="GJF82" s="36"/>
      <c r="GJG82" s="36"/>
      <c r="GJH82" s="36"/>
      <c r="GJI82" s="36"/>
      <c r="GJJ82" s="36"/>
      <c r="GJK82" s="36"/>
      <c r="GJL82" s="36"/>
      <c r="GJM82" s="36"/>
      <c r="GJN82" s="36"/>
      <c r="GJO82" s="36"/>
      <c r="GJP82" s="36"/>
      <c r="GJQ82" s="36"/>
      <c r="GJR82" s="36"/>
      <c r="GJS82" s="345"/>
      <c r="GJT82" s="530"/>
      <c r="GJU82" s="531"/>
      <c r="GJV82" s="530"/>
      <c r="GJW82" s="532"/>
      <c r="GJX82" s="532"/>
      <c r="GJY82" s="530"/>
      <c r="GJZ82" s="530"/>
      <c r="GKA82" s="533"/>
      <c r="GKB82" s="530"/>
      <c r="GKC82" s="530"/>
      <c r="GKD82" s="530"/>
      <c r="GKE82" s="530"/>
      <c r="GKF82" s="530"/>
      <c r="GKG82" s="534"/>
      <c r="GKH82" s="192"/>
      <c r="GKI82" s="36"/>
      <c r="GKJ82" s="36"/>
      <c r="GKK82" s="36"/>
      <c r="GKL82" s="36"/>
      <c r="GKM82" s="36"/>
      <c r="GKN82" s="36"/>
      <c r="GKO82" s="36"/>
      <c r="GKP82" s="192"/>
      <c r="GKQ82" s="192"/>
      <c r="GKR82" s="36"/>
      <c r="GKS82" s="36"/>
      <c r="GKT82" s="36"/>
      <c r="GKU82" s="36"/>
      <c r="GKV82" s="36"/>
      <c r="GKW82" s="36"/>
      <c r="GKX82" s="36"/>
      <c r="GKY82" s="36"/>
      <c r="GKZ82" s="36"/>
      <c r="GLA82" s="36"/>
      <c r="GLB82" s="36"/>
      <c r="GLC82" s="36"/>
      <c r="GLD82" s="36"/>
      <c r="GLE82" s="36"/>
      <c r="GLF82" s="345"/>
      <c r="GLG82" s="530"/>
      <c r="GLH82" s="531"/>
      <c r="GLI82" s="530"/>
      <c r="GLJ82" s="532"/>
      <c r="GLK82" s="532"/>
      <c r="GLL82" s="530"/>
      <c r="GLM82" s="530"/>
      <c r="GLN82" s="533"/>
      <c r="GLO82" s="530"/>
      <c r="GLP82" s="530"/>
      <c r="GLQ82" s="530"/>
      <c r="GLR82" s="530"/>
      <c r="GLS82" s="530"/>
      <c r="GLT82" s="534"/>
      <c r="GLU82" s="192"/>
      <c r="GLV82" s="36"/>
      <c r="GLW82" s="36"/>
      <c r="GLX82" s="36"/>
      <c r="GLY82" s="36"/>
      <c r="GLZ82" s="36"/>
      <c r="GMA82" s="36"/>
      <c r="GMB82" s="36"/>
      <c r="GMC82" s="192"/>
      <c r="GMD82" s="192"/>
      <c r="GME82" s="36"/>
      <c r="GMF82" s="36"/>
      <c r="GMG82" s="36"/>
      <c r="GMH82" s="36"/>
      <c r="GMI82" s="36"/>
      <c r="GMJ82" s="36"/>
      <c r="GMK82" s="36"/>
      <c r="GML82" s="36"/>
      <c r="GMM82" s="36"/>
      <c r="GMN82" s="36"/>
      <c r="GMO82" s="36"/>
      <c r="GMP82" s="36"/>
      <c r="GMQ82" s="36"/>
      <c r="GMR82" s="36"/>
      <c r="GMS82" s="345"/>
      <c r="GMT82" s="530"/>
      <c r="GMU82" s="531"/>
      <c r="GMV82" s="530"/>
      <c r="GMW82" s="532"/>
      <c r="GMX82" s="532"/>
      <c r="GMY82" s="530"/>
      <c r="GMZ82" s="530"/>
      <c r="GNA82" s="533"/>
      <c r="GNB82" s="530"/>
      <c r="GNC82" s="530"/>
      <c r="GND82" s="530"/>
      <c r="GNE82" s="530"/>
      <c r="GNF82" s="530"/>
      <c r="GNG82" s="534"/>
      <c r="GNH82" s="192"/>
      <c r="GNI82" s="36"/>
      <c r="GNJ82" s="36"/>
      <c r="GNK82" s="36"/>
      <c r="GNL82" s="36"/>
      <c r="GNM82" s="36"/>
      <c r="GNN82" s="36"/>
      <c r="GNO82" s="36"/>
      <c r="GNP82" s="192"/>
      <c r="GNQ82" s="192"/>
      <c r="GNR82" s="36"/>
      <c r="GNS82" s="36"/>
      <c r="GNT82" s="36"/>
      <c r="GNU82" s="36"/>
      <c r="GNV82" s="36"/>
      <c r="GNW82" s="36"/>
      <c r="GNX82" s="36"/>
      <c r="GNY82" s="36"/>
      <c r="GNZ82" s="36"/>
      <c r="GOA82" s="36"/>
      <c r="GOB82" s="36"/>
      <c r="GOC82" s="36"/>
      <c r="GOD82" s="36"/>
      <c r="GOE82" s="36"/>
      <c r="GOF82" s="345"/>
      <c r="GOG82" s="530"/>
      <c r="GOH82" s="531"/>
      <c r="GOI82" s="530"/>
      <c r="GOJ82" s="532"/>
      <c r="GOK82" s="532"/>
      <c r="GOL82" s="530"/>
      <c r="GOM82" s="530"/>
      <c r="GON82" s="533"/>
      <c r="GOO82" s="530"/>
      <c r="GOP82" s="530"/>
      <c r="GOQ82" s="530"/>
      <c r="GOR82" s="530"/>
      <c r="GOS82" s="530"/>
      <c r="GOT82" s="534"/>
      <c r="GOU82" s="192"/>
      <c r="GOV82" s="36"/>
      <c r="GOW82" s="36"/>
      <c r="GOX82" s="36"/>
      <c r="GOY82" s="36"/>
      <c r="GOZ82" s="36"/>
      <c r="GPA82" s="36"/>
      <c r="GPB82" s="36"/>
      <c r="GPC82" s="192"/>
      <c r="GPD82" s="192"/>
      <c r="GPE82" s="36"/>
      <c r="GPF82" s="36"/>
      <c r="GPG82" s="36"/>
      <c r="GPH82" s="36"/>
      <c r="GPI82" s="36"/>
      <c r="GPJ82" s="36"/>
      <c r="GPK82" s="36"/>
      <c r="GPL82" s="36"/>
      <c r="GPM82" s="36"/>
      <c r="GPN82" s="36"/>
      <c r="GPO82" s="36"/>
      <c r="GPP82" s="36"/>
      <c r="GPQ82" s="36"/>
      <c r="GPR82" s="36"/>
      <c r="GPS82" s="345"/>
      <c r="GPT82" s="530"/>
      <c r="GPU82" s="531"/>
      <c r="GPV82" s="530"/>
      <c r="GPW82" s="532"/>
      <c r="GPX82" s="532"/>
      <c r="GPY82" s="530"/>
      <c r="GPZ82" s="530"/>
      <c r="GQA82" s="533"/>
      <c r="GQB82" s="530"/>
      <c r="GQC82" s="530"/>
      <c r="GQD82" s="530"/>
      <c r="GQE82" s="530"/>
      <c r="GQF82" s="530"/>
      <c r="GQG82" s="534"/>
      <c r="GQH82" s="192"/>
      <c r="GQI82" s="36"/>
      <c r="GQJ82" s="36"/>
      <c r="GQK82" s="36"/>
      <c r="GQL82" s="36"/>
      <c r="GQM82" s="36"/>
      <c r="GQN82" s="36"/>
      <c r="GQO82" s="36"/>
      <c r="GQP82" s="192"/>
      <c r="GQQ82" s="192"/>
      <c r="GQR82" s="36"/>
      <c r="GQS82" s="36"/>
      <c r="GQT82" s="36"/>
      <c r="GQU82" s="36"/>
      <c r="GQV82" s="36"/>
      <c r="GQW82" s="36"/>
      <c r="GQX82" s="36"/>
      <c r="GQY82" s="36"/>
      <c r="GQZ82" s="36"/>
      <c r="GRA82" s="36"/>
      <c r="GRB82" s="36"/>
      <c r="GRC82" s="36"/>
      <c r="GRD82" s="36"/>
      <c r="GRE82" s="36"/>
      <c r="GRF82" s="345"/>
      <c r="GRG82" s="530"/>
      <c r="GRH82" s="531"/>
      <c r="GRI82" s="530"/>
      <c r="GRJ82" s="532"/>
      <c r="GRK82" s="532"/>
      <c r="GRL82" s="530"/>
      <c r="GRM82" s="530"/>
      <c r="GRN82" s="533"/>
      <c r="GRO82" s="530"/>
      <c r="GRP82" s="530"/>
      <c r="GRQ82" s="530"/>
      <c r="GRR82" s="530"/>
      <c r="GRS82" s="530"/>
      <c r="GRT82" s="534"/>
      <c r="GRU82" s="192"/>
      <c r="GRV82" s="36"/>
      <c r="GRW82" s="36"/>
      <c r="GRX82" s="36"/>
      <c r="GRY82" s="36"/>
      <c r="GRZ82" s="36"/>
      <c r="GSA82" s="36"/>
      <c r="GSB82" s="36"/>
      <c r="GSC82" s="192"/>
      <c r="GSD82" s="192"/>
      <c r="GSE82" s="36"/>
      <c r="GSF82" s="36"/>
      <c r="GSG82" s="36"/>
      <c r="GSH82" s="36"/>
      <c r="GSI82" s="36"/>
      <c r="GSJ82" s="36"/>
      <c r="GSK82" s="36"/>
      <c r="GSL82" s="36"/>
      <c r="GSM82" s="36"/>
      <c r="GSN82" s="36"/>
      <c r="GSO82" s="36"/>
      <c r="GSP82" s="36"/>
      <c r="GSQ82" s="36"/>
      <c r="GSR82" s="36"/>
      <c r="GSS82" s="345"/>
      <c r="GST82" s="530"/>
      <c r="GSU82" s="531"/>
      <c r="GSV82" s="530"/>
      <c r="GSW82" s="532"/>
      <c r="GSX82" s="532"/>
      <c r="GSY82" s="530"/>
      <c r="GSZ82" s="530"/>
      <c r="GTA82" s="533"/>
      <c r="GTB82" s="530"/>
      <c r="GTC82" s="530"/>
      <c r="GTD82" s="530"/>
      <c r="GTE82" s="530"/>
      <c r="GTF82" s="530"/>
      <c r="GTG82" s="534"/>
      <c r="GTH82" s="192"/>
      <c r="GTI82" s="36"/>
      <c r="GTJ82" s="36"/>
      <c r="GTK82" s="36"/>
      <c r="GTL82" s="36"/>
      <c r="GTM82" s="36"/>
      <c r="GTN82" s="36"/>
      <c r="GTO82" s="36"/>
      <c r="GTP82" s="192"/>
      <c r="GTQ82" s="192"/>
      <c r="GTR82" s="36"/>
      <c r="GTS82" s="36"/>
      <c r="GTT82" s="36"/>
      <c r="GTU82" s="36"/>
      <c r="GTV82" s="36"/>
      <c r="GTW82" s="36"/>
      <c r="GTX82" s="36"/>
      <c r="GTY82" s="36"/>
      <c r="GTZ82" s="36"/>
      <c r="GUA82" s="36"/>
      <c r="GUB82" s="36"/>
      <c r="GUC82" s="36"/>
      <c r="GUD82" s="36"/>
      <c r="GUE82" s="36"/>
      <c r="GUF82" s="345"/>
      <c r="GUG82" s="530"/>
      <c r="GUH82" s="531"/>
      <c r="GUI82" s="530"/>
      <c r="GUJ82" s="532"/>
      <c r="GUK82" s="532"/>
      <c r="GUL82" s="530"/>
      <c r="GUM82" s="530"/>
      <c r="GUN82" s="533"/>
      <c r="GUO82" s="530"/>
      <c r="GUP82" s="530"/>
      <c r="GUQ82" s="530"/>
      <c r="GUR82" s="530"/>
      <c r="GUS82" s="530"/>
      <c r="GUT82" s="534"/>
      <c r="GUU82" s="192"/>
      <c r="GUV82" s="36"/>
      <c r="GUW82" s="36"/>
      <c r="GUX82" s="36"/>
      <c r="GUY82" s="36"/>
      <c r="GUZ82" s="36"/>
      <c r="GVA82" s="36"/>
      <c r="GVB82" s="36"/>
      <c r="GVC82" s="192"/>
      <c r="GVD82" s="192"/>
      <c r="GVE82" s="36"/>
      <c r="GVF82" s="36"/>
      <c r="GVG82" s="36"/>
      <c r="GVH82" s="36"/>
      <c r="GVI82" s="36"/>
      <c r="GVJ82" s="36"/>
      <c r="GVK82" s="36"/>
      <c r="GVL82" s="36"/>
      <c r="GVM82" s="36"/>
      <c r="GVN82" s="36"/>
      <c r="GVO82" s="36"/>
      <c r="GVP82" s="36"/>
      <c r="GVQ82" s="36"/>
      <c r="GVR82" s="36"/>
      <c r="GVS82" s="345"/>
      <c r="GVT82" s="530"/>
      <c r="GVU82" s="531"/>
      <c r="GVV82" s="530"/>
      <c r="GVW82" s="532"/>
      <c r="GVX82" s="532"/>
      <c r="GVY82" s="530"/>
      <c r="GVZ82" s="530"/>
      <c r="GWA82" s="533"/>
      <c r="GWB82" s="530"/>
      <c r="GWC82" s="530"/>
      <c r="GWD82" s="530"/>
      <c r="GWE82" s="530"/>
      <c r="GWF82" s="530"/>
      <c r="GWG82" s="534"/>
      <c r="GWH82" s="192"/>
      <c r="GWI82" s="36"/>
      <c r="GWJ82" s="36"/>
      <c r="GWK82" s="36"/>
      <c r="GWL82" s="36"/>
      <c r="GWM82" s="36"/>
      <c r="GWN82" s="36"/>
      <c r="GWO82" s="36"/>
      <c r="GWP82" s="192"/>
      <c r="GWQ82" s="192"/>
      <c r="GWR82" s="36"/>
      <c r="GWS82" s="36"/>
      <c r="GWT82" s="36"/>
      <c r="GWU82" s="36"/>
      <c r="GWV82" s="36"/>
      <c r="GWW82" s="36"/>
      <c r="GWX82" s="36"/>
      <c r="GWY82" s="36"/>
      <c r="GWZ82" s="36"/>
      <c r="GXA82" s="36"/>
      <c r="GXB82" s="36"/>
      <c r="GXC82" s="36"/>
      <c r="GXD82" s="36"/>
      <c r="GXE82" s="36"/>
      <c r="GXF82" s="345"/>
      <c r="GXG82" s="530"/>
      <c r="GXH82" s="531"/>
      <c r="GXI82" s="530"/>
      <c r="GXJ82" s="532"/>
      <c r="GXK82" s="532"/>
      <c r="GXL82" s="530"/>
      <c r="GXM82" s="530"/>
      <c r="GXN82" s="533"/>
      <c r="GXO82" s="530"/>
      <c r="GXP82" s="530"/>
      <c r="GXQ82" s="530"/>
      <c r="GXR82" s="530"/>
      <c r="GXS82" s="530"/>
      <c r="GXT82" s="534"/>
      <c r="GXU82" s="192"/>
      <c r="GXV82" s="36"/>
      <c r="GXW82" s="36"/>
      <c r="GXX82" s="36"/>
      <c r="GXY82" s="36"/>
      <c r="GXZ82" s="36"/>
      <c r="GYA82" s="36"/>
      <c r="GYB82" s="36"/>
      <c r="GYC82" s="192"/>
      <c r="GYD82" s="192"/>
      <c r="GYE82" s="36"/>
      <c r="GYF82" s="36"/>
      <c r="GYG82" s="36"/>
      <c r="GYH82" s="36"/>
      <c r="GYI82" s="36"/>
      <c r="GYJ82" s="36"/>
      <c r="GYK82" s="36"/>
      <c r="GYL82" s="36"/>
      <c r="GYM82" s="36"/>
      <c r="GYN82" s="36"/>
      <c r="GYO82" s="36"/>
      <c r="GYP82" s="36"/>
      <c r="GYQ82" s="36"/>
      <c r="GYR82" s="36"/>
      <c r="GYS82" s="345"/>
      <c r="GYT82" s="530"/>
      <c r="GYU82" s="531"/>
      <c r="GYV82" s="530"/>
      <c r="GYW82" s="532"/>
      <c r="GYX82" s="532"/>
      <c r="GYY82" s="530"/>
      <c r="GYZ82" s="530"/>
      <c r="GZA82" s="533"/>
      <c r="GZB82" s="530"/>
      <c r="GZC82" s="530"/>
      <c r="GZD82" s="530"/>
      <c r="GZE82" s="530"/>
      <c r="GZF82" s="530"/>
      <c r="GZG82" s="534"/>
      <c r="GZH82" s="192"/>
      <c r="GZI82" s="36"/>
      <c r="GZJ82" s="36"/>
      <c r="GZK82" s="36"/>
      <c r="GZL82" s="36"/>
      <c r="GZM82" s="36"/>
      <c r="GZN82" s="36"/>
      <c r="GZO82" s="36"/>
      <c r="GZP82" s="192"/>
      <c r="GZQ82" s="192"/>
      <c r="GZR82" s="36"/>
      <c r="GZS82" s="36"/>
      <c r="GZT82" s="36"/>
      <c r="GZU82" s="36"/>
      <c r="GZV82" s="36"/>
      <c r="GZW82" s="36"/>
      <c r="GZX82" s="36"/>
      <c r="GZY82" s="36"/>
      <c r="GZZ82" s="36"/>
      <c r="HAA82" s="36"/>
      <c r="HAB82" s="36"/>
      <c r="HAC82" s="36"/>
      <c r="HAD82" s="36"/>
      <c r="HAE82" s="36"/>
      <c r="HAF82" s="345"/>
      <c r="HAG82" s="530"/>
      <c r="HAH82" s="531"/>
      <c r="HAI82" s="530"/>
      <c r="HAJ82" s="532"/>
      <c r="HAK82" s="532"/>
      <c r="HAL82" s="530"/>
      <c r="HAM82" s="530"/>
      <c r="HAN82" s="533"/>
      <c r="HAO82" s="530"/>
      <c r="HAP82" s="530"/>
      <c r="HAQ82" s="530"/>
      <c r="HAR82" s="530"/>
      <c r="HAS82" s="530"/>
      <c r="HAT82" s="534"/>
      <c r="HAU82" s="192"/>
      <c r="HAV82" s="36"/>
      <c r="HAW82" s="36"/>
      <c r="HAX82" s="36"/>
      <c r="HAY82" s="36"/>
      <c r="HAZ82" s="36"/>
      <c r="HBA82" s="36"/>
      <c r="HBB82" s="36"/>
      <c r="HBC82" s="192"/>
      <c r="HBD82" s="192"/>
      <c r="HBE82" s="36"/>
      <c r="HBF82" s="36"/>
      <c r="HBG82" s="36"/>
      <c r="HBH82" s="36"/>
      <c r="HBI82" s="36"/>
      <c r="HBJ82" s="36"/>
      <c r="HBK82" s="36"/>
      <c r="HBL82" s="36"/>
      <c r="HBM82" s="36"/>
      <c r="HBN82" s="36"/>
      <c r="HBO82" s="36"/>
      <c r="HBP82" s="36"/>
      <c r="HBQ82" s="36"/>
      <c r="HBR82" s="36"/>
      <c r="HBS82" s="345"/>
      <c r="HBT82" s="530"/>
      <c r="HBU82" s="531"/>
      <c r="HBV82" s="530"/>
      <c r="HBW82" s="532"/>
      <c r="HBX82" s="532"/>
      <c r="HBY82" s="530"/>
      <c r="HBZ82" s="530"/>
      <c r="HCA82" s="533"/>
      <c r="HCB82" s="530"/>
      <c r="HCC82" s="530"/>
      <c r="HCD82" s="530"/>
      <c r="HCE82" s="530"/>
      <c r="HCF82" s="530"/>
      <c r="HCG82" s="534"/>
      <c r="HCH82" s="192"/>
      <c r="HCI82" s="36"/>
      <c r="HCJ82" s="36"/>
      <c r="HCK82" s="36"/>
      <c r="HCL82" s="36"/>
      <c r="HCM82" s="36"/>
      <c r="HCN82" s="36"/>
      <c r="HCO82" s="36"/>
      <c r="HCP82" s="192"/>
      <c r="HCQ82" s="192"/>
      <c r="HCR82" s="36"/>
      <c r="HCS82" s="36"/>
      <c r="HCT82" s="36"/>
      <c r="HCU82" s="36"/>
      <c r="HCV82" s="36"/>
      <c r="HCW82" s="36"/>
      <c r="HCX82" s="36"/>
      <c r="HCY82" s="36"/>
      <c r="HCZ82" s="36"/>
      <c r="HDA82" s="36"/>
      <c r="HDB82" s="36"/>
      <c r="HDC82" s="36"/>
      <c r="HDD82" s="36"/>
      <c r="HDE82" s="36"/>
      <c r="HDF82" s="345"/>
      <c r="HDG82" s="530"/>
      <c r="HDH82" s="531"/>
      <c r="HDI82" s="530"/>
      <c r="HDJ82" s="532"/>
      <c r="HDK82" s="532"/>
      <c r="HDL82" s="530"/>
      <c r="HDM82" s="530"/>
      <c r="HDN82" s="533"/>
      <c r="HDO82" s="530"/>
      <c r="HDP82" s="530"/>
      <c r="HDQ82" s="530"/>
      <c r="HDR82" s="530"/>
      <c r="HDS82" s="530"/>
      <c r="HDT82" s="534"/>
      <c r="HDU82" s="192"/>
      <c r="HDV82" s="36"/>
      <c r="HDW82" s="36"/>
      <c r="HDX82" s="36"/>
      <c r="HDY82" s="36"/>
      <c r="HDZ82" s="36"/>
      <c r="HEA82" s="36"/>
      <c r="HEB82" s="36"/>
      <c r="HEC82" s="192"/>
      <c r="HED82" s="192"/>
      <c r="HEE82" s="36"/>
      <c r="HEF82" s="36"/>
      <c r="HEG82" s="36"/>
      <c r="HEH82" s="36"/>
      <c r="HEI82" s="36"/>
      <c r="HEJ82" s="36"/>
      <c r="HEK82" s="36"/>
      <c r="HEL82" s="36"/>
      <c r="HEM82" s="36"/>
      <c r="HEN82" s="36"/>
      <c r="HEO82" s="36"/>
      <c r="HEP82" s="36"/>
      <c r="HEQ82" s="36"/>
      <c r="HER82" s="36"/>
      <c r="HES82" s="345"/>
      <c r="HET82" s="530"/>
      <c r="HEU82" s="531"/>
      <c r="HEV82" s="530"/>
      <c r="HEW82" s="532"/>
      <c r="HEX82" s="532"/>
      <c r="HEY82" s="530"/>
      <c r="HEZ82" s="530"/>
      <c r="HFA82" s="533"/>
      <c r="HFB82" s="530"/>
      <c r="HFC82" s="530"/>
      <c r="HFD82" s="530"/>
      <c r="HFE82" s="530"/>
      <c r="HFF82" s="530"/>
      <c r="HFG82" s="534"/>
      <c r="HFH82" s="192"/>
      <c r="HFI82" s="36"/>
      <c r="HFJ82" s="36"/>
      <c r="HFK82" s="36"/>
      <c r="HFL82" s="36"/>
      <c r="HFM82" s="36"/>
      <c r="HFN82" s="36"/>
      <c r="HFO82" s="36"/>
      <c r="HFP82" s="192"/>
      <c r="HFQ82" s="192"/>
      <c r="HFR82" s="36"/>
      <c r="HFS82" s="36"/>
      <c r="HFT82" s="36"/>
      <c r="HFU82" s="36"/>
      <c r="HFV82" s="36"/>
      <c r="HFW82" s="36"/>
      <c r="HFX82" s="36"/>
      <c r="HFY82" s="36"/>
      <c r="HFZ82" s="36"/>
      <c r="HGA82" s="36"/>
      <c r="HGB82" s="36"/>
      <c r="HGC82" s="36"/>
      <c r="HGD82" s="36"/>
      <c r="HGE82" s="36"/>
      <c r="HGF82" s="345"/>
      <c r="HGG82" s="530"/>
      <c r="HGH82" s="531"/>
      <c r="HGI82" s="530"/>
      <c r="HGJ82" s="532"/>
      <c r="HGK82" s="532"/>
      <c r="HGL82" s="530"/>
      <c r="HGM82" s="530"/>
      <c r="HGN82" s="533"/>
      <c r="HGO82" s="530"/>
      <c r="HGP82" s="530"/>
      <c r="HGQ82" s="530"/>
      <c r="HGR82" s="530"/>
      <c r="HGS82" s="530"/>
      <c r="HGT82" s="534"/>
      <c r="HGU82" s="192"/>
      <c r="HGV82" s="36"/>
      <c r="HGW82" s="36"/>
      <c r="HGX82" s="36"/>
      <c r="HGY82" s="36"/>
      <c r="HGZ82" s="36"/>
      <c r="HHA82" s="36"/>
      <c r="HHB82" s="36"/>
      <c r="HHC82" s="192"/>
      <c r="HHD82" s="192"/>
      <c r="HHE82" s="36"/>
      <c r="HHF82" s="36"/>
      <c r="HHG82" s="36"/>
      <c r="HHH82" s="36"/>
      <c r="HHI82" s="36"/>
      <c r="HHJ82" s="36"/>
      <c r="HHK82" s="36"/>
      <c r="HHL82" s="36"/>
      <c r="HHM82" s="36"/>
      <c r="HHN82" s="36"/>
      <c r="HHO82" s="36"/>
      <c r="HHP82" s="36"/>
      <c r="HHQ82" s="36"/>
      <c r="HHR82" s="36"/>
      <c r="HHS82" s="345"/>
      <c r="HHT82" s="530"/>
      <c r="HHU82" s="531"/>
      <c r="HHV82" s="530"/>
      <c r="HHW82" s="532"/>
      <c r="HHX82" s="532"/>
      <c r="HHY82" s="530"/>
      <c r="HHZ82" s="530"/>
      <c r="HIA82" s="533"/>
      <c r="HIB82" s="530"/>
      <c r="HIC82" s="530"/>
      <c r="HID82" s="530"/>
      <c r="HIE82" s="530"/>
      <c r="HIF82" s="530"/>
      <c r="HIG82" s="534"/>
      <c r="HIH82" s="192"/>
      <c r="HII82" s="36"/>
      <c r="HIJ82" s="36"/>
      <c r="HIK82" s="36"/>
      <c r="HIL82" s="36"/>
      <c r="HIM82" s="36"/>
      <c r="HIN82" s="36"/>
      <c r="HIO82" s="36"/>
      <c r="HIP82" s="192"/>
      <c r="HIQ82" s="192"/>
      <c r="HIR82" s="36"/>
      <c r="HIS82" s="36"/>
      <c r="HIT82" s="36"/>
      <c r="HIU82" s="36"/>
      <c r="HIV82" s="36"/>
      <c r="HIW82" s="36"/>
      <c r="HIX82" s="36"/>
      <c r="HIY82" s="36"/>
      <c r="HIZ82" s="36"/>
      <c r="HJA82" s="36"/>
      <c r="HJB82" s="36"/>
      <c r="HJC82" s="36"/>
      <c r="HJD82" s="36"/>
      <c r="HJE82" s="36"/>
      <c r="HJF82" s="345"/>
      <c r="HJG82" s="530"/>
      <c r="HJH82" s="531"/>
      <c r="HJI82" s="530"/>
      <c r="HJJ82" s="532"/>
      <c r="HJK82" s="532"/>
      <c r="HJL82" s="530"/>
      <c r="HJM82" s="530"/>
      <c r="HJN82" s="533"/>
      <c r="HJO82" s="530"/>
      <c r="HJP82" s="530"/>
      <c r="HJQ82" s="530"/>
      <c r="HJR82" s="530"/>
      <c r="HJS82" s="530"/>
      <c r="HJT82" s="534"/>
      <c r="HJU82" s="192"/>
      <c r="HJV82" s="36"/>
      <c r="HJW82" s="36"/>
      <c r="HJX82" s="36"/>
      <c r="HJY82" s="36"/>
      <c r="HJZ82" s="36"/>
      <c r="HKA82" s="36"/>
      <c r="HKB82" s="36"/>
      <c r="HKC82" s="192"/>
      <c r="HKD82" s="192"/>
      <c r="HKE82" s="36"/>
      <c r="HKF82" s="36"/>
      <c r="HKG82" s="36"/>
      <c r="HKH82" s="36"/>
      <c r="HKI82" s="36"/>
      <c r="HKJ82" s="36"/>
      <c r="HKK82" s="36"/>
      <c r="HKL82" s="36"/>
      <c r="HKM82" s="36"/>
      <c r="HKN82" s="36"/>
      <c r="HKO82" s="36"/>
      <c r="HKP82" s="36"/>
      <c r="HKQ82" s="36"/>
      <c r="HKR82" s="36"/>
      <c r="HKS82" s="345"/>
      <c r="HKT82" s="530"/>
      <c r="HKU82" s="531"/>
      <c r="HKV82" s="530"/>
      <c r="HKW82" s="532"/>
      <c r="HKX82" s="532"/>
      <c r="HKY82" s="530"/>
      <c r="HKZ82" s="530"/>
      <c r="HLA82" s="533"/>
      <c r="HLB82" s="530"/>
      <c r="HLC82" s="530"/>
      <c r="HLD82" s="530"/>
      <c r="HLE82" s="530"/>
      <c r="HLF82" s="530"/>
      <c r="HLG82" s="534"/>
      <c r="HLH82" s="192"/>
      <c r="HLI82" s="36"/>
      <c r="HLJ82" s="36"/>
      <c r="HLK82" s="36"/>
      <c r="HLL82" s="36"/>
      <c r="HLM82" s="36"/>
      <c r="HLN82" s="36"/>
      <c r="HLO82" s="36"/>
      <c r="HLP82" s="192"/>
      <c r="HLQ82" s="192"/>
      <c r="HLR82" s="36"/>
      <c r="HLS82" s="36"/>
      <c r="HLT82" s="36"/>
      <c r="HLU82" s="36"/>
      <c r="HLV82" s="36"/>
      <c r="HLW82" s="36"/>
      <c r="HLX82" s="36"/>
      <c r="HLY82" s="36"/>
      <c r="HLZ82" s="36"/>
      <c r="HMA82" s="36"/>
      <c r="HMB82" s="36"/>
      <c r="HMC82" s="36"/>
      <c r="HMD82" s="36"/>
      <c r="HME82" s="36"/>
      <c r="HMF82" s="345"/>
      <c r="HMG82" s="530"/>
      <c r="HMH82" s="531"/>
      <c r="HMI82" s="530"/>
      <c r="HMJ82" s="532"/>
      <c r="HMK82" s="532"/>
      <c r="HML82" s="530"/>
      <c r="HMM82" s="530"/>
      <c r="HMN82" s="533"/>
      <c r="HMO82" s="530"/>
      <c r="HMP82" s="530"/>
      <c r="HMQ82" s="530"/>
      <c r="HMR82" s="530"/>
      <c r="HMS82" s="530"/>
      <c r="HMT82" s="534"/>
      <c r="HMU82" s="192"/>
      <c r="HMV82" s="36"/>
      <c r="HMW82" s="36"/>
      <c r="HMX82" s="36"/>
      <c r="HMY82" s="36"/>
      <c r="HMZ82" s="36"/>
      <c r="HNA82" s="36"/>
      <c r="HNB82" s="36"/>
      <c r="HNC82" s="192"/>
      <c r="HND82" s="192"/>
      <c r="HNE82" s="36"/>
      <c r="HNF82" s="36"/>
      <c r="HNG82" s="36"/>
      <c r="HNH82" s="36"/>
      <c r="HNI82" s="36"/>
      <c r="HNJ82" s="36"/>
      <c r="HNK82" s="36"/>
      <c r="HNL82" s="36"/>
      <c r="HNM82" s="36"/>
      <c r="HNN82" s="36"/>
      <c r="HNO82" s="36"/>
      <c r="HNP82" s="36"/>
      <c r="HNQ82" s="36"/>
      <c r="HNR82" s="36"/>
      <c r="HNS82" s="345"/>
      <c r="HNT82" s="530"/>
      <c r="HNU82" s="531"/>
      <c r="HNV82" s="530"/>
      <c r="HNW82" s="532"/>
      <c r="HNX82" s="532"/>
      <c r="HNY82" s="530"/>
      <c r="HNZ82" s="530"/>
      <c r="HOA82" s="533"/>
      <c r="HOB82" s="530"/>
      <c r="HOC82" s="530"/>
      <c r="HOD82" s="530"/>
      <c r="HOE82" s="530"/>
      <c r="HOF82" s="530"/>
      <c r="HOG82" s="534"/>
      <c r="HOH82" s="192"/>
      <c r="HOI82" s="36"/>
      <c r="HOJ82" s="36"/>
      <c r="HOK82" s="36"/>
      <c r="HOL82" s="36"/>
      <c r="HOM82" s="36"/>
      <c r="HON82" s="36"/>
      <c r="HOO82" s="36"/>
      <c r="HOP82" s="192"/>
      <c r="HOQ82" s="192"/>
      <c r="HOR82" s="36"/>
      <c r="HOS82" s="36"/>
      <c r="HOT82" s="36"/>
      <c r="HOU82" s="36"/>
      <c r="HOV82" s="36"/>
      <c r="HOW82" s="36"/>
      <c r="HOX82" s="36"/>
      <c r="HOY82" s="36"/>
      <c r="HOZ82" s="36"/>
      <c r="HPA82" s="36"/>
      <c r="HPB82" s="36"/>
      <c r="HPC82" s="36"/>
      <c r="HPD82" s="36"/>
      <c r="HPE82" s="36"/>
      <c r="HPF82" s="345"/>
      <c r="HPG82" s="530"/>
      <c r="HPH82" s="531"/>
      <c r="HPI82" s="530"/>
      <c r="HPJ82" s="532"/>
      <c r="HPK82" s="532"/>
      <c r="HPL82" s="530"/>
      <c r="HPM82" s="530"/>
      <c r="HPN82" s="533"/>
      <c r="HPO82" s="530"/>
      <c r="HPP82" s="530"/>
      <c r="HPQ82" s="530"/>
      <c r="HPR82" s="530"/>
      <c r="HPS82" s="530"/>
      <c r="HPT82" s="534"/>
      <c r="HPU82" s="192"/>
      <c r="HPV82" s="36"/>
      <c r="HPW82" s="36"/>
      <c r="HPX82" s="36"/>
      <c r="HPY82" s="36"/>
      <c r="HPZ82" s="36"/>
      <c r="HQA82" s="36"/>
      <c r="HQB82" s="36"/>
      <c r="HQC82" s="192"/>
      <c r="HQD82" s="192"/>
      <c r="HQE82" s="36"/>
      <c r="HQF82" s="36"/>
      <c r="HQG82" s="36"/>
      <c r="HQH82" s="36"/>
      <c r="HQI82" s="36"/>
      <c r="HQJ82" s="36"/>
      <c r="HQK82" s="36"/>
      <c r="HQL82" s="36"/>
      <c r="HQM82" s="36"/>
      <c r="HQN82" s="36"/>
      <c r="HQO82" s="36"/>
      <c r="HQP82" s="36"/>
      <c r="HQQ82" s="36"/>
      <c r="HQR82" s="36"/>
      <c r="HQS82" s="345"/>
      <c r="HQT82" s="530"/>
      <c r="HQU82" s="531"/>
      <c r="HQV82" s="530"/>
      <c r="HQW82" s="532"/>
      <c r="HQX82" s="532"/>
      <c r="HQY82" s="530"/>
      <c r="HQZ82" s="530"/>
      <c r="HRA82" s="533"/>
      <c r="HRB82" s="530"/>
      <c r="HRC82" s="530"/>
      <c r="HRD82" s="530"/>
      <c r="HRE82" s="530"/>
      <c r="HRF82" s="530"/>
      <c r="HRG82" s="534"/>
      <c r="HRH82" s="192"/>
      <c r="HRI82" s="36"/>
      <c r="HRJ82" s="36"/>
      <c r="HRK82" s="36"/>
      <c r="HRL82" s="36"/>
      <c r="HRM82" s="36"/>
      <c r="HRN82" s="36"/>
      <c r="HRO82" s="36"/>
      <c r="HRP82" s="192"/>
      <c r="HRQ82" s="192"/>
      <c r="HRR82" s="36"/>
      <c r="HRS82" s="36"/>
      <c r="HRT82" s="36"/>
      <c r="HRU82" s="36"/>
      <c r="HRV82" s="36"/>
      <c r="HRW82" s="36"/>
      <c r="HRX82" s="36"/>
      <c r="HRY82" s="36"/>
      <c r="HRZ82" s="36"/>
      <c r="HSA82" s="36"/>
      <c r="HSB82" s="36"/>
      <c r="HSC82" s="36"/>
      <c r="HSD82" s="36"/>
      <c r="HSE82" s="36"/>
      <c r="HSF82" s="345"/>
      <c r="HSG82" s="530"/>
      <c r="HSH82" s="531"/>
      <c r="HSI82" s="530"/>
      <c r="HSJ82" s="532"/>
      <c r="HSK82" s="532"/>
      <c r="HSL82" s="530"/>
      <c r="HSM82" s="530"/>
      <c r="HSN82" s="533"/>
      <c r="HSO82" s="530"/>
      <c r="HSP82" s="530"/>
      <c r="HSQ82" s="530"/>
      <c r="HSR82" s="530"/>
      <c r="HSS82" s="530"/>
      <c r="HST82" s="534"/>
      <c r="HSU82" s="192"/>
      <c r="HSV82" s="36"/>
      <c r="HSW82" s="36"/>
      <c r="HSX82" s="36"/>
      <c r="HSY82" s="36"/>
      <c r="HSZ82" s="36"/>
      <c r="HTA82" s="36"/>
      <c r="HTB82" s="36"/>
      <c r="HTC82" s="192"/>
      <c r="HTD82" s="192"/>
      <c r="HTE82" s="36"/>
      <c r="HTF82" s="36"/>
      <c r="HTG82" s="36"/>
      <c r="HTH82" s="36"/>
      <c r="HTI82" s="36"/>
      <c r="HTJ82" s="36"/>
      <c r="HTK82" s="36"/>
      <c r="HTL82" s="36"/>
      <c r="HTM82" s="36"/>
      <c r="HTN82" s="36"/>
      <c r="HTO82" s="36"/>
      <c r="HTP82" s="36"/>
      <c r="HTQ82" s="36"/>
      <c r="HTR82" s="36"/>
      <c r="HTS82" s="345"/>
      <c r="HTT82" s="530"/>
      <c r="HTU82" s="531"/>
      <c r="HTV82" s="530"/>
      <c r="HTW82" s="532"/>
      <c r="HTX82" s="532"/>
      <c r="HTY82" s="530"/>
      <c r="HTZ82" s="530"/>
      <c r="HUA82" s="533"/>
      <c r="HUB82" s="530"/>
      <c r="HUC82" s="530"/>
      <c r="HUD82" s="530"/>
      <c r="HUE82" s="530"/>
      <c r="HUF82" s="530"/>
      <c r="HUG82" s="534"/>
      <c r="HUH82" s="192"/>
      <c r="HUI82" s="36"/>
      <c r="HUJ82" s="36"/>
      <c r="HUK82" s="36"/>
      <c r="HUL82" s="36"/>
      <c r="HUM82" s="36"/>
      <c r="HUN82" s="36"/>
      <c r="HUO82" s="36"/>
      <c r="HUP82" s="192"/>
      <c r="HUQ82" s="192"/>
      <c r="HUR82" s="36"/>
      <c r="HUS82" s="36"/>
      <c r="HUT82" s="36"/>
      <c r="HUU82" s="36"/>
      <c r="HUV82" s="36"/>
      <c r="HUW82" s="36"/>
      <c r="HUX82" s="36"/>
      <c r="HUY82" s="36"/>
      <c r="HUZ82" s="36"/>
      <c r="HVA82" s="36"/>
      <c r="HVB82" s="36"/>
      <c r="HVC82" s="36"/>
      <c r="HVD82" s="36"/>
      <c r="HVE82" s="36"/>
      <c r="HVF82" s="345"/>
      <c r="HVG82" s="530"/>
      <c r="HVH82" s="531"/>
      <c r="HVI82" s="530"/>
      <c r="HVJ82" s="532"/>
      <c r="HVK82" s="532"/>
      <c r="HVL82" s="530"/>
      <c r="HVM82" s="530"/>
      <c r="HVN82" s="533"/>
      <c r="HVO82" s="530"/>
      <c r="HVP82" s="530"/>
      <c r="HVQ82" s="530"/>
      <c r="HVR82" s="530"/>
      <c r="HVS82" s="530"/>
      <c r="HVT82" s="534"/>
      <c r="HVU82" s="192"/>
      <c r="HVV82" s="36"/>
      <c r="HVW82" s="36"/>
      <c r="HVX82" s="36"/>
      <c r="HVY82" s="36"/>
      <c r="HVZ82" s="36"/>
      <c r="HWA82" s="36"/>
      <c r="HWB82" s="36"/>
      <c r="HWC82" s="192"/>
      <c r="HWD82" s="192"/>
      <c r="HWE82" s="36"/>
      <c r="HWF82" s="36"/>
      <c r="HWG82" s="36"/>
      <c r="HWH82" s="36"/>
      <c r="HWI82" s="36"/>
      <c r="HWJ82" s="36"/>
      <c r="HWK82" s="36"/>
      <c r="HWL82" s="36"/>
      <c r="HWM82" s="36"/>
      <c r="HWN82" s="36"/>
      <c r="HWO82" s="36"/>
      <c r="HWP82" s="36"/>
      <c r="HWQ82" s="36"/>
      <c r="HWR82" s="36"/>
      <c r="HWS82" s="345"/>
      <c r="HWT82" s="530"/>
      <c r="HWU82" s="531"/>
      <c r="HWV82" s="530"/>
      <c r="HWW82" s="532"/>
      <c r="HWX82" s="532"/>
      <c r="HWY82" s="530"/>
      <c r="HWZ82" s="530"/>
      <c r="HXA82" s="533"/>
      <c r="HXB82" s="530"/>
      <c r="HXC82" s="530"/>
      <c r="HXD82" s="530"/>
      <c r="HXE82" s="530"/>
      <c r="HXF82" s="530"/>
      <c r="HXG82" s="534"/>
      <c r="HXH82" s="192"/>
      <c r="HXI82" s="36"/>
      <c r="HXJ82" s="36"/>
      <c r="HXK82" s="36"/>
      <c r="HXL82" s="36"/>
      <c r="HXM82" s="36"/>
      <c r="HXN82" s="36"/>
      <c r="HXO82" s="36"/>
      <c r="HXP82" s="192"/>
      <c r="HXQ82" s="192"/>
      <c r="HXR82" s="36"/>
      <c r="HXS82" s="36"/>
      <c r="HXT82" s="36"/>
      <c r="HXU82" s="36"/>
      <c r="HXV82" s="36"/>
      <c r="HXW82" s="36"/>
      <c r="HXX82" s="36"/>
      <c r="HXY82" s="36"/>
      <c r="HXZ82" s="36"/>
      <c r="HYA82" s="36"/>
      <c r="HYB82" s="36"/>
      <c r="HYC82" s="36"/>
      <c r="HYD82" s="36"/>
      <c r="HYE82" s="36"/>
      <c r="HYF82" s="345"/>
      <c r="HYG82" s="530"/>
      <c r="HYH82" s="531"/>
      <c r="HYI82" s="530"/>
      <c r="HYJ82" s="532"/>
      <c r="HYK82" s="532"/>
      <c r="HYL82" s="530"/>
      <c r="HYM82" s="530"/>
      <c r="HYN82" s="533"/>
      <c r="HYO82" s="530"/>
      <c r="HYP82" s="530"/>
      <c r="HYQ82" s="530"/>
      <c r="HYR82" s="530"/>
      <c r="HYS82" s="530"/>
      <c r="HYT82" s="534"/>
      <c r="HYU82" s="192"/>
      <c r="HYV82" s="36"/>
      <c r="HYW82" s="36"/>
      <c r="HYX82" s="36"/>
      <c r="HYY82" s="36"/>
      <c r="HYZ82" s="36"/>
      <c r="HZA82" s="36"/>
      <c r="HZB82" s="36"/>
      <c r="HZC82" s="192"/>
      <c r="HZD82" s="192"/>
      <c r="HZE82" s="36"/>
      <c r="HZF82" s="36"/>
      <c r="HZG82" s="36"/>
      <c r="HZH82" s="36"/>
      <c r="HZI82" s="36"/>
      <c r="HZJ82" s="36"/>
      <c r="HZK82" s="36"/>
      <c r="HZL82" s="36"/>
      <c r="HZM82" s="36"/>
      <c r="HZN82" s="36"/>
      <c r="HZO82" s="36"/>
      <c r="HZP82" s="36"/>
      <c r="HZQ82" s="36"/>
      <c r="HZR82" s="36"/>
      <c r="HZS82" s="345"/>
      <c r="HZT82" s="530"/>
      <c r="HZU82" s="531"/>
      <c r="HZV82" s="530"/>
      <c r="HZW82" s="532"/>
      <c r="HZX82" s="532"/>
      <c r="HZY82" s="530"/>
      <c r="HZZ82" s="530"/>
      <c r="IAA82" s="533"/>
      <c r="IAB82" s="530"/>
      <c r="IAC82" s="530"/>
      <c r="IAD82" s="530"/>
      <c r="IAE82" s="530"/>
      <c r="IAF82" s="530"/>
      <c r="IAG82" s="534"/>
      <c r="IAH82" s="192"/>
      <c r="IAI82" s="36"/>
      <c r="IAJ82" s="36"/>
      <c r="IAK82" s="36"/>
      <c r="IAL82" s="36"/>
      <c r="IAM82" s="36"/>
      <c r="IAN82" s="36"/>
      <c r="IAO82" s="36"/>
      <c r="IAP82" s="192"/>
      <c r="IAQ82" s="192"/>
      <c r="IAR82" s="36"/>
      <c r="IAS82" s="36"/>
      <c r="IAT82" s="36"/>
      <c r="IAU82" s="36"/>
      <c r="IAV82" s="36"/>
      <c r="IAW82" s="36"/>
      <c r="IAX82" s="36"/>
      <c r="IAY82" s="36"/>
      <c r="IAZ82" s="36"/>
      <c r="IBA82" s="36"/>
      <c r="IBB82" s="36"/>
      <c r="IBC82" s="36"/>
      <c r="IBD82" s="36"/>
      <c r="IBE82" s="36"/>
      <c r="IBF82" s="345"/>
      <c r="IBG82" s="530"/>
      <c r="IBH82" s="531"/>
      <c r="IBI82" s="530"/>
      <c r="IBJ82" s="532"/>
      <c r="IBK82" s="532"/>
      <c r="IBL82" s="530"/>
      <c r="IBM82" s="530"/>
      <c r="IBN82" s="533"/>
      <c r="IBO82" s="530"/>
      <c r="IBP82" s="530"/>
      <c r="IBQ82" s="530"/>
      <c r="IBR82" s="530"/>
      <c r="IBS82" s="530"/>
      <c r="IBT82" s="534"/>
      <c r="IBU82" s="192"/>
      <c r="IBV82" s="36"/>
      <c r="IBW82" s="36"/>
      <c r="IBX82" s="36"/>
      <c r="IBY82" s="36"/>
      <c r="IBZ82" s="36"/>
      <c r="ICA82" s="36"/>
      <c r="ICB82" s="36"/>
      <c r="ICC82" s="192"/>
      <c r="ICD82" s="192"/>
      <c r="ICE82" s="36"/>
      <c r="ICF82" s="36"/>
      <c r="ICG82" s="36"/>
      <c r="ICH82" s="36"/>
      <c r="ICI82" s="36"/>
      <c r="ICJ82" s="36"/>
      <c r="ICK82" s="36"/>
      <c r="ICL82" s="36"/>
      <c r="ICM82" s="36"/>
      <c r="ICN82" s="36"/>
      <c r="ICO82" s="36"/>
      <c r="ICP82" s="36"/>
      <c r="ICQ82" s="36"/>
      <c r="ICR82" s="36"/>
      <c r="ICS82" s="345"/>
      <c r="ICT82" s="530"/>
      <c r="ICU82" s="531"/>
      <c r="ICV82" s="530"/>
      <c r="ICW82" s="532"/>
      <c r="ICX82" s="532"/>
      <c r="ICY82" s="530"/>
      <c r="ICZ82" s="530"/>
      <c r="IDA82" s="533"/>
      <c r="IDB82" s="530"/>
      <c r="IDC82" s="530"/>
      <c r="IDD82" s="530"/>
      <c r="IDE82" s="530"/>
      <c r="IDF82" s="530"/>
      <c r="IDG82" s="534"/>
      <c r="IDH82" s="192"/>
      <c r="IDI82" s="36"/>
      <c r="IDJ82" s="36"/>
      <c r="IDK82" s="36"/>
      <c r="IDL82" s="36"/>
      <c r="IDM82" s="36"/>
      <c r="IDN82" s="36"/>
      <c r="IDO82" s="36"/>
      <c r="IDP82" s="192"/>
      <c r="IDQ82" s="192"/>
      <c r="IDR82" s="36"/>
      <c r="IDS82" s="36"/>
      <c r="IDT82" s="36"/>
      <c r="IDU82" s="36"/>
      <c r="IDV82" s="36"/>
      <c r="IDW82" s="36"/>
      <c r="IDX82" s="36"/>
      <c r="IDY82" s="36"/>
      <c r="IDZ82" s="36"/>
      <c r="IEA82" s="36"/>
      <c r="IEB82" s="36"/>
      <c r="IEC82" s="36"/>
      <c r="IED82" s="36"/>
      <c r="IEE82" s="36"/>
      <c r="IEF82" s="345"/>
      <c r="IEG82" s="530"/>
      <c r="IEH82" s="531"/>
      <c r="IEI82" s="530"/>
      <c r="IEJ82" s="532"/>
      <c r="IEK82" s="532"/>
      <c r="IEL82" s="530"/>
      <c r="IEM82" s="530"/>
      <c r="IEN82" s="533"/>
      <c r="IEO82" s="530"/>
      <c r="IEP82" s="530"/>
      <c r="IEQ82" s="530"/>
      <c r="IER82" s="530"/>
      <c r="IES82" s="530"/>
      <c r="IET82" s="534"/>
      <c r="IEU82" s="192"/>
      <c r="IEV82" s="36"/>
      <c r="IEW82" s="36"/>
      <c r="IEX82" s="36"/>
      <c r="IEY82" s="36"/>
      <c r="IEZ82" s="36"/>
      <c r="IFA82" s="36"/>
      <c r="IFB82" s="36"/>
      <c r="IFC82" s="192"/>
      <c r="IFD82" s="192"/>
      <c r="IFE82" s="36"/>
      <c r="IFF82" s="36"/>
      <c r="IFG82" s="36"/>
      <c r="IFH82" s="36"/>
      <c r="IFI82" s="36"/>
      <c r="IFJ82" s="36"/>
      <c r="IFK82" s="36"/>
      <c r="IFL82" s="36"/>
      <c r="IFM82" s="36"/>
      <c r="IFN82" s="36"/>
      <c r="IFO82" s="36"/>
      <c r="IFP82" s="36"/>
      <c r="IFQ82" s="36"/>
      <c r="IFR82" s="36"/>
      <c r="IFS82" s="345"/>
      <c r="IFT82" s="530"/>
      <c r="IFU82" s="531"/>
      <c r="IFV82" s="530"/>
      <c r="IFW82" s="532"/>
      <c r="IFX82" s="532"/>
      <c r="IFY82" s="530"/>
      <c r="IFZ82" s="530"/>
      <c r="IGA82" s="533"/>
      <c r="IGB82" s="530"/>
      <c r="IGC82" s="530"/>
      <c r="IGD82" s="530"/>
      <c r="IGE82" s="530"/>
      <c r="IGF82" s="530"/>
      <c r="IGG82" s="534"/>
      <c r="IGH82" s="192"/>
      <c r="IGI82" s="36"/>
      <c r="IGJ82" s="36"/>
      <c r="IGK82" s="36"/>
      <c r="IGL82" s="36"/>
      <c r="IGM82" s="36"/>
      <c r="IGN82" s="36"/>
      <c r="IGO82" s="36"/>
      <c r="IGP82" s="192"/>
      <c r="IGQ82" s="192"/>
      <c r="IGR82" s="36"/>
      <c r="IGS82" s="36"/>
      <c r="IGT82" s="36"/>
      <c r="IGU82" s="36"/>
      <c r="IGV82" s="36"/>
      <c r="IGW82" s="36"/>
      <c r="IGX82" s="36"/>
      <c r="IGY82" s="36"/>
      <c r="IGZ82" s="36"/>
      <c r="IHA82" s="36"/>
      <c r="IHB82" s="36"/>
      <c r="IHC82" s="36"/>
      <c r="IHD82" s="36"/>
      <c r="IHE82" s="36"/>
      <c r="IHF82" s="345"/>
      <c r="IHG82" s="530"/>
      <c r="IHH82" s="531"/>
      <c r="IHI82" s="530"/>
      <c r="IHJ82" s="532"/>
      <c r="IHK82" s="532"/>
      <c r="IHL82" s="530"/>
      <c r="IHM82" s="530"/>
      <c r="IHN82" s="533"/>
      <c r="IHO82" s="530"/>
      <c r="IHP82" s="530"/>
      <c r="IHQ82" s="530"/>
      <c r="IHR82" s="530"/>
      <c r="IHS82" s="530"/>
      <c r="IHT82" s="534"/>
      <c r="IHU82" s="192"/>
      <c r="IHV82" s="36"/>
      <c r="IHW82" s="36"/>
      <c r="IHX82" s="36"/>
      <c r="IHY82" s="36"/>
      <c r="IHZ82" s="36"/>
      <c r="IIA82" s="36"/>
      <c r="IIB82" s="36"/>
      <c r="IIC82" s="192"/>
      <c r="IID82" s="192"/>
      <c r="IIE82" s="36"/>
      <c r="IIF82" s="36"/>
      <c r="IIG82" s="36"/>
      <c r="IIH82" s="36"/>
      <c r="III82" s="36"/>
      <c r="IIJ82" s="36"/>
      <c r="IIK82" s="36"/>
      <c r="IIL82" s="36"/>
      <c r="IIM82" s="36"/>
      <c r="IIN82" s="36"/>
      <c r="IIO82" s="36"/>
      <c r="IIP82" s="36"/>
      <c r="IIQ82" s="36"/>
      <c r="IIR82" s="36"/>
      <c r="IIS82" s="345"/>
      <c r="IIT82" s="530"/>
      <c r="IIU82" s="531"/>
      <c r="IIV82" s="530"/>
      <c r="IIW82" s="532"/>
      <c r="IIX82" s="532"/>
      <c r="IIY82" s="530"/>
      <c r="IIZ82" s="530"/>
      <c r="IJA82" s="533"/>
      <c r="IJB82" s="530"/>
      <c r="IJC82" s="530"/>
      <c r="IJD82" s="530"/>
      <c r="IJE82" s="530"/>
      <c r="IJF82" s="530"/>
      <c r="IJG82" s="534"/>
      <c r="IJH82" s="192"/>
      <c r="IJI82" s="36"/>
      <c r="IJJ82" s="36"/>
      <c r="IJK82" s="36"/>
      <c r="IJL82" s="36"/>
      <c r="IJM82" s="36"/>
      <c r="IJN82" s="36"/>
      <c r="IJO82" s="36"/>
      <c r="IJP82" s="192"/>
      <c r="IJQ82" s="192"/>
      <c r="IJR82" s="36"/>
      <c r="IJS82" s="36"/>
      <c r="IJT82" s="36"/>
      <c r="IJU82" s="36"/>
      <c r="IJV82" s="36"/>
      <c r="IJW82" s="36"/>
      <c r="IJX82" s="36"/>
      <c r="IJY82" s="36"/>
      <c r="IJZ82" s="36"/>
      <c r="IKA82" s="36"/>
      <c r="IKB82" s="36"/>
      <c r="IKC82" s="36"/>
      <c r="IKD82" s="36"/>
      <c r="IKE82" s="36"/>
      <c r="IKF82" s="345"/>
      <c r="IKG82" s="530"/>
      <c r="IKH82" s="531"/>
      <c r="IKI82" s="530"/>
      <c r="IKJ82" s="532"/>
      <c r="IKK82" s="532"/>
      <c r="IKL82" s="530"/>
      <c r="IKM82" s="530"/>
      <c r="IKN82" s="533"/>
      <c r="IKO82" s="530"/>
      <c r="IKP82" s="530"/>
      <c r="IKQ82" s="530"/>
      <c r="IKR82" s="530"/>
      <c r="IKS82" s="530"/>
      <c r="IKT82" s="534"/>
      <c r="IKU82" s="192"/>
      <c r="IKV82" s="36"/>
      <c r="IKW82" s="36"/>
      <c r="IKX82" s="36"/>
      <c r="IKY82" s="36"/>
      <c r="IKZ82" s="36"/>
      <c r="ILA82" s="36"/>
      <c r="ILB82" s="36"/>
      <c r="ILC82" s="192"/>
      <c r="ILD82" s="192"/>
      <c r="ILE82" s="36"/>
      <c r="ILF82" s="36"/>
      <c r="ILG82" s="36"/>
      <c r="ILH82" s="36"/>
      <c r="ILI82" s="36"/>
      <c r="ILJ82" s="36"/>
      <c r="ILK82" s="36"/>
      <c r="ILL82" s="36"/>
      <c r="ILM82" s="36"/>
      <c r="ILN82" s="36"/>
      <c r="ILO82" s="36"/>
      <c r="ILP82" s="36"/>
      <c r="ILQ82" s="36"/>
      <c r="ILR82" s="36"/>
      <c r="ILS82" s="345"/>
      <c r="ILT82" s="530"/>
      <c r="ILU82" s="531"/>
      <c r="ILV82" s="530"/>
      <c r="ILW82" s="532"/>
      <c r="ILX82" s="532"/>
      <c r="ILY82" s="530"/>
      <c r="ILZ82" s="530"/>
      <c r="IMA82" s="533"/>
      <c r="IMB82" s="530"/>
      <c r="IMC82" s="530"/>
      <c r="IMD82" s="530"/>
      <c r="IME82" s="530"/>
      <c r="IMF82" s="530"/>
      <c r="IMG82" s="534"/>
      <c r="IMH82" s="192"/>
      <c r="IMI82" s="36"/>
      <c r="IMJ82" s="36"/>
      <c r="IMK82" s="36"/>
      <c r="IML82" s="36"/>
      <c r="IMM82" s="36"/>
      <c r="IMN82" s="36"/>
      <c r="IMO82" s="36"/>
      <c r="IMP82" s="192"/>
      <c r="IMQ82" s="192"/>
      <c r="IMR82" s="36"/>
      <c r="IMS82" s="36"/>
      <c r="IMT82" s="36"/>
      <c r="IMU82" s="36"/>
      <c r="IMV82" s="36"/>
      <c r="IMW82" s="36"/>
      <c r="IMX82" s="36"/>
      <c r="IMY82" s="36"/>
      <c r="IMZ82" s="36"/>
      <c r="INA82" s="36"/>
      <c r="INB82" s="36"/>
      <c r="INC82" s="36"/>
      <c r="IND82" s="36"/>
      <c r="INE82" s="36"/>
      <c r="INF82" s="345"/>
      <c r="ING82" s="530"/>
      <c r="INH82" s="531"/>
      <c r="INI82" s="530"/>
      <c r="INJ82" s="532"/>
      <c r="INK82" s="532"/>
      <c r="INL82" s="530"/>
      <c r="INM82" s="530"/>
      <c r="INN82" s="533"/>
      <c r="INO82" s="530"/>
      <c r="INP82" s="530"/>
      <c r="INQ82" s="530"/>
      <c r="INR82" s="530"/>
      <c r="INS82" s="530"/>
      <c r="INT82" s="534"/>
      <c r="INU82" s="192"/>
      <c r="INV82" s="36"/>
      <c r="INW82" s="36"/>
      <c r="INX82" s="36"/>
      <c r="INY82" s="36"/>
      <c r="INZ82" s="36"/>
      <c r="IOA82" s="36"/>
      <c r="IOB82" s="36"/>
      <c r="IOC82" s="192"/>
      <c r="IOD82" s="192"/>
      <c r="IOE82" s="36"/>
      <c r="IOF82" s="36"/>
      <c r="IOG82" s="36"/>
      <c r="IOH82" s="36"/>
      <c r="IOI82" s="36"/>
      <c r="IOJ82" s="36"/>
      <c r="IOK82" s="36"/>
      <c r="IOL82" s="36"/>
      <c r="IOM82" s="36"/>
      <c r="ION82" s="36"/>
      <c r="IOO82" s="36"/>
      <c r="IOP82" s="36"/>
      <c r="IOQ82" s="36"/>
      <c r="IOR82" s="36"/>
      <c r="IOS82" s="345"/>
      <c r="IOT82" s="530"/>
      <c r="IOU82" s="531"/>
      <c r="IOV82" s="530"/>
      <c r="IOW82" s="532"/>
      <c r="IOX82" s="532"/>
      <c r="IOY82" s="530"/>
      <c r="IOZ82" s="530"/>
      <c r="IPA82" s="533"/>
      <c r="IPB82" s="530"/>
      <c r="IPC82" s="530"/>
      <c r="IPD82" s="530"/>
      <c r="IPE82" s="530"/>
      <c r="IPF82" s="530"/>
      <c r="IPG82" s="534"/>
      <c r="IPH82" s="192"/>
      <c r="IPI82" s="36"/>
      <c r="IPJ82" s="36"/>
      <c r="IPK82" s="36"/>
      <c r="IPL82" s="36"/>
      <c r="IPM82" s="36"/>
      <c r="IPN82" s="36"/>
      <c r="IPO82" s="36"/>
      <c r="IPP82" s="192"/>
      <c r="IPQ82" s="192"/>
      <c r="IPR82" s="36"/>
      <c r="IPS82" s="36"/>
      <c r="IPT82" s="36"/>
      <c r="IPU82" s="36"/>
      <c r="IPV82" s="36"/>
      <c r="IPW82" s="36"/>
      <c r="IPX82" s="36"/>
      <c r="IPY82" s="36"/>
      <c r="IPZ82" s="36"/>
      <c r="IQA82" s="36"/>
      <c r="IQB82" s="36"/>
      <c r="IQC82" s="36"/>
      <c r="IQD82" s="36"/>
      <c r="IQE82" s="36"/>
      <c r="IQF82" s="345"/>
      <c r="IQG82" s="530"/>
      <c r="IQH82" s="531"/>
      <c r="IQI82" s="530"/>
      <c r="IQJ82" s="532"/>
      <c r="IQK82" s="532"/>
      <c r="IQL82" s="530"/>
      <c r="IQM82" s="530"/>
      <c r="IQN82" s="533"/>
      <c r="IQO82" s="530"/>
      <c r="IQP82" s="530"/>
      <c r="IQQ82" s="530"/>
      <c r="IQR82" s="530"/>
      <c r="IQS82" s="530"/>
      <c r="IQT82" s="534"/>
      <c r="IQU82" s="192"/>
      <c r="IQV82" s="36"/>
      <c r="IQW82" s="36"/>
      <c r="IQX82" s="36"/>
      <c r="IQY82" s="36"/>
      <c r="IQZ82" s="36"/>
      <c r="IRA82" s="36"/>
      <c r="IRB82" s="36"/>
      <c r="IRC82" s="192"/>
      <c r="IRD82" s="192"/>
      <c r="IRE82" s="36"/>
      <c r="IRF82" s="36"/>
      <c r="IRG82" s="36"/>
      <c r="IRH82" s="36"/>
      <c r="IRI82" s="36"/>
      <c r="IRJ82" s="36"/>
      <c r="IRK82" s="36"/>
      <c r="IRL82" s="36"/>
      <c r="IRM82" s="36"/>
      <c r="IRN82" s="36"/>
      <c r="IRO82" s="36"/>
      <c r="IRP82" s="36"/>
      <c r="IRQ82" s="36"/>
      <c r="IRR82" s="36"/>
      <c r="IRS82" s="345"/>
      <c r="IRT82" s="530"/>
      <c r="IRU82" s="531"/>
      <c r="IRV82" s="530"/>
      <c r="IRW82" s="532"/>
      <c r="IRX82" s="532"/>
      <c r="IRY82" s="530"/>
      <c r="IRZ82" s="530"/>
      <c r="ISA82" s="533"/>
      <c r="ISB82" s="530"/>
      <c r="ISC82" s="530"/>
      <c r="ISD82" s="530"/>
      <c r="ISE82" s="530"/>
      <c r="ISF82" s="530"/>
      <c r="ISG82" s="534"/>
      <c r="ISH82" s="192"/>
      <c r="ISI82" s="36"/>
      <c r="ISJ82" s="36"/>
      <c r="ISK82" s="36"/>
      <c r="ISL82" s="36"/>
      <c r="ISM82" s="36"/>
      <c r="ISN82" s="36"/>
      <c r="ISO82" s="36"/>
      <c r="ISP82" s="192"/>
      <c r="ISQ82" s="192"/>
      <c r="ISR82" s="36"/>
      <c r="ISS82" s="36"/>
      <c r="IST82" s="36"/>
      <c r="ISU82" s="36"/>
      <c r="ISV82" s="36"/>
      <c r="ISW82" s="36"/>
      <c r="ISX82" s="36"/>
      <c r="ISY82" s="36"/>
      <c r="ISZ82" s="36"/>
      <c r="ITA82" s="36"/>
      <c r="ITB82" s="36"/>
      <c r="ITC82" s="36"/>
      <c r="ITD82" s="36"/>
      <c r="ITE82" s="36"/>
      <c r="ITF82" s="345"/>
      <c r="ITG82" s="530"/>
      <c r="ITH82" s="531"/>
      <c r="ITI82" s="530"/>
      <c r="ITJ82" s="532"/>
      <c r="ITK82" s="532"/>
      <c r="ITL82" s="530"/>
      <c r="ITM82" s="530"/>
      <c r="ITN82" s="533"/>
      <c r="ITO82" s="530"/>
      <c r="ITP82" s="530"/>
      <c r="ITQ82" s="530"/>
      <c r="ITR82" s="530"/>
      <c r="ITS82" s="530"/>
      <c r="ITT82" s="534"/>
      <c r="ITU82" s="192"/>
      <c r="ITV82" s="36"/>
      <c r="ITW82" s="36"/>
      <c r="ITX82" s="36"/>
      <c r="ITY82" s="36"/>
      <c r="ITZ82" s="36"/>
      <c r="IUA82" s="36"/>
      <c r="IUB82" s="36"/>
      <c r="IUC82" s="192"/>
      <c r="IUD82" s="192"/>
      <c r="IUE82" s="36"/>
      <c r="IUF82" s="36"/>
      <c r="IUG82" s="36"/>
      <c r="IUH82" s="36"/>
      <c r="IUI82" s="36"/>
      <c r="IUJ82" s="36"/>
      <c r="IUK82" s="36"/>
      <c r="IUL82" s="36"/>
      <c r="IUM82" s="36"/>
      <c r="IUN82" s="36"/>
      <c r="IUO82" s="36"/>
      <c r="IUP82" s="36"/>
      <c r="IUQ82" s="36"/>
      <c r="IUR82" s="36"/>
      <c r="IUS82" s="345"/>
      <c r="IUT82" s="530"/>
      <c r="IUU82" s="531"/>
      <c r="IUV82" s="530"/>
      <c r="IUW82" s="532"/>
      <c r="IUX82" s="532"/>
      <c r="IUY82" s="530"/>
      <c r="IUZ82" s="530"/>
      <c r="IVA82" s="533"/>
      <c r="IVB82" s="530"/>
      <c r="IVC82" s="530"/>
      <c r="IVD82" s="530"/>
      <c r="IVE82" s="530"/>
      <c r="IVF82" s="530"/>
      <c r="IVG82" s="534"/>
      <c r="IVH82" s="192"/>
      <c r="IVI82" s="36"/>
      <c r="IVJ82" s="36"/>
      <c r="IVK82" s="36"/>
      <c r="IVL82" s="36"/>
      <c r="IVM82" s="36"/>
      <c r="IVN82" s="36"/>
      <c r="IVO82" s="36"/>
      <c r="IVP82" s="192"/>
      <c r="IVQ82" s="192"/>
      <c r="IVR82" s="36"/>
      <c r="IVS82" s="36"/>
      <c r="IVT82" s="36"/>
      <c r="IVU82" s="36"/>
      <c r="IVV82" s="36"/>
      <c r="IVW82" s="36"/>
      <c r="IVX82" s="36"/>
      <c r="IVY82" s="36"/>
      <c r="IVZ82" s="36"/>
      <c r="IWA82" s="36"/>
      <c r="IWB82" s="36"/>
      <c r="IWC82" s="36"/>
      <c r="IWD82" s="36"/>
      <c r="IWE82" s="36"/>
      <c r="IWF82" s="345"/>
      <c r="IWG82" s="530"/>
      <c r="IWH82" s="531"/>
      <c r="IWI82" s="530"/>
      <c r="IWJ82" s="532"/>
      <c r="IWK82" s="532"/>
      <c r="IWL82" s="530"/>
      <c r="IWM82" s="530"/>
      <c r="IWN82" s="533"/>
      <c r="IWO82" s="530"/>
      <c r="IWP82" s="530"/>
      <c r="IWQ82" s="530"/>
      <c r="IWR82" s="530"/>
      <c r="IWS82" s="530"/>
      <c r="IWT82" s="534"/>
      <c r="IWU82" s="192"/>
      <c r="IWV82" s="36"/>
      <c r="IWW82" s="36"/>
      <c r="IWX82" s="36"/>
      <c r="IWY82" s="36"/>
      <c r="IWZ82" s="36"/>
      <c r="IXA82" s="36"/>
      <c r="IXB82" s="36"/>
      <c r="IXC82" s="192"/>
      <c r="IXD82" s="192"/>
      <c r="IXE82" s="36"/>
      <c r="IXF82" s="36"/>
      <c r="IXG82" s="36"/>
      <c r="IXH82" s="36"/>
      <c r="IXI82" s="36"/>
      <c r="IXJ82" s="36"/>
      <c r="IXK82" s="36"/>
      <c r="IXL82" s="36"/>
      <c r="IXM82" s="36"/>
      <c r="IXN82" s="36"/>
      <c r="IXO82" s="36"/>
      <c r="IXP82" s="36"/>
      <c r="IXQ82" s="36"/>
      <c r="IXR82" s="36"/>
      <c r="IXS82" s="345"/>
      <c r="IXT82" s="530"/>
      <c r="IXU82" s="531"/>
      <c r="IXV82" s="530"/>
      <c r="IXW82" s="532"/>
      <c r="IXX82" s="532"/>
      <c r="IXY82" s="530"/>
      <c r="IXZ82" s="530"/>
      <c r="IYA82" s="533"/>
      <c r="IYB82" s="530"/>
      <c r="IYC82" s="530"/>
      <c r="IYD82" s="530"/>
      <c r="IYE82" s="530"/>
      <c r="IYF82" s="530"/>
      <c r="IYG82" s="534"/>
      <c r="IYH82" s="192"/>
      <c r="IYI82" s="36"/>
      <c r="IYJ82" s="36"/>
      <c r="IYK82" s="36"/>
      <c r="IYL82" s="36"/>
      <c r="IYM82" s="36"/>
      <c r="IYN82" s="36"/>
      <c r="IYO82" s="36"/>
      <c r="IYP82" s="192"/>
      <c r="IYQ82" s="192"/>
      <c r="IYR82" s="36"/>
      <c r="IYS82" s="36"/>
      <c r="IYT82" s="36"/>
      <c r="IYU82" s="36"/>
      <c r="IYV82" s="36"/>
      <c r="IYW82" s="36"/>
      <c r="IYX82" s="36"/>
      <c r="IYY82" s="36"/>
      <c r="IYZ82" s="36"/>
      <c r="IZA82" s="36"/>
      <c r="IZB82" s="36"/>
      <c r="IZC82" s="36"/>
      <c r="IZD82" s="36"/>
      <c r="IZE82" s="36"/>
      <c r="IZF82" s="345"/>
      <c r="IZG82" s="530"/>
      <c r="IZH82" s="531"/>
      <c r="IZI82" s="530"/>
      <c r="IZJ82" s="532"/>
      <c r="IZK82" s="532"/>
      <c r="IZL82" s="530"/>
      <c r="IZM82" s="530"/>
      <c r="IZN82" s="533"/>
      <c r="IZO82" s="530"/>
      <c r="IZP82" s="530"/>
      <c r="IZQ82" s="530"/>
      <c r="IZR82" s="530"/>
      <c r="IZS82" s="530"/>
      <c r="IZT82" s="534"/>
      <c r="IZU82" s="192"/>
      <c r="IZV82" s="36"/>
      <c r="IZW82" s="36"/>
      <c r="IZX82" s="36"/>
      <c r="IZY82" s="36"/>
      <c r="IZZ82" s="36"/>
      <c r="JAA82" s="36"/>
      <c r="JAB82" s="36"/>
      <c r="JAC82" s="192"/>
      <c r="JAD82" s="192"/>
      <c r="JAE82" s="36"/>
      <c r="JAF82" s="36"/>
      <c r="JAG82" s="36"/>
      <c r="JAH82" s="36"/>
      <c r="JAI82" s="36"/>
      <c r="JAJ82" s="36"/>
      <c r="JAK82" s="36"/>
      <c r="JAL82" s="36"/>
      <c r="JAM82" s="36"/>
      <c r="JAN82" s="36"/>
      <c r="JAO82" s="36"/>
      <c r="JAP82" s="36"/>
      <c r="JAQ82" s="36"/>
      <c r="JAR82" s="36"/>
      <c r="JAS82" s="345"/>
      <c r="JAT82" s="530"/>
      <c r="JAU82" s="531"/>
      <c r="JAV82" s="530"/>
      <c r="JAW82" s="532"/>
      <c r="JAX82" s="532"/>
      <c r="JAY82" s="530"/>
      <c r="JAZ82" s="530"/>
      <c r="JBA82" s="533"/>
      <c r="JBB82" s="530"/>
      <c r="JBC82" s="530"/>
      <c r="JBD82" s="530"/>
      <c r="JBE82" s="530"/>
      <c r="JBF82" s="530"/>
      <c r="JBG82" s="534"/>
      <c r="JBH82" s="192"/>
      <c r="JBI82" s="36"/>
      <c r="JBJ82" s="36"/>
      <c r="JBK82" s="36"/>
      <c r="JBL82" s="36"/>
      <c r="JBM82" s="36"/>
      <c r="JBN82" s="36"/>
      <c r="JBO82" s="36"/>
      <c r="JBP82" s="192"/>
      <c r="JBQ82" s="192"/>
      <c r="JBR82" s="36"/>
      <c r="JBS82" s="36"/>
      <c r="JBT82" s="36"/>
      <c r="JBU82" s="36"/>
      <c r="JBV82" s="36"/>
      <c r="JBW82" s="36"/>
      <c r="JBX82" s="36"/>
      <c r="JBY82" s="36"/>
      <c r="JBZ82" s="36"/>
      <c r="JCA82" s="36"/>
      <c r="JCB82" s="36"/>
      <c r="JCC82" s="36"/>
      <c r="JCD82" s="36"/>
      <c r="JCE82" s="36"/>
      <c r="JCF82" s="345"/>
      <c r="JCG82" s="530"/>
      <c r="JCH82" s="531"/>
      <c r="JCI82" s="530"/>
      <c r="JCJ82" s="532"/>
      <c r="JCK82" s="532"/>
      <c r="JCL82" s="530"/>
      <c r="JCM82" s="530"/>
      <c r="JCN82" s="533"/>
      <c r="JCO82" s="530"/>
      <c r="JCP82" s="530"/>
      <c r="JCQ82" s="530"/>
      <c r="JCR82" s="530"/>
      <c r="JCS82" s="530"/>
      <c r="JCT82" s="534"/>
      <c r="JCU82" s="192"/>
      <c r="JCV82" s="36"/>
      <c r="JCW82" s="36"/>
      <c r="JCX82" s="36"/>
      <c r="JCY82" s="36"/>
      <c r="JCZ82" s="36"/>
      <c r="JDA82" s="36"/>
      <c r="JDB82" s="36"/>
      <c r="JDC82" s="192"/>
      <c r="JDD82" s="192"/>
      <c r="JDE82" s="36"/>
      <c r="JDF82" s="36"/>
      <c r="JDG82" s="36"/>
      <c r="JDH82" s="36"/>
      <c r="JDI82" s="36"/>
      <c r="JDJ82" s="36"/>
      <c r="JDK82" s="36"/>
      <c r="JDL82" s="36"/>
      <c r="JDM82" s="36"/>
      <c r="JDN82" s="36"/>
      <c r="JDO82" s="36"/>
      <c r="JDP82" s="36"/>
      <c r="JDQ82" s="36"/>
      <c r="JDR82" s="36"/>
      <c r="JDS82" s="345"/>
      <c r="JDT82" s="530"/>
      <c r="JDU82" s="531"/>
      <c r="JDV82" s="530"/>
      <c r="JDW82" s="532"/>
      <c r="JDX82" s="532"/>
      <c r="JDY82" s="530"/>
      <c r="JDZ82" s="530"/>
      <c r="JEA82" s="533"/>
      <c r="JEB82" s="530"/>
      <c r="JEC82" s="530"/>
      <c r="JED82" s="530"/>
      <c r="JEE82" s="530"/>
      <c r="JEF82" s="530"/>
      <c r="JEG82" s="534"/>
      <c r="JEH82" s="192"/>
      <c r="JEI82" s="36"/>
      <c r="JEJ82" s="36"/>
      <c r="JEK82" s="36"/>
      <c r="JEL82" s="36"/>
      <c r="JEM82" s="36"/>
      <c r="JEN82" s="36"/>
      <c r="JEO82" s="36"/>
      <c r="JEP82" s="192"/>
      <c r="JEQ82" s="192"/>
      <c r="JER82" s="36"/>
      <c r="JES82" s="36"/>
      <c r="JET82" s="36"/>
      <c r="JEU82" s="36"/>
      <c r="JEV82" s="36"/>
      <c r="JEW82" s="36"/>
      <c r="JEX82" s="36"/>
      <c r="JEY82" s="36"/>
      <c r="JEZ82" s="36"/>
      <c r="JFA82" s="36"/>
      <c r="JFB82" s="36"/>
      <c r="JFC82" s="36"/>
      <c r="JFD82" s="36"/>
      <c r="JFE82" s="36"/>
      <c r="JFF82" s="345"/>
      <c r="JFG82" s="530"/>
      <c r="JFH82" s="531"/>
      <c r="JFI82" s="530"/>
      <c r="JFJ82" s="532"/>
      <c r="JFK82" s="532"/>
      <c r="JFL82" s="530"/>
      <c r="JFM82" s="530"/>
      <c r="JFN82" s="533"/>
      <c r="JFO82" s="530"/>
      <c r="JFP82" s="530"/>
      <c r="JFQ82" s="530"/>
      <c r="JFR82" s="530"/>
      <c r="JFS82" s="530"/>
      <c r="JFT82" s="534"/>
      <c r="JFU82" s="192"/>
      <c r="JFV82" s="36"/>
      <c r="JFW82" s="36"/>
      <c r="JFX82" s="36"/>
      <c r="JFY82" s="36"/>
      <c r="JFZ82" s="36"/>
      <c r="JGA82" s="36"/>
      <c r="JGB82" s="36"/>
      <c r="JGC82" s="192"/>
      <c r="JGD82" s="192"/>
      <c r="JGE82" s="36"/>
      <c r="JGF82" s="36"/>
      <c r="JGG82" s="36"/>
      <c r="JGH82" s="36"/>
      <c r="JGI82" s="36"/>
      <c r="JGJ82" s="36"/>
      <c r="JGK82" s="36"/>
      <c r="JGL82" s="36"/>
      <c r="JGM82" s="36"/>
      <c r="JGN82" s="36"/>
      <c r="JGO82" s="36"/>
      <c r="JGP82" s="36"/>
      <c r="JGQ82" s="36"/>
      <c r="JGR82" s="36"/>
      <c r="JGS82" s="345"/>
      <c r="JGT82" s="530"/>
      <c r="JGU82" s="531"/>
      <c r="JGV82" s="530"/>
      <c r="JGW82" s="532"/>
      <c r="JGX82" s="532"/>
      <c r="JGY82" s="530"/>
      <c r="JGZ82" s="530"/>
      <c r="JHA82" s="533"/>
      <c r="JHB82" s="530"/>
      <c r="JHC82" s="530"/>
      <c r="JHD82" s="530"/>
      <c r="JHE82" s="530"/>
      <c r="JHF82" s="530"/>
      <c r="JHG82" s="534"/>
      <c r="JHH82" s="192"/>
      <c r="JHI82" s="36"/>
      <c r="JHJ82" s="36"/>
      <c r="JHK82" s="36"/>
      <c r="JHL82" s="36"/>
      <c r="JHM82" s="36"/>
      <c r="JHN82" s="36"/>
      <c r="JHO82" s="36"/>
      <c r="JHP82" s="192"/>
      <c r="JHQ82" s="192"/>
      <c r="JHR82" s="36"/>
      <c r="JHS82" s="36"/>
      <c r="JHT82" s="36"/>
      <c r="JHU82" s="36"/>
      <c r="JHV82" s="36"/>
      <c r="JHW82" s="36"/>
      <c r="JHX82" s="36"/>
      <c r="JHY82" s="36"/>
      <c r="JHZ82" s="36"/>
      <c r="JIA82" s="36"/>
      <c r="JIB82" s="36"/>
      <c r="JIC82" s="36"/>
      <c r="JID82" s="36"/>
      <c r="JIE82" s="36"/>
      <c r="JIF82" s="345"/>
      <c r="JIG82" s="530"/>
      <c r="JIH82" s="531"/>
      <c r="JII82" s="530"/>
      <c r="JIJ82" s="532"/>
      <c r="JIK82" s="532"/>
      <c r="JIL82" s="530"/>
      <c r="JIM82" s="530"/>
      <c r="JIN82" s="533"/>
      <c r="JIO82" s="530"/>
      <c r="JIP82" s="530"/>
      <c r="JIQ82" s="530"/>
      <c r="JIR82" s="530"/>
      <c r="JIS82" s="530"/>
      <c r="JIT82" s="534"/>
      <c r="JIU82" s="192"/>
      <c r="JIV82" s="36"/>
      <c r="JIW82" s="36"/>
      <c r="JIX82" s="36"/>
      <c r="JIY82" s="36"/>
      <c r="JIZ82" s="36"/>
      <c r="JJA82" s="36"/>
      <c r="JJB82" s="36"/>
      <c r="JJC82" s="192"/>
      <c r="JJD82" s="192"/>
      <c r="JJE82" s="36"/>
      <c r="JJF82" s="36"/>
      <c r="JJG82" s="36"/>
      <c r="JJH82" s="36"/>
      <c r="JJI82" s="36"/>
      <c r="JJJ82" s="36"/>
      <c r="JJK82" s="36"/>
      <c r="JJL82" s="36"/>
      <c r="JJM82" s="36"/>
      <c r="JJN82" s="36"/>
      <c r="JJO82" s="36"/>
      <c r="JJP82" s="36"/>
      <c r="JJQ82" s="36"/>
      <c r="JJR82" s="36"/>
      <c r="JJS82" s="345"/>
      <c r="JJT82" s="530"/>
      <c r="JJU82" s="531"/>
      <c r="JJV82" s="530"/>
      <c r="JJW82" s="532"/>
      <c r="JJX82" s="532"/>
      <c r="JJY82" s="530"/>
      <c r="JJZ82" s="530"/>
      <c r="JKA82" s="533"/>
      <c r="JKB82" s="530"/>
      <c r="JKC82" s="530"/>
      <c r="JKD82" s="530"/>
      <c r="JKE82" s="530"/>
      <c r="JKF82" s="530"/>
      <c r="JKG82" s="534"/>
      <c r="JKH82" s="192"/>
      <c r="JKI82" s="36"/>
      <c r="JKJ82" s="36"/>
      <c r="JKK82" s="36"/>
      <c r="JKL82" s="36"/>
      <c r="JKM82" s="36"/>
      <c r="JKN82" s="36"/>
      <c r="JKO82" s="36"/>
      <c r="JKP82" s="192"/>
      <c r="JKQ82" s="192"/>
      <c r="JKR82" s="36"/>
      <c r="JKS82" s="36"/>
      <c r="JKT82" s="36"/>
      <c r="JKU82" s="36"/>
      <c r="JKV82" s="36"/>
      <c r="JKW82" s="36"/>
      <c r="JKX82" s="36"/>
      <c r="JKY82" s="36"/>
      <c r="JKZ82" s="36"/>
      <c r="JLA82" s="36"/>
      <c r="JLB82" s="36"/>
      <c r="JLC82" s="36"/>
      <c r="JLD82" s="36"/>
      <c r="JLE82" s="36"/>
      <c r="JLF82" s="345"/>
      <c r="JLG82" s="530"/>
      <c r="JLH82" s="531"/>
      <c r="JLI82" s="530"/>
      <c r="JLJ82" s="532"/>
      <c r="JLK82" s="532"/>
      <c r="JLL82" s="530"/>
      <c r="JLM82" s="530"/>
      <c r="JLN82" s="533"/>
      <c r="JLO82" s="530"/>
      <c r="JLP82" s="530"/>
      <c r="JLQ82" s="530"/>
      <c r="JLR82" s="530"/>
      <c r="JLS82" s="530"/>
      <c r="JLT82" s="534"/>
      <c r="JLU82" s="192"/>
      <c r="JLV82" s="36"/>
      <c r="JLW82" s="36"/>
      <c r="JLX82" s="36"/>
      <c r="JLY82" s="36"/>
      <c r="JLZ82" s="36"/>
      <c r="JMA82" s="36"/>
      <c r="JMB82" s="36"/>
      <c r="JMC82" s="192"/>
      <c r="JMD82" s="192"/>
      <c r="JME82" s="36"/>
      <c r="JMF82" s="36"/>
      <c r="JMG82" s="36"/>
      <c r="JMH82" s="36"/>
      <c r="JMI82" s="36"/>
      <c r="JMJ82" s="36"/>
      <c r="JMK82" s="36"/>
      <c r="JML82" s="36"/>
      <c r="JMM82" s="36"/>
      <c r="JMN82" s="36"/>
      <c r="JMO82" s="36"/>
      <c r="JMP82" s="36"/>
      <c r="JMQ82" s="36"/>
      <c r="JMR82" s="36"/>
      <c r="JMS82" s="345"/>
      <c r="JMT82" s="530"/>
      <c r="JMU82" s="531"/>
      <c r="JMV82" s="530"/>
      <c r="JMW82" s="532"/>
      <c r="JMX82" s="532"/>
      <c r="JMY82" s="530"/>
      <c r="JMZ82" s="530"/>
      <c r="JNA82" s="533"/>
      <c r="JNB82" s="530"/>
      <c r="JNC82" s="530"/>
      <c r="JND82" s="530"/>
      <c r="JNE82" s="530"/>
      <c r="JNF82" s="530"/>
      <c r="JNG82" s="534"/>
      <c r="JNH82" s="192"/>
      <c r="JNI82" s="36"/>
      <c r="JNJ82" s="36"/>
      <c r="JNK82" s="36"/>
      <c r="JNL82" s="36"/>
      <c r="JNM82" s="36"/>
      <c r="JNN82" s="36"/>
      <c r="JNO82" s="36"/>
      <c r="JNP82" s="192"/>
      <c r="JNQ82" s="192"/>
      <c r="JNR82" s="36"/>
      <c r="JNS82" s="36"/>
      <c r="JNT82" s="36"/>
      <c r="JNU82" s="36"/>
      <c r="JNV82" s="36"/>
      <c r="JNW82" s="36"/>
      <c r="JNX82" s="36"/>
      <c r="JNY82" s="36"/>
      <c r="JNZ82" s="36"/>
      <c r="JOA82" s="36"/>
      <c r="JOB82" s="36"/>
      <c r="JOC82" s="36"/>
      <c r="JOD82" s="36"/>
      <c r="JOE82" s="36"/>
      <c r="JOF82" s="345"/>
      <c r="JOG82" s="530"/>
      <c r="JOH82" s="531"/>
      <c r="JOI82" s="530"/>
      <c r="JOJ82" s="532"/>
      <c r="JOK82" s="532"/>
      <c r="JOL82" s="530"/>
      <c r="JOM82" s="530"/>
      <c r="JON82" s="533"/>
      <c r="JOO82" s="530"/>
      <c r="JOP82" s="530"/>
      <c r="JOQ82" s="530"/>
      <c r="JOR82" s="530"/>
      <c r="JOS82" s="530"/>
      <c r="JOT82" s="534"/>
      <c r="JOU82" s="192"/>
      <c r="JOV82" s="36"/>
      <c r="JOW82" s="36"/>
      <c r="JOX82" s="36"/>
      <c r="JOY82" s="36"/>
      <c r="JOZ82" s="36"/>
      <c r="JPA82" s="36"/>
      <c r="JPB82" s="36"/>
      <c r="JPC82" s="192"/>
      <c r="JPD82" s="192"/>
      <c r="JPE82" s="36"/>
      <c r="JPF82" s="36"/>
      <c r="JPG82" s="36"/>
      <c r="JPH82" s="36"/>
      <c r="JPI82" s="36"/>
      <c r="JPJ82" s="36"/>
      <c r="JPK82" s="36"/>
      <c r="JPL82" s="36"/>
      <c r="JPM82" s="36"/>
      <c r="JPN82" s="36"/>
      <c r="JPO82" s="36"/>
      <c r="JPP82" s="36"/>
      <c r="JPQ82" s="36"/>
      <c r="JPR82" s="36"/>
      <c r="JPS82" s="345"/>
      <c r="JPT82" s="530"/>
      <c r="JPU82" s="531"/>
      <c r="JPV82" s="530"/>
      <c r="JPW82" s="532"/>
      <c r="JPX82" s="532"/>
      <c r="JPY82" s="530"/>
      <c r="JPZ82" s="530"/>
      <c r="JQA82" s="533"/>
      <c r="JQB82" s="530"/>
      <c r="JQC82" s="530"/>
      <c r="JQD82" s="530"/>
      <c r="JQE82" s="530"/>
      <c r="JQF82" s="530"/>
      <c r="JQG82" s="534"/>
      <c r="JQH82" s="192"/>
      <c r="JQI82" s="36"/>
      <c r="JQJ82" s="36"/>
      <c r="JQK82" s="36"/>
      <c r="JQL82" s="36"/>
      <c r="JQM82" s="36"/>
      <c r="JQN82" s="36"/>
      <c r="JQO82" s="36"/>
      <c r="JQP82" s="192"/>
      <c r="JQQ82" s="192"/>
      <c r="JQR82" s="36"/>
      <c r="JQS82" s="36"/>
      <c r="JQT82" s="36"/>
      <c r="JQU82" s="36"/>
      <c r="JQV82" s="36"/>
      <c r="JQW82" s="36"/>
      <c r="JQX82" s="36"/>
      <c r="JQY82" s="36"/>
      <c r="JQZ82" s="36"/>
      <c r="JRA82" s="36"/>
      <c r="JRB82" s="36"/>
      <c r="JRC82" s="36"/>
      <c r="JRD82" s="36"/>
      <c r="JRE82" s="36"/>
      <c r="JRF82" s="345"/>
      <c r="JRG82" s="530"/>
      <c r="JRH82" s="531"/>
      <c r="JRI82" s="530"/>
      <c r="JRJ82" s="532"/>
      <c r="JRK82" s="532"/>
      <c r="JRL82" s="530"/>
      <c r="JRM82" s="530"/>
      <c r="JRN82" s="533"/>
      <c r="JRO82" s="530"/>
      <c r="JRP82" s="530"/>
      <c r="JRQ82" s="530"/>
      <c r="JRR82" s="530"/>
      <c r="JRS82" s="530"/>
      <c r="JRT82" s="534"/>
      <c r="JRU82" s="192"/>
      <c r="JRV82" s="36"/>
      <c r="JRW82" s="36"/>
      <c r="JRX82" s="36"/>
      <c r="JRY82" s="36"/>
      <c r="JRZ82" s="36"/>
      <c r="JSA82" s="36"/>
      <c r="JSB82" s="36"/>
      <c r="JSC82" s="192"/>
      <c r="JSD82" s="192"/>
      <c r="JSE82" s="36"/>
      <c r="JSF82" s="36"/>
      <c r="JSG82" s="36"/>
      <c r="JSH82" s="36"/>
      <c r="JSI82" s="36"/>
      <c r="JSJ82" s="36"/>
      <c r="JSK82" s="36"/>
      <c r="JSL82" s="36"/>
      <c r="JSM82" s="36"/>
      <c r="JSN82" s="36"/>
      <c r="JSO82" s="36"/>
      <c r="JSP82" s="36"/>
      <c r="JSQ82" s="36"/>
      <c r="JSR82" s="36"/>
      <c r="JSS82" s="345"/>
      <c r="JST82" s="530"/>
      <c r="JSU82" s="531"/>
      <c r="JSV82" s="530"/>
      <c r="JSW82" s="532"/>
      <c r="JSX82" s="532"/>
      <c r="JSY82" s="530"/>
      <c r="JSZ82" s="530"/>
      <c r="JTA82" s="533"/>
      <c r="JTB82" s="530"/>
      <c r="JTC82" s="530"/>
      <c r="JTD82" s="530"/>
      <c r="JTE82" s="530"/>
      <c r="JTF82" s="530"/>
      <c r="JTG82" s="534"/>
      <c r="JTH82" s="192"/>
      <c r="JTI82" s="36"/>
      <c r="JTJ82" s="36"/>
      <c r="JTK82" s="36"/>
      <c r="JTL82" s="36"/>
      <c r="JTM82" s="36"/>
      <c r="JTN82" s="36"/>
      <c r="JTO82" s="36"/>
      <c r="JTP82" s="192"/>
      <c r="JTQ82" s="192"/>
      <c r="JTR82" s="36"/>
      <c r="JTS82" s="36"/>
      <c r="JTT82" s="36"/>
      <c r="JTU82" s="36"/>
      <c r="JTV82" s="36"/>
      <c r="JTW82" s="36"/>
      <c r="JTX82" s="36"/>
      <c r="JTY82" s="36"/>
      <c r="JTZ82" s="36"/>
      <c r="JUA82" s="36"/>
      <c r="JUB82" s="36"/>
      <c r="JUC82" s="36"/>
      <c r="JUD82" s="36"/>
      <c r="JUE82" s="36"/>
      <c r="JUF82" s="345"/>
      <c r="JUG82" s="530"/>
      <c r="JUH82" s="531"/>
      <c r="JUI82" s="530"/>
      <c r="JUJ82" s="532"/>
      <c r="JUK82" s="532"/>
      <c r="JUL82" s="530"/>
      <c r="JUM82" s="530"/>
      <c r="JUN82" s="533"/>
      <c r="JUO82" s="530"/>
      <c r="JUP82" s="530"/>
      <c r="JUQ82" s="530"/>
      <c r="JUR82" s="530"/>
      <c r="JUS82" s="530"/>
      <c r="JUT82" s="534"/>
      <c r="JUU82" s="192"/>
      <c r="JUV82" s="36"/>
      <c r="JUW82" s="36"/>
      <c r="JUX82" s="36"/>
      <c r="JUY82" s="36"/>
      <c r="JUZ82" s="36"/>
      <c r="JVA82" s="36"/>
      <c r="JVB82" s="36"/>
      <c r="JVC82" s="192"/>
      <c r="JVD82" s="192"/>
      <c r="JVE82" s="36"/>
      <c r="JVF82" s="36"/>
      <c r="JVG82" s="36"/>
      <c r="JVH82" s="36"/>
      <c r="JVI82" s="36"/>
      <c r="JVJ82" s="36"/>
      <c r="JVK82" s="36"/>
      <c r="JVL82" s="36"/>
      <c r="JVM82" s="36"/>
      <c r="JVN82" s="36"/>
      <c r="JVO82" s="36"/>
      <c r="JVP82" s="36"/>
      <c r="JVQ82" s="36"/>
      <c r="JVR82" s="36"/>
      <c r="JVS82" s="345"/>
      <c r="JVT82" s="530"/>
      <c r="JVU82" s="531"/>
      <c r="JVV82" s="530"/>
      <c r="JVW82" s="532"/>
      <c r="JVX82" s="532"/>
      <c r="JVY82" s="530"/>
      <c r="JVZ82" s="530"/>
      <c r="JWA82" s="533"/>
      <c r="JWB82" s="530"/>
      <c r="JWC82" s="530"/>
      <c r="JWD82" s="530"/>
      <c r="JWE82" s="530"/>
      <c r="JWF82" s="530"/>
      <c r="JWG82" s="534"/>
      <c r="JWH82" s="192"/>
      <c r="JWI82" s="36"/>
      <c r="JWJ82" s="36"/>
      <c r="JWK82" s="36"/>
      <c r="JWL82" s="36"/>
      <c r="JWM82" s="36"/>
      <c r="JWN82" s="36"/>
      <c r="JWO82" s="36"/>
      <c r="JWP82" s="192"/>
      <c r="JWQ82" s="192"/>
      <c r="JWR82" s="36"/>
      <c r="JWS82" s="36"/>
      <c r="JWT82" s="36"/>
      <c r="JWU82" s="36"/>
      <c r="JWV82" s="36"/>
      <c r="JWW82" s="36"/>
      <c r="JWX82" s="36"/>
      <c r="JWY82" s="36"/>
      <c r="JWZ82" s="36"/>
      <c r="JXA82" s="36"/>
      <c r="JXB82" s="36"/>
      <c r="JXC82" s="36"/>
      <c r="JXD82" s="36"/>
      <c r="JXE82" s="36"/>
      <c r="JXF82" s="345"/>
      <c r="JXG82" s="530"/>
      <c r="JXH82" s="531"/>
      <c r="JXI82" s="530"/>
      <c r="JXJ82" s="532"/>
      <c r="JXK82" s="532"/>
      <c r="JXL82" s="530"/>
      <c r="JXM82" s="530"/>
      <c r="JXN82" s="533"/>
      <c r="JXO82" s="530"/>
      <c r="JXP82" s="530"/>
      <c r="JXQ82" s="530"/>
      <c r="JXR82" s="530"/>
      <c r="JXS82" s="530"/>
      <c r="JXT82" s="534"/>
      <c r="JXU82" s="192"/>
      <c r="JXV82" s="36"/>
      <c r="JXW82" s="36"/>
      <c r="JXX82" s="36"/>
      <c r="JXY82" s="36"/>
      <c r="JXZ82" s="36"/>
      <c r="JYA82" s="36"/>
      <c r="JYB82" s="36"/>
      <c r="JYC82" s="192"/>
      <c r="JYD82" s="192"/>
      <c r="JYE82" s="36"/>
      <c r="JYF82" s="36"/>
      <c r="JYG82" s="36"/>
      <c r="JYH82" s="36"/>
      <c r="JYI82" s="36"/>
      <c r="JYJ82" s="36"/>
      <c r="JYK82" s="36"/>
      <c r="JYL82" s="36"/>
      <c r="JYM82" s="36"/>
      <c r="JYN82" s="36"/>
      <c r="JYO82" s="36"/>
      <c r="JYP82" s="36"/>
      <c r="JYQ82" s="36"/>
      <c r="JYR82" s="36"/>
      <c r="JYS82" s="345"/>
      <c r="JYT82" s="530"/>
      <c r="JYU82" s="531"/>
      <c r="JYV82" s="530"/>
      <c r="JYW82" s="532"/>
      <c r="JYX82" s="532"/>
      <c r="JYY82" s="530"/>
      <c r="JYZ82" s="530"/>
      <c r="JZA82" s="533"/>
      <c r="JZB82" s="530"/>
      <c r="JZC82" s="530"/>
      <c r="JZD82" s="530"/>
      <c r="JZE82" s="530"/>
      <c r="JZF82" s="530"/>
      <c r="JZG82" s="534"/>
      <c r="JZH82" s="192"/>
      <c r="JZI82" s="36"/>
      <c r="JZJ82" s="36"/>
      <c r="JZK82" s="36"/>
      <c r="JZL82" s="36"/>
      <c r="JZM82" s="36"/>
      <c r="JZN82" s="36"/>
      <c r="JZO82" s="36"/>
      <c r="JZP82" s="192"/>
      <c r="JZQ82" s="192"/>
      <c r="JZR82" s="36"/>
      <c r="JZS82" s="36"/>
      <c r="JZT82" s="36"/>
      <c r="JZU82" s="36"/>
      <c r="JZV82" s="36"/>
      <c r="JZW82" s="36"/>
      <c r="JZX82" s="36"/>
      <c r="JZY82" s="36"/>
      <c r="JZZ82" s="36"/>
      <c r="KAA82" s="36"/>
      <c r="KAB82" s="36"/>
      <c r="KAC82" s="36"/>
      <c r="KAD82" s="36"/>
      <c r="KAE82" s="36"/>
      <c r="KAF82" s="345"/>
      <c r="KAG82" s="530"/>
      <c r="KAH82" s="531"/>
      <c r="KAI82" s="530"/>
      <c r="KAJ82" s="532"/>
      <c r="KAK82" s="532"/>
      <c r="KAL82" s="530"/>
      <c r="KAM82" s="530"/>
      <c r="KAN82" s="533"/>
      <c r="KAO82" s="530"/>
      <c r="KAP82" s="530"/>
      <c r="KAQ82" s="530"/>
      <c r="KAR82" s="530"/>
      <c r="KAS82" s="530"/>
      <c r="KAT82" s="534"/>
      <c r="KAU82" s="192"/>
      <c r="KAV82" s="36"/>
      <c r="KAW82" s="36"/>
      <c r="KAX82" s="36"/>
      <c r="KAY82" s="36"/>
      <c r="KAZ82" s="36"/>
      <c r="KBA82" s="36"/>
      <c r="KBB82" s="36"/>
      <c r="KBC82" s="192"/>
      <c r="KBD82" s="192"/>
      <c r="KBE82" s="36"/>
      <c r="KBF82" s="36"/>
      <c r="KBG82" s="36"/>
      <c r="KBH82" s="36"/>
      <c r="KBI82" s="36"/>
      <c r="KBJ82" s="36"/>
      <c r="KBK82" s="36"/>
      <c r="KBL82" s="36"/>
      <c r="KBM82" s="36"/>
      <c r="KBN82" s="36"/>
      <c r="KBO82" s="36"/>
      <c r="KBP82" s="36"/>
      <c r="KBQ82" s="36"/>
      <c r="KBR82" s="36"/>
      <c r="KBS82" s="345"/>
      <c r="KBT82" s="530"/>
      <c r="KBU82" s="531"/>
      <c r="KBV82" s="530"/>
      <c r="KBW82" s="532"/>
      <c r="KBX82" s="532"/>
      <c r="KBY82" s="530"/>
      <c r="KBZ82" s="530"/>
      <c r="KCA82" s="533"/>
      <c r="KCB82" s="530"/>
      <c r="KCC82" s="530"/>
      <c r="KCD82" s="530"/>
      <c r="KCE82" s="530"/>
      <c r="KCF82" s="530"/>
      <c r="KCG82" s="534"/>
      <c r="KCH82" s="192"/>
      <c r="KCI82" s="36"/>
      <c r="KCJ82" s="36"/>
      <c r="KCK82" s="36"/>
      <c r="KCL82" s="36"/>
      <c r="KCM82" s="36"/>
      <c r="KCN82" s="36"/>
      <c r="KCO82" s="36"/>
      <c r="KCP82" s="192"/>
      <c r="KCQ82" s="192"/>
      <c r="KCR82" s="36"/>
      <c r="KCS82" s="36"/>
      <c r="KCT82" s="36"/>
      <c r="KCU82" s="36"/>
      <c r="KCV82" s="36"/>
      <c r="KCW82" s="36"/>
      <c r="KCX82" s="36"/>
      <c r="KCY82" s="36"/>
      <c r="KCZ82" s="36"/>
      <c r="KDA82" s="36"/>
      <c r="KDB82" s="36"/>
      <c r="KDC82" s="36"/>
      <c r="KDD82" s="36"/>
      <c r="KDE82" s="36"/>
      <c r="KDF82" s="345"/>
      <c r="KDG82" s="530"/>
      <c r="KDH82" s="531"/>
      <c r="KDI82" s="530"/>
      <c r="KDJ82" s="532"/>
      <c r="KDK82" s="532"/>
      <c r="KDL82" s="530"/>
      <c r="KDM82" s="530"/>
      <c r="KDN82" s="533"/>
      <c r="KDO82" s="530"/>
      <c r="KDP82" s="530"/>
      <c r="KDQ82" s="530"/>
      <c r="KDR82" s="530"/>
      <c r="KDS82" s="530"/>
      <c r="KDT82" s="534"/>
      <c r="KDU82" s="192"/>
      <c r="KDV82" s="36"/>
      <c r="KDW82" s="36"/>
      <c r="KDX82" s="36"/>
      <c r="KDY82" s="36"/>
      <c r="KDZ82" s="36"/>
      <c r="KEA82" s="36"/>
      <c r="KEB82" s="36"/>
      <c r="KEC82" s="192"/>
      <c r="KED82" s="192"/>
      <c r="KEE82" s="36"/>
      <c r="KEF82" s="36"/>
      <c r="KEG82" s="36"/>
      <c r="KEH82" s="36"/>
      <c r="KEI82" s="36"/>
      <c r="KEJ82" s="36"/>
      <c r="KEK82" s="36"/>
      <c r="KEL82" s="36"/>
      <c r="KEM82" s="36"/>
      <c r="KEN82" s="36"/>
      <c r="KEO82" s="36"/>
      <c r="KEP82" s="36"/>
      <c r="KEQ82" s="36"/>
      <c r="KER82" s="36"/>
      <c r="KES82" s="345"/>
      <c r="KET82" s="530"/>
      <c r="KEU82" s="531"/>
      <c r="KEV82" s="530"/>
      <c r="KEW82" s="532"/>
      <c r="KEX82" s="532"/>
      <c r="KEY82" s="530"/>
      <c r="KEZ82" s="530"/>
      <c r="KFA82" s="533"/>
      <c r="KFB82" s="530"/>
      <c r="KFC82" s="530"/>
      <c r="KFD82" s="530"/>
      <c r="KFE82" s="530"/>
      <c r="KFF82" s="530"/>
      <c r="KFG82" s="534"/>
      <c r="KFH82" s="192"/>
      <c r="KFI82" s="36"/>
      <c r="KFJ82" s="36"/>
      <c r="KFK82" s="36"/>
      <c r="KFL82" s="36"/>
      <c r="KFM82" s="36"/>
      <c r="KFN82" s="36"/>
      <c r="KFO82" s="36"/>
      <c r="KFP82" s="192"/>
      <c r="KFQ82" s="192"/>
      <c r="KFR82" s="36"/>
      <c r="KFS82" s="36"/>
      <c r="KFT82" s="36"/>
      <c r="KFU82" s="36"/>
      <c r="KFV82" s="36"/>
      <c r="KFW82" s="36"/>
      <c r="KFX82" s="36"/>
      <c r="KFY82" s="36"/>
      <c r="KFZ82" s="36"/>
      <c r="KGA82" s="36"/>
      <c r="KGB82" s="36"/>
      <c r="KGC82" s="36"/>
      <c r="KGD82" s="36"/>
      <c r="KGE82" s="36"/>
      <c r="KGF82" s="345"/>
      <c r="KGG82" s="530"/>
      <c r="KGH82" s="531"/>
      <c r="KGI82" s="530"/>
      <c r="KGJ82" s="532"/>
      <c r="KGK82" s="532"/>
      <c r="KGL82" s="530"/>
      <c r="KGM82" s="530"/>
      <c r="KGN82" s="533"/>
      <c r="KGO82" s="530"/>
      <c r="KGP82" s="530"/>
      <c r="KGQ82" s="530"/>
      <c r="KGR82" s="530"/>
      <c r="KGS82" s="530"/>
      <c r="KGT82" s="534"/>
      <c r="KGU82" s="192"/>
      <c r="KGV82" s="36"/>
      <c r="KGW82" s="36"/>
      <c r="KGX82" s="36"/>
      <c r="KGY82" s="36"/>
      <c r="KGZ82" s="36"/>
      <c r="KHA82" s="36"/>
      <c r="KHB82" s="36"/>
      <c r="KHC82" s="192"/>
      <c r="KHD82" s="192"/>
      <c r="KHE82" s="36"/>
      <c r="KHF82" s="36"/>
      <c r="KHG82" s="36"/>
      <c r="KHH82" s="36"/>
      <c r="KHI82" s="36"/>
      <c r="KHJ82" s="36"/>
      <c r="KHK82" s="36"/>
      <c r="KHL82" s="36"/>
      <c r="KHM82" s="36"/>
      <c r="KHN82" s="36"/>
      <c r="KHO82" s="36"/>
      <c r="KHP82" s="36"/>
      <c r="KHQ82" s="36"/>
      <c r="KHR82" s="36"/>
      <c r="KHS82" s="345"/>
      <c r="KHT82" s="530"/>
      <c r="KHU82" s="531"/>
      <c r="KHV82" s="530"/>
      <c r="KHW82" s="532"/>
      <c r="KHX82" s="532"/>
      <c r="KHY82" s="530"/>
      <c r="KHZ82" s="530"/>
      <c r="KIA82" s="533"/>
      <c r="KIB82" s="530"/>
      <c r="KIC82" s="530"/>
      <c r="KID82" s="530"/>
      <c r="KIE82" s="530"/>
      <c r="KIF82" s="530"/>
      <c r="KIG82" s="534"/>
      <c r="KIH82" s="192"/>
      <c r="KII82" s="36"/>
      <c r="KIJ82" s="36"/>
      <c r="KIK82" s="36"/>
      <c r="KIL82" s="36"/>
      <c r="KIM82" s="36"/>
      <c r="KIN82" s="36"/>
      <c r="KIO82" s="36"/>
      <c r="KIP82" s="192"/>
      <c r="KIQ82" s="192"/>
      <c r="KIR82" s="36"/>
      <c r="KIS82" s="36"/>
      <c r="KIT82" s="36"/>
      <c r="KIU82" s="36"/>
      <c r="KIV82" s="36"/>
      <c r="KIW82" s="36"/>
      <c r="KIX82" s="36"/>
      <c r="KIY82" s="36"/>
      <c r="KIZ82" s="36"/>
      <c r="KJA82" s="36"/>
      <c r="KJB82" s="36"/>
      <c r="KJC82" s="36"/>
      <c r="KJD82" s="36"/>
      <c r="KJE82" s="36"/>
      <c r="KJF82" s="345"/>
      <c r="KJG82" s="530"/>
      <c r="KJH82" s="531"/>
      <c r="KJI82" s="530"/>
      <c r="KJJ82" s="532"/>
      <c r="KJK82" s="532"/>
      <c r="KJL82" s="530"/>
      <c r="KJM82" s="530"/>
      <c r="KJN82" s="533"/>
      <c r="KJO82" s="530"/>
      <c r="KJP82" s="530"/>
      <c r="KJQ82" s="530"/>
      <c r="KJR82" s="530"/>
      <c r="KJS82" s="530"/>
      <c r="KJT82" s="534"/>
      <c r="KJU82" s="192"/>
      <c r="KJV82" s="36"/>
      <c r="KJW82" s="36"/>
      <c r="KJX82" s="36"/>
      <c r="KJY82" s="36"/>
      <c r="KJZ82" s="36"/>
      <c r="KKA82" s="36"/>
      <c r="KKB82" s="36"/>
      <c r="KKC82" s="192"/>
      <c r="KKD82" s="192"/>
      <c r="KKE82" s="36"/>
      <c r="KKF82" s="36"/>
      <c r="KKG82" s="36"/>
      <c r="KKH82" s="36"/>
      <c r="KKI82" s="36"/>
      <c r="KKJ82" s="36"/>
      <c r="KKK82" s="36"/>
      <c r="KKL82" s="36"/>
      <c r="KKM82" s="36"/>
      <c r="KKN82" s="36"/>
      <c r="KKO82" s="36"/>
      <c r="KKP82" s="36"/>
      <c r="KKQ82" s="36"/>
      <c r="KKR82" s="36"/>
      <c r="KKS82" s="345"/>
      <c r="KKT82" s="530"/>
      <c r="KKU82" s="531"/>
      <c r="KKV82" s="530"/>
      <c r="KKW82" s="532"/>
      <c r="KKX82" s="532"/>
      <c r="KKY82" s="530"/>
      <c r="KKZ82" s="530"/>
      <c r="KLA82" s="533"/>
      <c r="KLB82" s="530"/>
      <c r="KLC82" s="530"/>
      <c r="KLD82" s="530"/>
      <c r="KLE82" s="530"/>
      <c r="KLF82" s="530"/>
      <c r="KLG82" s="534"/>
      <c r="KLH82" s="192"/>
      <c r="KLI82" s="36"/>
      <c r="KLJ82" s="36"/>
      <c r="KLK82" s="36"/>
      <c r="KLL82" s="36"/>
      <c r="KLM82" s="36"/>
      <c r="KLN82" s="36"/>
      <c r="KLO82" s="36"/>
      <c r="KLP82" s="192"/>
      <c r="KLQ82" s="192"/>
      <c r="KLR82" s="36"/>
      <c r="KLS82" s="36"/>
      <c r="KLT82" s="36"/>
      <c r="KLU82" s="36"/>
      <c r="KLV82" s="36"/>
      <c r="KLW82" s="36"/>
      <c r="KLX82" s="36"/>
      <c r="KLY82" s="36"/>
      <c r="KLZ82" s="36"/>
      <c r="KMA82" s="36"/>
      <c r="KMB82" s="36"/>
      <c r="KMC82" s="36"/>
      <c r="KMD82" s="36"/>
      <c r="KME82" s="36"/>
      <c r="KMF82" s="345"/>
      <c r="KMG82" s="530"/>
      <c r="KMH82" s="531"/>
      <c r="KMI82" s="530"/>
      <c r="KMJ82" s="532"/>
      <c r="KMK82" s="532"/>
      <c r="KML82" s="530"/>
      <c r="KMM82" s="530"/>
      <c r="KMN82" s="533"/>
      <c r="KMO82" s="530"/>
      <c r="KMP82" s="530"/>
      <c r="KMQ82" s="530"/>
      <c r="KMR82" s="530"/>
      <c r="KMS82" s="530"/>
      <c r="KMT82" s="534"/>
      <c r="KMU82" s="192"/>
      <c r="KMV82" s="36"/>
      <c r="KMW82" s="36"/>
      <c r="KMX82" s="36"/>
      <c r="KMY82" s="36"/>
      <c r="KMZ82" s="36"/>
      <c r="KNA82" s="36"/>
      <c r="KNB82" s="36"/>
      <c r="KNC82" s="192"/>
      <c r="KND82" s="192"/>
      <c r="KNE82" s="36"/>
      <c r="KNF82" s="36"/>
      <c r="KNG82" s="36"/>
      <c r="KNH82" s="36"/>
      <c r="KNI82" s="36"/>
      <c r="KNJ82" s="36"/>
      <c r="KNK82" s="36"/>
      <c r="KNL82" s="36"/>
      <c r="KNM82" s="36"/>
      <c r="KNN82" s="36"/>
      <c r="KNO82" s="36"/>
      <c r="KNP82" s="36"/>
      <c r="KNQ82" s="36"/>
      <c r="KNR82" s="36"/>
      <c r="KNS82" s="345"/>
      <c r="KNT82" s="530"/>
      <c r="KNU82" s="531"/>
      <c r="KNV82" s="530"/>
      <c r="KNW82" s="532"/>
      <c r="KNX82" s="532"/>
      <c r="KNY82" s="530"/>
      <c r="KNZ82" s="530"/>
      <c r="KOA82" s="533"/>
      <c r="KOB82" s="530"/>
      <c r="KOC82" s="530"/>
      <c r="KOD82" s="530"/>
      <c r="KOE82" s="530"/>
      <c r="KOF82" s="530"/>
      <c r="KOG82" s="534"/>
      <c r="KOH82" s="192"/>
      <c r="KOI82" s="36"/>
      <c r="KOJ82" s="36"/>
      <c r="KOK82" s="36"/>
      <c r="KOL82" s="36"/>
      <c r="KOM82" s="36"/>
      <c r="KON82" s="36"/>
      <c r="KOO82" s="36"/>
      <c r="KOP82" s="192"/>
      <c r="KOQ82" s="192"/>
      <c r="KOR82" s="36"/>
      <c r="KOS82" s="36"/>
      <c r="KOT82" s="36"/>
      <c r="KOU82" s="36"/>
      <c r="KOV82" s="36"/>
      <c r="KOW82" s="36"/>
      <c r="KOX82" s="36"/>
      <c r="KOY82" s="36"/>
      <c r="KOZ82" s="36"/>
      <c r="KPA82" s="36"/>
      <c r="KPB82" s="36"/>
      <c r="KPC82" s="36"/>
      <c r="KPD82" s="36"/>
      <c r="KPE82" s="36"/>
      <c r="KPF82" s="345"/>
      <c r="KPG82" s="530"/>
      <c r="KPH82" s="531"/>
      <c r="KPI82" s="530"/>
      <c r="KPJ82" s="532"/>
      <c r="KPK82" s="532"/>
      <c r="KPL82" s="530"/>
      <c r="KPM82" s="530"/>
      <c r="KPN82" s="533"/>
      <c r="KPO82" s="530"/>
      <c r="KPP82" s="530"/>
      <c r="KPQ82" s="530"/>
      <c r="KPR82" s="530"/>
      <c r="KPS82" s="530"/>
      <c r="KPT82" s="534"/>
      <c r="KPU82" s="192"/>
      <c r="KPV82" s="36"/>
      <c r="KPW82" s="36"/>
      <c r="KPX82" s="36"/>
      <c r="KPY82" s="36"/>
      <c r="KPZ82" s="36"/>
      <c r="KQA82" s="36"/>
      <c r="KQB82" s="36"/>
      <c r="KQC82" s="192"/>
      <c r="KQD82" s="192"/>
      <c r="KQE82" s="36"/>
      <c r="KQF82" s="36"/>
      <c r="KQG82" s="36"/>
      <c r="KQH82" s="36"/>
      <c r="KQI82" s="36"/>
      <c r="KQJ82" s="36"/>
      <c r="KQK82" s="36"/>
      <c r="KQL82" s="36"/>
      <c r="KQM82" s="36"/>
      <c r="KQN82" s="36"/>
      <c r="KQO82" s="36"/>
      <c r="KQP82" s="36"/>
      <c r="KQQ82" s="36"/>
      <c r="KQR82" s="36"/>
      <c r="KQS82" s="345"/>
      <c r="KQT82" s="530"/>
      <c r="KQU82" s="531"/>
      <c r="KQV82" s="530"/>
      <c r="KQW82" s="532"/>
      <c r="KQX82" s="532"/>
      <c r="KQY82" s="530"/>
      <c r="KQZ82" s="530"/>
      <c r="KRA82" s="533"/>
      <c r="KRB82" s="530"/>
      <c r="KRC82" s="530"/>
      <c r="KRD82" s="530"/>
      <c r="KRE82" s="530"/>
      <c r="KRF82" s="530"/>
      <c r="KRG82" s="534"/>
      <c r="KRH82" s="192"/>
      <c r="KRI82" s="36"/>
      <c r="KRJ82" s="36"/>
      <c r="KRK82" s="36"/>
      <c r="KRL82" s="36"/>
      <c r="KRM82" s="36"/>
      <c r="KRN82" s="36"/>
      <c r="KRO82" s="36"/>
      <c r="KRP82" s="192"/>
      <c r="KRQ82" s="192"/>
      <c r="KRR82" s="36"/>
      <c r="KRS82" s="36"/>
      <c r="KRT82" s="36"/>
      <c r="KRU82" s="36"/>
      <c r="KRV82" s="36"/>
      <c r="KRW82" s="36"/>
      <c r="KRX82" s="36"/>
      <c r="KRY82" s="36"/>
      <c r="KRZ82" s="36"/>
      <c r="KSA82" s="36"/>
      <c r="KSB82" s="36"/>
      <c r="KSC82" s="36"/>
      <c r="KSD82" s="36"/>
      <c r="KSE82" s="36"/>
      <c r="KSF82" s="345"/>
      <c r="KSG82" s="530"/>
      <c r="KSH82" s="531"/>
      <c r="KSI82" s="530"/>
      <c r="KSJ82" s="532"/>
      <c r="KSK82" s="532"/>
      <c r="KSL82" s="530"/>
      <c r="KSM82" s="530"/>
      <c r="KSN82" s="533"/>
      <c r="KSO82" s="530"/>
      <c r="KSP82" s="530"/>
      <c r="KSQ82" s="530"/>
      <c r="KSR82" s="530"/>
      <c r="KSS82" s="530"/>
      <c r="KST82" s="534"/>
      <c r="KSU82" s="192"/>
      <c r="KSV82" s="36"/>
      <c r="KSW82" s="36"/>
      <c r="KSX82" s="36"/>
      <c r="KSY82" s="36"/>
      <c r="KSZ82" s="36"/>
      <c r="KTA82" s="36"/>
      <c r="KTB82" s="36"/>
      <c r="KTC82" s="192"/>
      <c r="KTD82" s="192"/>
      <c r="KTE82" s="36"/>
      <c r="KTF82" s="36"/>
      <c r="KTG82" s="36"/>
      <c r="KTH82" s="36"/>
      <c r="KTI82" s="36"/>
      <c r="KTJ82" s="36"/>
      <c r="KTK82" s="36"/>
      <c r="KTL82" s="36"/>
      <c r="KTM82" s="36"/>
      <c r="KTN82" s="36"/>
      <c r="KTO82" s="36"/>
      <c r="KTP82" s="36"/>
      <c r="KTQ82" s="36"/>
      <c r="KTR82" s="36"/>
      <c r="KTS82" s="345"/>
      <c r="KTT82" s="530"/>
      <c r="KTU82" s="531"/>
      <c r="KTV82" s="530"/>
      <c r="KTW82" s="532"/>
      <c r="KTX82" s="532"/>
      <c r="KTY82" s="530"/>
      <c r="KTZ82" s="530"/>
      <c r="KUA82" s="533"/>
      <c r="KUB82" s="530"/>
      <c r="KUC82" s="530"/>
      <c r="KUD82" s="530"/>
      <c r="KUE82" s="530"/>
      <c r="KUF82" s="530"/>
      <c r="KUG82" s="534"/>
      <c r="KUH82" s="192"/>
      <c r="KUI82" s="36"/>
      <c r="KUJ82" s="36"/>
      <c r="KUK82" s="36"/>
      <c r="KUL82" s="36"/>
      <c r="KUM82" s="36"/>
      <c r="KUN82" s="36"/>
      <c r="KUO82" s="36"/>
      <c r="KUP82" s="192"/>
      <c r="KUQ82" s="192"/>
      <c r="KUR82" s="36"/>
      <c r="KUS82" s="36"/>
      <c r="KUT82" s="36"/>
      <c r="KUU82" s="36"/>
      <c r="KUV82" s="36"/>
      <c r="KUW82" s="36"/>
      <c r="KUX82" s="36"/>
      <c r="KUY82" s="36"/>
      <c r="KUZ82" s="36"/>
      <c r="KVA82" s="36"/>
      <c r="KVB82" s="36"/>
      <c r="KVC82" s="36"/>
      <c r="KVD82" s="36"/>
      <c r="KVE82" s="36"/>
      <c r="KVF82" s="345"/>
      <c r="KVG82" s="530"/>
      <c r="KVH82" s="531"/>
      <c r="KVI82" s="530"/>
      <c r="KVJ82" s="532"/>
      <c r="KVK82" s="532"/>
      <c r="KVL82" s="530"/>
      <c r="KVM82" s="530"/>
      <c r="KVN82" s="533"/>
      <c r="KVO82" s="530"/>
      <c r="KVP82" s="530"/>
      <c r="KVQ82" s="530"/>
      <c r="KVR82" s="530"/>
      <c r="KVS82" s="530"/>
      <c r="KVT82" s="534"/>
      <c r="KVU82" s="192"/>
      <c r="KVV82" s="36"/>
      <c r="KVW82" s="36"/>
      <c r="KVX82" s="36"/>
      <c r="KVY82" s="36"/>
      <c r="KVZ82" s="36"/>
      <c r="KWA82" s="36"/>
      <c r="KWB82" s="36"/>
      <c r="KWC82" s="192"/>
      <c r="KWD82" s="192"/>
      <c r="KWE82" s="36"/>
      <c r="KWF82" s="36"/>
      <c r="KWG82" s="36"/>
      <c r="KWH82" s="36"/>
      <c r="KWI82" s="36"/>
      <c r="KWJ82" s="36"/>
      <c r="KWK82" s="36"/>
      <c r="KWL82" s="36"/>
      <c r="KWM82" s="36"/>
      <c r="KWN82" s="36"/>
      <c r="KWO82" s="36"/>
      <c r="KWP82" s="36"/>
      <c r="KWQ82" s="36"/>
      <c r="KWR82" s="36"/>
      <c r="KWS82" s="345"/>
      <c r="KWT82" s="530"/>
      <c r="KWU82" s="531"/>
      <c r="KWV82" s="530"/>
      <c r="KWW82" s="532"/>
      <c r="KWX82" s="532"/>
      <c r="KWY82" s="530"/>
      <c r="KWZ82" s="530"/>
      <c r="KXA82" s="533"/>
      <c r="KXB82" s="530"/>
      <c r="KXC82" s="530"/>
      <c r="KXD82" s="530"/>
      <c r="KXE82" s="530"/>
      <c r="KXF82" s="530"/>
      <c r="KXG82" s="534"/>
      <c r="KXH82" s="192"/>
      <c r="KXI82" s="36"/>
      <c r="KXJ82" s="36"/>
      <c r="KXK82" s="36"/>
      <c r="KXL82" s="36"/>
      <c r="KXM82" s="36"/>
      <c r="KXN82" s="36"/>
      <c r="KXO82" s="36"/>
      <c r="KXP82" s="192"/>
      <c r="KXQ82" s="192"/>
      <c r="KXR82" s="36"/>
      <c r="KXS82" s="36"/>
      <c r="KXT82" s="36"/>
      <c r="KXU82" s="36"/>
      <c r="KXV82" s="36"/>
      <c r="KXW82" s="36"/>
      <c r="KXX82" s="36"/>
      <c r="KXY82" s="36"/>
      <c r="KXZ82" s="36"/>
      <c r="KYA82" s="36"/>
      <c r="KYB82" s="36"/>
      <c r="KYC82" s="36"/>
      <c r="KYD82" s="36"/>
      <c r="KYE82" s="36"/>
      <c r="KYF82" s="345"/>
      <c r="KYG82" s="530"/>
      <c r="KYH82" s="531"/>
      <c r="KYI82" s="530"/>
      <c r="KYJ82" s="532"/>
      <c r="KYK82" s="532"/>
      <c r="KYL82" s="530"/>
      <c r="KYM82" s="530"/>
      <c r="KYN82" s="533"/>
      <c r="KYO82" s="530"/>
      <c r="KYP82" s="530"/>
      <c r="KYQ82" s="530"/>
      <c r="KYR82" s="530"/>
      <c r="KYS82" s="530"/>
      <c r="KYT82" s="534"/>
      <c r="KYU82" s="192"/>
      <c r="KYV82" s="36"/>
      <c r="KYW82" s="36"/>
      <c r="KYX82" s="36"/>
      <c r="KYY82" s="36"/>
      <c r="KYZ82" s="36"/>
      <c r="KZA82" s="36"/>
      <c r="KZB82" s="36"/>
      <c r="KZC82" s="192"/>
      <c r="KZD82" s="192"/>
      <c r="KZE82" s="36"/>
      <c r="KZF82" s="36"/>
      <c r="KZG82" s="36"/>
      <c r="KZH82" s="36"/>
      <c r="KZI82" s="36"/>
      <c r="KZJ82" s="36"/>
      <c r="KZK82" s="36"/>
      <c r="KZL82" s="36"/>
      <c r="KZM82" s="36"/>
      <c r="KZN82" s="36"/>
      <c r="KZO82" s="36"/>
      <c r="KZP82" s="36"/>
      <c r="KZQ82" s="36"/>
      <c r="KZR82" s="36"/>
      <c r="KZS82" s="345"/>
      <c r="KZT82" s="530"/>
      <c r="KZU82" s="531"/>
      <c r="KZV82" s="530"/>
      <c r="KZW82" s="532"/>
      <c r="KZX82" s="532"/>
      <c r="KZY82" s="530"/>
      <c r="KZZ82" s="530"/>
      <c r="LAA82" s="533"/>
      <c r="LAB82" s="530"/>
      <c r="LAC82" s="530"/>
      <c r="LAD82" s="530"/>
      <c r="LAE82" s="530"/>
      <c r="LAF82" s="530"/>
      <c r="LAG82" s="534"/>
      <c r="LAH82" s="192"/>
      <c r="LAI82" s="36"/>
      <c r="LAJ82" s="36"/>
      <c r="LAK82" s="36"/>
      <c r="LAL82" s="36"/>
      <c r="LAM82" s="36"/>
      <c r="LAN82" s="36"/>
      <c r="LAO82" s="36"/>
      <c r="LAP82" s="192"/>
      <c r="LAQ82" s="192"/>
      <c r="LAR82" s="36"/>
      <c r="LAS82" s="36"/>
      <c r="LAT82" s="36"/>
      <c r="LAU82" s="36"/>
      <c r="LAV82" s="36"/>
      <c r="LAW82" s="36"/>
      <c r="LAX82" s="36"/>
      <c r="LAY82" s="36"/>
      <c r="LAZ82" s="36"/>
      <c r="LBA82" s="36"/>
      <c r="LBB82" s="36"/>
      <c r="LBC82" s="36"/>
      <c r="LBD82" s="36"/>
      <c r="LBE82" s="36"/>
      <c r="LBF82" s="345"/>
      <c r="LBG82" s="530"/>
      <c r="LBH82" s="531"/>
      <c r="LBI82" s="530"/>
      <c r="LBJ82" s="532"/>
      <c r="LBK82" s="532"/>
      <c r="LBL82" s="530"/>
      <c r="LBM82" s="530"/>
      <c r="LBN82" s="533"/>
      <c r="LBO82" s="530"/>
      <c r="LBP82" s="530"/>
      <c r="LBQ82" s="530"/>
      <c r="LBR82" s="530"/>
      <c r="LBS82" s="530"/>
      <c r="LBT82" s="534"/>
      <c r="LBU82" s="192"/>
      <c r="LBV82" s="36"/>
      <c r="LBW82" s="36"/>
      <c r="LBX82" s="36"/>
      <c r="LBY82" s="36"/>
      <c r="LBZ82" s="36"/>
      <c r="LCA82" s="36"/>
      <c r="LCB82" s="36"/>
      <c r="LCC82" s="192"/>
      <c r="LCD82" s="192"/>
      <c r="LCE82" s="36"/>
      <c r="LCF82" s="36"/>
      <c r="LCG82" s="36"/>
      <c r="LCH82" s="36"/>
      <c r="LCI82" s="36"/>
      <c r="LCJ82" s="36"/>
      <c r="LCK82" s="36"/>
      <c r="LCL82" s="36"/>
      <c r="LCM82" s="36"/>
      <c r="LCN82" s="36"/>
      <c r="LCO82" s="36"/>
      <c r="LCP82" s="36"/>
      <c r="LCQ82" s="36"/>
      <c r="LCR82" s="36"/>
      <c r="LCS82" s="345"/>
      <c r="LCT82" s="530"/>
      <c r="LCU82" s="531"/>
      <c r="LCV82" s="530"/>
      <c r="LCW82" s="532"/>
      <c r="LCX82" s="532"/>
      <c r="LCY82" s="530"/>
      <c r="LCZ82" s="530"/>
      <c r="LDA82" s="533"/>
      <c r="LDB82" s="530"/>
      <c r="LDC82" s="530"/>
      <c r="LDD82" s="530"/>
      <c r="LDE82" s="530"/>
      <c r="LDF82" s="530"/>
      <c r="LDG82" s="534"/>
      <c r="LDH82" s="192"/>
      <c r="LDI82" s="36"/>
      <c r="LDJ82" s="36"/>
      <c r="LDK82" s="36"/>
      <c r="LDL82" s="36"/>
      <c r="LDM82" s="36"/>
      <c r="LDN82" s="36"/>
      <c r="LDO82" s="36"/>
      <c r="LDP82" s="192"/>
      <c r="LDQ82" s="192"/>
      <c r="LDR82" s="36"/>
      <c r="LDS82" s="36"/>
      <c r="LDT82" s="36"/>
      <c r="LDU82" s="36"/>
      <c r="LDV82" s="36"/>
      <c r="LDW82" s="36"/>
      <c r="LDX82" s="36"/>
      <c r="LDY82" s="36"/>
      <c r="LDZ82" s="36"/>
      <c r="LEA82" s="36"/>
      <c r="LEB82" s="36"/>
      <c r="LEC82" s="36"/>
      <c r="LED82" s="36"/>
      <c r="LEE82" s="36"/>
      <c r="LEF82" s="345"/>
      <c r="LEG82" s="530"/>
      <c r="LEH82" s="531"/>
      <c r="LEI82" s="530"/>
      <c r="LEJ82" s="532"/>
      <c r="LEK82" s="532"/>
      <c r="LEL82" s="530"/>
      <c r="LEM82" s="530"/>
      <c r="LEN82" s="533"/>
      <c r="LEO82" s="530"/>
      <c r="LEP82" s="530"/>
      <c r="LEQ82" s="530"/>
      <c r="LER82" s="530"/>
      <c r="LES82" s="530"/>
      <c r="LET82" s="534"/>
      <c r="LEU82" s="192"/>
      <c r="LEV82" s="36"/>
      <c r="LEW82" s="36"/>
      <c r="LEX82" s="36"/>
      <c r="LEY82" s="36"/>
      <c r="LEZ82" s="36"/>
      <c r="LFA82" s="36"/>
      <c r="LFB82" s="36"/>
      <c r="LFC82" s="192"/>
      <c r="LFD82" s="192"/>
      <c r="LFE82" s="36"/>
      <c r="LFF82" s="36"/>
      <c r="LFG82" s="36"/>
      <c r="LFH82" s="36"/>
      <c r="LFI82" s="36"/>
      <c r="LFJ82" s="36"/>
      <c r="LFK82" s="36"/>
      <c r="LFL82" s="36"/>
      <c r="LFM82" s="36"/>
      <c r="LFN82" s="36"/>
      <c r="LFO82" s="36"/>
      <c r="LFP82" s="36"/>
      <c r="LFQ82" s="36"/>
      <c r="LFR82" s="36"/>
      <c r="LFS82" s="345"/>
      <c r="LFT82" s="530"/>
      <c r="LFU82" s="531"/>
      <c r="LFV82" s="530"/>
      <c r="LFW82" s="532"/>
      <c r="LFX82" s="532"/>
      <c r="LFY82" s="530"/>
      <c r="LFZ82" s="530"/>
      <c r="LGA82" s="533"/>
      <c r="LGB82" s="530"/>
      <c r="LGC82" s="530"/>
      <c r="LGD82" s="530"/>
      <c r="LGE82" s="530"/>
      <c r="LGF82" s="530"/>
      <c r="LGG82" s="534"/>
      <c r="LGH82" s="192"/>
      <c r="LGI82" s="36"/>
      <c r="LGJ82" s="36"/>
      <c r="LGK82" s="36"/>
      <c r="LGL82" s="36"/>
      <c r="LGM82" s="36"/>
      <c r="LGN82" s="36"/>
      <c r="LGO82" s="36"/>
      <c r="LGP82" s="192"/>
      <c r="LGQ82" s="192"/>
      <c r="LGR82" s="36"/>
      <c r="LGS82" s="36"/>
      <c r="LGT82" s="36"/>
      <c r="LGU82" s="36"/>
      <c r="LGV82" s="36"/>
      <c r="LGW82" s="36"/>
      <c r="LGX82" s="36"/>
      <c r="LGY82" s="36"/>
      <c r="LGZ82" s="36"/>
      <c r="LHA82" s="36"/>
      <c r="LHB82" s="36"/>
      <c r="LHC82" s="36"/>
      <c r="LHD82" s="36"/>
      <c r="LHE82" s="36"/>
      <c r="LHF82" s="345"/>
      <c r="LHG82" s="530"/>
      <c r="LHH82" s="531"/>
      <c r="LHI82" s="530"/>
      <c r="LHJ82" s="532"/>
      <c r="LHK82" s="532"/>
      <c r="LHL82" s="530"/>
      <c r="LHM82" s="530"/>
      <c r="LHN82" s="533"/>
      <c r="LHO82" s="530"/>
      <c r="LHP82" s="530"/>
      <c r="LHQ82" s="530"/>
      <c r="LHR82" s="530"/>
      <c r="LHS82" s="530"/>
      <c r="LHT82" s="534"/>
      <c r="LHU82" s="192"/>
      <c r="LHV82" s="36"/>
      <c r="LHW82" s="36"/>
      <c r="LHX82" s="36"/>
      <c r="LHY82" s="36"/>
      <c r="LHZ82" s="36"/>
      <c r="LIA82" s="36"/>
      <c r="LIB82" s="36"/>
      <c r="LIC82" s="192"/>
      <c r="LID82" s="192"/>
      <c r="LIE82" s="36"/>
      <c r="LIF82" s="36"/>
      <c r="LIG82" s="36"/>
      <c r="LIH82" s="36"/>
      <c r="LII82" s="36"/>
      <c r="LIJ82" s="36"/>
      <c r="LIK82" s="36"/>
      <c r="LIL82" s="36"/>
      <c r="LIM82" s="36"/>
      <c r="LIN82" s="36"/>
      <c r="LIO82" s="36"/>
      <c r="LIP82" s="36"/>
      <c r="LIQ82" s="36"/>
      <c r="LIR82" s="36"/>
      <c r="LIS82" s="345"/>
      <c r="LIT82" s="530"/>
      <c r="LIU82" s="531"/>
      <c r="LIV82" s="530"/>
      <c r="LIW82" s="532"/>
      <c r="LIX82" s="532"/>
      <c r="LIY82" s="530"/>
      <c r="LIZ82" s="530"/>
      <c r="LJA82" s="533"/>
      <c r="LJB82" s="530"/>
      <c r="LJC82" s="530"/>
      <c r="LJD82" s="530"/>
      <c r="LJE82" s="530"/>
      <c r="LJF82" s="530"/>
      <c r="LJG82" s="534"/>
      <c r="LJH82" s="192"/>
      <c r="LJI82" s="36"/>
      <c r="LJJ82" s="36"/>
      <c r="LJK82" s="36"/>
      <c r="LJL82" s="36"/>
      <c r="LJM82" s="36"/>
      <c r="LJN82" s="36"/>
      <c r="LJO82" s="36"/>
      <c r="LJP82" s="192"/>
      <c r="LJQ82" s="192"/>
      <c r="LJR82" s="36"/>
      <c r="LJS82" s="36"/>
      <c r="LJT82" s="36"/>
      <c r="LJU82" s="36"/>
      <c r="LJV82" s="36"/>
      <c r="LJW82" s="36"/>
      <c r="LJX82" s="36"/>
      <c r="LJY82" s="36"/>
      <c r="LJZ82" s="36"/>
      <c r="LKA82" s="36"/>
      <c r="LKB82" s="36"/>
      <c r="LKC82" s="36"/>
      <c r="LKD82" s="36"/>
      <c r="LKE82" s="36"/>
      <c r="LKF82" s="345"/>
      <c r="LKG82" s="530"/>
      <c r="LKH82" s="531"/>
      <c r="LKI82" s="530"/>
      <c r="LKJ82" s="532"/>
      <c r="LKK82" s="532"/>
      <c r="LKL82" s="530"/>
      <c r="LKM82" s="530"/>
      <c r="LKN82" s="533"/>
      <c r="LKO82" s="530"/>
      <c r="LKP82" s="530"/>
      <c r="LKQ82" s="530"/>
      <c r="LKR82" s="530"/>
      <c r="LKS82" s="530"/>
      <c r="LKT82" s="534"/>
      <c r="LKU82" s="192"/>
      <c r="LKV82" s="36"/>
      <c r="LKW82" s="36"/>
      <c r="LKX82" s="36"/>
      <c r="LKY82" s="36"/>
      <c r="LKZ82" s="36"/>
      <c r="LLA82" s="36"/>
      <c r="LLB82" s="36"/>
      <c r="LLC82" s="192"/>
      <c r="LLD82" s="192"/>
      <c r="LLE82" s="36"/>
      <c r="LLF82" s="36"/>
      <c r="LLG82" s="36"/>
      <c r="LLH82" s="36"/>
      <c r="LLI82" s="36"/>
      <c r="LLJ82" s="36"/>
      <c r="LLK82" s="36"/>
      <c r="LLL82" s="36"/>
      <c r="LLM82" s="36"/>
      <c r="LLN82" s="36"/>
      <c r="LLO82" s="36"/>
      <c r="LLP82" s="36"/>
      <c r="LLQ82" s="36"/>
      <c r="LLR82" s="36"/>
      <c r="LLS82" s="345"/>
      <c r="LLT82" s="530"/>
      <c r="LLU82" s="531"/>
      <c r="LLV82" s="530"/>
      <c r="LLW82" s="532"/>
      <c r="LLX82" s="532"/>
      <c r="LLY82" s="530"/>
      <c r="LLZ82" s="530"/>
      <c r="LMA82" s="533"/>
      <c r="LMB82" s="530"/>
      <c r="LMC82" s="530"/>
      <c r="LMD82" s="530"/>
      <c r="LME82" s="530"/>
      <c r="LMF82" s="530"/>
      <c r="LMG82" s="534"/>
      <c r="LMH82" s="192"/>
      <c r="LMI82" s="36"/>
      <c r="LMJ82" s="36"/>
      <c r="LMK82" s="36"/>
      <c r="LML82" s="36"/>
      <c r="LMM82" s="36"/>
      <c r="LMN82" s="36"/>
      <c r="LMO82" s="36"/>
      <c r="LMP82" s="192"/>
      <c r="LMQ82" s="192"/>
      <c r="LMR82" s="36"/>
      <c r="LMS82" s="36"/>
      <c r="LMT82" s="36"/>
      <c r="LMU82" s="36"/>
      <c r="LMV82" s="36"/>
      <c r="LMW82" s="36"/>
      <c r="LMX82" s="36"/>
      <c r="LMY82" s="36"/>
      <c r="LMZ82" s="36"/>
      <c r="LNA82" s="36"/>
      <c r="LNB82" s="36"/>
      <c r="LNC82" s="36"/>
      <c r="LND82" s="36"/>
      <c r="LNE82" s="36"/>
      <c r="LNF82" s="345"/>
      <c r="LNG82" s="530"/>
      <c r="LNH82" s="531"/>
      <c r="LNI82" s="530"/>
      <c r="LNJ82" s="532"/>
      <c r="LNK82" s="532"/>
      <c r="LNL82" s="530"/>
      <c r="LNM82" s="530"/>
      <c r="LNN82" s="533"/>
      <c r="LNO82" s="530"/>
      <c r="LNP82" s="530"/>
      <c r="LNQ82" s="530"/>
      <c r="LNR82" s="530"/>
      <c r="LNS82" s="530"/>
      <c r="LNT82" s="534"/>
      <c r="LNU82" s="192"/>
      <c r="LNV82" s="36"/>
      <c r="LNW82" s="36"/>
      <c r="LNX82" s="36"/>
      <c r="LNY82" s="36"/>
      <c r="LNZ82" s="36"/>
      <c r="LOA82" s="36"/>
      <c r="LOB82" s="36"/>
      <c r="LOC82" s="192"/>
      <c r="LOD82" s="192"/>
      <c r="LOE82" s="36"/>
      <c r="LOF82" s="36"/>
      <c r="LOG82" s="36"/>
      <c r="LOH82" s="36"/>
      <c r="LOI82" s="36"/>
      <c r="LOJ82" s="36"/>
      <c r="LOK82" s="36"/>
      <c r="LOL82" s="36"/>
      <c r="LOM82" s="36"/>
      <c r="LON82" s="36"/>
      <c r="LOO82" s="36"/>
      <c r="LOP82" s="36"/>
      <c r="LOQ82" s="36"/>
      <c r="LOR82" s="36"/>
      <c r="LOS82" s="345"/>
      <c r="LOT82" s="530"/>
      <c r="LOU82" s="531"/>
      <c r="LOV82" s="530"/>
      <c r="LOW82" s="532"/>
      <c r="LOX82" s="532"/>
      <c r="LOY82" s="530"/>
      <c r="LOZ82" s="530"/>
      <c r="LPA82" s="533"/>
      <c r="LPB82" s="530"/>
      <c r="LPC82" s="530"/>
      <c r="LPD82" s="530"/>
      <c r="LPE82" s="530"/>
      <c r="LPF82" s="530"/>
      <c r="LPG82" s="534"/>
      <c r="LPH82" s="192"/>
      <c r="LPI82" s="36"/>
      <c r="LPJ82" s="36"/>
      <c r="LPK82" s="36"/>
      <c r="LPL82" s="36"/>
      <c r="LPM82" s="36"/>
      <c r="LPN82" s="36"/>
      <c r="LPO82" s="36"/>
      <c r="LPP82" s="192"/>
      <c r="LPQ82" s="192"/>
      <c r="LPR82" s="36"/>
      <c r="LPS82" s="36"/>
      <c r="LPT82" s="36"/>
      <c r="LPU82" s="36"/>
      <c r="LPV82" s="36"/>
      <c r="LPW82" s="36"/>
      <c r="LPX82" s="36"/>
      <c r="LPY82" s="36"/>
      <c r="LPZ82" s="36"/>
      <c r="LQA82" s="36"/>
      <c r="LQB82" s="36"/>
      <c r="LQC82" s="36"/>
      <c r="LQD82" s="36"/>
      <c r="LQE82" s="36"/>
      <c r="LQF82" s="345"/>
      <c r="LQG82" s="530"/>
      <c r="LQH82" s="531"/>
      <c r="LQI82" s="530"/>
      <c r="LQJ82" s="532"/>
      <c r="LQK82" s="532"/>
      <c r="LQL82" s="530"/>
      <c r="LQM82" s="530"/>
      <c r="LQN82" s="533"/>
      <c r="LQO82" s="530"/>
      <c r="LQP82" s="530"/>
      <c r="LQQ82" s="530"/>
      <c r="LQR82" s="530"/>
      <c r="LQS82" s="530"/>
      <c r="LQT82" s="534"/>
      <c r="LQU82" s="192"/>
      <c r="LQV82" s="36"/>
      <c r="LQW82" s="36"/>
      <c r="LQX82" s="36"/>
      <c r="LQY82" s="36"/>
      <c r="LQZ82" s="36"/>
      <c r="LRA82" s="36"/>
      <c r="LRB82" s="36"/>
      <c r="LRC82" s="192"/>
      <c r="LRD82" s="192"/>
      <c r="LRE82" s="36"/>
      <c r="LRF82" s="36"/>
      <c r="LRG82" s="36"/>
      <c r="LRH82" s="36"/>
      <c r="LRI82" s="36"/>
      <c r="LRJ82" s="36"/>
      <c r="LRK82" s="36"/>
      <c r="LRL82" s="36"/>
      <c r="LRM82" s="36"/>
      <c r="LRN82" s="36"/>
      <c r="LRO82" s="36"/>
      <c r="LRP82" s="36"/>
      <c r="LRQ82" s="36"/>
      <c r="LRR82" s="36"/>
      <c r="LRS82" s="345"/>
      <c r="LRT82" s="530"/>
      <c r="LRU82" s="531"/>
      <c r="LRV82" s="530"/>
      <c r="LRW82" s="532"/>
      <c r="LRX82" s="532"/>
      <c r="LRY82" s="530"/>
      <c r="LRZ82" s="530"/>
      <c r="LSA82" s="533"/>
      <c r="LSB82" s="530"/>
      <c r="LSC82" s="530"/>
      <c r="LSD82" s="530"/>
      <c r="LSE82" s="530"/>
      <c r="LSF82" s="530"/>
      <c r="LSG82" s="534"/>
      <c r="LSH82" s="192"/>
      <c r="LSI82" s="36"/>
      <c r="LSJ82" s="36"/>
      <c r="LSK82" s="36"/>
      <c r="LSL82" s="36"/>
      <c r="LSM82" s="36"/>
      <c r="LSN82" s="36"/>
      <c r="LSO82" s="36"/>
      <c r="LSP82" s="192"/>
      <c r="LSQ82" s="192"/>
      <c r="LSR82" s="36"/>
      <c r="LSS82" s="36"/>
      <c r="LST82" s="36"/>
      <c r="LSU82" s="36"/>
      <c r="LSV82" s="36"/>
      <c r="LSW82" s="36"/>
      <c r="LSX82" s="36"/>
      <c r="LSY82" s="36"/>
      <c r="LSZ82" s="36"/>
      <c r="LTA82" s="36"/>
      <c r="LTB82" s="36"/>
      <c r="LTC82" s="36"/>
      <c r="LTD82" s="36"/>
      <c r="LTE82" s="36"/>
      <c r="LTF82" s="345"/>
      <c r="LTG82" s="530"/>
      <c r="LTH82" s="531"/>
      <c r="LTI82" s="530"/>
      <c r="LTJ82" s="532"/>
      <c r="LTK82" s="532"/>
      <c r="LTL82" s="530"/>
      <c r="LTM82" s="530"/>
      <c r="LTN82" s="533"/>
      <c r="LTO82" s="530"/>
      <c r="LTP82" s="530"/>
      <c r="LTQ82" s="530"/>
      <c r="LTR82" s="530"/>
      <c r="LTS82" s="530"/>
      <c r="LTT82" s="534"/>
      <c r="LTU82" s="192"/>
      <c r="LTV82" s="36"/>
      <c r="LTW82" s="36"/>
      <c r="LTX82" s="36"/>
      <c r="LTY82" s="36"/>
      <c r="LTZ82" s="36"/>
      <c r="LUA82" s="36"/>
      <c r="LUB82" s="36"/>
      <c r="LUC82" s="192"/>
      <c r="LUD82" s="192"/>
      <c r="LUE82" s="36"/>
      <c r="LUF82" s="36"/>
      <c r="LUG82" s="36"/>
      <c r="LUH82" s="36"/>
      <c r="LUI82" s="36"/>
      <c r="LUJ82" s="36"/>
      <c r="LUK82" s="36"/>
      <c r="LUL82" s="36"/>
      <c r="LUM82" s="36"/>
      <c r="LUN82" s="36"/>
      <c r="LUO82" s="36"/>
      <c r="LUP82" s="36"/>
      <c r="LUQ82" s="36"/>
      <c r="LUR82" s="36"/>
      <c r="LUS82" s="345"/>
      <c r="LUT82" s="530"/>
      <c r="LUU82" s="531"/>
      <c r="LUV82" s="530"/>
      <c r="LUW82" s="532"/>
      <c r="LUX82" s="532"/>
      <c r="LUY82" s="530"/>
      <c r="LUZ82" s="530"/>
      <c r="LVA82" s="533"/>
      <c r="LVB82" s="530"/>
      <c r="LVC82" s="530"/>
      <c r="LVD82" s="530"/>
      <c r="LVE82" s="530"/>
      <c r="LVF82" s="530"/>
      <c r="LVG82" s="534"/>
      <c r="LVH82" s="192"/>
      <c r="LVI82" s="36"/>
      <c r="LVJ82" s="36"/>
      <c r="LVK82" s="36"/>
      <c r="LVL82" s="36"/>
      <c r="LVM82" s="36"/>
      <c r="LVN82" s="36"/>
      <c r="LVO82" s="36"/>
      <c r="LVP82" s="192"/>
      <c r="LVQ82" s="192"/>
      <c r="LVR82" s="36"/>
      <c r="LVS82" s="36"/>
      <c r="LVT82" s="36"/>
      <c r="LVU82" s="36"/>
      <c r="LVV82" s="36"/>
      <c r="LVW82" s="36"/>
      <c r="LVX82" s="36"/>
      <c r="LVY82" s="36"/>
      <c r="LVZ82" s="36"/>
      <c r="LWA82" s="36"/>
      <c r="LWB82" s="36"/>
      <c r="LWC82" s="36"/>
      <c r="LWD82" s="36"/>
      <c r="LWE82" s="36"/>
      <c r="LWF82" s="345"/>
      <c r="LWG82" s="530"/>
      <c r="LWH82" s="531"/>
      <c r="LWI82" s="530"/>
      <c r="LWJ82" s="532"/>
      <c r="LWK82" s="532"/>
      <c r="LWL82" s="530"/>
      <c r="LWM82" s="530"/>
      <c r="LWN82" s="533"/>
      <c r="LWO82" s="530"/>
      <c r="LWP82" s="530"/>
      <c r="LWQ82" s="530"/>
      <c r="LWR82" s="530"/>
      <c r="LWS82" s="530"/>
      <c r="LWT82" s="534"/>
      <c r="LWU82" s="192"/>
      <c r="LWV82" s="36"/>
      <c r="LWW82" s="36"/>
      <c r="LWX82" s="36"/>
      <c r="LWY82" s="36"/>
      <c r="LWZ82" s="36"/>
      <c r="LXA82" s="36"/>
      <c r="LXB82" s="36"/>
      <c r="LXC82" s="192"/>
      <c r="LXD82" s="192"/>
      <c r="LXE82" s="36"/>
      <c r="LXF82" s="36"/>
      <c r="LXG82" s="36"/>
      <c r="LXH82" s="36"/>
      <c r="LXI82" s="36"/>
      <c r="LXJ82" s="36"/>
      <c r="LXK82" s="36"/>
      <c r="LXL82" s="36"/>
      <c r="LXM82" s="36"/>
      <c r="LXN82" s="36"/>
      <c r="LXO82" s="36"/>
      <c r="LXP82" s="36"/>
      <c r="LXQ82" s="36"/>
      <c r="LXR82" s="36"/>
      <c r="LXS82" s="345"/>
      <c r="LXT82" s="530"/>
      <c r="LXU82" s="531"/>
      <c r="LXV82" s="530"/>
      <c r="LXW82" s="532"/>
      <c r="LXX82" s="532"/>
      <c r="LXY82" s="530"/>
      <c r="LXZ82" s="530"/>
      <c r="LYA82" s="533"/>
      <c r="LYB82" s="530"/>
      <c r="LYC82" s="530"/>
      <c r="LYD82" s="530"/>
      <c r="LYE82" s="530"/>
      <c r="LYF82" s="530"/>
      <c r="LYG82" s="534"/>
      <c r="LYH82" s="192"/>
      <c r="LYI82" s="36"/>
      <c r="LYJ82" s="36"/>
      <c r="LYK82" s="36"/>
      <c r="LYL82" s="36"/>
      <c r="LYM82" s="36"/>
      <c r="LYN82" s="36"/>
      <c r="LYO82" s="36"/>
      <c r="LYP82" s="192"/>
      <c r="LYQ82" s="192"/>
      <c r="LYR82" s="36"/>
      <c r="LYS82" s="36"/>
      <c r="LYT82" s="36"/>
      <c r="LYU82" s="36"/>
      <c r="LYV82" s="36"/>
      <c r="LYW82" s="36"/>
      <c r="LYX82" s="36"/>
      <c r="LYY82" s="36"/>
      <c r="LYZ82" s="36"/>
      <c r="LZA82" s="36"/>
      <c r="LZB82" s="36"/>
      <c r="LZC82" s="36"/>
      <c r="LZD82" s="36"/>
      <c r="LZE82" s="36"/>
      <c r="LZF82" s="345"/>
      <c r="LZG82" s="530"/>
      <c r="LZH82" s="531"/>
      <c r="LZI82" s="530"/>
      <c r="LZJ82" s="532"/>
      <c r="LZK82" s="532"/>
      <c r="LZL82" s="530"/>
      <c r="LZM82" s="530"/>
      <c r="LZN82" s="533"/>
      <c r="LZO82" s="530"/>
      <c r="LZP82" s="530"/>
      <c r="LZQ82" s="530"/>
      <c r="LZR82" s="530"/>
      <c r="LZS82" s="530"/>
      <c r="LZT82" s="534"/>
      <c r="LZU82" s="192"/>
      <c r="LZV82" s="36"/>
      <c r="LZW82" s="36"/>
      <c r="LZX82" s="36"/>
      <c r="LZY82" s="36"/>
      <c r="LZZ82" s="36"/>
      <c r="MAA82" s="36"/>
      <c r="MAB82" s="36"/>
      <c r="MAC82" s="192"/>
      <c r="MAD82" s="192"/>
      <c r="MAE82" s="36"/>
      <c r="MAF82" s="36"/>
      <c r="MAG82" s="36"/>
      <c r="MAH82" s="36"/>
      <c r="MAI82" s="36"/>
      <c r="MAJ82" s="36"/>
      <c r="MAK82" s="36"/>
      <c r="MAL82" s="36"/>
      <c r="MAM82" s="36"/>
      <c r="MAN82" s="36"/>
      <c r="MAO82" s="36"/>
      <c r="MAP82" s="36"/>
      <c r="MAQ82" s="36"/>
      <c r="MAR82" s="36"/>
      <c r="MAS82" s="345"/>
      <c r="MAT82" s="530"/>
      <c r="MAU82" s="531"/>
      <c r="MAV82" s="530"/>
      <c r="MAW82" s="532"/>
      <c r="MAX82" s="532"/>
      <c r="MAY82" s="530"/>
      <c r="MAZ82" s="530"/>
      <c r="MBA82" s="533"/>
      <c r="MBB82" s="530"/>
      <c r="MBC82" s="530"/>
      <c r="MBD82" s="530"/>
      <c r="MBE82" s="530"/>
      <c r="MBF82" s="530"/>
      <c r="MBG82" s="534"/>
      <c r="MBH82" s="192"/>
      <c r="MBI82" s="36"/>
      <c r="MBJ82" s="36"/>
      <c r="MBK82" s="36"/>
      <c r="MBL82" s="36"/>
      <c r="MBM82" s="36"/>
      <c r="MBN82" s="36"/>
      <c r="MBO82" s="36"/>
      <c r="MBP82" s="192"/>
      <c r="MBQ82" s="192"/>
      <c r="MBR82" s="36"/>
      <c r="MBS82" s="36"/>
      <c r="MBT82" s="36"/>
      <c r="MBU82" s="36"/>
      <c r="MBV82" s="36"/>
      <c r="MBW82" s="36"/>
      <c r="MBX82" s="36"/>
      <c r="MBY82" s="36"/>
      <c r="MBZ82" s="36"/>
      <c r="MCA82" s="36"/>
      <c r="MCB82" s="36"/>
      <c r="MCC82" s="36"/>
      <c r="MCD82" s="36"/>
      <c r="MCE82" s="36"/>
      <c r="MCF82" s="345"/>
      <c r="MCG82" s="530"/>
      <c r="MCH82" s="531"/>
      <c r="MCI82" s="530"/>
      <c r="MCJ82" s="532"/>
      <c r="MCK82" s="532"/>
      <c r="MCL82" s="530"/>
      <c r="MCM82" s="530"/>
      <c r="MCN82" s="533"/>
      <c r="MCO82" s="530"/>
      <c r="MCP82" s="530"/>
      <c r="MCQ82" s="530"/>
      <c r="MCR82" s="530"/>
      <c r="MCS82" s="530"/>
      <c r="MCT82" s="534"/>
      <c r="MCU82" s="192"/>
      <c r="MCV82" s="36"/>
      <c r="MCW82" s="36"/>
      <c r="MCX82" s="36"/>
      <c r="MCY82" s="36"/>
      <c r="MCZ82" s="36"/>
      <c r="MDA82" s="36"/>
      <c r="MDB82" s="36"/>
      <c r="MDC82" s="192"/>
      <c r="MDD82" s="192"/>
      <c r="MDE82" s="36"/>
      <c r="MDF82" s="36"/>
      <c r="MDG82" s="36"/>
      <c r="MDH82" s="36"/>
      <c r="MDI82" s="36"/>
      <c r="MDJ82" s="36"/>
      <c r="MDK82" s="36"/>
      <c r="MDL82" s="36"/>
      <c r="MDM82" s="36"/>
      <c r="MDN82" s="36"/>
      <c r="MDO82" s="36"/>
      <c r="MDP82" s="36"/>
      <c r="MDQ82" s="36"/>
      <c r="MDR82" s="36"/>
      <c r="MDS82" s="345"/>
      <c r="MDT82" s="530"/>
      <c r="MDU82" s="531"/>
      <c r="MDV82" s="530"/>
      <c r="MDW82" s="532"/>
      <c r="MDX82" s="532"/>
      <c r="MDY82" s="530"/>
      <c r="MDZ82" s="530"/>
      <c r="MEA82" s="533"/>
      <c r="MEB82" s="530"/>
      <c r="MEC82" s="530"/>
      <c r="MED82" s="530"/>
      <c r="MEE82" s="530"/>
      <c r="MEF82" s="530"/>
      <c r="MEG82" s="534"/>
      <c r="MEH82" s="192"/>
      <c r="MEI82" s="36"/>
      <c r="MEJ82" s="36"/>
      <c r="MEK82" s="36"/>
      <c r="MEL82" s="36"/>
      <c r="MEM82" s="36"/>
      <c r="MEN82" s="36"/>
      <c r="MEO82" s="36"/>
      <c r="MEP82" s="192"/>
      <c r="MEQ82" s="192"/>
      <c r="MER82" s="36"/>
      <c r="MES82" s="36"/>
      <c r="MET82" s="36"/>
      <c r="MEU82" s="36"/>
      <c r="MEV82" s="36"/>
      <c r="MEW82" s="36"/>
      <c r="MEX82" s="36"/>
      <c r="MEY82" s="36"/>
      <c r="MEZ82" s="36"/>
      <c r="MFA82" s="36"/>
      <c r="MFB82" s="36"/>
      <c r="MFC82" s="36"/>
      <c r="MFD82" s="36"/>
      <c r="MFE82" s="36"/>
      <c r="MFF82" s="345"/>
      <c r="MFG82" s="530"/>
      <c r="MFH82" s="531"/>
      <c r="MFI82" s="530"/>
      <c r="MFJ82" s="532"/>
      <c r="MFK82" s="532"/>
      <c r="MFL82" s="530"/>
      <c r="MFM82" s="530"/>
      <c r="MFN82" s="533"/>
      <c r="MFO82" s="530"/>
      <c r="MFP82" s="530"/>
      <c r="MFQ82" s="530"/>
      <c r="MFR82" s="530"/>
      <c r="MFS82" s="530"/>
      <c r="MFT82" s="534"/>
      <c r="MFU82" s="192"/>
      <c r="MFV82" s="36"/>
      <c r="MFW82" s="36"/>
      <c r="MFX82" s="36"/>
      <c r="MFY82" s="36"/>
      <c r="MFZ82" s="36"/>
      <c r="MGA82" s="36"/>
      <c r="MGB82" s="36"/>
      <c r="MGC82" s="192"/>
      <c r="MGD82" s="192"/>
      <c r="MGE82" s="36"/>
      <c r="MGF82" s="36"/>
      <c r="MGG82" s="36"/>
      <c r="MGH82" s="36"/>
      <c r="MGI82" s="36"/>
      <c r="MGJ82" s="36"/>
      <c r="MGK82" s="36"/>
      <c r="MGL82" s="36"/>
      <c r="MGM82" s="36"/>
      <c r="MGN82" s="36"/>
      <c r="MGO82" s="36"/>
      <c r="MGP82" s="36"/>
      <c r="MGQ82" s="36"/>
      <c r="MGR82" s="36"/>
      <c r="MGS82" s="345"/>
      <c r="MGT82" s="530"/>
      <c r="MGU82" s="531"/>
      <c r="MGV82" s="530"/>
      <c r="MGW82" s="532"/>
      <c r="MGX82" s="532"/>
      <c r="MGY82" s="530"/>
      <c r="MGZ82" s="530"/>
      <c r="MHA82" s="533"/>
      <c r="MHB82" s="530"/>
      <c r="MHC82" s="530"/>
      <c r="MHD82" s="530"/>
      <c r="MHE82" s="530"/>
      <c r="MHF82" s="530"/>
      <c r="MHG82" s="534"/>
      <c r="MHH82" s="192"/>
      <c r="MHI82" s="36"/>
      <c r="MHJ82" s="36"/>
      <c r="MHK82" s="36"/>
      <c r="MHL82" s="36"/>
      <c r="MHM82" s="36"/>
      <c r="MHN82" s="36"/>
      <c r="MHO82" s="36"/>
      <c r="MHP82" s="192"/>
      <c r="MHQ82" s="192"/>
      <c r="MHR82" s="36"/>
      <c r="MHS82" s="36"/>
      <c r="MHT82" s="36"/>
      <c r="MHU82" s="36"/>
      <c r="MHV82" s="36"/>
      <c r="MHW82" s="36"/>
      <c r="MHX82" s="36"/>
      <c r="MHY82" s="36"/>
      <c r="MHZ82" s="36"/>
      <c r="MIA82" s="36"/>
      <c r="MIB82" s="36"/>
      <c r="MIC82" s="36"/>
      <c r="MID82" s="36"/>
      <c r="MIE82" s="36"/>
      <c r="MIF82" s="345"/>
      <c r="MIG82" s="530"/>
      <c r="MIH82" s="531"/>
      <c r="MII82" s="530"/>
      <c r="MIJ82" s="532"/>
      <c r="MIK82" s="532"/>
      <c r="MIL82" s="530"/>
      <c r="MIM82" s="530"/>
      <c r="MIN82" s="533"/>
      <c r="MIO82" s="530"/>
      <c r="MIP82" s="530"/>
      <c r="MIQ82" s="530"/>
      <c r="MIR82" s="530"/>
      <c r="MIS82" s="530"/>
      <c r="MIT82" s="534"/>
      <c r="MIU82" s="192"/>
      <c r="MIV82" s="36"/>
      <c r="MIW82" s="36"/>
      <c r="MIX82" s="36"/>
      <c r="MIY82" s="36"/>
      <c r="MIZ82" s="36"/>
      <c r="MJA82" s="36"/>
      <c r="MJB82" s="36"/>
      <c r="MJC82" s="192"/>
      <c r="MJD82" s="192"/>
      <c r="MJE82" s="36"/>
      <c r="MJF82" s="36"/>
      <c r="MJG82" s="36"/>
      <c r="MJH82" s="36"/>
      <c r="MJI82" s="36"/>
      <c r="MJJ82" s="36"/>
      <c r="MJK82" s="36"/>
      <c r="MJL82" s="36"/>
      <c r="MJM82" s="36"/>
      <c r="MJN82" s="36"/>
      <c r="MJO82" s="36"/>
      <c r="MJP82" s="36"/>
      <c r="MJQ82" s="36"/>
      <c r="MJR82" s="36"/>
      <c r="MJS82" s="345"/>
      <c r="MJT82" s="530"/>
      <c r="MJU82" s="531"/>
      <c r="MJV82" s="530"/>
      <c r="MJW82" s="532"/>
      <c r="MJX82" s="532"/>
      <c r="MJY82" s="530"/>
      <c r="MJZ82" s="530"/>
      <c r="MKA82" s="533"/>
      <c r="MKB82" s="530"/>
      <c r="MKC82" s="530"/>
      <c r="MKD82" s="530"/>
      <c r="MKE82" s="530"/>
      <c r="MKF82" s="530"/>
      <c r="MKG82" s="534"/>
      <c r="MKH82" s="192"/>
      <c r="MKI82" s="36"/>
      <c r="MKJ82" s="36"/>
      <c r="MKK82" s="36"/>
      <c r="MKL82" s="36"/>
      <c r="MKM82" s="36"/>
      <c r="MKN82" s="36"/>
      <c r="MKO82" s="36"/>
      <c r="MKP82" s="192"/>
      <c r="MKQ82" s="192"/>
      <c r="MKR82" s="36"/>
      <c r="MKS82" s="36"/>
      <c r="MKT82" s="36"/>
      <c r="MKU82" s="36"/>
      <c r="MKV82" s="36"/>
      <c r="MKW82" s="36"/>
      <c r="MKX82" s="36"/>
      <c r="MKY82" s="36"/>
      <c r="MKZ82" s="36"/>
      <c r="MLA82" s="36"/>
      <c r="MLB82" s="36"/>
      <c r="MLC82" s="36"/>
      <c r="MLD82" s="36"/>
      <c r="MLE82" s="36"/>
      <c r="MLF82" s="345"/>
      <c r="MLG82" s="530"/>
      <c r="MLH82" s="531"/>
      <c r="MLI82" s="530"/>
      <c r="MLJ82" s="532"/>
      <c r="MLK82" s="532"/>
      <c r="MLL82" s="530"/>
      <c r="MLM82" s="530"/>
      <c r="MLN82" s="533"/>
      <c r="MLO82" s="530"/>
      <c r="MLP82" s="530"/>
      <c r="MLQ82" s="530"/>
      <c r="MLR82" s="530"/>
      <c r="MLS82" s="530"/>
      <c r="MLT82" s="534"/>
      <c r="MLU82" s="192"/>
      <c r="MLV82" s="36"/>
      <c r="MLW82" s="36"/>
      <c r="MLX82" s="36"/>
      <c r="MLY82" s="36"/>
      <c r="MLZ82" s="36"/>
      <c r="MMA82" s="36"/>
      <c r="MMB82" s="36"/>
      <c r="MMC82" s="192"/>
      <c r="MMD82" s="192"/>
      <c r="MME82" s="36"/>
      <c r="MMF82" s="36"/>
      <c r="MMG82" s="36"/>
      <c r="MMH82" s="36"/>
      <c r="MMI82" s="36"/>
      <c r="MMJ82" s="36"/>
      <c r="MMK82" s="36"/>
      <c r="MML82" s="36"/>
      <c r="MMM82" s="36"/>
      <c r="MMN82" s="36"/>
      <c r="MMO82" s="36"/>
      <c r="MMP82" s="36"/>
      <c r="MMQ82" s="36"/>
      <c r="MMR82" s="36"/>
      <c r="MMS82" s="345"/>
      <c r="MMT82" s="530"/>
      <c r="MMU82" s="531"/>
      <c r="MMV82" s="530"/>
      <c r="MMW82" s="532"/>
      <c r="MMX82" s="532"/>
      <c r="MMY82" s="530"/>
      <c r="MMZ82" s="530"/>
      <c r="MNA82" s="533"/>
      <c r="MNB82" s="530"/>
      <c r="MNC82" s="530"/>
      <c r="MND82" s="530"/>
      <c r="MNE82" s="530"/>
      <c r="MNF82" s="530"/>
      <c r="MNG82" s="534"/>
      <c r="MNH82" s="192"/>
      <c r="MNI82" s="36"/>
      <c r="MNJ82" s="36"/>
      <c r="MNK82" s="36"/>
      <c r="MNL82" s="36"/>
      <c r="MNM82" s="36"/>
      <c r="MNN82" s="36"/>
      <c r="MNO82" s="36"/>
      <c r="MNP82" s="192"/>
      <c r="MNQ82" s="192"/>
      <c r="MNR82" s="36"/>
      <c r="MNS82" s="36"/>
      <c r="MNT82" s="36"/>
      <c r="MNU82" s="36"/>
      <c r="MNV82" s="36"/>
      <c r="MNW82" s="36"/>
      <c r="MNX82" s="36"/>
      <c r="MNY82" s="36"/>
      <c r="MNZ82" s="36"/>
      <c r="MOA82" s="36"/>
      <c r="MOB82" s="36"/>
      <c r="MOC82" s="36"/>
      <c r="MOD82" s="36"/>
      <c r="MOE82" s="36"/>
      <c r="MOF82" s="345"/>
      <c r="MOG82" s="530"/>
      <c r="MOH82" s="531"/>
      <c r="MOI82" s="530"/>
      <c r="MOJ82" s="532"/>
      <c r="MOK82" s="532"/>
      <c r="MOL82" s="530"/>
      <c r="MOM82" s="530"/>
      <c r="MON82" s="533"/>
      <c r="MOO82" s="530"/>
      <c r="MOP82" s="530"/>
      <c r="MOQ82" s="530"/>
      <c r="MOR82" s="530"/>
      <c r="MOS82" s="530"/>
      <c r="MOT82" s="534"/>
      <c r="MOU82" s="192"/>
      <c r="MOV82" s="36"/>
      <c r="MOW82" s="36"/>
      <c r="MOX82" s="36"/>
      <c r="MOY82" s="36"/>
      <c r="MOZ82" s="36"/>
      <c r="MPA82" s="36"/>
      <c r="MPB82" s="36"/>
      <c r="MPC82" s="192"/>
      <c r="MPD82" s="192"/>
      <c r="MPE82" s="36"/>
      <c r="MPF82" s="36"/>
      <c r="MPG82" s="36"/>
      <c r="MPH82" s="36"/>
      <c r="MPI82" s="36"/>
      <c r="MPJ82" s="36"/>
      <c r="MPK82" s="36"/>
      <c r="MPL82" s="36"/>
      <c r="MPM82" s="36"/>
      <c r="MPN82" s="36"/>
      <c r="MPO82" s="36"/>
      <c r="MPP82" s="36"/>
      <c r="MPQ82" s="36"/>
      <c r="MPR82" s="36"/>
      <c r="MPS82" s="345"/>
      <c r="MPT82" s="530"/>
      <c r="MPU82" s="531"/>
      <c r="MPV82" s="530"/>
      <c r="MPW82" s="532"/>
      <c r="MPX82" s="532"/>
      <c r="MPY82" s="530"/>
      <c r="MPZ82" s="530"/>
      <c r="MQA82" s="533"/>
      <c r="MQB82" s="530"/>
      <c r="MQC82" s="530"/>
      <c r="MQD82" s="530"/>
      <c r="MQE82" s="530"/>
      <c r="MQF82" s="530"/>
      <c r="MQG82" s="534"/>
      <c r="MQH82" s="192"/>
      <c r="MQI82" s="36"/>
      <c r="MQJ82" s="36"/>
      <c r="MQK82" s="36"/>
      <c r="MQL82" s="36"/>
      <c r="MQM82" s="36"/>
      <c r="MQN82" s="36"/>
      <c r="MQO82" s="36"/>
      <c r="MQP82" s="192"/>
      <c r="MQQ82" s="192"/>
      <c r="MQR82" s="36"/>
      <c r="MQS82" s="36"/>
      <c r="MQT82" s="36"/>
      <c r="MQU82" s="36"/>
      <c r="MQV82" s="36"/>
      <c r="MQW82" s="36"/>
      <c r="MQX82" s="36"/>
      <c r="MQY82" s="36"/>
      <c r="MQZ82" s="36"/>
      <c r="MRA82" s="36"/>
      <c r="MRB82" s="36"/>
      <c r="MRC82" s="36"/>
      <c r="MRD82" s="36"/>
      <c r="MRE82" s="36"/>
      <c r="MRF82" s="345"/>
      <c r="MRG82" s="530"/>
      <c r="MRH82" s="531"/>
      <c r="MRI82" s="530"/>
      <c r="MRJ82" s="532"/>
      <c r="MRK82" s="532"/>
      <c r="MRL82" s="530"/>
      <c r="MRM82" s="530"/>
      <c r="MRN82" s="533"/>
      <c r="MRO82" s="530"/>
      <c r="MRP82" s="530"/>
      <c r="MRQ82" s="530"/>
      <c r="MRR82" s="530"/>
      <c r="MRS82" s="530"/>
      <c r="MRT82" s="534"/>
      <c r="MRU82" s="192"/>
      <c r="MRV82" s="36"/>
      <c r="MRW82" s="36"/>
      <c r="MRX82" s="36"/>
      <c r="MRY82" s="36"/>
      <c r="MRZ82" s="36"/>
      <c r="MSA82" s="36"/>
      <c r="MSB82" s="36"/>
      <c r="MSC82" s="192"/>
      <c r="MSD82" s="192"/>
      <c r="MSE82" s="36"/>
      <c r="MSF82" s="36"/>
      <c r="MSG82" s="36"/>
      <c r="MSH82" s="36"/>
      <c r="MSI82" s="36"/>
      <c r="MSJ82" s="36"/>
      <c r="MSK82" s="36"/>
      <c r="MSL82" s="36"/>
      <c r="MSM82" s="36"/>
      <c r="MSN82" s="36"/>
      <c r="MSO82" s="36"/>
      <c r="MSP82" s="36"/>
      <c r="MSQ82" s="36"/>
      <c r="MSR82" s="36"/>
      <c r="MSS82" s="345"/>
      <c r="MST82" s="530"/>
      <c r="MSU82" s="531"/>
      <c r="MSV82" s="530"/>
      <c r="MSW82" s="532"/>
      <c r="MSX82" s="532"/>
      <c r="MSY82" s="530"/>
      <c r="MSZ82" s="530"/>
      <c r="MTA82" s="533"/>
      <c r="MTB82" s="530"/>
      <c r="MTC82" s="530"/>
      <c r="MTD82" s="530"/>
      <c r="MTE82" s="530"/>
      <c r="MTF82" s="530"/>
      <c r="MTG82" s="534"/>
      <c r="MTH82" s="192"/>
      <c r="MTI82" s="36"/>
      <c r="MTJ82" s="36"/>
      <c r="MTK82" s="36"/>
      <c r="MTL82" s="36"/>
      <c r="MTM82" s="36"/>
      <c r="MTN82" s="36"/>
      <c r="MTO82" s="36"/>
      <c r="MTP82" s="192"/>
      <c r="MTQ82" s="192"/>
      <c r="MTR82" s="36"/>
      <c r="MTS82" s="36"/>
      <c r="MTT82" s="36"/>
      <c r="MTU82" s="36"/>
      <c r="MTV82" s="36"/>
      <c r="MTW82" s="36"/>
      <c r="MTX82" s="36"/>
      <c r="MTY82" s="36"/>
      <c r="MTZ82" s="36"/>
      <c r="MUA82" s="36"/>
      <c r="MUB82" s="36"/>
      <c r="MUC82" s="36"/>
      <c r="MUD82" s="36"/>
      <c r="MUE82" s="36"/>
      <c r="MUF82" s="345"/>
      <c r="MUG82" s="530"/>
      <c r="MUH82" s="531"/>
      <c r="MUI82" s="530"/>
      <c r="MUJ82" s="532"/>
      <c r="MUK82" s="532"/>
      <c r="MUL82" s="530"/>
      <c r="MUM82" s="530"/>
      <c r="MUN82" s="533"/>
      <c r="MUO82" s="530"/>
      <c r="MUP82" s="530"/>
      <c r="MUQ82" s="530"/>
      <c r="MUR82" s="530"/>
      <c r="MUS82" s="530"/>
      <c r="MUT82" s="534"/>
      <c r="MUU82" s="192"/>
      <c r="MUV82" s="36"/>
      <c r="MUW82" s="36"/>
      <c r="MUX82" s="36"/>
      <c r="MUY82" s="36"/>
      <c r="MUZ82" s="36"/>
      <c r="MVA82" s="36"/>
      <c r="MVB82" s="36"/>
      <c r="MVC82" s="192"/>
      <c r="MVD82" s="192"/>
      <c r="MVE82" s="36"/>
      <c r="MVF82" s="36"/>
      <c r="MVG82" s="36"/>
      <c r="MVH82" s="36"/>
      <c r="MVI82" s="36"/>
      <c r="MVJ82" s="36"/>
      <c r="MVK82" s="36"/>
      <c r="MVL82" s="36"/>
      <c r="MVM82" s="36"/>
      <c r="MVN82" s="36"/>
      <c r="MVO82" s="36"/>
      <c r="MVP82" s="36"/>
      <c r="MVQ82" s="36"/>
      <c r="MVR82" s="36"/>
      <c r="MVS82" s="345"/>
      <c r="MVT82" s="530"/>
      <c r="MVU82" s="531"/>
      <c r="MVV82" s="530"/>
      <c r="MVW82" s="532"/>
      <c r="MVX82" s="532"/>
      <c r="MVY82" s="530"/>
      <c r="MVZ82" s="530"/>
      <c r="MWA82" s="533"/>
      <c r="MWB82" s="530"/>
      <c r="MWC82" s="530"/>
      <c r="MWD82" s="530"/>
      <c r="MWE82" s="530"/>
      <c r="MWF82" s="530"/>
      <c r="MWG82" s="534"/>
      <c r="MWH82" s="192"/>
      <c r="MWI82" s="36"/>
      <c r="MWJ82" s="36"/>
      <c r="MWK82" s="36"/>
      <c r="MWL82" s="36"/>
      <c r="MWM82" s="36"/>
      <c r="MWN82" s="36"/>
      <c r="MWO82" s="36"/>
      <c r="MWP82" s="192"/>
      <c r="MWQ82" s="192"/>
      <c r="MWR82" s="36"/>
      <c r="MWS82" s="36"/>
      <c r="MWT82" s="36"/>
      <c r="MWU82" s="36"/>
      <c r="MWV82" s="36"/>
      <c r="MWW82" s="36"/>
      <c r="MWX82" s="36"/>
      <c r="MWY82" s="36"/>
      <c r="MWZ82" s="36"/>
      <c r="MXA82" s="36"/>
      <c r="MXB82" s="36"/>
      <c r="MXC82" s="36"/>
      <c r="MXD82" s="36"/>
      <c r="MXE82" s="36"/>
      <c r="MXF82" s="345"/>
      <c r="MXG82" s="530"/>
      <c r="MXH82" s="531"/>
      <c r="MXI82" s="530"/>
      <c r="MXJ82" s="532"/>
      <c r="MXK82" s="532"/>
      <c r="MXL82" s="530"/>
      <c r="MXM82" s="530"/>
      <c r="MXN82" s="533"/>
      <c r="MXO82" s="530"/>
      <c r="MXP82" s="530"/>
      <c r="MXQ82" s="530"/>
      <c r="MXR82" s="530"/>
      <c r="MXS82" s="530"/>
      <c r="MXT82" s="534"/>
      <c r="MXU82" s="192"/>
      <c r="MXV82" s="36"/>
      <c r="MXW82" s="36"/>
      <c r="MXX82" s="36"/>
      <c r="MXY82" s="36"/>
      <c r="MXZ82" s="36"/>
      <c r="MYA82" s="36"/>
      <c r="MYB82" s="36"/>
      <c r="MYC82" s="192"/>
      <c r="MYD82" s="192"/>
      <c r="MYE82" s="36"/>
      <c r="MYF82" s="36"/>
      <c r="MYG82" s="36"/>
      <c r="MYH82" s="36"/>
      <c r="MYI82" s="36"/>
      <c r="MYJ82" s="36"/>
      <c r="MYK82" s="36"/>
      <c r="MYL82" s="36"/>
      <c r="MYM82" s="36"/>
      <c r="MYN82" s="36"/>
      <c r="MYO82" s="36"/>
      <c r="MYP82" s="36"/>
      <c r="MYQ82" s="36"/>
      <c r="MYR82" s="36"/>
      <c r="MYS82" s="345"/>
      <c r="MYT82" s="530"/>
      <c r="MYU82" s="531"/>
      <c r="MYV82" s="530"/>
      <c r="MYW82" s="532"/>
      <c r="MYX82" s="532"/>
      <c r="MYY82" s="530"/>
      <c r="MYZ82" s="530"/>
      <c r="MZA82" s="533"/>
      <c r="MZB82" s="530"/>
      <c r="MZC82" s="530"/>
      <c r="MZD82" s="530"/>
      <c r="MZE82" s="530"/>
      <c r="MZF82" s="530"/>
      <c r="MZG82" s="534"/>
      <c r="MZH82" s="192"/>
      <c r="MZI82" s="36"/>
      <c r="MZJ82" s="36"/>
      <c r="MZK82" s="36"/>
      <c r="MZL82" s="36"/>
      <c r="MZM82" s="36"/>
      <c r="MZN82" s="36"/>
      <c r="MZO82" s="36"/>
      <c r="MZP82" s="192"/>
      <c r="MZQ82" s="192"/>
      <c r="MZR82" s="36"/>
      <c r="MZS82" s="36"/>
      <c r="MZT82" s="36"/>
      <c r="MZU82" s="36"/>
      <c r="MZV82" s="36"/>
      <c r="MZW82" s="36"/>
      <c r="MZX82" s="36"/>
      <c r="MZY82" s="36"/>
      <c r="MZZ82" s="36"/>
      <c r="NAA82" s="36"/>
      <c r="NAB82" s="36"/>
      <c r="NAC82" s="36"/>
      <c r="NAD82" s="36"/>
      <c r="NAE82" s="36"/>
      <c r="NAF82" s="345"/>
      <c r="NAG82" s="530"/>
      <c r="NAH82" s="531"/>
      <c r="NAI82" s="530"/>
      <c r="NAJ82" s="532"/>
      <c r="NAK82" s="532"/>
      <c r="NAL82" s="530"/>
      <c r="NAM82" s="530"/>
      <c r="NAN82" s="533"/>
      <c r="NAO82" s="530"/>
      <c r="NAP82" s="530"/>
      <c r="NAQ82" s="530"/>
      <c r="NAR82" s="530"/>
      <c r="NAS82" s="530"/>
      <c r="NAT82" s="534"/>
      <c r="NAU82" s="192"/>
      <c r="NAV82" s="36"/>
      <c r="NAW82" s="36"/>
      <c r="NAX82" s="36"/>
      <c r="NAY82" s="36"/>
      <c r="NAZ82" s="36"/>
      <c r="NBA82" s="36"/>
      <c r="NBB82" s="36"/>
      <c r="NBC82" s="192"/>
      <c r="NBD82" s="192"/>
      <c r="NBE82" s="36"/>
      <c r="NBF82" s="36"/>
      <c r="NBG82" s="36"/>
      <c r="NBH82" s="36"/>
      <c r="NBI82" s="36"/>
      <c r="NBJ82" s="36"/>
      <c r="NBK82" s="36"/>
      <c r="NBL82" s="36"/>
      <c r="NBM82" s="36"/>
      <c r="NBN82" s="36"/>
      <c r="NBO82" s="36"/>
      <c r="NBP82" s="36"/>
      <c r="NBQ82" s="36"/>
      <c r="NBR82" s="36"/>
      <c r="NBS82" s="345"/>
      <c r="NBT82" s="530"/>
      <c r="NBU82" s="531"/>
      <c r="NBV82" s="530"/>
      <c r="NBW82" s="532"/>
      <c r="NBX82" s="532"/>
      <c r="NBY82" s="530"/>
      <c r="NBZ82" s="530"/>
      <c r="NCA82" s="533"/>
      <c r="NCB82" s="530"/>
      <c r="NCC82" s="530"/>
      <c r="NCD82" s="530"/>
      <c r="NCE82" s="530"/>
      <c r="NCF82" s="530"/>
      <c r="NCG82" s="534"/>
      <c r="NCH82" s="192"/>
      <c r="NCI82" s="36"/>
      <c r="NCJ82" s="36"/>
      <c r="NCK82" s="36"/>
      <c r="NCL82" s="36"/>
      <c r="NCM82" s="36"/>
      <c r="NCN82" s="36"/>
      <c r="NCO82" s="36"/>
      <c r="NCP82" s="192"/>
      <c r="NCQ82" s="192"/>
      <c r="NCR82" s="36"/>
      <c r="NCS82" s="36"/>
      <c r="NCT82" s="36"/>
      <c r="NCU82" s="36"/>
      <c r="NCV82" s="36"/>
      <c r="NCW82" s="36"/>
      <c r="NCX82" s="36"/>
      <c r="NCY82" s="36"/>
      <c r="NCZ82" s="36"/>
      <c r="NDA82" s="36"/>
      <c r="NDB82" s="36"/>
      <c r="NDC82" s="36"/>
      <c r="NDD82" s="36"/>
      <c r="NDE82" s="36"/>
      <c r="NDF82" s="345"/>
      <c r="NDG82" s="530"/>
      <c r="NDH82" s="531"/>
      <c r="NDI82" s="530"/>
      <c r="NDJ82" s="532"/>
      <c r="NDK82" s="532"/>
      <c r="NDL82" s="530"/>
      <c r="NDM82" s="530"/>
      <c r="NDN82" s="533"/>
      <c r="NDO82" s="530"/>
      <c r="NDP82" s="530"/>
      <c r="NDQ82" s="530"/>
      <c r="NDR82" s="530"/>
      <c r="NDS82" s="530"/>
      <c r="NDT82" s="534"/>
      <c r="NDU82" s="192"/>
      <c r="NDV82" s="36"/>
      <c r="NDW82" s="36"/>
      <c r="NDX82" s="36"/>
      <c r="NDY82" s="36"/>
      <c r="NDZ82" s="36"/>
      <c r="NEA82" s="36"/>
      <c r="NEB82" s="36"/>
      <c r="NEC82" s="192"/>
      <c r="NED82" s="192"/>
      <c r="NEE82" s="36"/>
      <c r="NEF82" s="36"/>
      <c r="NEG82" s="36"/>
      <c r="NEH82" s="36"/>
      <c r="NEI82" s="36"/>
      <c r="NEJ82" s="36"/>
      <c r="NEK82" s="36"/>
      <c r="NEL82" s="36"/>
      <c r="NEM82" s="36"/>
      <c r="NEN82" s="36"/>
      <c r="NEO82" s="36"/>
      <c r="NEP82" s="36"/>
      <c r="NEQ82" s="36"/>
      <c r="NER82" s="36"/>
      <c r="NES82" s="345"/>
      <c r="NET82" s="530"/>
      <c r="NEU82" s="531"/>
      <c r="NEV82" s="530"/>
      <c r="NEW82" s="532"/>
      <c r="NEX82" s="532"/>
      <c r="NEY82" s="530"/>
      <c r="NEZ82" s="530"/>
      <c r="NFA82" s="533"/>
      <c r="NFB82" s="530"/>
      <c r="NFC82" s="530"/>
      <c r="NFD82" s="530"/>
      <c r="NFE82" s="530"/>
      <c r="NFF82" s="530"/>
      <c r="NFG82" s="534"/>
      <c r="NFH82" s="192"/>
      <c r="NFI82" s="36"/>
      <c r="NFJ82" s="36"/>
      <c r="NFK82" s="36"/>
      <c r="NFL82" s="36"/>
      <c r="NFM82" s="36"/>
      <c r="NFN82" s="36"/>
      <c r="NFO82" s="36"/>
      <c r="NFP82" s="192"/>
      <c r="NFQ82" s="192"/>
      <c r="NFR82" s="36"/>
      <c r="NFS82" s="36"/>
      <c r="NFT82" s="36"/>
      <c r="NFU82" s="36"/>
      <c r="NFV82" s="36"/>
      <c r="NFW82" s="36"/>
      <c r="NFX82" s="36"/>
      <c r="NFY82" s="36"/>
      <c r="NFZ82" s="36"/>
      <c r="NGA82" s="36"/>
      <c r="NGB82" s="36"/>
      <c r="NGC82" s="36"/>
      <c r="NGD82" s="36"/>
      <c r="NGE82" s="36"/>
      <c r="NGF82" s="345"/>
      <c r="NGG82" s="530"/>
      <c r="NGH82" s="531"/>
      <c r="NGI82" s="530"/>
      <c r="NGJ82" s="532"/>
      <c r="NGK82" s="532"/>
      <c r="NGL82" s="530"/>
      <c r="NGM82" s="530"/>
      <c r="NGN82" s="533"/>
      <c r="NGO82" s="530"/>
      <c r="NGP82" s="530"/>
      <c r="NGQ82" s="530"/>
      <c r="NGR82" s="530"/>
      <c r="NGS82" s="530"/>
      <c r="NGT82" s="534"/>
      <c r="NGU82" s="192"/>
      <c r="NGV82" s="36"/>
      <c r="NGW82" s="36"/>
      <c r="NGX82" s="36"/>
      <c r="NGY82" s="36"/>
      <c r="NGZ82" s="36"/>
      <c r="NHA82" s="36"/>
      <c r="NHB82" s="36"/>
      <c r="NHC82" s="192"/>
      <c r="NHD82" s="192"/>
      <c r="NHE82" s="36"/>
      <c r="NHF82" s="36"/>
      <c r="NHG82" s="36"/>
      <c r="NHH82" s="36"/>
      <c r="NHI82" s="36"/>
      <c r="NHJ82" s="36"/>
      <c r="NHK82" s="36"/>
      <c r="NHL82" s="36"/>
      <c r="NHM82" s="36"/>
      <c r="NHN82" s="36"/>
      <c r="NHO82" s="36"/>
      <c r="NHP82" s="36"/>
      <c r="NHQ82" s="36"/>
      <c r="NHR82" s="36"/>
      <c r="NHS82" s="345"/>
      <c r="NHT82" s="530"/>
      <c r="NHU82" s="531"/>
      <c r="NHV82" s="530"/>
      <c r="NHW82" s="532"/>
      <c r="NHX82" s="532"/>
      <c r="NHY82" s="530"/>
      <c r="NHZ82" s="530"/>
      <c r="NIA82" s="533"/>
      <c r="NIB82" s="530"/>
      <c r="NIC82" s="530"/>
      <c r="NID82" s="530"/>
      <c r="NIE82" s="530"/>
      <c r="NIF82" s="530"/>
      <c r="NIG82" s="534"/>
      <c r="NIH82" s="192"/>
      <c r="NII82" s="36"/>
      <c r="NIJ82" s="36"/>
      <c r="NIK82" s="36"/>
      <c r="NIL82" s="36"/>
      <c r="NIM82" s="36"/>
      <c r="NIN82" s="36"/>
      <c r="NIO82" s="36"/>
      <c r="NIP82" s="192"/>
      <c r="NIQ82" s="192"/>
      <c r="NIR82" s="36"/>
      <c r="NIS82" s="36"/>
      <c r="NIT82" s="36"/>
      <c r="NIU82" s="36"/>
      <c r="NIV82" s="36"/>
      <c r="NIW82" s="36"/>
      <c r="NIX82" s="36"/>
      <c r="NIY82" s="36"/>
      <c r="NIZ82" s="36"/>
      <c r="NJA82" s="36"/>
      <c r="NJB82" s="36"/>
      <c r="NJC82" s="36"/>
      <c r="NJD82" s="36"/>
      <c r="NJE82" s="36"/>
      <c r="NJF82" s="345"/>
      <c r="NJG82" s="530"/>
      <c r="NJH82" s="531"/>
      <c r="NJI82" s="530"/>
      <c r="NJJ82" s="532"/>
      <c r="NJK82" s="532"/>
      <c r="NJL82" s="530"/>
      <c r="NJM82" s="530"/>
      <c r="NJN82" s="533"/>
      <c r="NJO82" s="530"/>
      <c r="NJP82" s="530"/>
      <c r="NJQ82" s="530"/>
      <c r="NJR82" s="530"/>
      <c r="NJS82" s="530"/>
      <c r="NJT82" s="534"/>
      <c r="NJU82" s="192"/>
      <c r="NJV82" s="36"/>
      <c r="NJW82" s="36"/>
      <c r="NJX82" s="36"/>
      <c r="NJY82" s="36"/>
      <c r="NJZ82" s="36"/>
      <c r="NKA82" s="36"/>
      <c r="NKB82" s="36"/>
      <c r="NKC82" s="192"/>
      <c r="NKD82" s="192"/>
      <c r="NKE82" s="36"/>
      <c r="NKF82" s="36"/>
      <c r="NKG82" s="36"/>
      <c r="NKH82" s="36"/>
      <c r="NKI82" s="36"/>
      <c r="NKJ82" s="36"/>
      <c r="NKK82" s="36"/>
      <c r="NKL82" s="36"/>
      <c r="NKM82" s="36"/>
      <c r="NKN82" s="36"/>
      <c r="NKO82" s="36"/>
      <c r="NKP82" s="36"/>
      <c r="NKQ82" s="36"/>
      <c r="NKR82" s="36"/>
      <c r="NKS82" s="345"/>
      <c r="NKT82" s="530"/>
      <c r="NKU82" s="531"/>
      <c r="NKV82" s="530"/>
      <c r="NKW82" s="532"/>
      <c r="NKX82" s="532"/>
      <c r="NKY82" s="530"/>
      <c r="NKZ82" s="530"/>
      <c r="NLA82" s="533"/>
      <c r="NLB82" s="530"/>
      <c r="NLC82" s="530"/>
      <c r="NLD82" s="530"/>
      <c r="NLE82" s="530"/>
      <c r="NLF82" s="530"/>
      <c r="NLG82" s="534"/>
      <c r="NLH82" s="192"/>
      <c r="NLI82" s="36"/>
      <c r="NLJ82" s="36"/>
      <c r="NLK82" s="36"/>
      <c r="NLL82" s="36"/>
      <c r="NLM82" s="36"/>
      <c r="NLN82" s="36"/>
      <c r="NLO82" s="36"/>
      <c r="NLP82" s="192"/>
      <c r="NLQ82" s="192"/>
      <c r="NLR82" s="36"/>
      <c r="NLS82" s="36"/>
      <c r="NLT82" s="36"/>
      <c r="NLU82" s="36"/>
      <c r="NLV82" s="36"/>
      <c r="NLW82" s="36"/>
      <c r="NLX82" s="36"/>
      <c r="NLY82" s="36"/>
      <c r="NLZ82" s="36"/>
      <c r="NMA82" s="36"/>
      <c r="NMB82" s="36"/>
      <c r="NMC82" s="36"/>
      <c r="NMD82" s="36"/>
      <c r="NME82" s="36"/>
      <c r="NMF82" s="345"/>
      <c r="NMG82" s="530"/>
      <c r="NMH82" s="531"/>
      <c r="NMI82" s="530"/>
      <c r="NMJ82" s="532"/>
      <c r="NMK82" s="532"/>
      <c r="NML82" s="530"/>
      <c r="NMM82" s="530"/>
      <c r="NMN82" s="533"/>
      <c r="NMO82" s="530"/>
      <c r="NMP82" s="530"/>
      <c r="NMQ82" s="530"/>
      <c r="NMR82" s="530"/>
      <c r="NMS82" s="530"/>
      <c r="NMT82" s="534"/>
      <c r="NMU82" s="192"/>
      <c r="NMV82" s="36"/>
      <c r="NMW82" s="36"/>
      <c r="NMX82" s="36"/>
      <c r="NMY82" s="36"/>
      <c r="NMZ82" s="36"/>
      <c r="NNA82" s="36"/>
      <c r="NNB82" s="36"/>
      <c r="NNC82" s="192"/>
      <c r="NND82" s="192"/>
      <c r="NNE82" s="36"/>
      <c r="NNF82" s="36"/>
      <c r="NNG82" s="36"/>
      <c r="NNH82" s="36"/>
      <c r="NNI82" s="36"/>
      <c r="NNJ82" s="36"/>
      <c r="NNK82" s="36"/>
      <c r="NNL82" s="36"/>
      <c r="NNM82" s="36"/>
      <c r="NNN82" s="36"/>
      <c r="NNO82" s="36"/>
      <c r="NNP82" s="36"/>
      <c r="NNQ82" s="36"/>
      <c r="NNR82" s="36"/>
      <c r="NNS82" s="345"/>
      <c r="NNT82" s="530"/>
      <c r="NNU82" s="531"/>
      <c r="NNV82" s="530"/>
      <c r="NNW82" s="532"/>
      <c r="NNX82" s="532"/>
      <c r="NNY82" s="530"/>
      <c r="NNZ82" s="530"/>
      <c r="NOA82" s="533"/>
      <c r="NOB82" s="530"/>
      <c r="NOC82" s="530"/>
      <c r="NOD82" s="530"/>
      <c r="NOE82" s="530"/>
      <c r="NOF82" s="530"/>
      <c r="NOG82" s="534"/>
      <c r="NOH82" s="192"/>
      <c r="NOI82" s="36"/>
      <c r="NOJ82" s="36"/>
      <c r="NOK82" s="36"/>
      <c r="NOL82" s="36"/>
      <c r="NOM82" s="36"/>
      <c r="NON82" s="36"/>
      <c r="NOO82" s="36"/>
      <c r="NOP82" s="192"/>
      <c r="NOQ82" s="192"/>
      <c r="NOR82" s="36"/>
      <c r="NOS82" s="36"/>
      <c r="NOT82" s="36"/>
      <c r="NOU82" s="36"/>
      <c r="NOV82" s="36"/>
      <c r="NOW82" s="36"/>
      <c r="NOX82" s="36"/>
      <c r="NOY82" s="36"/>
      <c r="NOZ82" s="36"/>
      <c r="NPA82" s="36"/>
      <c r="NPB82" s="36"/>
      <c r="NPC82" s="36"/>
      <c r="NPD82" s="36"/>
      <c r="NPE82" s="36"/>
      <c r="NPF82" s="345"/>
      <c r="NPG82" s="530"/>
      <c r="NPH82" s="531"/>
      <c r="NPI82" s="530"/>
      <c r="NPJ82" s="532"/>
      <c r="NPK82" s="532"/>
      <c r="NPL82" s="530"/>
      <c r="NPM82" s="530"/>
      <c r="NPN82" s="533"/>
      <c r="NPO82" s="530"/>
      <c r="NPP82" s="530"/>
      <c r="NPQ82" s="530"/>
      <c r="NPR82" s="530"/>
      <c r="NPS82" s="530"/>
      <c r="NPT82" s="534"/>
      <c r="NPU82" s="192"/>
      <c r="NPV82" s="36"/>
      <c r="NPW82" s="36"/>
      <c r="NPX82" s="36"/>
      <c r="NPY82" s="36"/>
      <c r="NPZ82" s="36"/>
      <c r="NQA82" s="36"/>
      <c r="NQB82" s="36"/>
      <c r="NQC82" s="192"/>
      <c r="NQD82" s="192"/>
      <c r="NQE82" s="36"/>
      <c r="NQF82" s="36"/>
      <c r="NQG82" s="36"/>
      <c r="NQH82" s="36"/>
      <c r="NQI82" s="36"/>
      <c r="NQJ82" s="36"/>
      <c r="NQK82" s="36"/>
      <c r="NQL82" s="36"/>
      <c r="NQM82" s="36"/>
      <c r="NQN82" s="36"/>
      <c r="NQO82" s="36"/>
      <c r="NQP82" s="36"/>
      <c r="NQQ82" s="36"/>
      <c r="NQR82" s="36"/>
      <c r="NQS82" s="345"/>
      <c r="NQT82" s="530"/>
      <c r="NQU82" s="531"/>
      <c r="NQV82" s="530"/>
      <c r="NQW82" s="532"/>
      <c r="NQX82" s="532"/>
      <c r="NQY82" s="530"/>
      <c r="NQZ82" s="530"/>
      <c r="NRA82" s="533"/>
      <c r="NRB82" s="530"/>
      <c r="NRC82" s="530"/>
      <c r="NRD82" s="530"/>
      <c r="NRE82" s="530"/>
      <c r="NRF82" s="530"/>
      <c r="NRG82" s="534"/>
      <c r="NRH82" s="192"/>
      <c r="NRI82" s="36"/>
      <c r="NRJ82" s="36"/>
      <c r="NRK82" s="36"/>
      <c r="NRL82" s="36"/>
      <c r="NRM82" s="36"/>
      <c r="NRN82" s="36"/>
      <c r="NRO82" s="36"/>
      <c r="NRP82" s="192"/>
      <c r="NRQ82" s="192"/>
      <c r="NRR82" s="36"/>
      <c r="NRS82" s="36"/>
      <c r="NRT82" s="36"/>
      <c r="NRU82" s="36"/>
      <c r="NRV82" s="36"/>
      <c r="NRW82" s="36"/>
      <c r="NRX82" s="36"/>
      <c r="NRY82" s="36"/>
      <c r="NRZ82" s="36"/>
      <c r="NSA82" s="36"/>
      <c r="NSB82" s="36"/>
      <c r="NSC82" s="36"/>
      <c r="NSD82" s="36"/>
      <c r="NSE82" s="36"/>
      <c r="NSF82" s="345"/>
      <c r="NSG82" s="530"/>
      <c r="NSH82" s="531"/>
      <c r="NSI82" s="530"/>
      <c r="NSJ82" s="532"/>
      <c r="NSK82" s="532"/>
      <c r="NSL82" s="530"/>
      <c r="NSM82" s="530"/>
      <c r="NSN82" s="533"/>
      <c r="NSO82" s="530"/>
      <c r="NSP82" s="530"/>
      <c r="NSQ82" s="530"/>
      <c r="NSR82" s="530"/>
      <c r="NSS82" s="530"/>
      <c r="NST82" s="534"/>
      <c r="NSU82" s="192"/>
      <c r="NSV82" s="36"/>
      <c r="NSW82" s="36"/>
      <c r="NSX82" s="36"/>
      <c r="NSY82" s="36"/>
      <c r="NSZ82" s="36"/>
      <c r="NTA82" s="36"/>
      <c r="NTB82" s="36"/>
      <c r="NTC82" s="192"/>
      <c r="NTD82" s="192"/>
      <c r="NTE82" s="36"/>
      <c r="NTF82" s="36"/>
      <c r="NTG82" s="36"/>
      <c r="NTH82" s="36"/>
      <c r="NTI82" s="36"/>
      <c r="NTJ82" s="36"/>
      <c r="NTK82" s="36"/>
      <c r="NTL82" s="36"/>
      <c r="NTM82" s="36"/>
      <c r="NTN82" s="36"/>
      <c r="NTO82" s="36"/>
      <c r="NTP82" s="36"/>
      <c r="NTQ82" s="36"/>
      <c r="NTR82" s="36"/>
      <c r="NTS82" s="345"/>
      <c r="NTT82" s="530"/>
      <c r="NTU82" s="531"/>
      <c r="NTV82" s="530"/>
      <c r="NTW82" s="532"/>
      <c r="NTX82" s="532"/>
      <c r="NTY82" s="530"/>
      <c r="NTZ82" s="530"/>
      <c r="NUA82" s="533"/>
      <c r="NUB82" s="530"/>
      <c r="NUC82" s="530"/>
      <c r="NUD82" s="530"/>
      <c r="NUE82" s="530"/>
      <c r="NUF82" s="530"/>
      <c r="NUG82" s="534"/>
      <c r="NUH82" s="192"/>
      <c r="NUI82" s="36"/>
      <c r="NUJ82" s="36"/>
      <c r="NUK82" s="36"/>
      <c r="NUL82" s="36"/>
      <c r="NUM82" s="36"/>
      <c r="NUN82" s="36"/>
      <c r="NUO82" s="36"/>
      <c r="NUP82" s="192"/>
      <c r="NUQ82" s="192"/>
      <c r="NUR82" s="36"/>
      <c r="NUS82" s="36"/>
      <c r="NUT82" s="36"/>
      <c r="NUU82" s="36"/>
      <c r="NUV82" s="36"/>
      <c r="NUW82" s="36"/>
      <c r="NUX82" s="36"/>
      <c r="NUY82" s="36"/>
      <c r="NUZ82" s="36"/>
      <c r="NVA82" s="36"/>
      <c r="NVB82" s="36"/>
      <c r="NVC82" s="36"/>
      <c r="NVD82" s="36"/>
      <c r="NVE82" s="36"/>
      <c r="NVF82" s="345"/>
      <c r="NVG82" s="530"/>
      <c r="NVH82" s="531"/>
      <c r="NVI82" s="530"/>
      <c r="NVJ82" s="532"/>
      <c r="NVK82" s="532"/>
      <c r="NVL82" s="530"/>
      <c r="NVM82" s="530"/>
      <c r="NVN82" s="533"/>
      <c r="NVO82" s="530"/>
      <c r="NVP82" s="530"/>
      <c r="NVQ82" s="530"/>
      <c r="NVR82" s="530"/>
      <c r="NVS82" s="530"/>
      <c r="NVT82" s="534"/>
      <c r="NVU82" s="192"/>
      <c r="NVV82" s="36"/>
      <c r="NVW82" s="36"/>
      <c r="NVX82" s="36"/>
      <c r="NVY82" s="36"/>
      <c r="NVZ82" s="36"/>
      <c r="NWA82" s="36"/>
      <c r="NWB82" s="36"/>
      <c r="NWC82" s="192"/>
      <c r="NWD82" s="192"/>
      <c r="NWE82" s="36"/>
      <c r="NWF82" s="36"/>
      <c r="NWG82" s="36"/>
      <c r="NWH82" s="36"/>
      <c r="NWI82" s="36"/>
      <c r="NWJ82" s="36"/>
      <c r="NWK82" s="36"/>
      <c r="NWL82" s="36"/>
      <c r="NWM82" s="36"/>
      <c r="NWN82" s="36"/>
      <c r="NWO82" s="36"/>
      <c r="NWP82" s="36"/>
      <c r="NWQ82" s="36"/>
      <c r="NWR82" s="36"/>
      <c r="NWS82" s="345"/>
      <c r="NWT82" s="530"/>
      <c r="NWU82" s="531"/>
      <c r="NWV82" s="530"/>
      <c r="NWW82" s="532"/>
      <c r="NWX82" s="532"/>
      <c r="NWY82" s="530"/>
      <c r="NWZ82" s="530"/>
      <c r="NXA82" s="533"/>
      <c r="NXB82" s="530"/>
      <c r="NXC82" s="530"/>
      <c r="NXD82" s="530"/>
      <c r="NXE82" s="530"/>
      <c r="NXF82" s="530"/>
      <c r="NXG82" s="534"/>
      <c r="NXH82" s="192"/>
      <c r="NXI82" s="36"/>
      <c r="NXJ82" s="36"/>
      <c r="NXK82" s="36"/>
      <c r="NXL82" s="36"/>
      <c r="NXM82" s="36"/>
      <c r="NXN82" s="36"/>
      <c r="NXO82" s="36"/>
      <c r="NXP82" s="192"/>
      <c r="NXQ82" s="192"/>
      <c r="NXR82" s="36"/>
      <c r="NXS82" s="36"/>
      <c r="NXT82" s="36"/>
      <c r="NXU82" s="36"/>
      <c r="NXV82" s="36"/>
      <c r="NXW82" s="36"/>
      <c r="NXX82" s="36"/>
      <c r="NXY82" s="36"/>
      <c r="NXZ82" s="36"/>
      <c r="NYA82" s="36"/>
      <c r="NYB82" s="36"/>
      <c r="NYC82" s="36"/>
      <c r="NYD82" s="36"/>
      <c r="NYE82" s="36"/>
      <c r="NYF82" s="345"/>
      <c r="NYG82" s="530"/>
      <c r="NYH82" s="531"/>
      <c r="NYI82" s="530"/>
      <c r="NYJ82" s="532"/>
      <c r="NYK82" s="532"/>
      <c r="NYL82" s="530"/>
      <c r="NYM82" s="530"/>
      <c r="NYN82" s="533"/>
      <c r="NYO82" s="530"/>
      <c r="NYP82" s="530"/>
      <c r="NYQ82" s="530"/>
      <c r="NYR82" s="530"/>
      <c r="NYS82" s="530"/>
      <c r="NYT82" s="534"/>
      <c r="NYU82" s="192"/>
      <c r="NYV82" s="36"/>
      <c r="NYW82" s="36"/>
      <c r="NYX82" s="36"/>
      <c r="NYY82" s="36"/>
      <c r="NYZ82" s="36"/>
      <c r="NZA82" s="36"/>
      <c r="NZB82" s="36"/>
      <c r="NZC82" s="192"/>
      <c r="NZD82" s="192"/>
      <c r="NZE82" s="36"/>
      <c r="NZF82" s="36"/>
      <c r="NZG82" s="36"/>
      <c r="NZH82" s="36"/>
      <c r="NZI82" s="36"/>
      <c r="NZJ82" s="36"/>
      <c r="NZK82" s="36"/>
      <c r="NZL82" s="36"/>
      <c r="NZM82" s="36"/>
      <c r="NZN82" s="36"/>
      <c r="NZO82" s="36"/>
      <c r="NZP82" s="36"/>
      <c r="NZQ82" s="36"/>
      <c r="NZR82" s="36"/>
      <c r="NZS82" s="345"/>
      <c r="NZT82" s="530"/>
      <c r="NZU82" s="531"/>
      <c r="NZV82" s="530"/>
      <c r="NZW82" s="532"/>
      <c r="NZX82" s="532"/>
      <c r="NZY82" s="530"/>
      <c r="NZZ82" s="530"/>
      <c r="OAA82" s="533"/>
      <c r="OAB82" s="530"/>
      <c r="OAC82" s="530"/>
      <c r="OAD82" s="530"/>
      <c r="OAE82" s="530"/>
      <c r="OAF82" s="530"/>
      <c r="OAG82" s="534"/>
      <c r="OAH82" s="192"/>
      <c r="OAI82" s="36"/>
      <c r="OAJ82" s="36"/>
      <c r="OAK82" s="36"/>
      <c r="OAL82" s="36"/>
      <c r="OAM82" s="36"/>
      <c r="OAN82" s="36"/>
      <c r="OAO82" s="36"/>
      <c r="OAP82" s="192"/>
      <c r="OAQ82" s="192"/>
      <c r="OAR82" s="36"/>
      <c r="OAS82" s="36"/>
      <c r="OAT82" s="36"/>
      <c r="OAU82" s="36"/>
      <c r="OAV82" s="36"/>
      <c r="OAW82" s="36"/>
      <c r="OAX82" s="36"/>
      <c r="OAY82" s="36"/>
      <c r="OAZ82" s="36"/>
      <c r="OBA82" s="36"/>
      <c r="OBB82" s="36"/>
      <c r="OBC82" s="36"/>
      <c r="OBD82" s="36"/>
      <c r="OBE82" s="36"/>
      <c r="OBF82" s="345"/>
      <c r="OBG82" s="530"/>
      <c r="OBH82" s="531"/>
      <c r="OBI82" s="530"/>
      <c r="OBJ82" s="532"/>
      <c r="OBK82" s="532"/>
      <c r="OBL82" s="530"/>
      <c r="OBM82" s="530"/>
      <c r="OBN82" s="533"/>
      <c r="OBO82" s="530"/>
      <c r="OBP82" s="530"/>
      <c r="OBQ82" s="530"/>
      <c r="OBR82" s="530"/>
      <c r="OBS82" s="530"/>
      <c r="OBT82" s="534"/>
      <c r="OBU82" s="192"/>
      <c r="OBV82" s="36"/>
      <c r="OBW82" s="36"/>
      <c r="OBX82" s="36"/>
      <c r="OBY82" s="36"/>
      <c r="OBZ82" s="36"/>
      <c r="OCA82" s="36"/>
      <c r="OCB82" s="36"/>
      <c r="OCC82" s="192"/>
      <c r="OCD82" s="192"/>
      <c r="OCE82" s="36"/>
      <c r="OCF82" s="36"/>
      <c r="OCG82" s="36"/>
      <c r="OCH82" s="36"/>
      <c r="OCI82" s="36"/>
      <c r="OCJ82" s="36"/>
      <c r="OCK82" s="36"/>
      <c r="OCL82" s="36"/>
      <c r="OCM82" s="36"/>
      <c r="OCN82" s="36"/>
      <c r="OCO82" s="36"/>
      <c r="OCP82" s="36"/>
      <c r="OCQ82" s="36"/>
      <c r="OCR82" s="36"/>
      <c r="OCS82" s="345"/>
      <c r="OCT82" s="530"/>
      <c r="OCU82" s="531"/>
      <c r="OCV82" s="530"/>
      <c r="OCW82" s="532"/>
      <c r="OCX82" s="532"/>
      <c r="OCY82" s="530"/>
      <c r="OCZ82" s="530"/>
      <c r="ODA82" s="533"/>
      <c r="ODB82" s="530"/>
      <c r="ODC82" s="530"/>
      <c r="ODD82" s="530"/>
      <c r="ODE82" s="530"/>
      <c r="ODF82" s="530"/>
      <c r="ODG82" s="534"/>
      <c r="ODH82" s="192"/>
      <c r="ODI82" s="36"/>
      <c r="ODJ82" s="36"/>
      <c r="ODK82" s="36"/>
      <c r="ODL82" s="36"/>
      <c r="ODM82" s="36"/>
      <c r="ODN82" s="36"/>
      <c r="ODO82" s="36"/>
      <c r="ODP82" s="192"/>
      <c r="ODQ82" s="192"/>
      <c r="ODR82" s="36"/>
      <c r="ODS82" s="36"/>
      <c r="ODT82" s="36"/>
      <c r="ODU82" s="36"/>
      <c r="ODV82" s="36"/>
      <c r="ODW82" s="36"/>
      <c r="ODX82" s="36"/>
      <c r="ODY82" s="36"/>
      <c r="ODZ82" s="36"/>
      <c r="OEA82" s="36"/>
      <c r="OEB82" s="36"/>
      <c r="OEC82" s="36"/>
      <c r="OED82" s="36"/>
      <c r="OEE82" s="36"/>
      <c r="OEF82" s="345"/>
      <c r="OEG82" s="530"/>
      <c r="OEH82" s="531"/>
      <c r="OEI82" s="530"/>
      <c r="OEJ82" s="532"/>
      <c r="OEK82" s="532"/>
      <c r="OEL82" s="530"/>
      <c r="OEM82" s="530"/>
      <c r="OEN82" s="533"/>
      <c r="OEO82" s="530"/>
      <c r="OEP82" s="530"/>
      <c r="OEQ82" s="530"/>
      <c r="OER82" s="530"/>
      <c r="OES82" s="530"/>
      <c r="OET82" s="534"/>
      <c r="OEU82" s="192"/>
      <c r="OEV82" s="36"/>
      <c r="OEW82" s="36"/>
      <c r="OEX82" s="36"/>
      <c r="OEY82" s="36"/>
      <c r="OEZ82" s="36"/>
      <c r="OFA82" s="36"/>
      <c r="OFB82" s="36"/>
      <c r="OFC82" s="192"/>
      <c r="OFD82" s="192"/>
      <c r="OFE82" s="36"/>
      <c r="OFF82" s="36"/>
      <c r="OFG82" s="36"/>
      <c r="OFH82" s="36"/>
      <c r="OFI82" s="36"/>
      <c r="OFJ82" s="36"/>
      <c r="OFK82" s="36"/>
      <c r="OFL82" s="36"/>
      <c r="OFM82" s="36"/>
      <c r="OFN82" s="36"/>
      <c r="OFO82" s="36"/>
      <c r="OFP82" s="36"/>
      <c r="OFQ82" s="36"/>
      <c r="OFR82" s="36"/>
      <c r="OFS82" s="345"/>
      <c r="OFT82" s="530"/>
      <c r="OFU82" s="531"/>
      <c r="OFV82" s="530"/>
      <c r="OFW82" s="532"/>
      <c r="OFX82" s="532"/>
      <c r="OFY82" s="530"/>
      <c r="OFZ82" s="530"/>
      <c r="OGA82" s="533"/>
      <c r="OGB82" s="530"/>
      <c r="OGC82" s="530"/>
      <c r="OGD82" s="530"/>
      <c r="OGE82" s="530"/>
      <c r="OGF82" s="530"/>
      <c r="OGG82" s="534"/>
      <c r="OGH82" s="192"/>
      <c r="OGI82" s="36"/>
      <c r="OGJ82" s="36"/>
      <c r="OGK82" s="36"/>
      <c r="OGL82" s="36"/>
      <c r="OGM82" s="36"/>
      <c r="OGN82" s="36"/>
      <c r="OGO82" s="36"/>
      <c r="OGP82" s="192"/>
      <c r="OGQ82" s="192"/>
      <c r="OGR82" s="36"/>
      <c r="OGS82" s="36"/>
      <c r="OGT82" s="36"/>
      <c r="OGU82" s="36"/>
      <c r="OGV82" s="36"/>
      <c r="OGW82" s="36"/>
      <c r="OGX82" s="36"/>
      <c r="OGY82" s="36"/>
      <c r="OGZ82" s="36"/>
      <c r="OHA82" s="36"/>
      <c r="OHB82" s="36"/>
      <c r="OHC82" s="36"/>
      <c r="OHD82" s="36"/>
      <c r="OHE82" s="36"/>
      <c r="OHF82" s="345"/>
      <c r="OHG82" s="530"/>
      <c r="OHH82" s="531"/>
      <c r="OHI82" s="530"/>
      <c r="OHJ82" s="532"/>
      <c r="OHK82" s="532"/>
      <c r="OHL82" s="530"/>
      <c r="OHM82" s="530"/>
      <c r="OHN82" s="533"/>
      <c r="OHO82" s="530"/>
      <c r="OHP82" s="530"/>
      <c r="OHQ82" s="530"/>
      <c r="OHR82" s="530"/>
      <c r="OHS82" s="530"/>
      <c r="OHT82" s="534"/>
      <c r="OHU82" s="192"/>
      <c r="OHV82" s="36"/>
      <c r="OHW82" s="36"/>
      <c r="OHX82" s="36"/>
      <c r="OHY82" s="36"/>
      <c r="OHZ82" s="36"/>
      <c r="OIA82" s="36"/>
      <c r="OIB82" s="36"/>
      <c r="OIC82" s="192"/>
      <c r="OID82" s="192"/>
      <c r="OIE82" s="36"/>
      <c r="OIF82" s="36"/>
      <c r="OIG82" s="36"/>
      <c r="OIH82" s="36"/>
      <c r="OII82" s="36"/>
      <c r="OIJ82" s="36"/>
      <c r="OIK82" s="36"/>
      <c r="OIL82" s="36"/>
      <c r="OIM82" s="36"/>
      <c r="OIN82" s="36"/>
      <c r="OIO82" s="36"/>
      <c r="OIP82" s="36"/>
      <c r="OIQ82" s="36"/>
      <c r="OIR82" s="36"/>
      <c r="OIS82" s="345"/>
      <c r="OIT82" s="530"/>
      <c r="OIU82" s="531"/>
      <c r="OIV82" s="530"/>
      <c r="OIW82" s="532"/>
      <c r="OIX82" s="532"/>
      <c r="OIY82" s="530"/>
      <c r="OIZ82" s="530"/>
      <c r="OJA82" s="533"/>
      <c r="OJB82" s="530"/>
      <c r="OJC82" s="530"/>
      <c r="OJD82" s="530"/>
      <c r="OJE82" s="530"/>
      <c r="OJF82" s="530"/>
      <c r="OJG82" s="534"/>
      <c r="OJH82" s="192"/>
      <c r="OJI82" s="36"/>
      <c r="OJJ82" s="36"/>
      <c r="OJK82" s="36"/>
      <c r="OJL82" s="36"/>
      <c r="OJM82" s="36"/>
      <c r="OJN82" s="36"/>
      <c r="OJO82" s="36"/>
      <c r="OJP82" s="192"/>
      <c r="OJQ82" s="192"/>
      <c r="OJR82" s="36"/>
      <c r="OJS82" s="36"/>
      <c r="OJT82" s="36"/>
      <c r="OJU82" s="36"/>
      <c r="OJV82" s="36"/>
      <c r="OJW82" s="36"/>
      <c r="OJX82" s="36"/>
      <c r="OJY82" s="36"/>
      <c r="OJZ82" s="36"/>
      <c r="OKA82" s="36"/>
      <c r="OKB82" s="36"/>
      <c r="OKC82" s="36"/>
      <c r="OKD82" s="36"/>
      <c r="OKE82" s="36"/>
      <c r="OKF82" s="345"/>
      <c r="OKG82" s="530"/>
      <c r="OKH82" s="531"/>
      <c r="OKI82" s="530"/>
      <c r="OKJ82" s="532"/>
      <c r="OKK82" s="532"/>
      <c r="OKL82" s="530"/>
      <c r="OKM82" s="530"/>
      <c r="OKN82" s="533"/>
      <c r="OKO82" s="530"/>
      <c r="OKP82" s="530"/>
      <c r="OKQ82" s="530"/>
      <c r="OKR82" s="530"/>
      <c r="OKS82" s="530"/>
      <c r="OKT82" s="534"/>
      <c r="OKU82" s="192"/>
      <c r="OKV82" s="36"/>
      <c r="OKW82" s="36"/>
      <c r="OKX82" s="36"/>
      <c r="OKY82" s="36"/>
      <c r="OKZ82" s="36"/>
      <c r="OLA82" s="36"/>
      <c r="OLB82" s="36"/>
      <c r="OLC82" s="192"/>
      <c r="OLD82" s="192"/>
      <c r="OLE82" s="36"/>
      <c r="OLF82" s="36"/>
      <c r="OLG82" s="36"/>
      <c r="OLH82" s="36"/>
      <c r="OLI82" s="36"/>
      <c r="OLJ82" s="36"/>
      <c r="OLK82" s="36"/>
      <c r="OLL82" s="36"/>
      <c r="OLM82" s="36"/>
      <c r="OLN82" s="36"/>
      <c r="OLO82" s="36"/>
      <c r="OLP82" s="36"/>
      <c r="OLQ82" s="36"/>
      <c r="OLR82" s="36"/>
      <c r="OLS82" s="345"/>
      <c r="OLT82" s="530"/>
      <c r="OLU82" s="531"/>
      <c r="OLV82" s="530"/>
      <c r="OLW82" s="532"/>
      <c r="OLX82" s="532"/>
      <c r="OLY82" s="530"/>
      <c r="OLZ82" s="530"/>
      <c r="OMA82" s="533"/>
      <c r="OMB82" s="530"/>
      <c r="OMC82" s="530"/>
      <c r="OMD82" s="530"/>
      <c r="OME82" s="530"/>
      <c r="OMF82" s="530"/>
      <c r="OMG82" s="534"/>
      <c r="OMH82" s="192"/>
      <c r="OMI82" s="36"/>
      <c r="OMJ82" s="36"/>
      <c r="OMK82" s="36"/>
      <c r="OML82" s="36"/>
      <c r="OMM82" s="36"/>
      <c r="OMN82" s="36"/>
      <c r="OMO82" s="36"/>
      <c r="OMP82" s="192"/>
      <c r="OMQ82" s="192"/>
      <c r="OMR82" s="36"/>
      <c r="OMS82" s="36"/>
      <c r="OMT82" s="36"/>
      <c r="OMU82" s="36"/>
      <c r="OMV82" s="36"/>
      <c r="OMW82" s="36"/>
      <c r="OMX82" s="36"/>
      <c r="OMY82" s="36"/>
      <c r="OMZ82" s="36"/>
      <c r="ONA82" s="36"/>
      <c r="ONB82" s="36"/>
      <c r="ONC82" s="36"/>
      <c r="OND82" s="36"/>
      <c r="ONE82" s="36"/>
      <c r="ONF82" s="345"/>
      <c r="ONG82" s="530"/>
      <c r="ONH82" s="531"/>
      <c r="ONI82" s="530"/>
      <c r="ONJ82" s="532"/>
      <c r="ONK82" s="532"/>
      <c r="ONL82" s="530"/>
      <c r="ONM82" s="530"/>
      <c r="ONN82" s="533"/>
      <c r="ONO82" s="530"/>
      <c r="ONP82" s="530"/>
      <c r="ONQ82" s="530"/>
      <c r="ONR82" s="530"/>
      <c r="ONS82" s="530"/>
      <c r="ONT82" s="534"/>
      <c r="ONU82" s="192"/>
      <c r="ONV82" s="36"/>
      <c r="ONW82" s="36"/>
      <c r="ONX82" s="36"/>
      <c r="ONY82" s="36"/>
      <c r="ONZ82" s="36"/>
      <c r="OOA82" s="36"/>
      <c r="OOB82" s="36"/>
      <c r="OOC82" s="192"/>
      <c r="OOD82" s="192"/>
      <c r="OOE82" s="36"/>
      <c r="OOF82" s="36"/>
      <c r="OOG82" s="36"/>
      <c r="OOH82" s="36"/>
      <c r="OOI82" s="36"/>
      <c r="OOJ82" s="36"/>
      <c r="OOK82" s="36"/>
      <c r="OOL82" s="36"/>
      <c r="OOM82" s="36"/>
      <c r="OON82" s="36"/>
      <c r="OOO82" s="36"/>
      <c r="OOP82" s="36"/>
      <c r="OOQ82" s="36"/>
      <c r="OOR82" s="36"/>
      <c r="OOS82" s="345"/>
      <c r="OOT82" s="530"/>
      <c r="OOU82" s="531"/>
      <c r="OOV82" s="530"/>
      <c r="OOW82" s="532"/>
      <c r="OOX82" s="532"/>
      <c r="OOY82" s="530"/>
      <c r="OOZ82" s="530"/>
      <c r="OPA82" s="533"/>
      <c r="OPB82" s="530"/>
      <c r="OPC82" s="530"/>
      <c r="OPD82" s="530"/>
      <c r="OPE82" s="530"/>
      <c r="OPF82" s="530"/>
      <c r="OPG82" s="534"/>
      <c r="OPH82" s="192"/>
      <c r="OPI82" s="36"/>
      <c r="OPJ82" s="36"/>
      <c r="OPK82" s="36"/>
      <c r="OPL82" s="36"/>
      <c r="OPM82" s="36"/>
      <c r="OPN82" s="36"/>
      <c r="OPO82" s="36"/>
      <c r="OPP82" s="192"/>
      <c r="OPQ82" s="192"/>
      <c r="OPR82" s="36"/>
      <c r="OPS82" s="36"/>
      <c r="OPT82" s="36"/>
      <c r="OPU82" s="36"/>
      <c r="OPV82" s="36"/>
      <c r="OPW82" s="36"/>
      <c r="OPX82" s="36"/>
      <c r="OPY82" s="36"/>
      <c r="OPZ82" s="36"/>
      <c r="OQA82" s="36"/>
      <c r="OQB82" s="36"/>
      <c r="OQC82" s="36"/>
      <c r="OQD82" s="36"/>
      <c r="OQE82" s="36"/>
      <c r="OQF82" s="345"/>
      <c r="OQG82" s="530"/>
      <c r="OQH82" s="531"/>
      <c r="OQI82" s="530"/>
      <c r="OQJ82" s="532"/>
      <c r="OQK82" s="532"/>
      <c r="OQL82" s="530"/>
      <c r="OQM82" s="530"/>
      <c r="OQN82" s="533"/>
      <c r="OQO82" s="530"/>
      <c r="OQP82" s="530"/>
      <c r="OQQ82" s="530"/>
      <c r="OQR82" s="530"/>
      <c r="OQS82" s="530"/>
      <c r="OQT82" s="534"/>
      <c r="OQU82" s="192"/>
      <c r="OQV82" s="36"/>
      <c r="OQW82" s="36"/>
      <c r="OQX82" s="36"/>
      <c r="OQY82" s="36"/>
      <c r="OQZ82" s="36"/>
      <c r="ORA82" s="36"/>
      <c r="ORB82" s="36"/>
      <c r="ORC82" s="192"/>
      <c r="ORD82" s="192"/>
      <c r="ORE82" s="36"/>
      <c r="ORF82" s="36"/>
      <c r="ORG82" s="36"/>
      <c r="ORH82" s="36"/>
      <c r="ORI82" s="36"/>
      <c r="ORJ82" s="36"/>
      <c r="ORK82" s="36"/>
      <c r="ORL82" s="36"/>
      <c r="ORM82" s="36"/>
      <c r="ORN82" s="36"/>
      <c r="ORO82" s="36"/>
      <c r="ORP82" s="36"/>
      <c r="ORQ82" s="36"/>
      <c r="ORR82" s="36"/>
      <c r="ORS82" s="345"/>
      <c r="ORT82" s="530"/>
      <c r="ORU82" s="531"/>
      <c r="ORV82" s="530"/>
      <c r="ORW82" s="532"/>
      <c r="ORX82" s="532"/>
      <c r="ORY82" s="530"/>
      <c r="ORZ82" s="530"/>
      <c r="OSA82" s="533"/>
      <c r="OSB82" s="530"/>
      <c r="OSC82" s="530"/>
      <c r="OSD82" s="530"/>
      <c r="OSE82" s="530"/>
      <c r="OSF82" s="530"/>
      <c r="OSG82" s="534"/>
      <c r="OSH82" s="192"/>
      <c r="OSI82" s="36"/>
      <c r="OSJ82" s="36"/>
      <c r="OSK82" s="36"/>
      <c r="OSL82" s="36"/>
      <c r="OSM82" s="36"/>
      <c r="OSN82" s="36"/>
      <c r="OSO82" s="36"/>
      <c r="OSP82" s="192"/>
      <c r="OSQ82" s="192"/>
      <c r="OSR82" s="36"/>
      <c r="OSS82" s="36"/>
      <c r="OST82" s="36"/>
      <c r="OSU82" s="36"/>
      <c r="OSV82" s="36"/>
      <c r="OSW82" s="36"/>
      <c r="OSX82" s="36"/>
      <c r="OSY82" s="36"/>
      <c r="OSZ82" s="36"/>
      <c r="OTA82" s="36"/>
      <c r="OTB82" s="36"/>
      <c r="OTC82" s="36"/>
      <c r="OTD82" s="36"/>
      <c r="OTE82" s="36"/>
      <c r="OTF82" s="345"/>
      <c r="OTG82" s="530"/>
      <c r="OTH82" s="531"/>
      <c r="OTI82" s="530"/>
      <c r="OTJ82" s="532"/>
      <c r="OTK82" s="532"/>
      <c r="OTL82" s="530"/>
      <c r="OTM82" s="530"/>
      <c r="OTN82" s="533"/>
      <c r="OTO82" s="530"/>
      <c r="OTP82" s="530"/>
      <c r="OTQ82" s="530"/>
      <c r="OTR82" s="530"/>
      <c r="OTS82" s="530"/>
      <c r="OTT82" s="534"/>
      <c r="OTU82" s="192"/>
      <c r="OTV82" s="36"/>
      <c r="OTW82" s="36"/>
      <c r="OTX82" s="36"/>
      <c r="OTY82" s="36"/>
      <c r="OTZ82" s="36"/>
      <c r="OUA82" s="36"/>
      <c r="OUB82" s="36"/>
      <c r="OUC82" s="192"/>
      <c r="OUD82" s="192"/>
      <c r="OUE82" s="36"/>
      <c r="OUF82" s="36"/>
      <c r="OUG82" s="36"/>
      <c r="OUH82" s="36"/>
      <c r="OUI82" s="36"/>
      <c r="OUJ82" s="36"/>
      <c r="OUK82" s="36"/>
      <c r="OUL82" s="36"/>
      <c r="OUM82" s="36"/>
      <c r="OUN82" s="36"/>
      <c r="OUO82" s="36"/>
      <c r="OUP82" s="36"/>
      <c r="OUQ82" s="36"/>
      <c r="OUR82" s="36"/>
      <c r="OUS82" s="345"/>
      <c r="OUT82" s="530"/>
      <c r="OUU82" s="531"/>
      <c r="OUV82" s="530"/>
      <c r="OUW82" s="532"/>
      <c r="OUX82" s="532"/>
      <c r="OUY82" s="530"/>
      <c r="OUZ82" s="530"/>
      <c r="OVA82" s="533"/>
      <c r="OVB82" s="530"/>
      <c r="OVC82" s="530"/>
      <c r="OVD82" s="530"/>
      <c r="OVE82" s="530"/>
      <c r="OVF82" s="530"/>
      <c r="OVG82" s="534"/>
      <c r="OVH82" s="192"/>
      <c r="OVI82" s="36"/>
      <c r="OVJ82" s="36"/>
      <c r="OVK82" s="36"/>
      <c r="OVL82" s="36"/>
      <c r="OVM82" s="36"/>
      <c r="OVN82" s="36"/>
      <c r="OVO82" s="36"/>
      <c r="OVP82" s="192"/>
      <c r="OVQ82" s="192"/>
      <c r="OVR82" s="36"/>
      <c r="OVS82" s="36"/>
      <c r="OVT82" s="36"/>
      <c r="OVU82" s="36"/>
      <c r="OVV82" s="36"/>
      <c r="OVW82" s="36"/>
      <c r="OVX82" s="36"/>
      <c r="OVY82" s="36"/>
      <c r="OVZ82" s="36"/>
      <c r="OWA82" s="36"/>
      <c r="OWB82" s="36"/>
      <c r="OWC82" s="36"/>
      <c r="OWD82" s="36"/>
      <c r="OWE82" s="36"/>
      <c r="OWF82" s="345"/>
      <c r="OWG82" s="530"/>
      <c r="OWH82" s="531"/>
      <c r="OWI82" s="530"/>
      <c r="OWJ82" s="532"/>
      <c r="OWK82" s="532"/>
      <c r="OWL82" s="530"/>
      <c r="OWM82" s="530"/>
      <c r="OWN82" s="533"/>
      <c r="OWO82" s="530"/>
      <c r="OWP82" s="530"/>
      <c r="OWQ82" s="530"/>
      <c r="OWR82" s="530"/>
      <c r="OWS82" s="530"/>
      <c r="OWT82" s="534"/>
      <c r="OWU82" s="192"/>
      <c r="OWV82" s="36"/>
      <c r="OWW82" s="36"/>
      <c r="OWX82" s="36"/>
      <c r="OWY82" s="36"/>
      <c r="OWZ82" s="36"/>
      <c r="OXA82" s="36"/>
      <c r="OXB82" s="36"/>
      <c r="OXC82" s="192"/>
      <c r="OXD82" s="192"/>
      <c r="OXE82" s="36"/>
      <c r="OXF82" s="36"/>
      <c r="OXG82" s="36"/>
      <c r="OXH82" s="36"/>
      <c r="OXI82" s="36"/>
      <c r="OXJ82" s="36"/>
      <c r="OXK82" s="36"/>
      <c r="OXL82" s="36"/>
      <c r="OXM82" s="36"/>
      <c r="OXN82" s="36"/>
      <c r="OXO82" s="36"/>
      <c r="OXP82" s="36"/>
      <c r="OXQ82" s="36"/>
      <c r="OXR82" s="36"/>
      <c r="OXS82" s="345"/>
      <c r="OXT82" s="530"/>
      <c r="OXU82" s="531"/>
      <c r="OXV82" s="530"/>
      <c r="OXW82" s="532"/>
      <c r="OXX82" s="532"/>
      <c r="OXY82" s="530"/>
      <c r="OXZ82" s="530"/>
      <c r="OYA82" s="533"/>
      <c r="OYB82" s="530"/>
      <c r="OYC82" s="530"/>
      <c r="OYD82" s="530"/>
      <c r="OYE82" s="530"/>
      <c r="OYF82" s="530"/>
      <c r="OYG82" s="534"/>
      <c r="OYH82" s="192"/>
      <c r="OYI82" s="36"/>
      <c r="OYJ82" s="36"/>
      <c r="OYK82" s="36"/>
      <c r="OYL82" s="36"/>
      <c r="OYM82" s="36"/>
      <c r="OYN82" s="36"/>
      <c r="OYO82" s="36"/>
      <c r="OYP82" s="192"/>
      <c r="OYQ82" s="192"/>
      <c r="OYR82" s="36"/>
      <c r="OYS82" s="36"/>
      <c r="OYT82" s="36"/>
      <c r="OYU82" s="36"/>
      <c r="OYV82" s="36"/>
      <c r="OYW82" s="36"/>
      <c r="OYX82" s="36"/>
      <c r="OYY82" s="36"/>
      <c r="OYZ82" s="36"/>
      <c r="OZA82" s="36"/>
      <c r="OZB82" s="36"/>
      <c r="OZC82" s="36"/>
      <c r="OZD82" s="36"/>
      <c r="OZE82" s="36"/>
      <c r="OZF82" s="345"/>
      <c r="OZG82" s="530"/>
      <c r="OZH82" s="531"/>
      <c r="OZI82" s="530"/>
      <c r="OZJ82" s="532"/>
      <c r="OZK82" s="532"/>
      <c r="OZL82" s="530"/>
      <c r="OZM82" s="530"/>
      <c r="OZN82" s="533"/>
      <c r="OZO82" s="530"/>
      <c r="OZP82" s="530"/>
      <c r="OZQ82" s="530"/>
      <c r="OZR82" s="530"/>
      <c r="OZS82" s="530"/>
      <c r="OZT82" s="534"/>
      <c r="OZU82" s="192"/>
      <c r="OZV82" s="36"/>
      <c r="OZW82" s="36"/>
      <c r="OZX82" s="36"/>
      <c r="OZY82" s="36"/>
      <c r="OZZ82" s="36"/>
      <c r="PAA82" s="36"/>
      <c r="PAB82" s="36"/>
      <c r="PAC82" s="192"/>
      <c r="PAD82" s="192"/>
      <c r="PAE82" s="36"/>
      <c r="PAF82" s="36"/>
      <c r="PAG82" s="36"/>
      <c r="PAH82" s="36"/>
      <c r="PAI82" s="36"/>
      <c r="PAJ82" s="36"/>
      <c r="PAK82" s="36"/>
      <c r="PAL82" s="36"/>
      <c r="PAM82" s="36"/>
      <c r="PAN82" s="36"/>
      <c r="PAO82" s="36"/>
      <c r="PAP82" s="36"/>
      <c r="PAQ82" s="36"/>
      <c r="PAR82" s="36"/>
      <c r="PAS82" s="345"/>
      <c r="PAT82" s="530"/>
      <c r="PAU82" s="531"/>
      <c r="PAV82" s="530"/>
      <c r="PAW82" s="532"/>
      <c r="PAX82" s="532"/>
      <c r="PAY82" s="530"/>
      <c r="PAZ82" s="530"/>
      <c r="PBA82" s="533"/>
      <c r="PBB82" s="530"/>
      <c r="PBC82" s="530"/>
      <c r="PBD82" s="530"/>
      <c r="PBE82" s="530"/>
      <c r="PBF82" s="530"/>
      <c r="PBG82" s="534"/>
      <c r="PBH82" s="192"/>
      <c r="PBI82" s="36"/>
      <c r="PBJ82" s="36"/>
      <c r="PBK82" s="36"/>
      <c r="PBL82" s="36"/>
      <c r="PBM82" s="36"/>
      <c r="PBN82" s="36"/>
      <c r="PBO82" s="36"/>
      <c r="PBP82" s="192"/>
      <c r="PBQ82" s="192"/>
      <c r="PBR82" s="36"/>
      <c r="PBS82" s="36"/>
      <c r="PBT82" s="36"/>
      <c r="PBU82" s="36"/>
      <c r="PBV82" s="36"/>
      <c r="PBW82" s="36"/>
      <c r="PBX82" s="36"/>
      <c r="PBY82" s="36"/>
      <c r="PBZ82" s="36"/>
      <c r="PCA82" s="36"/>
      <c r="PCB82" s="36"/>
      <c r="PCC82" s="36"/>
      <c r="PCD82" s="36"/>
      <c r="PCE82" s="36"/>
      <c r="PCF82" s="345"/>
      <c r="PCG82" s="530"/>
      <c r="PCH82" s="531"/>
      <c r="PCI82" s="530"/>
      <c r="PCJ82" s="532"/>
      <c r="PCK82" s="532"/>
      <c r="PCL82" s="530"/>
      <c r="PCM82" s="530"/>
      <c r="PCN82" s="533"/>
      <c r="PCO82" s="530"/>
      <c r="PCP82" s="530"/>
      <c r="PCQ82" s="530"/>
      <c r="PCR82" s="530"/>
      <c r="PCS82" s="530"/>
      <c r="PCT82" s="534"/>
      <c r="PCU82" s="192"/>
      <c r="PCV82" s="36"/>
      <c r="PCW82" s="36"/>
      <c r="PCX82" s="36"/>
      <c r="PCY82" s="36"/>
      <c r="PCZ82" s="36"/>
      <c r="PDA82" s="36"/>
      <c r="PDB82" s="36"/>
      <c r="PDC82" s="192"/>
      <c r="PDD82" s="192"/>
      <c r="PDE82" s="36"/>
      <c r="PDF82" s="36"/>
      <c r="PDG82" s="36"/>
      <c r="PDH82" s="36"/>
      <c r="PDI82" s="36"/>
      <c r="PDJ82" s="36"/>
      <c r="PDK82" s="36"/>
      <c r="PDL82" s="36"/>
      <c r="PDM82" s="36"/>
      <c r="PDN82" s="36"/>
      <c r="PDO82" s="36"/>
      <c r="PDP82" s="36"/>
      <c r="PDQ82" s="36"/>
      <c r="PDR82" s="36"/>
      <c r="PDS82" s="345"/>
      <c r="PDT82" s="530"/>
      <c r="PDU82" s="531"/>
      <c r="PDV82" s="530"/>
      <c r="PDW82" s="532"/>
      <c r="PDX82" s="532"/>
      <c r="PDY82" s="530"/>
      <c r="PDZ82" s="530"/>
      <c r="PEA82" s="533"/>
      <c r="PEB82" s="530"/>
      <c r="PEC82" s="530"/>
      <c r="PED82" s="530"/>
      <c r="PEE82" s="530"/>
      <c r="PEF82" s="530"/>
      <c r="PEG82" s="534"/>
      <c r="PEH82" s="192"/>
      <c r="PEI82" s="36"/>
      <c r="PEJ82" s="36"/>
      <c r="PEK82" s="36"/>
      <c r="PEL82" s="36"/>
      <c r="PEM82" s="36"/>
      <c r="PEN82" s="36"/>
      <c r="PEO82" s="36"/>
      <c r="PEP82" s="192"/>
      <c r="PEQ82" s="192"/>
      <c r="PER82" s="36"/>
      <c r="PES82" s="36"/>
      <c r="PET82" s="36"/>
      <c r="PEU82" s="36"/>
      <c r="PEV82" s="36"/>
      <c r="PEW82" s="36"/>
      <c r="PEX82" s="36"/>
      <c r="PEY82" s="36"/>
      <c r="PEZ82" s="36"/>
      <c r="PFA82" s="36"/>
      <c r="PFB82" s="36"/>
      <c r="PFC82" s="36"/>
      <c r="PFD82" s="36"/>
      <c r="PFE82" s="36"/>
      <c r="PFF82" s="345"/>
      <c r="PFG82" s="530"/>
      <c r="PFH82" s="531"/>
      <c r="PFI82" s="530"/>
      <c r="PFJ82" s="532"/>
      <c r="PFK82" s="532"/>
      <c r="PFL82" s="530"/>
      <c r="PFM82" s="530"/>
      <c r="PFN82" s="533"/>
      <c r="PFO82" s="530"/>
      <c r="PFP82" s="530"/>
      <c r="PFQ82" s="530"/>
      <c r="PFR82" s="530"/>
      <c r="PFS82" s="530"/>
      <c r="PFT82" s="534"/>
      <c r="PFU82" s="192"/>
      <c r="PFV82" s="36"/>
      <c r="PFW82" s="36"/>
      <c r="PFX82" s="36"/>
      <c r="PFY82" s="36"/>
      <c r="PFZ82" s="36"/>
      <c r="PGA82" s="36"/>
      <c r="PGB82" s="36"/>
      <c r="PGC82" s="192"/>
      <c r="PGD82" s="192"/>
      <c r="PGE82" s="36"/>
      <c r="PGF82" s="36"/>
      <c r="PGG82" s="36"/>
      <c r="PGH82" s="36"/>
      <c r="PGI82" s="36"/>
      <c r="PGJ82" s="36"/>
      <c r="PGK82" s="36"/>
      <c r="PGL82" s="36"/>
      <c r="PGM82" s="36"/>
      <c r="PGN82" s="36"/>
      <c r="PGO82" s="36"/>
      <c r="PGP82" s="36"/>
      <c r="PGQ82" s="36"/>
      <c r="PGR82" s="36"/>
      <c r="PGS82" s="345"/>
      <c r="PGT82" s="530"/>
      <c r="PGU82" s="531"/>
      <c r="PGV82" s="530"/>
      <c r="PGW82" s="532"/>
      <c r="PGX82" s="532"/>
      <c r="PGY82" s="530"/>
      <c r="PGZ82" s="530"/>
      <c r="PHA82" s="533"/>
      <c r="PHB82" s="530"/>
      <c r="PHC82" s="530"/>
      <c r="PHD82" s="530"/>
      <c r="PHE82" s="530"/>
      <c r="PHF82" s="530"/>
      <c r="PHG82" s="534"/>
      <c r="PHH82" s="192"/>
      <c r="PHI82" s="36"/>
      <c r="PHJ82" s="36"/>
      <c r="PHK82" s="36"/>
      <c r="PHL82" s="36"/>
      <c r="PHM82" s="36"/>
      <c r="PHN82" s="36"/>
      <c r="PHO82" s="36"/>
      <c r="PHP82" s="192"/>
      <c r="PHQ82" s="192"/>
      <c r="PHR82" s="36"/>
      <c r="PHS82" s="36"/>
      <c r="PHT82" s="36"/>
      <c r="PHU82" s="36"/>
      <c r="PHV82" s="36"/>
      <c r="PHW82" s="36"/>
      <c r="PHX82" s="36"/>
      <c r="PHY82" s="36"/>
      <c r="PHZ82" s="36"/>
      <c r="PIA82" s="36"/>
      <c r="PIB82" s="36"/>
      <c r="PIC82" s="36"/>
      <c r="PID82" s="36"/>
      <c r="PIE82" s="36"/>
      <c r="PIF82" s="345"/>
      <c r="PIG82" s="530"/>
      <c r="PIH82" s="531"/>
      <c r="PII82" s="530"/>
      <c r="PIJ82" s="532"/>
      <c r="PIK82" s="532"/>
      <c r="PIL82" s="530"/>
      <c r="PIM82" s="530"/>
      <c r="PIN82" s="533"/>
      <c r="PIO82" s="530"/>
      <c r="PIP82" s="530"/>
      <c r="PIQ82" s="530"/>
      <c r="PIR82" s="530"/>
      <c r="PIS82" s="530"/>
      <c r="PIT82" s="534"/>
      <c r="PIU82" s="192"/>
      <c r="PIV82" s="36"/>
      <c r="PIW82" s="36"/>
      <c r="PIX82" s="36"/>
      <c r="PIY82" s="36"/>
      <c r="PIZ82" s="36"/>
      <c r="PJA82" s="36"/>
      <c r="PJB82" s="36"/>
      <c r="PJC82" s="192"/>
      <c r="PJD82" s="192"/>
      <c r="PJE82" s="36"/>
      <c r="PJF82" s="36"/>
      <c r="PJG82" s="36"/>
      <c r="PJH82" s="36"/>
      <c r="PJI82" s="36"/>
      <c r="PJJ82" s="36"/>
      <c r="PJK82" s="36"/>
      <c r="PJL82" s="36"/>
      <c r="PJM82" s="36"/>
      <c r="PJN82" s="36"/>
      <c r="PJO82" s="36"/>
      <c r="PJP82" s="36"/>
      <c r="PJQ82" s="36"/>
      <c r="PJR82" s="36"/>
      <c r="PJS82" s="345"/>
      <c r="PJT82" s="530"/>
      <c r="PJU82" s="531"/>
      <c r="PJV82" s="530"/>
      <c r="PJW82" s="532"/>
      <c r="PJX82" s="532"/>
      <c r="PJY82" s="530"/>
      <c r="PJZ82" s="530"/>
      <c r="PKA82" s="533"/>
      <c r="PKB82" s="530"/>
      <c r="PKC82" s="530"/>
      <c r="PKD82" s="530"/>
      <c r="PKE82" s="530"/>
      <c r="PKF82" s="530"/>
      <c r="PKG82" s="534"/>
      <c r="PKH82" s="192"/>
      <c r="PKI82" s="36"/>
      <c r="PKJ82" s="36"/>
      <c r="PKK82" s="36"/>
      <c r="PKL82" s="36"/>
      <c r="PKM82" s="36"/>
      <c r="PKN82" s="36"/>
      <c r="PKO82" s="36"/>
      <c r="PKP82" s="192"/>
      <c r="PKQ82" s="192"/>
      <c r="PKR82" s="36"/>
      <c r="PKS82" s="36"/>
      <c r="PKT82" s="36"/>
      <c r="PKU82" s="36"/>
      <c r="PKV82" s="36"/>
      <c r="PKW82" s="36"/>
      <c r="PKX82" s="36"/>
      <c r="PKY82" s="36"/>
      <c r="PKZ82" s="36"/>
      <c r="PLA82" s="36"/>
      <c r="PLB82" s="36"/>
      <c r="PLC82" s="36"/>
      <c r="PLD82" s="36"/>
      <c r="PLE82" s="36"/>
      <c r="PLF82" s="345"/>
      <c r="PLG82" s="530"/>
      <c r="PLH82" s="531"/>
      <c r="PLI82" s="530"/>
      <c r="PLJ82" s="532"/>
      <c r="PLK82" s="532"/>
      <c r="PLL82" s="530"/>
      <c r="PLM82" s="530"/>
      <c r="PLN82" s="533"/>
      <c r="PLO82" s="530"/>
      <c r="PLP82" s="530"/>
      <c r="PLQ82" s="530"/>
      <c r="PLR82" s="530"/>
      <c r="PLS82" s="530"/>
      <c r="PLT82" s="534"/>
      <c r="PLU82" s="192"/>
      <c r="PLV82" s="36"/>
      <c r="PLW82" s="36"/>
      <c r="PLX82" s="36"/>
      <c r="PLY82" s="36"/>
      <c r="PLZ82" s="36"/>
      <c r="PMA82" s="36"/>
      <c r="PMB82" s="36"/>
      <c r="PMC82" s="192"/>
      <c r="PMD82" s="192"/>
      <c r="PME82" s="36"/>
      <c r="PMF82" s="36"/>
      <c r="PMG82" s="36"/>
      <c r="PMH82" s="36"/>
      <c r="PMI82" s="36"/>
      <c r="PMJ82" s="36"/>
      <c r="PMK82" s="36"/>
      <c r="PML82" s="36"/>
      <c r="PMM82" s="36"/>
      <c r="PMN82" s="36"/>
      <c r="PMO82" s="36"/>
      <c r="PMP82" s="36"/>
      <c r="PMQ82" s="36"/>
      <c r="PMR82" s="36"/>
      <c r="PMS82" s="345"/>
      <c r="PMT82" s="530"/>
      <c r="PMU82" s="531"/>
      <c r="PMV82" s="530"/>
      <c r="PMW82" s="532"/>
      <c r="PMX82" s="532"/>
      <c r="PMY82" s="530"/>
      <c r="PMZ82" s="530"/>
      <c r="PNA82" s="533"/>
      <c r="PNB82" s="530"/>
      <c r="PNC82" s="530"/>
      <c r="PND82" s="530"/>
      <c r="PNE82" s="530"/>
      <c r="PNF82" s="530"/>
      <c r="PNG82" s="534"/>
      <c r="PNH82" s="192"/>
      <c r="PNI82" s="36"/>
      <c r="PNJ82" s="36"/>
      <c r="PNK82" s="36"/>
      <c r="PNL82" s="36"/>
      <c r="PNM82" s="36"/>
      <c r="PNN82" s="36"/>
      <c r="PNO82" s="36"/>
      <c r="PNP82" s="192"/>
      <c r="PNQ82" s="192"/>
      <c r="PNR82" s="36"/>
      <c r="PNS82" s="36"/>
      <c r="PNT82" s="36"/>
      <c r="PNU82" s="36"/>
      <c r="PNV82" s="36"/>
      <c r="PNW82" s="36"/>
      <c r="PNX82" s="36"/>
      <c r="PNY82" s="36"/>
      <c r="PNZ82" s="36"/>
      <c r="POA82" s="36"/>
      <c r="POB82" s="36"/>
      <c r="POC82" s="36"/>
      <c r="POD82" s="36"/>
      <c r="POE82" s="36"/>
      <c r="POF82" s="345"/>
      <c r="POG82" s="530"/>
      <c r="POH82" s="531"/>
      <c r="POI82" s="530"/>
      <c r="POJ82" s="532"/>
      <c r="POK82" s="532"/>
      <c r="POL82" s="530"/>
      <c r="POM82" s="530"/>
      <c r="PON82" s="533"/>
      <c r="POO82" s="530"/>
      <c r="POP82" s="530"/>
      <c r="POQ82" s="530"/>
      <c r="POR82" s="530"/>
      <c r="POS82" s="530"/>
      <c r="POT82" s="534"/>
      <c r="POU82" s="192"/>
      <c r="POV82" s="36"/>
      <c r="POW82" s="36"/>
      <c r="POX82" s="36"/>
      <c r="POY82" s="36"/>
      <c r="POZ82" s="36"/>
      <c r="PPA82" s="36"/>
      <c r="PPB82" s="36"/>
      <c r="PPC82" s="192"/>
      <c r="PPD82" s="192"/>
      <c r="PPE82" s="36"/>
      <c r="PPF82" s="36"/>
      <c r="PPG82" s="36"/>
      <c r="PPH82" s="36"/>
      <c r="PPI82" s="36"/>
      <c r="PPJ82" s="36"/>
      <c r="PPK82" s="36"/>
      <c r="PPL82" s="36"/>
      <c r="PPM82" s="36"/>
      <c r="PPN82" s="36"/>
      <c r="PPO82" s="36"/>
      <c r="PPP82" s="36"/>
      <c r="PPQ82" s="36"/>
      <c r="PPR82" s="36"/>
      <c r="PPS82" s="345"/>
      <c r="PPT82" s="530"/>
      <c r="PPU82" s="531"/>
      <c r="PPV82" s="530"/>
      <c r="PPW82" s="532"/>
      <c r="PPX82" s="532"/>
      <c r="PPY82" s="530"/>
      <c r="PPZ82" s="530"/>
      <c r="PQA82" s="533"/>
      <c r="PQB82" s="530"/>
      <c r="PQC82" s="530"/>
      <c r="PQD82" s="530"/>
      <c r="PQE82" s="530"/>
      <c r="PQF82" s="530"/>
      <c r="PQG82" s="534"/>
      <c r="PQH82" s="192"/>
      <c r="PQI82" s="36"/>
      <c r="PQJ82" s="36"/>
      <c r="PQK82" s="36"/>
      <c r="PQL82" s="36"/>
      <c r="PQM82" s="36"/>
      <c r="PQN82" s="36"/>
      <c r="PQO82" s="36"/>
      <c r="PQP82" s="192"/>
      <c r="PQQ82" s="192"/>
      <c r="PQR82" s="36"/>
      <c r="PQS82" s="36"/>
      <c r="PQT82" s="36"/>
      <c r="PQU82" s="36"/>
      <c r="PQV82" s="36"/>
      <c r="PQW82" s="36"/>
      <c r="PQX82" s="36"/>
      <c r="PQY82" s="36"/>
      <c r="PQZ82" s="36"/>
      <c r="PRA82" s="36"/>
      <c r="PRB82" s="36"/>
      <c r="PRC82" s="36"/>
      <c r="PRD82" s="36"/>
      <c r="PRE82" s="36"/>
      <c r="PRF82" s="345"/>
      <c r="PRG82" s="530"/>
      <c r="PRH82" s="531"/>
      <c r="PRI82" s="530"/>
      <c r="PRJ82" s="532"/>
      <c r="PRK82" s="532"/>
      <c r="PRL82" s="530"/>
      <c r="PRM82" s="530"/>
      <c r="PRN82" s="533"/>
      <c r="PRO82" s="530"/>
      <c r="PRP82" s="530"/>
      <c r="PRQ82" s="530"/>
      <c r="PRR82" s="530"/>
      <c r="PRS82" s="530"/>
      <c r="PRT82" s="534"/>
      <c r="PRU82" s="192"/>
      <c r="PRV82" s="36"/>
      <c r="PRW82" s="36"/>
      <c r="PRX82" s="36"/>
      <c r="PRY82" s="36"/>
      <c r="PRZ82" s="36"/>
      <c r="PSA82" s="36"/>
      <c r="PSB82" s="36"/>
      <c r="PSC82" s="192"/>
      <c r="PSD82" s="192"/>
      <c r="PSE82" s="36"/>
      <c r="PSF82" s="36"/>
      <c r="PSG82" s="36"/>
      <c r="PSH82" s="36"/>
      <c r="PSI82" s="36"/>
      <c r="PSJ82" s="36"/>
      <c r="PSK82" s="36"/>
      <c r="PSL82" s="36"/>
      <c r="PSM82" s="36"/>
      <c r="PSN82" s="36"/>
      <c r="PSO82" s="36"/>
      <c r="PSP82" s="36"/>
      <c r="PSQ82" s="36"/>
      <c r="PSR82" s="36"/>
      <c r="PSS82" s="345"/>
      <c r="PST82" s="530"/>
      <c r="PSU82" s="531"/>
      <c r="PSV82" s="530"/>
      <c r="PSW82" s="532"/>
      <c r="PSX82" s="532"/>
      <c r="PSY82" s="530"/>
      <c r="PSZ82" s="530"/>
      <c r="PTA82" s="533"/>
      <c r="PTB82" s="530"/>
      <c r="PTC82" s="530"/>
      <c r="PTD82" s="530"/>
      <c r="PTE82" s="530"/>
      <c r="PTF82" s="530"/>
      <c r="PTG82" s="534"/>
      <c r="PTH82" s="192"/>
      <c r="PTI82" s="36"/>
      <c r="PTJ82" s="36"/>
      <c r="PTK82" s="36"/>
      <c r="PTL82" s="36"/>
      <c r="PTM82" s="36"/>
      <c r="PTN82" s="36"/>
      <c r="PTO82" s="36"/>
      <c r="PTP82" s="192"/>
      <c r="PTQ82" s="192"/>
      <c r="PTR82" s="36"/>
      <c r="PTS82" s="36"/>
      <c r="PTT82" s="36"/>
      <c r="PTU82" s="36"/>
      <c r="PTV82" s="36"/>
      <c r="PTW82" s="36"/>
      <c r="PTX82" s="36"/>
      <c r="PTY82" s="36"/>
      <c r="PTZ82" s="36"/>
      <c r="PUA82" s="36"/>
      <c r="PUB82" s="36"/>
      <c r="PUC82" s="36"/>
      <c r="PUD82" s="36"/>
      <c r="PUE82" s="36"/>
      <c r="PUF82" s="345"/>
      <c r="PUG82" s="530"/>
      <c r="PUH82" s="531"/>
      <c r="PUI82" s="530"/>
      <c r="PUJ82" s="532"/>
      <c r="PUK82" s="532"/>
      <c r="PUL82" s="530"/>
      <c r="PUM82" s="530"/>
      <c r="PUN82" s="533"/>
      <c r="PUO82" s="530"/>
      <c r="PUP82" s="530"/>
      <c r="PUQ82" s="530"/>
      <c r="PUR82" s="530"/>
      <c r="PUS82" s="530"/>
      <c r="PUT82" s="534"/>
      <c r="PUU82" s="192"/>
      <c r="PUV82" s="36"/>
      <c r="PUW82" s="36"/>
      <c r="PUX82" s="36"/>
      <c r="PUY82" s="36"/>
      <c r="PUZ82" s="36"/>
      <c r="PVA82" s="36"/>
      <c r="PVB82" s="36"/>
      <c r="PVC82" s="192"/>
      <c r="PVD82" s="192"/>
      <c r="PVE82" s="36"/>
      <c r="PVF82" s="36"/>
      <c r="PVG82" s="36"/>
      <c r="PVH82" s="36"/>
      <c r="PVI82" s="36"/>
      <c r="PVJ82" s="36"/>
      <c r="PVK82" s="36"/>
      <c r="PVL82" s="36"/>
      <c r="PVM82" s="36"/>
      <c r="PVN82" s="36"/>
      <c r="PVO82" s="36"/>
      <c r="PVP82" s="36"/>
      <c r="PVQ82" s="36"/>
      <c r="PVR82" s="36"/>
      <c r="PVS82" s="345"/>
      <c r="PVT82" s="530"/>
      <c r="PVU82" s="531"/>
      <c r="PVV82" s="530"/>
      <c r="PVW82" s="532"/>
      <c r="PVX82" s="532"/>
      <c r="PVY82" s="530"/>
      <c r="PVZ82" s="530"/>
      <c r="PWA82" s="533"/>
      <c r="PWB82" s="530"/>
      <c r="PWC82" s="530"/>
      <c r="PWD82" s="530"/>
      <c r="PWE82" s="530"/>
      <c r="PWF82" s="530"/>
      <c r="PWG82" s="534"/>
      <c r="PWH82" s="192"/>
      <c r="PWI82" s="36"/>
      <c r="PWJ82" s="36"/>
      <c r="PWK82" s="36"/>
      <c r="PWL82" s="36"/>
      <c r="PWM82" s="36"/>
      <c r="PWN82" s="36"/>
      <c r="PWO82" s="36"/>
      <c r="PWP82" s="192"/>
      <c r="PWQ82" s="192"/>
      <c r="PWR82" s="36"/>
      <c r="PWS82" s="36"/>
      <c r="PWT82" s="36"/>
      <c r="PWU82" s="36"/>
      <c r="PWV82" s="36"/>
      <c r="PWW82" s="36"/>
      <c r="PWX82" s="36"/>
      <c r="PWY82" s="36"/>
      <c r="PWZ82" s="36"/>
      <c r="PXA82" s="36"/>
      <c r="PXB82" s="36"/>
      <c r="PXC82" s="36"/>
      <c r="PXD82" s="36"/>
      <c r="PXE82" s="36"/>
      <c r="PXF82" s="345"/>
      <c r="PXG82" s="530"/>
      <c r="PXH82" s="531"/>
      <c r="PXI82" s="530"/>
      <c r="PXJ82" s="532"/>
      <c r="PXK82" s="532"/>
      <c r="PXL82" s="530"/>
      <c r="PXM82" s="530"/>
      <c r="PXN82" s="533"/>
      <c r="PXO82" s="530"/>
      <c r="PXP82" s="530"/>
      <c r="PXQ82" s="530"/>
      <c r="PXR82" s="530"/>
      <c r="PXS82" s="530"/>
      <c r="PXT82" s="534"/>
      <c r="PXU82" s="192"/>
      <c r="PXV82" s="36"/>
      <c r="PXW82" s="36"/>
      <c r="PXX82" s="36"/>
      <c r="PXY82" s="36"/>
      <c r="PXZ82" s="36"/>
      <c r="PYA82" s="36"/>
      <c r="PYB82" s="36"/>
      <c r="PYC82" s="192"/>
      <c r="PYD82" s="192"/>
      <c r="PYE82" s="36"/>
      <c r="PYF82" s="36"/>
      <c r="PYG82" s="36"/>
      <c r="PYH82" s="36"/>
      <c r="PYI82" s="36"/>
      <c r="PYJ82" s="36"/>
      <c r="PYK82" s="36"/>
      <c r="PYL82" s="36"/>
      <c r="PYM82" s="36"/>
      <c r="PYN82" s="36"/>
      <c r="PYO82" s="36"/>
      <c r="PYP82" s="36"/>
      <c r="PYQ82" s="36"/>
      <c r="PYR82" s="36"/>
      <c r="PYS82" s="345"/>
      <c r="PYT82" s="530"/>
      <c r="PYU82" s="531"/>
      <c r="PYV82" s="530"/>
      <c r="PYW82" s="532"/>
      <c r="PYX82" s="532"/>
      <c r="PYY82" s="530"/>
      <c r="PYZ82" s="530"/>
      <c r="PZA82" s="533"/>
      <c r="PZB82" s="530"/>
      <c r="PZC82" s="530"/>
      <c r="PZD82" s="530"/>
      <c r="PZE82" s="530"/>
      <c r="PZF82" s="530"/>
      <c r="PZG82" s="534"/>
      <c r="PZH82" s="192"/>
      <c r="PZI82" s="36"/>
      <c r="PZJ82" s="36"/>
      <c r="PZK82" s="36"/>
      <c r="PZL82" s="36"/>
      <c r="PZM82" s="36"/>
      <c r="PZN82" s="36"/>
      <c r="PZO82" s="36"/>
      <c r="PZP82" s="192"/>
      <c r="PZQ82" s="192"/>
      <c r="PZR82" s="36"/>
      <c r="PZS82" s="36"/>
      <c r="PZT82" s="36"/>
      <c r="PZU82" s="36"/>
      <c r="PZV82" s="36"/>
      <c r="PZW82" s="36"/>
      <c r="PZX82" s="36"/>
      <c r="PZY82" s="36"/>
      <c r="PZZ82" s="36"/>
      <c r="QAA82" s="36"/>
      <c r="QAB82" s="36"/>
      <c r="QAC82" s="36"/>
      <c r="QAD82" s="36"/>
      <c r="QAE82" s="36"/>
      <c r="QAF82" s="345"/>
      <c r="QAG82" s="530"/>
      <c r="QAH82" s="531"/>
      <c r="QAI82" s="530"/>
      <c r="QAJ82" s="532"/>
      <c r="QAK82" s="532"/>
      <c r="QAL82" s="530"/>
      <c r="QAM82" s="530"/>
      <c r="QAN82" s="533"/>
      <c r="QAO82" s="530"/>
      <c r="QAP82" s="530"/>
      <c r="QAQ82" s="530"/>
      <c r="QAR82" s="530"/>
      <c r="QAS82" s="530"/>
      <c r="QAT82" s="534"/>
      <c r="QAU82" s="192"/>
      <c r="QAV82" s="36"/>
      <c r="QAW82" s="36"/>
      <c r="QAX82" s="36"/>
      <c r="QAY82" s="36"/>
      <c r="QAZ82" s="36"/>
      <c r="QBA82" s="36"/>
      <c r="QBB82" s="36"/>
      <c r="QBC82" s="192"/>
      <c r="QBD82" s="192"/>
      <c r="QBE82" s="36"/>
      <c r="QBF82" s="36"/>
      <c r="QBG82" s="36"/>
      <c r="QBH82" s="36"/>
      <c r="QBI82" s="36"/>
      <c r="QBJ82" s="36"/>
      <c r="QBK82" s="36"/>
      <c r="QBL82" s="36"/>
      <c r="QBM82" s="36"/>
      <c r="QBN82" s="36"/>
      <c r="QBO82" s="36"/>
      <c r="QBP82" s="36"/>
      <c r="QBQ82" s="36"/>
      <c r="QBR82" s="36"/>
      <c r="QBS82" s="345"/>
      <c r="QBT82" s="530"/>
      <c r="QBU82" s="531"/>
      <c r="QBV82" s="530"/>
      <c r="QBW82" s="532"/>
      <c r="QBX82" s="532"/>
      <c r="QBY82" s="530"/>
      <c r="QBZ82" s="530"/>
      <c r="QCA82" s="533"/>
      <c r="QCB82" s="530"/>
      <c r="QCC82" s="530"/>
      <c r="QCD82" s="530"/>
      <c r="QCE82" s="530"/>
      <c r="QCF82" s="530"/>
      <c r="QCG82" s="534"/>
      <c r="QCH82" s="192"/>
      <c r="QCI82" s="36"/>
      <c r="QCJ82" s="36"/>
      <c r="QCK82" s="36"/>
      <c r="QCL82" s="36"/>
      <c r="QCM82" s="36"/>
      <c r="QCN82" s="36"/>
      <c r="QCO82" s="36"/>
      <c r="QCP82" s="192"/>
      <c r="QCQ82" s="192"/>
      <c r="QCR82" s="36"/>
      <c r="QCS82" s="36"/>
      <c r="QCT82" s="36"/>
      <c r="QCU82" s="36"/>
      <c r="QCV82" s="36"/>
      <c r="QCW82" s="36"/>
      <c r="QCX82" s="36"/>
      <c r="QCY82" s="36"/>
      <c r="QCZ82" s="36"/>
      <c r="QDA82" s="36"/>
      <c r="QDB82" s="36"/>
      <c r="QDC82" s="36"/>
      <c r="QDD82" s="36"/>
      <c r="QDE82" s="36"/>
      <c r="QDF82" s="345"/>
      <c r="QDG82" s="530"/>
      <c r="QDH82" s="531"/>
      <c r="QDI82" s="530"/>
      <c r="QDJ82" s="532"/>
      <c r="QDK82" s="532"/>
      <c r="QDL82" s="530"/>
      <c r="QDM82" s="530"/>
      <c r="QDN82" s="533"/>
      <c r="QDO82" s="530"/>
      <c r="QDP82" s="530"/>
      <c r="QDQ82" s="530"/>
      <c r="QDR82" s="530"/>
      <c r="QDS82" s="530"/>
      <c r="QDT82" s="534"/>
      <c r="QDU82" s="192"/>
      <c r="QDV82" s="36"/>
      <c r="QDW82" s="36"/>
      <c r="QDX82" s="36"/>
      <c r="QDY82" s="36"/>
      <c r="QDZ82" s="36"/>
      <c r="QEA82" s="36"/>
      <c r="QEB82" s="36"/>
      <c r="QEC82" s="192"/>
      <c r="QED82" s="192"/>
      <c r="QEE82" s="36"/>
      <c r="QEF82" s="36"/>
      <c r="QEG82" s="36"/>
      <c r="QEH82" s="36"/>
      <c r="QEI82" s="36"/>
      <c r="QEJ82" s="36"/>
      <c r="QEK82" s="36"/>
      <c r="QEL82" s="36"/>
      <c r="QEM82" s="36"/>
      <c r="QEN82" s="36"/>
      <c r="QEO82" s="36"/>
      <c r="QEP82" s="36"/>
      <c r="QEQ82" s="36"/>
      <c r="QER82" s="36"/>
      <c r="QES82" s="345"/>
      <c r="QET82" s="530"/>
      <c r="QEU82" s="531"/>
      <c r="QEV82" s="530"/>
      <c r="QEW82" s="532"/>
      <c r="QEX82" s="532"/>
      <c r="QEY82" s="530"/>
      <c r="QEZ82" s="530"/>
      <c r="QFA82" s="533"/>
      <c r="QFB82" s="530"/>
      <c r="QFC82" s="530"/>
      <c r="QFD82" s="530"/>
      <c r="QFE82" s="530"/>
      <c r="QFF82" s="530"/>
      <c r="QFG82" s="534"/>
      <c r="QFH82" s="192"/>
      <c r="QFI82" s="36"/>
      <c r="QFJ82" s="36"/>
      <c r="QFK82" s="36"/>
      <c r="QFL82" s="36"/>
      <c r="QFM82" s="36"/>
      <c r="QFN82" s="36"/>
      <c r="QFO82" s="36"/>
      <c r="QFP82" s="192"/>
      <c r="QFQ82" s="192"/>
      <c r="QFR82" s="36"/>
      <c r="QFS82" s="36"/>
      <c r="QFT82" s="36"/>
      <c r="QFU82" s="36"/>
      <c r="QFV82" s="36"/>
      <c r="QFW82" s="36"/>
      <c r="QFX82" s="36"/>
      <c r="QFY82" s="36"/>
      <c r="QFZ82" s="36"/>
      <c r="QGA82" s="36"/>
      <c r="QGB82" s="36"/>
      <c r="QGC82" s="36"/>
      <c r="QGD82" s="36"/>
      <c r="QGE82" s="36"/>
      <c r="QGF82" s="345"/>
      <c r="QGG82" s="530"/>
      <c r="QGH82" s="531"/>
      <c r="QGI82" s="530"/>
      <c r="QGJ82" s="532"/>
      <c r="QGK82" s="532"/>
      <c r="QGL82" s="530"/>
      <c r="QGM82" s="530"/>
      <c r="QGN82" s="533"/>
      <c r="QGO82" s="530"/>
      <c r="QGP82" s="530"/>
      <c r="QGQ82" s="530"/>
      <c r="QGR82" s="530"/>
      <c r="QGS82" s="530"/>
      <c r="QGT82" s="534"/>
      <c r="QGU82" s="192"/>
      <c r="QGV82" s="36"/>
      <c r="QGW82" s="36"/>
      <c r="QGX82" s="36"/>
      <c r="QGY82" s="36"/>
      <c r="QGZ82" s="36"/>
      <c r="QHA82" s="36"/>
      <c r="QHB82" s="36"/>
      <c r="QHC82" s="192"/>
      <c r="QHD82" s="192"/>
      <c r="QHE82" s="36"/>
      <c r="QHF82" s="36"/>
      <c r="QHG82" s="36"/>
      <c r="QHH82" s="36"/>
      <c r="QHI82" s="36"/>
      <c r="QHJ82" s="36"/>
      <c r="QHK82" s="36"/>
      <c r="QHL82" s="36"/>
      <c r="QHM82" s="36"/>
      <c r="QHN82" s="36"/>
      <c r="QHO82" s="36"/>
      <c r="QHP82" s="36"/>
      <c r="QHQ82" s="36"/>
      <c r="QHR82" s="36"/>
      <c r="QHS82" s="345"/>
      <c r="QHT82" s="530"/>
      <c r="QHU82" s="531"/>
      <c r="QHV82" s="530"/>
      <c r="QHW82" s="532"/>
      <c r="QHX82" s="532"/>
      <c r="QHY82" s="530"/>
      <c r="QHZ82" s="530"/>
      <c r="QIA82" s="533"/>
      <c r="QIB82" s="530"/>
      <c r="QIC82" s="530"/>
      <c r="QID82" s="530"/>
      <c r="QIE82" s="530"/>
      <c r="QIF82" s="530"/>
      <c r="QIG82" s="534"/>
      <c r="QIH82" s="192"/>
      <c r="QII82" s="36"/>
      <c r="QIJ82" s="36"/>
      <c r="QIK82" s="36"/>
      <c r="QIL82" s="36"/>
      <c r="QIM82" s="36"/>
      <c r="QIN82" s="36"/>
      <c r="QIO82" s="36"/>
      <c r="QIP82" s="192"/>
      <c r="QIQ82" s="192"/>
      <c r="QIR82" s="36"/>
      <c r="QIS82" s="36"/>
      <c r="QIT82" s="36"/>
      <c r="QIU82" s="36"/>
      <c r="QIV82" s="36"/>
      <c r="QIW82" s="36"/>
      <c r="QIX82" s="36"/>
      <c r="QIY82" s="36"/>
      <c r="QIZ82" s="36"/>
      <c r="QJA82" s="36"/>
      <c r="QJB82" s="36"/>
      <c r="QJC82" s="36"/>
      <c r="QJD82" s="36"/>
      <c r="QJE82" s="36"/>
      <c r="QJF82" s="345"/>
      <c r="QJG82" s="530"/>
      <c r="QJH82" s="531"/>
      <c r="QJI82" s="530"/>
      <c r="QJJ82" s="532"/>
      <c r="QJK82" s="532"/>
      <c r="QJL82" s="530"/>
      <c r="QJM82" s="530"/>
      <c r="QJN82" s="533"/>
      <c r="QJO82" s="530"/>
      <c r="QJP82" s="530"/>
      <c r="QJQ82" s="530"/>
      <c r="QJR82" s="530"/>
      <c r="QJS82" s="530"/>
      <c r="QJT82" s="534"/>
      <c r="QJU82" s="192"/>
      <c r="QJV82" s="36"/>
      <c r="QJW82" s="36"/>
      <c r="QJX82" s="36"/>
      <c r="QJY82" s="36"/>
      <c r="QJZ82" s="36"/>
      <c r="QKA82" s="36"/>
      <c r="QKB82" s="36"/>
      <c r="QKC82" s="192"/>
      <c r="QKD82" s="192"/>
      <c r="QKE82" s="36"/>
      <c r="QKF82" s="36"/>
      <c r="QKG82" s="36"/>
      <c r="QKH82" s="36"/>
      <c r="QKI82" s="36"/>
      <c r="QKJ82" s="36"/>
      <c r="QKK82" s="36"/>
      <c r="QKL82" s="36"/>
      <c r="QKM82" s="36"/>
      <c r="QKN82" s="36"/>
      <c r="QKO82" s="36"/>
      <c r="QKP82" s="36"/>
      <c r="QKQ82" s="36"/>
      <c r="QKR82" s="36"/>
      <c r="QKS82" s="345"/>
      <c r="QKT82" s="530"/>
      <c r="QKU82" s="531"/>
      <c r="QKV82" s="530"/>
      <c r="QKW82" s="532"/>
      <c r="QKX82" s="532"/>
      <c r="QKY82" s="530"/>
      <c r="QKZ82" s="530"/>
      <c r="QLA82" s="533"/>
      <c r="QLB82" s="530"/>
      <c r="QLC82" s="530"/>
      <c r="QLD82" s="530"/>
      <c r="QLE82" s="530"/>
      <c r="QLF82" s="530"/>
      <c r="QLG82" s="534"/>
      <c r="QLH82" s="192"/>
      <c r="QLI82" s="36"/>
      <c r="QLJ82" s="36"/>
      <c r="QLK82" s="36"/>
      <c r="QLL82" s="36"/>
      <c r="QLM82" s="36"/>
      <c r="QLN82" s="36"/>
      <c r="QLO82" s="36"/>
      <c r="QLP82" s="192"/>
      <c r="QLQ82" s="192"/>
      <c r="QLR82" s="36"/>
      <c r="QLS82" s="36"/>
      <c r="QLT82" s="36"/>
      <c r="QLU82" s="36"/>
      <c r="QLV82" s="36"/>
      <c r="QLW82" s="36"/>
      <c r="QLX82" s="36"/>
      <c r="QLY82" s="36"/>
      <c r="QLZ82" s="36"/>
      <c r="QMA82" s="36"/>
      <c r="QMB82" s="36"/>
      <c r="QMC82" s="36"/>
      <c r="QMD82" s="36"/>
      <c r="QME82" s="36"/>
      <c r="QMF82" s="345"/>
      <c r="QMG82" s="530"/>
      <c r="QMH82" s="531"/>
      <c r="QMI82" s="530"/>
      <c r="QMJ82" s="532"/>
      <c r="QMK82" s="532"/>
      <c r="QML82" s="530"/>
      <c r="QMM82" s="530"/>
      <c r="QMN82" s="533"/>
      <c r="QMO82" s="530"/>
      <c r="QMP82" s="530"/>
      <c r="QMQ82" s="530"/>
      <c r="QMR82" s="530"/>
      <c r="QMS82" s="530"/>
      <c r="QMT82" s="534"/>
      <c r="QMU82" s="192"/>
      <c r="QMV82" s="36"/>
      <c r="QMW82" s="36"/>
      <c r="QMX82" s="36"/>
      <c r="QMY82" s="36"/>
      <c r="QMZ82" s="36"/>
      <c r="QNA82" s="36"/>
      <c r="QNB82" s="36"/>
      <c r="QNC82" s="192"/>
      <c r="QND82" s="192"/>
      <c r="QNE82" s="36"/>
      <c r="QNF82" s="36"/>
      <c r="QNG82" s="36"/>
      <c r="QNH82" s="36"/>
      <c r="QNI82" s="36"/>
      <c r="QNJ82" s="36"/>
      <c r="QNK82" s="36"/>
      <c r="QNL82" s="36"/>
      <c r="QNM82" s="36"/>
      <c r="QNN82" s="36"/>
      <c r="QNO82" s="36"/>
      <c r="QNP82" s="36"/>
      <c r="QNQ82" s="36"/>
      <c r="QNR82" s="36"/>
      <c r="QNS82" s="345"/>
      <c r="QNT82" s="530"/>
      <c r="QNU82" s="531"/>
      <c r="QNV82" s="530"/>
      <c r="QNW82" s="532"/>
      <c r="QNX82" s="532"/>
      <c r="QNY82" s="530"/>
      <c r="QNZ82" s="530"/>
      <c r="QOA82" s="533"/>
      <c r="QOB82" s="530"/>
      <c r="QOC82" s="530"/>
      <c r="QOD82" s="530"/>
      <c r="QOE82" s="530"/>
      <c r="QOF82" s="530"/>
      <c r="QOG82" s="534"/>
      <c r="QOH82" s="192"/>
      <c r="QOI82" s="36"/>
      <c r="QOJ82" s="36"/>
      <c r="QOK82" s="36"/>
      <c r="QOL82" s="36"/>
      <c r="QOM82" s="36"/>
      <c r="QON82" s="36"/>
      <c r="QOO82" s="36"/>
      <c r="QOP82" s="192"/>
      <c r="QOQ82" s="192"/>
      <c r="QOR82" s="36"/>
      <c r="QOS82" s="36"/>
      <c r="QOT82" s="36"/>
      <c r="QOU82" s="36"/>
      <c r="QOV82" s="36"/>
      <c r="QOW82" s="36"/>
      <c r="QOX82" s="36"/>
      <c r="QOY82" s="36"/>
      <c r="QOZ82" s="36"/>
      <c r="QPA82" s="36"/>
      <c r="QPB82" s="36"/>
      <c r="QPC82" s="36"/>
      <c r="QPD82" s="36"/>
      <c r="QPE82" s="36"/>
      <c r="QPF82" s="345"/>
      <c r="QPG82" s="530"/>
      <c r="QPH82" s="531"/>
      <c r="QPI82" s="530"/>
      <c r="QPJ82" s="532"/>
      <c r="QPK82" s="532"/>
      <c r="QPL82" s="530"/>
      <c r="QPM82" s="530"/>
      <c r="QPN82" s="533"/>
      <c r="QPO82" s="530"/>
      <c r="QPP82" s="530"/>
      <c r="QPQ82" s="530"/>
      <c r="QPR82" s="530"/>
      <c r="QPS82" s="530"/>
      <c r="QPT82" s="534"/>
      <c r="QPU82" s="192"/>
      <c r="QPV82" s="36"/>
      <c r="QPW82" s="36"/>
      <c r="QPX82" s="36"/>
      <c r="QPY82" s="36"/>
      <c r="QPZ82" s="36"/>
      <c r="QQA82" s="36"/>
      <c r="QQB82" s="36"/>
      <c r="QQC82" s="192"/>
      <c r="QQD82" s="192"/>
      <c r="QQE82" s="36"/>
      <c r="QQF82" s="36"/>
      <c r="QQG82" s="36"/>
      <c r="QQH82" s="36"/>
      <c r="QQI82" s="36"/>
      <c r="QQJ82" s="36"/>
      <c r="QQK82" s="36"/>
      <c r="QQL82" s="36"/>
      <c r="QQM82" s="36"/>
      <c r="QQN82" s="36"/>
      <c r="QQO82" s="36"/>
      <c r="QQP82" s="36"/>
      <c r="QQQ82" s="36"/>
      <c r="QQR82" s="36"/>
      <c r="QQS82" s="345"/>
      <c r="QQT82" s="530"/>
      <c r="QQU82" s="531"/>
      <c r="QQV82" s="530"/>
      <c r="QQW82" s="532"/>
      <c r="QQX82" s="532"/>
      <c r="QQY82" s="530"/>
      <c r="QQZ82" s="530"/>
      <c r="QRA82" s="533"/>
      <c r="QRB82" s="530"/>
      <c r="QRC82" s="530"/>
      <c r="QRD82" s="530"/>
      <c r="QRE82" s="530"/>
      <c r="QRF82" s="530"/>
      <c r="QRG82" s="534"/>
      <c r="QRH82" s="192"/>
      <c r="QRI82" s="36"/>
      <c r="QRJ82" s="36"/>
      <c r="QRK82" s="36"/>
      <c r="QRL82" s="36"/>
      <c r="QRM82" s="36"/>
      <c r="QRN82" s="36"/>
      <c r="QRO82" s="36"/>
      <c r="QRP82" s="192"/>
      <c r="QRQ82" s="192"/>
      <c r="QRR82" s="36"/>
      <c r="QRS82" s="36"/>
      <c r="QRT82" s="36"/>
      <c r="QRU82" s="36"/>
      <c r="QRV82" s="36"/>
      <c r="QRW82" s="36"/>
      <c r="QRX82" s="36"/>
      <c r="QRY82" s="36"/>
      <c r="QRZ82" s="36"/>
      <c r="QSA82" s="36"/>
      <c r="QSB82" s="36"/>
      <c r="QSC82" s="36"/>
      <c r="QSD82" s="36"/>
      <c r="QSE82" s="36"/>
      <c r="QSF82" s="345"/>
      <c r="QSG82" s="530"/>
      <c r="QSH82" s="531"/>
      <c r="QSI82" s="530"/>
      <c r="QSJ82" s="532"/>
      <c r="QSK82" s="532"/>
      <c r="QSL82" s="530"/>
      <c r="QSM82" s="530"/>
      <c r="QSN82" s="533"/>
      <c r="QSO82" s="530"/>
      <c r="QSP82" s="530"/>
      <c r="QSQ82" s="530"/>
      <c r="QSR82" s="530"/>
      <c r="QSS82" s="530"/>
      <c r="QST82" s="534"/>
      <c r="QSU82" s="192"/>
      <c r="QSV82" s="36"/>
      <c r="QSW82" s="36"/>
      <c r="QSX82" s="36"/>
      <c r="QSY82" s="36"/>
      <c r="QSZ82" s="36"/>
      <c r="QTA82" s="36"/>
      <c r="QTB82" s="36"/>
      <c r="QTC82" s="192"/>
      <c r="QTD82" s="192"/>
      <c r="QTE82" s="36"/>
      <c r="QTF82" s="36"/>
      <c r="QTG82" s="36"/>
      <c r="QTH82" s="36"/>
      <c r="QTI82" s="36"/>
      <c r="QTJ82" s="36"/>
      <c r="QTK82" s="36"/>
      <c r="QTL82" s="36"/>
      <c r="QTM82" s="36"/>
      <c r="QTN82" s="36"/>
      <c r="QTO82" s="36"/>
      <c r="QTP82" s="36"/>
      <c r="QTQ82" s="36"/>
      <c r="QTR82" s="36"/>
      <c r="QTS82" s="345"/>
      <c r="QTT82" s="530"/>
      <c r="QTU82" s="531"/>
      <c r="QTV82" s="530"/>
      <c r="QTW82" s="532"/>
      <c r="QTX82" s="532"/>
      <c r="QTY82" s="530"/>
      <c r="QTZ82" s="530"/>
      <c r="QUA82" s="533"/>
      <c r="QUB82" s="530"/>
      <c r="QUC82" s="530"/>
      <c r="QUD82" s="530"/>
      <c r="QUE82" s="530"/>
      <c r="QUF82" s="530"/>
      <c r="QUG82" s="534"/>
      <c r="QUH82" s="192"/>
      <c r="QUI82" s="36"/>
      <c r="QUJ82" s="36"/>
      <c r="QUK82" s="36"/>
      <c r="QUL82" s="36"/>
      <c r="QUM82" s="36"/>
      <c r="QUN82" s="36"/>
      <c r="QUO82" s="36"/>
      <c r="QUP82" s="192"/>
      <c r="QUQ82" s="192"/>
      <c r="QUR82" s="36"/>
      <c r="QUS82" s="36"/>
      <c r="QUT82" s="36"/>
      <c r="QUU82" s="36"/>
      <c r="QUV82" s="36"/>
      <c r="QUW82" s="36"/>
      <c r="QUX82" s="36"/>
      <c r="QUY82" s="36"/>
      <c r="QUZ82" s="36"/>
      <c r="QVA82" s="36"/>
      <c r="QVB82" s="36"/>
      <c r="QVC82" s="36"/>
      <c r="QVD82" s="36"/>
      <c r="QVE82" s="36"/>
      <c r="QVF82" s="345"/>
      <c r="QVG82" s="530"/>
      <c r="QVH82" s="531"/>
      <c r="QVI82" s="530"/>
      <c r="QVJ82" s="532"/>
      <c r="QVK82" s="532"/>
      <c r="QVL82" s="530"/>
      <c r="QVM82" s="530"/>
      <c r="QVN82" s="533"/>
      <c r="QVO82" s="530"/>
      <c r="QVP82" s="530"/>
      <c r="QVQ82" s="530"/>
      <c r="QVR82" s="530"/>
      <c r="QVS82" s="530"/>
      <c r="QVT82" s="534"/>
      <c r="QVU82" s="192"/>
      <c r="QVV82" s="36"/>
      <c r="QVW82" s="36"/>
      <c r="QVX82" s="36"/>
      <c r="QVY82" s="36"/>
      <c r="QVZ82" s="36"/>
      <c r="QWA82" s="36"/>
      <c r="QWB82" s="36"/>
      <c r="QWC82" s="192"/>
      <c r="QWD82" s="192"/>
      <c r="QWE82" s="36"/>
      <c r="QWF82" s="36"/>
      <c r="QWG82" s="36"/>
      <c r="QWH82" s="36"/>
      <c r="QWI82" s="36"/>
      <c r="QWJ82" s="36"/>
      <c r="QWK82" s="36"/>
      <c r="QWL82" s="36"/>
      <c r="QWM82" s="36"/>
      <c r="QWN82" s="36"/>
      <c r="QWO82" s="36"/>
      <c r="QWP82" s="36"/>
      <c r="QWQ82" s="36"/>
      <c r="QWR82" s="36"/>
      <c r="QWS82" s="345"/>
      <c r="QWT82" s="530"/>
      <c r="QWU82" s="531"/>
      <c r="QWV82" s="530"/>
      <c r="QWW82" s="532"/>
      <c r="QWX82" s="532"/>
      <c r="QWY82" s="530"/>
      <c r="QWZ82" s="530"/>
      <c r="QXA82" s="533"/>
      <c r="QXB82" s="530"/>
      <c r="QXC82" s="530"/>
      <c r="QXD82" s="530"/>
      <c r="QXE82" s="530"/>
      <c r="QXF82" s="530"/>
      <c r="QXG82" s="534"/>
      <c r="QXH82" s="192"/>
      <c r="QXI82" s="36"/>
      <c r="QXJ82" s="36"/>
      <c r="QXK82" s="36"/>
      <c r="QXL82" s="36"/>
      <c r="QXM82" s="36"/>
      <c r="QXN82" s="36"/>
      <c r="QXO82" s="36"/>
      <c r="QXP82" s="192"/>
      <c r="QXQ82" s="192"/>
      <c r="QXR82" s="36"/>
      <c r="QXS82" s="36"/>
      <c r="QXT82" s="36"/>
      <c r="QXU82" s="36"/>
      <c r="QXV82" s="36"/>
      <c r="QXW82" s="36"/>
      <c r="QXX82" s="36"/>
      <c r="QXY82" s="36"/>
      <c r="QXZ82" s="36"/>
      <c r="QYA82" s="36"/>
      <c r="QYB82" s="36"/>
      <c r="QYC82" s="36"/>
      <c r="QYD82" s="36"/>
      <c r="QYE82" s="36"/>
      <c r="QYF82" s="345"/>
      <c r="QYG82" s="530"/>
      <c r="QYH82" s="531"/>
      <c r="QYI82" s="530"/>
      <c r="QYJ82" s="532"/>
      <c r="QYK82" s="532"/>
      <c r="QYL82" s="530"/>
      <c r="QYM82" s="530"/>
      <c r="QYN82" s="533"/>
      <c r="QYO82" s="530"/>
      <c r="QYP82" s="530"/>
      <c r="QYQ82" s="530"/>
      <c r="QYR82" s="530"/>
      <c r="QYS82" s="530"/>
      <c r="QYT82" s="534"/>
      <c r="QYU82" s="192"/>
      <c r="QYV82" s="36"/>
      <c r="QYW82" s="36"/>
      <c r="QYX82" s="36"/>
      <c r="QYY82" s="36"/>
      <c r="QYZ82" s="36"/>
      <c r="QZA82" s="36"/>
      <c r="QZB82" s="36"/>
      <c r="QZC82" s="192"/>
      <c r="QZD82" s="192"/>
      <c r="QZE82" s="36"/>
      <c r="QZF82" s="36"/>
      <c r="QZG82" s="36"/>
      <c r="QZH82" s="36"/>
      <c r="QZI82" s="36"/>
      <c r="QZJ82" s="36"/>
      <c r="QZK82" s="36"/>
      <c r="QZL82" s="36"/>
      <c r="QZM82" s="36"/>
      <c r="QZN82" s="36"/>
      <c r="QZO82" s="36"/>
      <c r="QZP82" s="36"/>
      <c r="QZQ82" s="36"/>
      <c r="QZR82" s="36"/>
      <c r="QZS82" s="345"/>
      <c r="QZT82" s="530"/>
      <c r="QZU82" s="531"/>
      <c r="QZV82" s="530"/>
      <c r="QZW82" s="532"/>
      <c r="QZX82" s="532"/>
      <c r="QZY82" s="530"/>
      <c r="QZZ82" s="530"/>
      <c r="RAA82" s="533"/>
      <c r="RAB82" s="530"/>
      <c r="RAC82" s="530"/>
      <c r="RAD82" s="530"/>
      <c r="RAE82" s="530"/>
      <c r="RAF82" s="530"/>
      <c r="RAG82" s="534"/>
      <c r="RAH82" s="192"/>
      <c r="RAI82" s="36"/>
      <c r="RAJ82" s="36"/>
      <c r="RAK82" s="36"/>
      <c r="RAL82" s="36"/>
      <c r="RAM82" s="36"/>
      <c r="RAN82" s="36"/>
      <c r="RAO82" s="36"/>
      <c r="RAP82" s="192"/>
      <c r="RAQ82" s="192"/>
      <c r="RAR82" s="36"/>
      <c r="RAS82" s="36"/>
      <c r="RAT82" s="36"/>
      <c r="RAU82" s="36"/>
      <c r="RAV82" s="36"/>
      <c r="RAW82" s="36"/>
      <c r="RAX82" s="36"/>
      <c r="RAY82" s="36"/>
      <c r="RAZ82" s="36"/>
      <c r="RBA82" s="36"/>
      <c r="RBB82" s="36"/>
      <c r="RBC82" s="36"/>
      <c r="RBD82" s="36"/>
      <c r="RBE82" s="36"/>
      <c r="RBF82" s="345"/>
      <c r="RBG82" s="530"/>
      <c r="RBH82" s="531"/>
      <c r="RBI82" s="530"/>
      <c r="RBJ82" s="532"/>
      <c r="RBK82" s="532"/>
      <c r="RBL82" s="530"/>
      <c r="RBM82" s="530"/>
      <c r="RBN82" s="533"/>
      <c r="RBO82" s="530"/>
      <c r="RBP82" s="530"/>
      <c r="RBQ82" s="530"/>
      <c r="RBR82" s="530"/>
      <c r="RBS82" s="530"/>
      <c r="RBT82" s="534"/>
      <c r="RBU82" s="192"/>
      <c r="RBV82" s="36"/>
      <c r="RBW82" s="36"/>
      <c r="RBX82" s="36"/>
      <c r="RBY82" s="36"/>
      <c r="RBZ82" s="36"/>
      <c r="RCA82" s="36"/>
      <c r="RCB82" s="36"/>
      <c r="RCC82" s="192"/>
      <c r="RCD82" s="192"/>
      <c r="RCE82" s="36"/>
      <c r="RCF82" s="36"/>
      <c r="RCG82" s="36"/>
      <c r="RCH82" s="36"/>
      <c r="RCI82" s="36"/>
      <c r="RCJ82" s="36"/>
      <c r="RCK82" s="36"/>
      <c r="RCL82" s="36"/>
      <c r="RCM82" s="36"/>
      <c r="RCN82" s="36"/>
      <c r="RCO82" s="36"/>
      <c r="RCP82" s="36"/>
      <c r="RCQ82" s="36"/>
      <c r="RCR82" s="36"/>
      <c r="RCS82" s="345"/>
      <c r="RCT82" s="530"/>
      <c r="RCU82" s="531"/>
      <c r="RCV82" s="530"/>
      <c r="RCW82" s="532"/>
      <c r="RCX82" s="532"/>
      <c r="RCY82" s="530"/>
      <c r="RCZ82" s="530"/>
      <c r="RDA82" s="533"/>
      <c r="RDB82" s="530"/>
      <c r="RDC82" s="530"/>
      <c r="RDD82" s="530"/>
      <c r="RDE82" s="530"/>
      <c r="RDF82" s="530"/>
      <c r="RDG82" s="534"/>
      <c r="RDH82" s="192"/>
      <c r="RDI82" s="36"/>
      <c r="RDJ82" s="36"/>
      <c r="RDK82" s="36"/>
      <c r="RDL82" s="36"/>
      <c r="RDM82" s="36"/>
      <c r="RDN82" s="36"/>
      <c r="RDO82" s="36"/>
      <c r="RDP82" s="192"/>
      <c r="RDQ82" s="192"/>
      <c r="RDR82" s="36"/>
      <c r="RDS82" s="36"/>
      <c r="RDT82" s="36"/>
      <c r="RDU82" s="36"/>
      <c r="RDV82" s="36"/>
      <c r="RDW82" s="36"/>
      <c r="RDX82" s="36"/>
      <c r="RDY82" s="36"/>
      <c r="RDZ82" s="36"/>
      <c r="REA82" s="36"/>
      <c r="REB82" s="36"/>
      <c r="REC82" s="36"/>
      <c r="RED82" s="36"/>
      <c r="REE82" s="36"/>
      <c r="REF82" s="345"/>
      <c r="REG82" s="530"/>
      <c r="REH82" s="531"/>
      <c r="REI82" s="530"/>
      <c r="REJ82" s="532"/>
      <c r="REK82" s="532"/>
      <c r="REL82" s="530"/>
      <c r="REM82" s="530"/>
      <c r="REN82" s="533"/>
      <c r="REO82" s="530"/>
      <c r="REP82" s="530"/>
      <c r="REQ82" s="530"/>
      <c r="RER82" s="530"/>
      <c r="RES82" s="530"/>
      <c r="RET82" s="534"/>
      <c r="REU82" s="192"/>
      <c r="REV82" s="36"/>
      <c r="REW82" s="36"/>
      <c r="REX82" s="36"/>
      <c r="REY82" s="36"/>
      <c r="REZ82" s="36"/>
      <c r="RFA82" s="36"/>
      <c r="RFB82" s="36"/>
      <c r="RFC82" s="192"/>
      <c r="RFD82" s="192"/>
      <c r="RFE82" s="36"/>
      <c r="RFF82" s="36"/>
      <c r="RFG82" s="36"/>
      <c r="RFH82" s="36"/>
      <c r="RFI82" s="36"/>
      <c r="RFJ82" s="36"/>
      <c r="RFK82" s="36"/>
      <c r="RFL82" s="36"/>
      <c r="RFM82" s="36"/>
      <c r="RFN82" s="36"/>
      <c r="RFO82" s="36"/>
      <c r="RFP82" s="36"/>
      <c r="RFQ82" s="36"/>
      <c r="RFR82" s="36"/>
      <c r="RFS82" s="345"/>
      <c r="RFT82" s="530"/>
      <c r="RFU82" s="531"/>
      <c r="RFV82" s="530"/>
      <c r="RFW82" s="532"/>
      <c r="RFX82" s="532"/>
      <c r="RFY82" s="530"/>
      <c r="RFZ82" s="530"/>
      <c r="RGA82" s="533"/>
      <c r="RGB82" s="530"/>
      <c r="RGC82" s="530"/>
      <c r="RGD82" s="530"/>
      <c r="RGE82" s="530"/>
      <c r="RGF82" s="530"/>
      <c r="RGG82" s="534"/>
      <c r="RGH82" s="192"/>
      <c r="RGI82" s="36"/>
      <c r="RGJ82" s="36"/>
      <c r="RGK82" s="36"/>
      <c r="RGL82" s="36"/>
      <c r="RGM82" s="36"/>
      <c r="RGN82" s="36"/>
      <c r="RGO82" s="36"/>
      <c r="RGP82" s="192"/>
      <c r="RGQ82" s="192"/>
      <c r="RGR82" s="36"/>
      <c r="RGS82" s="36"/>
      <c r="RGT82" s="36"/>
      <c r="RGU82" s="36"/>
      <c r="RGV82" s="36"/>
      <c r="RGW82" s="36"/>
      <c r="RGX82" s="36"/>
      <c r="RGY82" s="36"/>
      <c r="RGZ82" s="36"/>
      <c r="RHA82" s="36"/>
      <c r="RHB82" s="36"/>
      <c r="RHC82" s="36"/>
      <c r="RHD82" s="36"/>
      <c r="RHE82" s="36"/>
      <c r="RHF82" s="345"/>
      <c r="RHG82" s="530"/>
      <c r="RHH82" s="531"/>
      <c r="RHI82" s="530"/>
      <c r="RHJ82" s="532"/>
      <c r="RHK82" s="532"/>
      <c r="RHL82" s="530"/>
      <c r="RHM82" s="530"/>
      <c r="RHN82" s="533"/>
      <c r="RHO82" s="530"/>
      <c r="RHP82" s="530"/>
      <c r="RHQ82" s="530"/>
      <c r="RHR82" s="530"/>
      <c r="RHS82" s="530"/>
      <c r="RHT82" s="534"/>
      <c r="RHU82" s="192"/>
      <c r="RHV82" s="36"/>
      <c r="RHW82" s="36"/>
      <c r="RHX82" s="36"/>
      <c r="RHY82" s="36"/>
      <c r="RHZ82" s="36"/>
      <c r="RIA82" s="36"/>
      <c r="RIB82" s="36"/>
      <c r="RIC82" s="192"/>
      <c r="RID82" s="192"/>
      <c r="RIE82" s="36"/>
      <c r="RIF82" s="36"/>
      <c r="RIG82" s="36"/>
      <c r="RIH82" s="36"/>
      <c r="RII82" s="36"/>
      <c r="RIJ82" s="36"/>
      <c r="RIK82" s="36"/>
      <c r="RIL82" s="36"/>
      <c r="RIM82" s="36"/>
      <c r="RIN82" s="36"/>
      <c r="RIO82" s="36"/>
      <c r="RIP82" s="36"/>
      <c r="RIQ82" s="36"/>
      <c r="RIR82" s="36"/>
      <c r="RIS82" s="345"/>
      <c r="RIT82" s="530"/>
      <c r="RIU82" s="531"/>
      <c r="RIV82" s="530"/>
      <c r="RIW82" s="532"/>
      <c r="RIX82" s="532"/>
      <c r="RIY82" s="530"/>
      <c r="RIZ82" s="530"/>
      <c r="RJA82" s="533"/>
      <c r="RJB82" s="530"/>
      <c r="RJC82" s="530"/>
      <c r="RJD82" s="530"/>
      <c r="RJE82" s="530"/>
      <c r="RJF82" s="530"/>
      <c r="RJG82" s="534"/>
      <c r="RJH82" s="192"/>
      <c r="RJI82" s="36"/>
      <c r="RJJ82" s="36"/>
      <c r="RJK82" s="36"/>
      <c r="RJL82" s="36"/>
      <c r="RJM82" s="36"/>
      <c r="RJN82" s="36"/>
      <c r="RJO82" s="36"/>
      <c r="RJP82" s="192"/>
      <c r="RJQ82" s="192"/>
      <c r="RJR82" s="36"/>
      <c r="RJS82" s="36"/>
      <c r="RJT82" s="36"/>
      <c r="RJU82" s="36"/>
      <c r="RJV82" s="36"/>
      <c r="RJW82" s="36"/>
      <c r="RJX82" s="36"/>
      <c r="RJY82" s="36"/>
      <c r="RJZ82" s="36"/>
      <c r="RKA82" s="36"/>
      <c r="RKB82" s="36"/>
      <c r="RKC82" s="36"/>
      <c r="RKD82" s="36"/>
      <c r="RKE82" s="36"/>
      <c r="RKF82" s="345"/>
      <c r="RKG82" s="530"/>
      <c r="RKH82" s="531"/>
      <c r="RKI82" s="530"/>
      <c r="RKJ82" s="532"/>
      <c r="RKK82" s="532"/>
      <c r="RKL82" s="530"/>
      <c r="RKM82" s="530"/>
      <c r="RKN82" s="533"/>
      <c r="RKO82" s="530"/>
      <c r="RKP82" s="530"/>
      <c r="RKQ82" s="530"/>
      <c r="RKR82" s="530"/>
      <c r="RKS82" s="530"/>
      <c r="RKT82" s="534"/>
      <c r="RKU82" s="192"/>
      <c r="RKV82" s="36"/>
      <c r="RKW82" s="36"/>
      <c r="RKX82" s="36"/>
      <c r="RKY82" s="36"/>
      <c r="RKZ82" s="36"/>
      <c r="RLA82" s="36"/>
      <c r="RLB82" s="36"/>
      <c r="RLC82" s="192"/>
      <c r="RLD82" s="192"/>
      <c r="RLE82" s="36"/>
      <c r="RLF82" s="36"/>
      <c r="RLG82" s="36"/>
      <c r="RLH82" s="36"/>
      <c r="RLI82" s="36"/>
      <c r="RLJ82" s="36"/>
      <c r="RLK82" s="36"/>
      <c r="RLL82" s="36"/>
      <c r="RLM82" s="36"/>
      <c r="RLN82" s="36"/>
      <c r="RLO82" s="36"/>
      <c r="RLP82" s="36"/>
      <c r="RLQ82" s="36"/>
      <c r="RLR82" s="36"/>
      <c r="RLS82" s="345"/>
      <c r="RLT82" s="530"/>
      <c r="RLU82" s="531"/>
      <c r="RLV82" s="530"/>
      <c r="RLW82" s="532"/>
      <c r="RLX82" s="532"/>
      <c r="RLY82" s="530"/>
      <c r="RLZ82" s="530"/>
      <c r="RMA82" s="533"/>
      <c r="RMB82" s="530"/>
      <c r="RMC82" s="530"/>
      <c r="RMD82" s="530"/>
      <c r="RME82" s="530"/>
      <c r="RMF82" s="530"/>
      <c r="RMG82" s="534"/>
      <c r="RMH82" s="192"/>
      <c r="RMI82" s="36"/>
      <c r="RMJ82" s="36"/>
      <c r="RMK82" s="36"/>
      <c r="RML82" s="36"/>
      <c r="RMM82" s="36"/>
      <c r="RMN82" s="36"/>
      <c r="RMO82" s="36"/>
      <c r="RMP82" s="192"/>
      <c r="RMQ82" s="192"/>
      <c r="RMR82" s="36"/>
      <c r="RMS82" s="36"/>
      <c r="RMT82" s="36"/>
      <c r="RMU82" s="36"/>
      <c r="RMV82" s="36"/>
      <c r="RMW82" s="36"/>
      <c r="RMX82" s="36"/>
      <c r="RMY82" s="36"/>
      <c r="RMZ82" s="36"/>
      <c r="RNA82" s="36"/>
      <c r="RNB82" s="36"/>
      <c r="RNC82" s="36"/>
      <c r="RND82" s="36"/>
      <c r="RNE82" s="36"/>
      <c r="RNF82" s="345"/>
      <c r="RNG82" s="530"/>
      <c r="RNH82" s="531"/>
      <c r="RNI82" s="530"/>
      <c r="RNJ82" s="532"/>
      <c r="RNK82" s="532"/>
      <c r="RNL82" s="530"/>
      <c r="RNM82" s="530"/>
      <c r="RNN82" s="533"/>
      <c r="RNO82" s="530"/>
      <c r="RNP82" s="530"/>
      <c r="RNQ82" s="530"/>
      <c r="RNR82" s="530"/>
      <c r="RNS82" s="530"/>
      <c r="RNT82" s="534"/>
      <c r="RNU82" s="192"/>
      <c r="RNV82" s="36"/>
      <c r="RNW82" s="36"/>
      <c r="RNX82" s="36"/>
      <c r="RNY82" s="36"/>
      <c r="RNZ82" s="36"/>
      <c r="ROA82" s="36"/>
      <c r="ROB82" s="36"/>
      <c r="ROC82" s="192"/>
      <c r="ROD82" s="192"/>
      <c r="ROE82" s="36"/>
      <c r="ROF82" s="36"/>
      <c r="ROG82" s="36"/>
      <c r="ROH82" s="36"/>
      <c r="ROI82" s="36"/>
      <c r="ROJ82" s="36"/>
      <c r="ROK82" s="36"/>
      <c r="ROL82" s="36"/>
      <c r="ROM82" s="36"/>
      <c r="RON82" s="36"/>
      <c r="ROO82" s="36"/>
      <c r="ROP82" s="36"/>
      <c r="ROQ82" s="36"/>
      <c r="ROR82" s="36"/>
      <c r="ROS82" s="345"/>
      <c r="ROT82" s="530"/>
      <c r="ROU82" s="531"/>
      <c r="ROV82" s="530"/>
      <c r="ROW82" s="532"/>
      <c r="ROX82" s="532"/>
      <c r="ROY82" s="530"/>
      <c r="ROZ82" s="530"/>
      <c r="RPA82" s="533"/>
      <c r="RPB82" s="530"/>
      <c r="RPC82" s="530"/>
      <c r="RPD82" s="530"/>
      <c r="RPE82" s="530"/>
      <c r="RPF82" s="530"/>
      <c r="RPG82" s="534"/>
      <c r="RPH82" s="192"/>
      <c r="RPI82" s="36"/>
      <c r="RPJ82" s="36"/>
      <c r="RPK82" s="36"/>
      <c r="RPL82" s="36"/>
      <c r="RPM82" s="36"/>
      <c r="RPN82" s="36"/>
      <c r="RPO82" s="36"/>
      <c r="RPP82" s="192"/>
      <c r="RPQ82" s="192"/>
      <c r="RPR82" s="36"/>
      <c r="RPS82" s="36"/>
      <c r="RPT82" s="36"/>
      <c r="RPU82" s="36"/>
      <c r="RPV82" s="36"/>
      <c r="RPW82" s="36"/>
      <c r="RPX82" s="36"/>
      <c r="RPY82" s="36"/>
      <c r="RPZ82" s="36"/>
      <c r="RQA82" s="36"/>
      <c r="RQB82" s="36"/>
      <c r="RQC82" s="36"/>
      <c r="RQD82" s="36"/>
      <c r="RQE82" s="36"/>
      <c r="RQF82" s="345"/>
      <c r="RQG82" s="530"/>
      <c r="RQH82" s="531"/>
      <c r="RQI82" s="530"/>
      <c r="RQJ82" s="532"/>
      <c r="RQK82" s="532"/>
      <c r="RQL82" s="530"/>
      <c r="RQM82" s="530"/>
      <c r="RQN82" s="533"/>
      <c r="RQO82" s="530"/>
      <c r="RQP82" s="530"/>
      <c r="RQQ82" s="530"/>
      <c r="RQR82" s="530"/>
      <c r="RQS82" s="530"/>
      <c r="RQT82" s="534"/>
      <c r="RQU82" s="192"/>
      <c r="RQV82" s="36"/>
      <c r="RQW82" s="36"/>
      <c r="RQX82" s="36"/>
      <c r="RQY82" s="36"/>
      <c r="RQZ82" s="36"/>
      <c r="RRA82" s="36"/>
      <c r="RRB82" s="36"/>
      <c r="RRC82" s="192"/>
      <c r="RRD82" s="192"/>
      <c r="RRE82" s="36"/>
      <c r="RRF82" s="36"/>
      <c r="RRG82" s="36"/>
      <c r="RRH82" s="36"/>
      <c r="RRI82" s="36"/>
      <c r="RRJ82" s="36"/>
      <c r="RRK82" s="36"/>
      <c r="RRL82" s="36"/>
      <c r="RRM82" s="36"/>
      <c r="RRN82" s="36"/>
      <c r="RRO82" s="36"/>
      <c r="RRP82" s="36"/>
      <c r="RRQ82" s="36"/>
      <c r="RRR82" s="36"/>
      <c r="RRS82" s="345"/>
      <c r="RRT82" s="530"/>
      <c r="RRU82" s="531"/>
      <c r="RRV82" s="530"/>
      <c r="RRW82" s="532"/>
      <c r="RRX82" s="532"/>
      <c r="RRY82" s="530"/>
      <c r="RRZ82" s="530"/>
      <c r="RSA82" s="533"/>
      <c r="RSB82" s="530"/>
      <c r="RSC82" s="530"/>
      <c r="RSD82" s="530"/>
      <c r="RSE82" s="530"/>
      <c r="RSF82" s="530"/>
      <c r="RSG82" s="534"/>
      <c r="RSH82" s="192"/>
      <c r="RSI82" s="36"/>
      <c r="RSJ82" s="36"/>
      <c r="RSK82" s="36"/>
      <c r="RSL82" s="36"/>
      <c r="RSM82" s="36"/>
      <c r="RSN82" s="36"/>
      <c r="RSO82" s="36"/>
      <c r="RSP82" s="192"/>
      <c r="RSQ82" s="192"/>
      <c r="RSR82" s="36"/>
      <c r="RSS82" s="36"/>
      <c r="RST82" s="36"/>
      <c r="RSU82" s="36"/>
      <c r="RSV82" s="36"/>
      <c r="RSW82" s="36"/>
      <c r="RSX82" s="36"/>
      <c r="RSY82" s="36"/>
      <c r="RSZ82" s="36"/>
      <c r="RTA82" s="36"/>
      <c r="RTB82" s="36"/>
      <c r="RTC82" s="36"/>
      <c r="RTD82" s="36"/>
      <c r="RTE82" s="36"/>
      <c r="RTF82" s="345"/>
      <c r="RTG82" s="530"/>
      <c r="RTH82" s="531"/>
      <c r="RTI82" s="530"/>
      <c r="RTJ82" s="532"/>
      <c r="RTK82" s="532"/>
      <c r="RTL82" s="530"/>
      <c r="RTM82" s="530"/>
      <c r="RTN82" s="533"/>
      <c r="RTO82" s="530"/>
      <c r="RTP82" s="530"/>
      <c r="RTQ82" s="530"/>
      <c r="RTR82" s="530"/>
      <c r="RTS82" s="530"/>
      <c r="RTT82" s="534"/>
      <c r="RTU82" s="192"/>
      <c r="RTV82" s="36"/>
      <c r="RTW82" s="36"/>
      <c r="RTX82" s="36"/>
      <c r="RTY82" s="36"/>
      <c r="RTZ82" s="36"/>
      <c r="RUA82" s="36"/>
      <c r="RUB82" s="36"/>
      <c r="RUC82" s="192"/>
      <c r="RUD82" s="192"/>
      <c r="RUE82" s="36"/>
      <c r="RUF82" s="36"/>
      <c r="RUG82" s="36"/>
      <c r="RUH82" s="36"/>
      <c r="RUI82" s="36"/>
      <c r="RUJ82" s="36"/>
      <c r="RUK82" s="36"/>
      <c r="RUL82" s="36"/>
      <c r="RUM82" s="36"/>
      <c r="RUN82" s="36"/>
      <c r="RUO82" s="36"/>
      <c r="RUP82" s="36"/>
      <c r="RUQ82" s="36"/>
      <c r="RUR82" s="36"/>
      <c r="RUS82" s="345"/>
      <c r="RUT82" s="530"/>
      <c r="RUU82" s="531"/>
      <c r="RUV82" s="530"/>
      <c r="RUW82" s="532"/>
      <c r="RUX82" s="532"/>
      <c r="RUY82" s="530"/>
      <c r="RUZ82" s="530"/>
      <c r="RVA82" s="533"/>
      <c r="RVB82" s="530"/>
      <c r="RVC82" s="530"/>
      <c r="RVD82" s="530"/>
      <c r="RVE82" s="530"/>
      <c r="RVF82" s="530"/>
      <c r="RVG82" s="534"/>
      <c r="RVH82" s="192"/>
      <c r="RVI82" s="36"/>
      <c r="RVJ82" s="36"/>
      <c r="RVK82" s="36"/>
      <c r="RVL82" s="36"/>
      <c r="RVM82" s="36"/>
      <c r="RVN82" s="36"/>
      <c r="RVO82" s="36"/>
      <c r="RVP82" s="192"/>
      <c r="RVQ82" s="192"/>
      <c r="RVR82" s="36"/>
      <c r="RVS82" s="36"/>
      <c r="RVT82" s="36"/>
      <c r="RVU82" s="36"/>
      <c r="RVV82" s="36"/>
      <c r="RVW82" s="36"/>
      <c r="RVX82" s="36"/>
      <c r="RVY82" s="36"/>
      <c r="RVZ82" s="36"/>
      <c r="RWA82" s="36"/>
      <c r="RWB82" s="36"/>
      <c r="RWC82" s="36"/>
      <c r="RWD82" s="36"/>
      <c r="RWE82" s="36"/>
      <c r="RWF82" s="345"/>
      <c r="RWG82" s="530"/>
      <c r="RWH82" s="531"/>
      <c r="RWI82" s="530"/>
      <c r="RWJ82" s="532"/>
      <c r="RWK82" s="532"/>
      <c r="RWL82" s="530"/>
      <c r="RWM82" s="530"/>
      <c r="RWN82" s="533"/>
      <c r="RWO82" s="530"/>
      <c r="RWP82" s="530"/>
      <c r="RWQ82" s="530"/>
      <c r="RWR82" s="530"/>
      <c r="RWS82" s="530"/>
      <c r="RWT82" s="534"/>
      <c r="RWU82" s="192"/>
      <c r="RWV82" s="36"/>
      <c r="RWW82" s="36"/>
      <c r="RWX82" s="36"/>
      <c r="RWY82" s="36"/>
      <c r="RWZ82" s="36"/>
      <c r="RXA82" s="36"/>
      <c r="RXB82" s="36"/>
      <c r="RXC82" s="192"/>
      <c r="RXD82" s="192"/>
      <c r="RXE82" s="36"/>
      <c r="RXF82" s="36"/>
      <c r="RXG82" s="36"/>
      <c r="RXH82" s="36"/>
      <c r="RXI82" s="36"/>
      <c r="RXJ82" s="36"/>
      <c r="RXK82" s="36"/>
      <c r="RXL82" s="36"/>
      <c r="RXM82" s="36"/>
      <c r="RXN82" s="36"/>
      <c r="RXO82" s="36"/>
      <c r="RXP82" s="36"/>
      <c r="RXQ82" s="36"/>
      <c r="RXR82" s="36"/>
      <c r="RXS82" s="345"/>
      <c r="RXT82" s="530"/>
      <c r="RXU82" s="531"/>
      <c r="RXV82" s="530"/>
      <c r="RXW82" s="532"/>
      <c r="RXX82" s="532"/>
      <c r="RXY82" s="530"/>
      <c r="RXZ82" s="530"/>
      <c r="RYA82" s="533"/>
      <c r="RYB82" s="530"/>
      <c r="RYC82" s="530"/>
      <c r="RYD82" s="530"/>
      <c r="RYE82" s="530"/>
      <c r="RYF82" s="530"/>
      <c r="RYG82" s="534"/>
      <c r="RYH82" s="192"/>
      <c r="RYI82" s="36"/>
      <c r="RYJ82" s="36"/>
      <c r="RYK82" s="36"/>
      <c r="RYL82" s="36"/>
      <c r="RYM82" s="36"/>
      <c r="RYN82" s="36"/>
      <c r="RYO82" s="36"/>
      <c r="RYP82" s="192"/>
      <c r="RYQ82" s="192"/>
      <c r="RYR82" s="36"/>
      <c r="RYS82" s="36"/>
      <c r="RYT82" s="36"/>
      <c r="RYU82" s="36"/>
      <c r="RYV82" s="36"/>
      <c r="RYW82" s="36"/>
      <c r="RYX82" s="36"/>
      <c r="RYY82" s="36"/>
      <c r="RYZ82" s="36"/>
      <c r="RZA82" s="36"/>
      <c r="RZB82" s="36"/>
      <c r="RZC82" s="36"/>
      <c r="RZD82" s="36"/>
      <c r="RZE82" s="36"/>
      <c r="RZF82" s="345"/>
      <c r="RZG82" s="530"/>
      <c r="RZH82" s="531"/>
      <c r="RZI82" s="530"/>
      <c r="RZJ82" s="532"/>
      <c r="RZK82" s="532"/>
      <c r="RZL82" s="530"/>
      <c r="RZM82" s="530"/>
      <c r="RZN82" s="533"/>
      <c r="RZO82" s="530"/>
      <c r="RZP82" s="530"/>
      <c r="RZQ82" s="530"/>
      <c r="RZR82" s="530"/>
      <c r="RZS82" s="530"/>
      <c r="RZT82" s="534"/>
      <c r="RZU82" s="192"/>
      <c r="RZV82" s="36"/>
      <c r="RZW82" s="36"/>
      <c r="RZX82" s="36"/>
      <c r="RZY82" s="36"/>
      <c r="RZZ82" s="36"/>
      <c r="SAA82" s="36"/>
      <c r="SAB82" s="36"/>
      <c r="SAC82" s="192"/>
      <c r="SAD82" s="192"/>
      <c r="SAE82" s="36"/>
      <c r="SAF82" s="36"/>
      <c r="SAG82" s="36"/>
      <c r="SAH82" s="36"/>
      <c r="SAI82" s="36"/>
      <c r="SAJ82" s="36"/>
      <c r="SAK82" s="36"/>
      <c r="SAL82" s="36"/>
      <c r="SAM82" s="36"/>
      <c r="SAN82" s="36"/>
      <c r="SAO82" s="36"/>
      <c r="SAP82" s="36"/>
      <c r="SAQ82" s="36"/>
      <c r="SAR82" s="36"/>
      <c r="SAS82" s="345"/>
      <c r="SAT82" s="530"/>
      <c r="SAU82" s="531"/>
      <c r="SAV82" s="530"/>
      <c r="SAW82" s="532"/>
      <c r="SAX82" s="532"/>
      <c r="SAY82" s="530"/>
      <c r="SAZ82" s="530"/>
      <c r="SBA82" s="533"/>
      <c r="SBB82" s="530"/>
      <c r="SBC82" s="530"/>
      <c r="SBD82" s="530"/>
      <c r="SBE82" s="530"/>
      <c r="SBF82" s="530"/>
      <c r="SBG82" s="534"/>
      <c r="SBH82" s="192"/>
      <c r="SBI82" s="36"/>
      <c r="SBJ82" s="36"/>
      <c r="SBK82" s="36"/>
      <c r="SBL82" s="36"/>
      <c r="SBM82" s="36"/>
      <c r="SBN82" s="36"/>
      <c r="SBO82" s="36"/>
      <c r="SBP82" s="192"/>
      <c r="SBQ82" s="192"/>
      <c r="SBR82" s="36"/>
      <c r="SBS82" s="36"/>
      <c r="SBT82" s="36"/>
      <c r="SBU82" s="36"/>
      <c r="SBV82" s="36"/>
      <c r="SBW82" s="36"/>
      <c r="SBX82" s="36"/>
      <c r="SBY82" s="36"/>
      <c r="SBZ82" s="36"/>
      <c r="SCA82" s="36"/>
      <c r="SCB82" s="36"/>
      <c r="SCC82" s="36"/>
      <c r="SCD82" s="36"/>
      <c r="SCE82" s="36"/>
      <c r="SCF82" s="345"/>
      <c r="SCG82" s="530"/>
      <c r="SCH82" s="531"/>
      <c r="SCI82" s="530"/>
      <c r="SCJ82" s="532"/>
      <c r="SCK82" s="532"/>
      <c r="SCL82" s="530"/>
      <c r="SCM82" s="530"/>
      <c r="SCN82" s="533"/>
      <c r="SCO82" s="530"/>
      <c r="SCP82" s="530"/>
      <c r="SCQ82" s="530"/>
      <c r="SCR82" s="530"/>
      <c r="SCS82" s="530"/>
      <c r="SCT82" s="534"/>
      <c r="SCU82" s="192"/>
      <c r="SCV82" s="36"/>
      <c r="SCW82" s="36"/>
      <c r="SCX82" s="36"/>
      <c r="SCY82" s="36"/>
      <c r="SCZ82" s="36"/>
      <c r="SDA82" s="36"/>
      <c r="SDB82" s="36"/>
      <c r="SDC82" s="192"/>
      <c r="SDD82" s="192"/>
      <c r="SDE82" s="36"/>
      <c r="SDF82" s="36"/>
      <c r="SDG82" s="36"/>
      <c r="SDH82" s="36"/>
      <c r="SDI82" s="36"/>
      <c r="SDJ82" s="36"/>
      <c r="SDK82" s="36"/>
      <c r="SDL82" s="36"/>
      <c r="SDM82" s="36"/>
      <c r="SDN82" s="36"/>
      <c r="SDO82" s="36"/>
      <c r="SDP82" s="36"/>
      <c r="SDQ82" s="36"/>
      <c r="SDR82" s="36"/>
      <c r="SDS82" s="345"/>
      <c r="SDT82" s="530"/>
      <c r="SDU82" s="531"/>
      <c r="SDV82" s="530"/>
      <c r="SDW82" s="532"/>
      <c r="SDX82" s="532"/>
      <c r="SDY82" s="530"/>
      <c r="SDZ82" s="530"/>
      <c r="SEA82" s="533"/>
      <c r="SEB82" s="530"/>
      <c r="SEC82" s="530"/>
      <c r="SED82" s="530"/>
      <c r="SEE82" s="530"/>
      <c r="SEF82" s="530"/>
      <c r="SEG82" s="534"/>
      <c r="SEH82" s="192"/>
      <c r="SEI82" s="36"/>
      <c r="SEJ82" s="36"/>
      <c r="SEK82" s="36"/>
      <c r="SEL82" s="36"/>
      <c r="SEM82" s="36"/>
      <c r="SEN82" s="36"/>
      <c r="SEO82" s="36"/>
      <c r="SEP82" s="192"/>
      <c r="SEQ82" s="192"/>
      <c r="SER82" s="36"/>
      <c r="SES82" s="36"/>
      <c r="SET82" s="36"/>
      <c r="SEU82" s="36"/>
      <c r="SEV82" s="36"/>
      <c r="SEW82" s="36"/>
      <c r="SEX82" s="36"/>
      <c r="SEY82" s="36"/>
      <c r="SEZ82" s="36"/>
      <c r="SFA82" s="36"/>
      <c r="SFB82" s="36"/>
      <c r="SFC82" s="36"/>
      <c r="SFD82" s="36"/>
      <c r="SFE82" s="36"/>
      <c r="SFF82" s="345"/>
      <c r="SFG82" s="530"/>
      <c r="SFH82" s="531"/>
      <c r="SFI82" s="530"/>
      <c r="SFJ82" s="532"/>
      <c r="SFK82" s="532"/>
      <c r="SFL82" s="530"/>
      <c r="SFM82" s="530"/>
      <c r="SFN82" s="533"/>
      <c r="SFO82" s="530"/>
      <c r="SFP82" s="530"/>
      <c r="SFQ82" s="530"/>
      <c r="SFR82" s="530"/>
      <c r="SFS82" s="530"/>
      <c r="SFT82" s="534"/>
      <c r="SFU82" s="192"/>
      <c r="SFV82" s="36"/>
      <c r="SFW82" s="36"/>
      <c r="SFX82" s="36"/>
      <c r="SFY82" s="36"/>
      <c r="SFZ82" s="36"/>
      <c r="SGA82" s="36"/>
      <c r="SGB82" s="36"/>
      <c r="SGC82" s="192"/>
      <c r="SGD82" s="192"/>
      <c r="SGE82" s="36"/>
      <c r="SGF82" s="36"/>
      <c r="SGG82" s="36"/>
      <c r="SGH82" s="36"/>
      <c r="SGI82" s="36"/>
      <c r="SGJ82" s="36"/>
      <c r="SGK82" s="36"/>
      <c r="SGL82" s="36"/>
      <c r="SGM82" s="36"/>
      <c r="SGN82" s="36"/>
      <c r="SGO82" s="36"/>
      <c r="SGP82" s="36"/>
      <c r="SGQ82" s="36"/>
      <c r="SGR82" s="36"/>
      <c r="SGS82" s="345"/>
      <c r="SGT82" s="530"/>
      <c r="SGU82" s="531"/>
      <c r="SGV82" s="530"/>
      <c r="SGW82" s="532"/>
      <c r="SGX82" s="532"/>
      <c r="SGY82" s="530"/>
      <c r="SGZ82" s="530"/>
      <c r="SHA82" s="533"/>
      <c r="SHB82" s="530"/>
      <c r="SHC82" s="530"/>
      <c r="SHD82" s="530"/>
      <c r="SHE82" s="530"/>
      <c r="SHF82" s="530"/>
      <c r="SHG82" s="534"/>
      <c r="SHH82" s="192"/>
      <c r="SHI82" s="36"/>
      <c r="SHJ82" s="36"/>
      <c r="SHK82" s="36"/>
      <c r="SHL82" s="36"/>
      <c r="SHM82" s="36"/>
      <c r="SHN82" s="36"/>
      <c r="SHO82" s="36"/>
      <c r="SHP82" s="192"/>
      <c r="SHQ82" s="192"/>
      <c r="SHR82" s="36"/>
      <c r="SHS82" s="36"/>
      <c r="SHT82" s="36"/>
      <c r="SHU82" s="36"/>
      <c r="SHV82" s="36"/>
      <c r="SHW82" s="36"/>
      <c r="SHX82" s="36"/>
      <c r="SHY82" s="36"/>
      <c r="SHZ82" s="36"/>
      <c r="SIA82" s="36"/>
      <c r="SIB82" s="36"/>
      <c r="SIC82" s="36"/>
      <c r="SID82" s="36"/>
      <c r="SIE82" s="36"/>
      <c r="SIF82" s="345"/>
      <c r="SIG82" s="530"/>
      <c r="SIH82" s="531"/>
      <c r="SII82" s="530"/>
      <c r="SIJ82" s="532"/>
      <c r="SIK82" s="532"/>
      <c r="SIL82" s="530"/>
      <c r="SIM82" s="530"/>
      <c r="SIN82" s="533"/>
      <c r="SIO82" s="530"/>
      <c r="SIP82" s="530"/>
      <c r="SIQ82" s="530"/>
      <c r="SIR82" s="530"/>
      <c r="SIS82" s="530"/>
      <c r="SIT82" s="534"/>
      <c r="SIU82" s="192"/>
      <c r="SIV82" s="36"/>
      <c r="SIW82" s="36"/>
      <c r="SIX82" s="36"/>
      <c r="SIY82" s="36"/>
      <c r="SIZ82" s="36"/>
      <c r="SJA82" s="36"/>
      <c r="SJB82" s="36"/>
      <c r="SJC82" s="192"/>
      <c r="SJD82" s="192"/>
      <c r="SJE82" s="36"/>
      <c r="SJF82" s="36"/>
      <c r="SJG82" s="36"/>
      <c r="SJH82" s="36"/>
      <c r="SJI82" s="36"/>
      <c r="SJJ82" s="36"/>
      <c r="SJK82" s="36"/>
      <c r="SJL82" s="36"/>
      <c r="SJM82" s="36"/>
      <c r="SJN82" s="36"/>
      <c r="SJO82" s="36"/>
      <c r="SJP82" s="36"/>
      <c r="SJQ82" s="36"/>
      <c r="SJR82" s="36"/>
      <c r="SJS82" s="345"/>
      <c r="SJT82" s="530"/>
      <c r="SJU82" s="531"/>
      <c r="SJV82" s="530"/>
      <c r="SJW82" s="532"/>
      <c r="SJX82" s="532"/>
      <c r="SJY82" s="530"/>
      <c r="SJZ82" s="530"/>
      <c r="SKA82" s="533"/>
      <c r="SKB82" s="530"/>
      <c r="SKC82" s="530"/>
      <c r="SKD82" s="530"/>
      <c r="SKE82" s="530"/>
      <c r="SKF82" s="530"/>
      <c r="SKG82" s="534"/>
      <c r="SKH82" s="192"/>
      <c r="SKI82" s="36"/>
      <c r="SKJ82" s="36"/>
      <c r="SKK82" s="36"/>
      <c r="SKL82" s="36"/>
      <c r="SKM82" s="36"/>
      <c r="SKN82" s="36"/>
      <c r="SKO82" s="36"/>
      <c r="SKP82" s="192"/>
      <c r="SKQ82" s="192"/>
      <c r="SKR82" s="36"/>
      <c r="SKS82" s="36"/>
      <c r="SKT82" s="36"/>
      <c r="SKU82" s="36"/>
      <c r="SKV82" s="36"/>
      <c r="SKW82" s="36"/>
      <c r="SKX82" s="36"/>
      <c r="SKY82" s="36"/>
      <c r="SKZ82" s="36"/>
      <c r="SLA82" s="36"/>
      <c r="SLB82" s="36"/>
      <c r="SLC82" s="36"/>
      <c r="SLD82" s="36"/>
      <c r="SLE82" s="36"/>
      <c r="SLF82" s="345"/>
      <c r="SLG82" s="530"/>
      <c r="SLH82" s="531"/>
      <c r="SLI82" s="530"/>
      <c r="SLJ82" s="532"/>
      <c r="SLK82" s="532"/>
      <c r="SLL82" s="530"/>
      <c r="SLM82" s="530"/>
      <c r="SLN82" s="533"/>
      <c r="SLO82" s="530"/>
      <c r="SLP82" s="530"/>
      <c r="SLQ82" s="530"/>
      <c r="SLR82" s="530"/>
      <c r="SLS82" s="530"/>
      <c r="SLT82" s="534"/>
      <c r="SLU82" s="192"/>
      <c r="SLV82" s="36"/>
      <c r="SLW82" s="36"/>
      <c r="SLX82" s="36"/>
      <c r="SLY82" s="36"/>
      <c r="SLZ82" s="36"/>
      <c r="SMA82" s="36"/>
      <c r="SMB82" s="36"/>
      <c r="SMC82" s="192"/>
      <c r="SMD82" s="192"/>
      <c r="SME82" s="36"/>
      <c r="SMF82" s="36"/>
      <c r="SMG82" s="36"/>
      <c r="SMH82" s="36"/>
      <c r="SMI82" s="36"/>
      <c r="SMJ82" s="36"/>
      <c r="SMK82" s="36"/>
      <c r="SML82" s="36"/>
      <c r="SMM82" s="36"/>
      <c r="SMN82" s="36"/>
      <c r="SMO82" s="36"/>
      <c r="SMP82" s="36"/>
      <c r="SMQ82" s="36"/>
      <c r="SMR82" s="36"/>
      <c r="SMS82" s="345"/>
      <c r="SMT82" s="530"/>
      <c r="SMU82" s="531"/>
      <c r="SMV82" s="530"/>
      <c r="SMW82" s="532"/>
      <c r="SMX82" s="532"/>
      <c r="SMY82" s="530"/>
      <c r="SMZ82" s="530"/>
      <c r="SNA82" s="533"/>
      <c r="SNB82" s="530"/>
      <c r="SNC82" s="530"/>
      <c r="SND82" s="530"/>
      <c r="SNE82" s="530"/>
      <c r="SNF82" s="530"/>
      <c r="SNG82" s="534"/>
      <c r="SNH82" s="192"/>
      <c r="SNI82" s="36"/>
      <c r="SNJ82" s="36"/>
      <c r="SNK82" s="36"/>
      <c r="SNL82" s="36"/>
      <c r="SNM82" s="36"/>
      <c r="SNN82" s="36"/>
      <c r="SNO82" s="36"/>
      <c r="SNP82" s="192"/>
      <c r="SNQ82" s="192"/>
      <c r="SNR82" s="36"/>
      <c r="SNS82" s="36"/>
      <c r="SNT82" s="36"/>
      <c r="SNU82" s="36"/>
      <c r="SNV82" s="36"/>
      <c r="SNW82" s="36"/>
      <c r="SNX82" s="36"/>
      <c r="SNY82" s="36"/>
      <c r="SNZ82" s="36"/>
      <c r="SOA82" s="36"/>
      <c r="SOB82" s="36"/>
      <c r="SOC82" s="36"/>
      <c r="SOD82" s="36"/>
      <c r="SOE82" s="36"/>
      <c r="SOF82" s="345"/>
      <c r="SOG82" s="530"/>
      <c r="SOH82" s="531"/>
      <c r="SOI82" s="530"/>
      <c r="SOJ82" s="532"/>
      <c r="SOK82" s="532"/>
      <c r="SOL82" s="530"/>
      <c r="SOM82" s="530"/>
      <c r="SON82" s="533"/>
      <c r="SOO82" s="530"/>
      <c r="SOP82" s="530"/>
      <c r="SOQ82" s="530"/>
      <c r="SOR82" s="530"/>
      <c r="SOS82" s="530"/>
      <c r="SOT82" s="534"/>
      <c r="SOU82" s="192"/>
      <c r="SOV82" s="36"/>
      <c r="SOW82" s="36"/>
      <c r="SOX82" s="36"/>
      <c r="SOY82" s="36"/>
      <c r="SOZ82" s="36"/>
      <c r="SPA82" s="36"/>
      <c r="SPB82" s="36"/>
      <c r="SPC82" s="192"/>
      <c r="SPD82" s="192"/>
      <c r="SPE82" s="36"/>
      <c r="SPF82" s="36"/>
      <c r="SPG82" s="36"/>
      <c r="SPH82" s="36"/>
      <c r="SPI82" s="36"/>
      <c r="SPJ82" s="36"/>
      <c r="SPK82" s="36"/>
      <c r="SPL82" s="36"/>
      <c r="SPM82" s="36"/>
      <c r="SPN82" s="36"/>
      <c r="SPO82" s="36"/>
      <c r="SPP82" s="36"/>
      <c r="SPQ82" s="36"/>
      <c r="SPR82" s="36"/>
      <c r="SPS82" s="345"/>
      <c r="SPT82" s="530"/>
      <c r="SPU82" s="531"/>
      <c r="SPV82" s="530"/>
      <c r="SPW82" s="532"/>
      <c r="SPX82" s="532"/>
      <c r="SPY82" s="530"/>
      <c r="SPZ82" s="530"/>
      <c r="SQA82" s="533"/>
      <c r="SQB82" s="530"/>
      <c r="SQC82" s="530"/>
      <c r="SQD82" s="530"/>
      <c r="SQE82" s="530"/>
      <c r="SQF82" s="530"/>
      <c r="SQG82" s="534"/>
      <c r="SQH82" s="192"/>
      <c r="SQI82" s="36"/>
      <c r="SQJ82" s="36"/>
      <c r="SQK82" s="36"/>
      <c r="SQL82" s="36"/>
      <c r="SQM82" s="36"/>
      <c r="SQN82" s="36"/>
      <c r="SQO82" s="36"/>
      <c r="SQP82" s="192"/>
      <c r="SQQ82" s="192"/>
      <c r="SQR82" s="36"/>
      <c r="SQS82" s="36"/>
      <c r="SQT82" s="36"/>
      <c r="SQU82" s="36"/>
      <c r="SQV82" s="36"/>
      <c r="SQW82" s="36"/>
      <c r="SQX82" s="36"/>
      <c r="SQY82" s="36"/>
      <c r="SQZ82" s="36"/>
      <c r="SRA82" s="36"/>
      <c r="SRB82" s="36"/>
      <c r="SRC82" s="36"/>
      <c r="SRD82" s="36"/>
      <c r="SRE82" s="36"/>
      <c r="SRF82" s="345"/>
      <c r="SRG82" s="530"/>
      <c r="SRH82" s="531"/>
      <c r="SRI82" s="530"/>
      <c r="SRJ82" s="532"/>
      <c r="SRK82" s="532"/>
      <c r="SRL82" s="530"/>
      <c r="SRM82" s="530"/>
      <c r="SRN82" s="533"/>
      <c r="SRO82" s="530"/>
      <c r="SRP82" s="530"/>
      <c r="SRQ82" s="530"/>
      <c r="SRR82" s="530"/>
      <c r="SRS82" s="530"/>
      <c r="SRT82" s="534"/>
      <c r="SRU82" s="192"/>
      <c r="SRV82" s="36"/>
      <c r="SRW82" s="36"/>
      <c r="SRX82" s="36"/>
      <c r="SRY82" s="36"/>
      <c r="SRZ82" s="36"/>
      <c r="SSA82" s="36"/>
      <c r="SSB82" s="36"/>
      <c r="SSC82" s="192"/>
      <c r="SSD82" s="192"/>
      <c r="SSE82" s="36"/>
      <c r="SSF82" s="36"/>
      <c r="SSG82" s="36"/>
      <c r="SSH82" s="36"/>
      <c r="SSI82" s="36"/>
      <c r="SSJ82" s="36"/>
      <c r="SSK82" s="36"/>
      <c r="SSL82" s="36"/>
      <c r="SSM82" s="36"/>
      <c r="SSN82" s="36"/>
      <c r="SSO82" s="36"/>
      <c r="SSP82" s="36"/>
      <c r="SSQ82" s="36"/>
      <c r="SSR82" s="36"/>
      <c r="SSS82" s="345"/>
      <c r="SST82" s="530"/>
      <c r="SSU82" s="531"/>
      <c r="SSV82" s="530"/>
      <c r="SSW82" s="532"/>
      <c r="SSX82" s="532"/>
      <c r="SSY82" s="530"/>
      <c r="SSZ82" s="530"/>
      <c r="STA82" s="533"/>
      <c r="STB82" s="530"/>
      <c r="STC82" s="530"/>
      <c r="STD82" s="530"/>
      <c r="STE82" s="530"/>
      <c r="STF82" s="530"/>
      <c r="STG82" s="534"/>
      <c r="STH82" s="192"/>
      <c r="STI82" s="36"/>
      <c r="STJ82" s="36"/>
      <c r="STK82" s="36"/>
      <c r="STL82" s="36"/>
      <c r="STM82" s="36"/>
      <c r="STN82" s="36"/>
      <c r="STO82" s="36"/>
      <c r="STP82" s="192"/>
      <c r="STQ82" s="192"/>
      <c r="STR82" s="36"/>
      <c r="STS82" s="36"/>
      <c r="STT82" s="36"/>
      <c r="STU82" s="36"/>
      <c r="STV82" s="36"/>
      <c r="STW82" s="36"/>
      <c r="STX82" s="36"/>
      <c r="STY82" s="36"/>
      <c r="STZ82" s="36"/>
      <c r="SUA82" s="36"/>
      <c r="SUB82" s="36"/>
      <c r="SUC82" s="36"/>
      <c r="SUD82" s="36"/>
      <c r="SUE82" s="36"/>
      <c r="SUF82" s="345"/>
      <c r="SUG82" s="530"/>
      <c r="SUH82" s="531"/>
      <c r="SUI82" s="530"/>
      <c r="SUJ82" s="532"/>
      <c r="SUK82" s="532"/>
      <c r="SUL82" s="530"/>
      <c r="SUM82" s="530"/>
      <c r="SUN82" s="533"/>
      <c r="SUO82" s="530"/>
      <c r="SUP82" s="530"/>
      <c r="SUQ82" s="530"/>
      <c r="SUR82" s="530"/>
      <c r="SUS82" s="530"/>
      <c r="SUT82" s="534"/>
      <c r="SUU82" s="192"/>
      <c r="SUV82" s="36"/>
      <c r="SUW82" s="36"/>
      <c r="SUX82" s="36"/>
      <c r="SUY82" s="36"/>
      <c r="SUZ82" s="36"/>
      <c r="SVA82" s="36"/>
      <c r="SVB82" s="36"/>
      <c r="SVC82" s="192"/>
      <c r="SVD82" s="192"/>
      <c r="SVE82" s="36"/>
      <c r="SVF82" s="36"/>
      <c r="SVG82" s="36"/>
      <c r="SVH82" s="36"/>
      <c r="SVI82" s="36"/>
      <c r="SVJ82" s="36"/>
      <c r="SVK82" s="36"/>
      <c r="SVL82" s="36"/>
      <c r="SVM82" s="36"/>
      <c r="SVN82" s="36"/>
      <c r="SVO82" s="36"/>
      <c r="SVP82" s="36"/>
      <c r="SVQ82" s="36"/>
      <c r="SVR82" s="36"/>
      <c r="SVS82" s="345"/>
      <c r="SVT82" s="530"/>
      <c r="SVU82" s="531"/>
      <c r="SVV82" s="530"/>
      <c r="SVW82" s="532"/>
      <c r="SVX82" s="532"/>
      <c r="SVY82" s="530"/>
      <c r="SVZ82" s="530"/>
      <c r="SWA82" s="533"/>
      <c r="SWB82" s="530"/>
      <c r="SWC82" s="530"/>
      <c r="SWD82" s="530"/>
      <c r="SWE82" s="530"/>
      <c r="SWF82" s="530"/>
      <c r="SWG82" s="534"/>
      <c r="SWH82" s="192"/>
      <c r="SWI82" s="36"/>
      <c r="SWJ82" s="36"/>
      <c r="SWK82" s="36"/>
      <c r="SWL82" s="36"/>
      <c r="SWM82" s="36"/>
      <c r="SWN82" s="36"/>
      <c r="SWO82" s="36"/>
      <c r="SWP82" s="192"/>
      <c r="SWQ82" s="192"/>
      <c r="SWR82" s="36"/>
      <c r="SWS82" s="36"/>
      <c r="SWT82" s="36"/>
      <c r="SWU82" s="36"/>
      <c r="SWV82" s="36"/>
      <c r="SWW82" s="36"/>
      <c r="SWX82" s="36"/>
      <c r="SWY82" s="36"/>
      <c r="SWZ82" s="36"/>
      <c r="SXA82" s="36"/>
      <c r="SXB82" s="36"/>
      <c r="SXC82" s="36"/>
      <c r="SXD82" s="36"/>
      <c r="SXE82" s="36"/>
      <c r="SXF82" s="345"/>
      <c r="SXG82" s="530"/>
      <c r="SXH82" s="531"/>
      <c r="SXI82" s="530"/>
      <c r="SXJ82" s="532"/>
      <c r="SXK82" s="532"/>
      <c r="SXL82" s="530"/>
      <c r="SXM82" s="530"/>
      <c r="SXN82" s="533"/>
      <c r="SXO82" s="530"/>
      <c r="SXP82" s="530"/>
      <c r="SXQ82" s="530"/>
      <c r="SXR82" s="530"/>
      <c r="SXS82" s="530"/>
      <c r="SXT82" s="534"/>
      <c r="SXU82" s="192"/>
      <c r="SXV82" s="36"/>
      <c r="SXW82" s="36"/>
      <c r="SXX82" s="36"/>
      <c r="SXY82" s="36"/>
      <c r="SXZ82" s="36"/>
      <c r="SYA82" s="36"/>
      <c r="SYB82" s="36"/>
      <c r="SYC82" s="192"/>
      <c r="SYD82" s="192"/>
      <c r="SYE82" s="36"/>
      <c r="SYF82" s="36"/>
      <c r="SYG82" s="36"/>
      <c r="SYH82" s="36"/>
      <c r="SYI82" s="36"/>
      <c r="SYJ82" s="36"/>
      <c r="SYK82" s="36"/>
      <c r="SYL82" s="36"/>
      <c r="SYM82" s="36"/>
      <c r="SYN82" s="36"/>
      <c r="SYO82" s="36"/>
      <c r="SYP82" s="36"/>
      <c r="SYQ82" s="36"/>
      <c r="SYR82" s="36"/>
      <c r="SYS82" s="345"/>
      <c r="SYT82" s="530"/>
      <c r="SYU82" s="531"/>
      <c r="SYV82" s="530"/>
      <c r="SYW82" s="532"/>
      <c r="SYX82" s="532"/>
      <c r="SYY82" s="530"/>
      <c r="SYZ82" s="530"/>
      <c r="SZA82" s="533"/>
      <c r="SZB82" s="530"/>
      <c r="SZC82" s="530"/>
      <c r="SZD82" s="530"/>
      <c r="SZE82" s="530"/>
      <c r="SZF82" s="530"/>
      <c r="SZG82" s="534"/>
      <c r="SZH82" s="192"/>
      <c r="SZI82" s="36"/>
      <c r="SZJ82" s="36"/>
      <c r="SZK82" s="36"/>
      <c r="SZL82" s="36"/>
      <c r="SZM82" s="36"/>
      <c r="SZN82" s="36"/>
      <c r="SZO82" s="36"/>
      <c r="SZP82" s="192"/>
      <c r="SZQ82" s="192"/>
      <c r="SZR82" s="36"/>
      <c r="SZS82" s="36"/>
      <c r="SZT82" s="36"/>
      <c r="SZU82" s="36"/>
      <c r="SZV82" s="36"/>
      <c r="SZW82" s="36"/>
      <c r="SZX82" s="36"/>
      <c r="SZY82" s="36"/>
      <c r="SZZ82" s="36"/>
      <c r="TAA82" s="36"/>
      <c r="TAB82" s="36"/>
      <c r="TAC82" s="36"/>
      <c r="TAD82" s="36"/>
      <c r="TAE82" s="36"/>
      <c r="TAF82" s="345"/>
      <c r="TAG82" s="530"/>
      <c r="TAH82" s="531"/>
      <c r="TAI82" s="530"/>
      <c r="TAJ82" s="532"/>
      <c r="TAK82" s="532"/>
      <c r="TAL82" s="530"/>
      <c r="TAM82" s="530"/>
      <c r="TAN82" s="533"/>
      <c r="TAO82" s="530"/>
      <c r="TAP82" s="530"/>
      <c r="TAQ82" s="530"/>
      <c r="TAR82" s="530"/>
      <c r="TAS82" s="530"/>
      <c r="TAT82" s="534"/>
      <c r="TAU82" s="192"/>
      <c r="TAV82" s="36"/>
      <c r="TAW82" s="36"/>
      <c r="TAX82" s="36"/>
      <c r="TAY82" s="36"/>
      <c r="TAZ82" s="36"/>
      <c r="TBA82" s="36"/>
      <c r="TBB82" s="36"/>
      <c r="TBC82" s="192"/>
      <c r="TBD82" s="192"/>
      <c r="TBE82" s="36"/>
      <c r="TBF82" s="36"/>
      <c r="TBG82" s="36"/>
      <c r="TBH82" s="36"/>
      <c r="TBI82" s="36"/>
      <c r="TBJ82" s="36"/>
      <c r="TBK82" s="36"/>
      <c r="TBL82" s="36"/>
      <c r="TBM82" s="36"/>
      <c r="TBN82" s="36"/>
      <c r="TBO82" s="36"/>
      <c r="TBP82" s="36"/>
      <c r="TBQ82" s="36"/>
      <c r="TBR82" s="36"/>
      <c r="TBS82" s="345"/>
      <c r="TBT82" s="530"/>
      <c r="TBU82" s="531"/>
      <c r="TBV82" s="530"/>
      <c r="TBW82" s="532"/>
      <c r="TBX82" s="532"/>
      <c r="TBY82" s="530"/>
      <c r="TBZ82" s="530"/>
      <c r="TCA82" s="533"/>
      <c r="TCB82" s="530"/>
      <c r="TCC82" s="530"/>
      <c r="TCD82" s="530"/>
      <c r="TCE82" s="530"/>
      <c r="TCF82" s="530"/>
      <c r="TCG82" s="534"/>
      <c r="TCH82" s="192"/>
      <c r="TCI82" s="36"/>
      <c r="TCJ82" s="36"/>
      <c r="TCK82" s="36"/>
      <c r="TCL82" s="36"/>
      <c r="TCM82" s="36"/>
      <c r="TCN82" s="36"/>
      <c r="TCO82" s="36"/>
      <c r="TCP82" s="192"/>
      <c r="TCQ82" s="192"/>
      <c r="TCR82" s="36"/>
      <c r="TCS82" s="36"/>
      <c r="TCT82" s="36"/>
      <c r="TCU82" s="36"/>
      <c r="TCV82" s="36"/>
      <c r="TCW82" s="36"/>
      <c r="TCX82" s="36"/>
      <c r="TCY82" s="36"/>
      <c r="TCZ82" s="36"/>
      <c r="TDA82" s="36"/>
      <c r="TDB82" s="36"/>
      <c r="TDC82" s="36"/>
      <c r="TDD82" s="36"/>
      <c r="TDE82" s="36"/>
      <c r="TDF82" s="345"/>
      <c r="TDG82" s="530"/>
      <c r="TDH82" s="531"/>
      <c r="TDI82" s="530"/>
      <c r="TDJ82" s="532"/>
      <c r="TDK82" s="532"/>
      <c r="TDL82" s="530"/>
      <c r="TDM82" s="530"/>
      <c r="TDN82" s="533"/>
      <c r="TDO82" s="530"/>
      <c r="TDP82" s="530"/>
      <c r="TDQ82" s="530"/>
      <c r="TDR82" s="530"/>
      <c r="TDS82" s="530"/>
      <c r="TDT82" s="534"/>
      <c r="TDU82" s="192"/>
      <c r="TDV82" s="36"/>
      <c r="TDW82" s="36"/>
      <c r="TDX82" s="36"/>
      <c r="TDY82" s="36"/>
      <c r="TDZ82" s="36"/>
      <c r="TEA82" s="36"/>
      <c r="TEB82" s="36"/>
      <c r="TEC82" s="192"/>
      <c r="TED82" s="192"/>
      <c r="TEE82" s="36"/>
      <c r="TEF82" s="36"/>
      <c r="TEG82" s="36"/>
      <c r="TEH82" s="36"/>
      <c r="TEI82" s="36"/>
      <c r="TEJ82" s="36"/>
      <c r="TEK82" s="36"/>
      <c r="TEL82" s="36"/>
      <c r="TEM82" s="36"/>
      <c r="TEN82" s="36"/>
      <c r="TEO82" s="36"/>
      <c r="TEP82" s="36"/>
      <c r="TEQ82" s="36"/>
      <c r="TER82" s="36"/>
      <c r="TES82" s="345"/>
      <c r="TET82" s="530"/>
      <c r="TEU82" s="531"/>
      <c r="TEV82" s="530"/>
      <c r="TEW82" s="532"/>
      <c r="TEX82" s="532"/>
      <c r="TEY82" s="530"/>
      <c r="TEZ82" s="530"/>
      <c r="TFA82" s="533"/>
      <c r="TFB82" s="530"/>
      <c r="TFC82" s="530"/>
      <c r="TFD82" s="530"/>
      <c r="TFE82" s="530"/>
      <c r="TFF82" s="530"/>
      <c r="TFG82" s="534"/>
      <c r="TFH82" s="192"/>
      <c r="TFI82" s="36"/>
      <c r="TFJ82" s="36"/>
      <c r="TFK82" s="36"/>
      <c r="TFL82" s="36"/>
      <c r="TFM82" s="36"/>
      <c r="TFN82" s="36"/>
      <c r="TFO82" s="36"/>
      <c r="TFP82" s="192"/>
      <c r="TFQ82" s="192"/>
      <c r="TFR82" s="36"/>
      <c r="TFS82" s="36"/>
      <c r="TFT82" s="36"/>
      <c r="TFU82" s="36"/>
      <c r="TFV82" s="36"/>
      <c r="TFW82" s="36"/>
      <c r="TFX82" s="36"/>
      <c r="TFY82" s="36"/>
      <c r="TFZ82" s="36"/>
      <c r="TGA82" s="36"/>
      <c r="TGB82" s="36"/>
      <c r="TGC82" s="36"/>
      <c r="TGD82" s="36"/>
      <c r="TGE82" s="36"/>
      <c r="TGF82" s="345"/>
      <c r="TGG82" s="530"/>
      <c r="TGH82" s="531"/>
      <c r="TGI82" s="530"/>
      <c r="TGJ82" s="532"/>
      <c r="TGK82" s="532"/>
      <c r="TGL82" s="530"/>
      <c r="TGM82" s="530"/>
      <c r="TGN82" s="533"/>
      <c r="TGO82" s="530"/>
      <c r="TGP82" s="530"/>
      <c r="TGQ82" s="530"/>
      <c r="TGR82" s="530"/>
      <c r="TGS82" s="530"/>
      <c r="TGT82" s="534"/>
      <c r="TGU82" s="192"/>
      <c r="TGV82" s="36"/>
      <c r="TGW82" s="36"/>
      <c r="TGX82" s="36"/>
      <c r="TGY82" s="36"/>
      <c r="TGZ82" s="36"/>
      <c r="THA82" s="36"/>
      <c r="THB82" s="36"/>
      <c r="THC82" s="192"/>
      <c r="THD82" s="192"/>
      <c r="THE82" s="36"/>
      <c r="THF82" s="36"/>
      <c r="THG82" s="36"/>
      <c r="THH82" s="36"/>
      <c r="THI82" s="36"/>
      <c r="THJ82" s="36"/>
      <c r="THK82" s="36"/>
      <c r="THL82" s="36"/>
      <c r="THM82" s="36"/>
      <c r="THN82" s="36"/>
      <c r="THO82" s="36"/>
      <c r="THP82" s="36"/>
      <c r="THQ82" s="36"/>
      <c r="THR82" s="36"/>
      <c r="THS82" s="345"/>
      <c r="THT82" s="530"/>
      <c r="THU82" s="531"/>
      <c r="THV82" s="530"/>
      <c r="THW82" s="532"/>
      <c r="THX82" s="532"/>
      <c r="THY82" s="530"/>
      <c r="THZ82" s="530"/>
      <c r="TIA82" s="533"/>
      <c r="TIB82" s="530"/>
      <c r="TIC82" s="530"/>
      <c r="TID82" s="530"/>
      <c r="TIE82" s="530"/>
      <c r="TIF82" s="530"/>
      <c r="TIG82" s="534"/>
      <c r="TIH82" s="192"/>
      <c r="TII82" s="36"/>
      <c r="TIJ82" s="36"/>
      <c r="TIK82" s="36"/>
      <c r="TIL82" s="36"/>
      <c r="TIM82" s="36"/>
      <c r="TIN82" s="36"/>
      <c r="TIO82" s="36"/>
      <c r="TIP82" s="192"/>
      <c r="TIQ82" s="192"/>
      <c r="TIR82" s="36"/>
      <c r="TIS82" s="36"/>
      <c r="TIT82" s="36"/>
      <c r="TIU82" s="36"/>
      <c r="TIV82" s="36"/>
      <c r="TIW82" s="36"/>
      <c r="TIX82" s="36"/>
      <c r="TIY82" s="36"/>
      <c r="TIZ82" s="36"/>
      <c r="TJA82" s="36"/>
      <c r="TJB82" s="36"/>
      <c r="TJC82" s="36"/>
      <c r="TJD82" s="36"/>
      <c r="TJE82" s="36"/>
      <c r="TJF82" s="345"/>
      <c r="TJG82" s="530"/>
      <c r="TJH82" s="531"/>
      <c r="TJI82" s="530"/>
      <c r="TJJ82" s="532"/>
      <c r="TJK82" s="532"/>
      <c r="TJL82" s="530"/>
      <c r="TJM82" s="530"/>
      <c r="TJN82" s="533"/>
      <c r="TJO82" s="530"/>
      <c r="TJP82" s="530"/>
      <c r="TJQ82" s="530"/>
      <c r="TJR82" s="530"/>
      <c r="TJS82" s="530"/>
      <c r="TJT82" s="534"/>
      <c r="TJU82" s="192"/>
      <c r="TJV82" s="36"/>
      <c r="TJW82" s="36"/>
      <c r="TJX82" s="36"/>
      <c r="TJY82" s="36"/>
      <c r="TJZ82" s="36"/>
      <c r="TKA82" s="36"/>
      <c r="TKB82" s="36"/>
      <c r="TKC82" s="192"/>
      <c r="TKD82" s="192"/>
      <c r="TKE82" s="36"/>
      <c r="TKF82" s="36"/>
      <c r="TKG82" s="36"/>
      <c r="TKH82" s="36"/>
      <c r="TKI82" s="36"/>
      <c r="TKJ82" s="36"/>
      <c r="TKK82" s="36"/>
      <c r="TKL82" s="36"/>
      <c r="TKM82" s="36"/>
      <c r="TKN82" s="36"/>
      <c r="TKO82" s="36"/>
      <c r="TKP82" s="36"/>
      <c r="TKQ82" s="36"/>
      <c r="TKR82" s="36"/>
      <c r="TKS82" s="345"/>
      <c r="TKT82" s="530"/>
      <c r="TKU82" s="531"/>
      <c r="TKV82" s="530"/>
      <c r="TKW82" s="532"/>
      <c r="TKX82" s="532"/>
      <c r="TKY82" s="530"/>
      <c r="TKZ82" s="530"/>
      <c r="TLA82" s="533"/>
      <c r="TLB82" s="530"/>
      <c r="TLC82" s="530"/>
      <c r="TLD82" s="530"/>
      <c r="TLE82" s="530"/>
      <c r="TLF82" s="530"/>
      <c r="TLG82" s="534"/>
      <c r="TLH82" s="192"/>
      <c r="TLI82" s="36"/>
      <c r="TLJ82" s="36"/>
      <c r="TLK82" s="36"/>
      <c r="TLL82" s="36"/>
      <c r="TLM82" s="36"/>
      <c r="TLN82" s="36"/>
      <c r="TLO82" s="36"/>
      <c r="TLP82" s="192"/>
      <c r="TLQ82" s="192"/>
      <c r="TLR82" s="36"/>
      <c r="TLS82" s="36"/>
      <c r="TLT82" s="36"/>
      <c r="TLU82" s="36"/>
      <c r="TLV82" s="36"/>
      <c r="TLW82" s="36"/>
      <c r="TLX82" s="36"/>
      <c r="TLY82" s="36"/>
      <c r="TLZ82" s="36"/>
      <c r="TMA82" s="36"/>
      <c r="TMB82" s="36"/>
      <c r="TMC82" s="36"/>
      <c r="TMD82" s="36"/>
      <c r="TME82" s="36"/>
      <c r="TMF82" s="345"/>
      <c r="TMG82" s="530"/>
      <c r="TMH82" s="531"/>
      <c r="TMI82" s="530"/>
      <c r="TMJ82" s="532"/>
      <c r="TMK82" s="532"/>
      <c r="TML82" s="530"/>
      <c r="TMM82" s="530"/>
      <c r="TMN82" s="533"/>
      <c r="TMO82" s="530"/>
      <c r="TMP82" s="530"/>
      <c r="TMQ82" s="530"/>
      <c r="TMR82" s="530"/>
      <c r="TMS82" s="530"/>
      <c r="TMT82" s="534"/>
      <c r="TMU82" s="192"/>
      <c r="TMV82" s="36"/>
      <c r="TMW82" s="36"/>
      <c r="TMX82" s="36"/>
      <c r="TMY82" s="36"/>
      <c r="TMZ82" s="36"/>
      <c r="TNA82" s="36"/>
      <c r="TNB82" s="36"/>
      <c r="TNC82" s="192"/>
      <c r="TND82" s="192"/>
      <c r="TNE82" s="36"/>
      <c r="TNF82" s="36"/>
      <c r="TNG82" s="36"/>
      <c r="TNH82" s="36"/>
      <c r="TNI82" s="36"/>
      <c r="TNJ82" s="36"/>
      <c r="TNK82" s="36"/>
      <c r="TNL82" s="36"/>
      <c r="TNM82" s="36"/>
      <c r="TNN82" s="36"/>
      <c r="TNO82" s="36"/>
      <c r="TNP82" s="36"/>
      <c r="TNQ82" s="36"/>
      <c r="TNR82" s="36"/>
      <c r="TNS82" s="345"/>
      <c r="TNT82" s="530"/>
      <c r="TNU82" s="531"/>
      <c r="TNV82" s="530"/>
      <c r="TNW82" s="532"/>
      <c r="TNX82" s="532"/>
      <c r="TNY82" s="530"/>
      <c r="TNZ82" s="530"/>
      <c r="TOA82" s="533"/>
      <c r="TOB82" s="530"/>
      <c r="TOC82" s="530"/>
      <c r="TOD82" s="530"/>
      <c r="TOE82" s="530"/>
      <c r="TOF82" s="530"/>
      <c r="TOG82" s="534"/>
      <c r="TOH82" s="192"/>
      <c r="TOI82" s="36"/>
      <c r="TOJ82" s="36"/>
      <c r="TOK82" s="36"/>
      <c r="TOL82" s="36"/>
      <c r="TOM82" s="36"/>
      <c r="TON82" s="36"/>
      <c r="TOO82" s="36"/>
      <c r="TOP82" s="192"/>
      <c r="TOQ82" s="192"/>
      <c r="TOR82" s="36"/>
      <c r="TOS82" s="36"/>
      <c r="TOT82" s="36"/>
      <c r="TOU82" s="36"/>
      <c r="TOV82" s="36"/>
      <c r="TOW82" s="36"/>
      <c r="TOX82" s="36"/>
      <c r="TOY82" s="36"/>
      <c r="TOZ82" s="36"/>
      <c r="TPA82" s="36"/>
      <c r="TPB82" s="36"/>
      <c r="TPC82" s="36"/>
      <c r="TPD82" s="36"/>
      <c r="TPE82" s="36"/>
      <c r="TPF82" s="345"/>
      <c r="TPG82" s="530"/>
      <c r="TPH82" s="531"/>
      <c r="TPI82" s="530"/>
      <c r="TPJ82" s="532"/>
      <c r="TPK82" s="532"/>
      <c r="TPL82" s="530"/>
      <c r="TPM82" s="530"/>
      <c r="TPN82" s="533"/>
      <c r="TPO82" s="530"/>
      <c r="TPP82" s="530"/>
      <c r="TPQ82" s="530"/>
      <c r="TPR82" s="530"/>
      <c r="TPS82" s="530"/>
      <c r="TPT82" s="534"/>
      <c r="TPU82" s="192"/>
      <c r="TPV82" s="36"/>
      <c r="TPW82" s="36"/>
      <c r="TPX82" s="36"/>
      <c r="TPY82" s="36"/>
      <c r="TPZ82" s="36"/>
      <c r="TQA82" s="36"/>
      <c r="TQB82" s="36"/>
      <c r="TQC82" s="192"/>
      <c r="TQD82" s="192"/>
      <c r="TQE82" s="36"/>
      <c r="TQF82" s="36"/>
      <c r="TQG82" s="36"/>
      <c r="TQH82" s="36"/>
      <c r="TQI82" s="36"/>
      <c r="TQJ82" s="36"/>
      <c r="TQK82" s="36"/>
      <c r="TQL82" s="36"/>
      <c r="TQM82" s="36"/>
      <c r="TQN82" s="36"/>
      <c r="TQO82" s="36"/>
      <c r="TQP82" s="36"/>
      <c r="TQQ82" s="36"/>
      <c r="TQR82" s="36"/>
      <c r="TQS82" s="345"/>
      <c r="TQT82" s="530"/>
      <c r="TQU82" s="531"/>
      <c r="TQV82" s="530"/>
      <c r="TQW82" s="532"/>
      <c r="TQX82" s="532"/>
      <c r="TQY82" s="530"/>
      <c r="TQZ82" s="530"/>
      <c r="TRA82" s="533"/>
      <c r="TRB82" s="530"/>
      <c r="TRC82" s="530"/>
      <c r="TRD82" s="530"/>
      <c r="TRE82" s="530"/>
      <c r="TRF82" s="530"/>
      <c r="TRG82" s="534"/>
      <c r="TRH82" s="192"/>
      <c r="TRI82" s="36"/>
      <c r="TRJ82" s="36"/>
      <c r="TRK82" s="36"/>
      <c r="TRL82" s="36"/>
      <c r="TRM82" s="36"/>
      <c r="TRN82" s="36"/>
      <c r="TRO82" s="36"/>
      <c r="TRP82" s="192"/>
      <c r="TRQ82" s="192"/>
      <c r="TRR82" s="36"/>
      <c r="TRS82" s="36"/>
      <c r="TRT82" s="36"/>
      <c r="TRU82" s="36"/>
      <c r="TRV82" s="36"/>
      <c r="TRW82" s="36"/>
      <c r="TRX82" s="36"/>
      <c r="TRY82" s="36"/>
      <c r="TRZ82" s="36"/>
      <c r="TSA82" s="36"/>
      <c r="TSB82" s="36"/>
      <c r="TSC82" s="36"/>
      <c r="TSD82" s="36"/>
      <c r="TSE82" s="36"/>
      <c r="TSF82" s="345"/>
      <c r="TSG82" s="530"/>
      <c r="TSH82" s="531"/>
      <c r="TSI82" s="530"/>
      <c r="TSJ82" s="532"/>
      <c r="TSK82" s="532"/>
      <c r="TSL82" s="530"/>
      <c r="TSM82" s="530"/>
      <c r="TSN82" s="533"/>
      <c r="TSO82" s="530"/>
      <c r="TSP82" s="530"/>
      <c r="TSQ82" s="530"/>
      <c r="TSR82" s="530"/>
      <c r="TSS82" s="530"/>
      <c r="TST82" s="534"/>
      <c r="TSU82" s="192"/>
      <c r="TSV82" s="36"/>
      <c r="TSW82" s="36"/>
      <c r="TSX82" s="36"/>
      <c r="TSY82" s="36"/>
      <c r="TSZ82" s="36"/>
      <c r="TTA82" s="36"/>
      <c r="TTB82" s="36"/>
      <c r="TTC82" s="192"/>
      <c r="TTD82" s="192"/>
      <c r="TTE82" s="36"/>
      <c r="TTF82" s="36"/>
      <c r="TTG82" s="36"/>
      <c r="TTH82" s="36"/>
      <c r="TTI82" s="36"/>
      <c r="TTJ82" s="36"/>
      <c r="TTK82" s="36"/>
      <c r="TTL82" s="36"/>
      <c r="TTM82" s="36"/>
      <c r="TTN82" s="36"/>
      <c r="TTO82" s="36"/>
      <c r="TTP82" s="36"/>
      <c r="TTQ82" s="36"/>
      <c r="TTR82" s="36"/>
      <c r="TTS82" s="345"/>
      <c r="TTT82" s="530"/>
      <c r="TTU82" s="531"/>
      <c r="TTV82" s="530"/>
      <c r="TTW82" s="532"/>
      <c r="TTX82" s="532"/>
      <c r="TTY82" s="530"/>
      <c r="TTZ82" s="530"/>
      <c r="TUA82" s="533"/>
      <c r="TUB82" s="530"/>
      <c r="TUC82" s="530"/>
      <c r="TUD82" s="530"/>
      <c r="TUE82" s="530"/>
      <c r="TUF82" s="530"/>
      <c r="TUG82" s="534"/>
      <c r="TUH82" s="192"/>
      <c r="TUI82" s="36"/>
      <c r="TUJ82" s="36"/>
      <c r="TUK82" s="36"/>
      <c r="TUL82" s="36"/>
      <c r="TUM82" s="36"/>
      <c r="TUN82" s="36"/>
      <c r="TUO82" s="36"/>
      <c r="TUP82" s="192"/>
      <c r="TUQ82" s="192"/>
      <c r="TUR82" s="36"/>
      <c r="TUS82" s="36"/>
      <c r="TUT82" s="36"/>
      <c r="TUU82" s="36"/>
      <c r="TUV82" s="36"/>
      <c r="TUW82" s="36"/>
      <c r="TUX82" s="36"/>
      <c r="TUY82" s="36"/>
      <c r="TUZ82" s="36"/>
      <c r="TVA82" s="36"/>
      <c r="TVB82" s="36"/>
      <c r="TVC82" s="36"/>
      <c r="TVD82" s="36"/>
      <c r="TVE82" s="36"/>
      <c r="TVF82" s="345"/>
      <c r="TVG82" s="530"/>
      <c r="TVH82" s="531"/>
      <c r="TVI82" s="530"/>
      <c r="TVJ82" s="532"/>
      <c r="TVK82" s="532"/>
      <c r="TVL82" s="530"/>
      <c r="TVM82" s="530"/>
      <c r="TVN82" s="533"/>
      <c r="TVO82" s="530"/>
      <c r="TVP82" s="530"/>
      <c r="TVQ82" s="530"/>
      <c r="TVR82" s="530"/>
      <c r="TVS82" s="530"/>
      <c r="TVT82" s="534"/>
      <c r="TVU82" s="192"/>
      <c r="TVV82" s="36"/>
      <c r="TVW82" s="36"/>
      <c r="TVX82" s="36"/>
      <c r="TVY82" s="36"/>
      <c r="TVZ82" s="36"/>
      <c r="TWA82" s="36"/>
      <c r="TWB82" s="36"/>
      <c r="TWC82" s="192"/>
      <c r="TWD82" s="192"/>
      <c r="TWE82" s="36"/>
      <c r="TWF82" s="36"/>
      <c r="TWG82" s="36"/>
      <c r="TWH82" s="36"/>
      <c r="TWI82" s="36"/>
      <c r="TWJ82" s="36"/>
      <c r="TWK82" s="36"/>
      <c r="TWL82" s="36"/>
      <c r="TWM82" s="36"/>
      <c r="TWN82" s="36"/>
      <c r="TWO82" s="36"/>
      <c r="TWP82" s="36"/>
      <c r="TWQ82" s="36"/>
      <c r="TWR82" s="36"/>
      <c r="TWS82" s="345"/>
      <c r="TWT82" s="530"/>
      <c r="TWU82" s="531"/>
      <c r="TWV82" s="530"/>
      <c r="TWW82" s="532"/>
      <c r="TWX82" s="532"/>
      <c r="TWY82" s="530"/>
      <c r="TWZ82" s="530"/>
      <c r="TXA82" s="533"/>
      <c r="TXB82" s="530"/>
      <c r="TXC82" s="530"/>
      <c r="TXD82" s="530"/>
      <c r="TXE82" s="530"/>
      <c r="TXF82" s="530"/>
      <c r="TXG82" s="534"/>
      <c r="TXH82" s="192"/>
      <c r="TXI82" s="36"/>
      <c r="TXJ82" s="36"/>
      <c r="TXK82" s="36"/>
      <c r="TXL82" s="36"/>
      <c r="TXM82" s="36"/>
      <c r="TXN82" s="36"/>
      <c r="TXO82" s="36"/>
      <c r="TXP82" s="192"/>
      <c r="TXQ82" s="192"/>
      <c r="TXR82" s="36"/>
      <c r="TXS82" s="36"/>
      <c r="TXT82" s="36"/>
      <c r="TXU82" s="36"/>
      <c r="TXV82" s="36"/>
      <c r="TXW82" s="36"/>
      <c r="TXX82" s="36"/>
      <c r="TXY82" s="36"/>
      <c r="TXZ82" s="36"/>
      <c r="TYA82" s="36"/>
      <c r="TYB82" s="36"/>
      <c r="TYC82" s="36"/>
      <c r="TYD82" s="36"/>
      <c r="TYE82" s="36"/>
      <c r="TYF82" s="345"/>
      <c r="TYG82" s="530"/>
      <c r="TYH82" s="531"/>
      <c r="TYI82" s="530"/>
      <c r="TYJ82" s="532"/>
      <c r="TYK82" s="532"/>
      <c r="TYL82" s="530"/>
      <c r="TYM82" s="530"/>
      <c r="TYN82" s="533"/>
      <c r="TYO82" s="530"/>
      <c r="TYP82" s="530"/>
      <c r="TYQ82" s="530"/>
      <c r="TYR82" s="530"/>
      <c r="TYS82" s="530"/>
      <c r="TYT82" s="534"/>
      <c r="TYU82" s="192"/>
      <c r="TYV82" s="36"/>
      <c r="TYW82" s="36"/>
      <c r="TYX82" s="36"/>
      <c r="TYY82" s="36"/>
      <c r="TYZ82" s="36"/>
      <c r="TZA82" s="36"/>
      <c r="TZB82" s="36"/>
      <c r="TZC82" s="192"/>
      <c r="TZD82" s="192"/>
      <c r="TZE82" s="36"/>
      <c r="TZF82" s="36"/>
      <c r="TZG82" s="36"/>
      <c r="TZH82" s="36"/>
      <c r="TZI82" s="36"/>
      <c r="TZJ82" s="36"/>
      <c r="TZK82" s="36"/>
      <c r="TZL82" s="36"/>
      <c r="TZM82" s="36"/>
      <c r="TZN82" s="36"/>
      <c r="TZO82" s="36"/>
      <c r="TZP82" s="36"/>
      <c r="TZQ82" s="36"/>
      <c r="TZR82" s="36"/>
      <c r="TZS82" s="345"/>
      <c r="TZT82" s="530"/>
      <c r="TZU82" s="531"/>
      <c r="TZV82" s="530"/>
      <c r="TZW82" s="532"/>
      <c r="TZX82" s="532"/>
      <c r="TZY82" s="530"/>
      <c r="TZZ82" s="530"/>
      <c r="UAA82" s="533"/>
      <c r="UAB82" s="530"/>
      <c r="UAC82" s="530"/>
      <c r="UAD82" s="530"/>
      <c r="UAE82" s="530"/>
      <c r="UAF82" s="530"/>
      <c r="UAG82" s="534"/>
      <c r="UAH82" s="192"/>
      <c r="UAI82" s="36"/>
      <c r="UAJ82" s="36"/>
      <c r="UAK82" s="36"/>
      <c r="UAL82" s="36"/>
      <c r="UAM82" s="36"/>
      <c r="UAN82" s="36"/>
      <c r="UAO82" s="36"/>
      <c r="UAP82" s="192"/>
      <c r="UAQ82" s="192"/>
      <c r="UAR82" s="36"/>
      <c r="UAS82" s="36"/>
      <c r="UAT82" s="36"/>
      <c r="UAU82" s="36"/>
      <c r="UAV82" s="36"/>
      <c r="UAW82" s="36"/>
      <c r="UAX82" s="36"/>
      <c r="UAY82" s="36"/>
      <c r="UAZ82" s="36"/>
      <c r="UBA82" s="36"/>
      <c r="UBB82" s="36"/>
      <c r="UBC82" s="36"/>
      <c r="UBD82" s="36"/>
      <c r="UBE82" s="36"/>
      <c r="UBF82" s="345"/>
      <c r="UBG82" s="530"/>
      <c r="UBH82" s="531"/>
      <c r="UBI82" s="530"/>
      <c r="UBJ82" s="532"/>
      <c r="UBK82" s="532"/>
      <c r="UBL82" s="530"/>
      <c r="UBM82" s="530"/>
      <c r="UBN82" s="533"/>
      <c r="UBO82" s="530"/>
      <c r="UBP82" s="530"/>
      <c r="UBQ82" s="530"/>
      <c r="UBR82" s="530"/>
      <c r="UBS82" s="530"/>
      <c r="UBT82" s="534"/>
      <c r="UBU82" s="192"/>
      <c r="UBV82" s="36"/>
      <c r="UBW82" s="36"/>
      <c r="UBX82" s="36"/>
      <c r="UBY82" s="36"/>
      <c r="UBZ82" s="36"/>
      <c r="UCA82" s="36"/>
      <c r="UCB82" s="36"/>
      <c r="UCC82" s="192"/>
      <c r="UCD82" s="192"/>
      <c r="UCE82" s="36"/>
      <c r="UCF82" s="36"/>
      <c r="UCG82" s="36"/>
      <c r="UCH82" s="36"/>
      <c r="UCI82" s="36"/>
      <c r="UCJ82" s="36"/>
      <c r="UCK82" s="36"/>
      <c r="UCL82" s="36"/>
      <c r="UCM82" s="36"/>
      <c r="UCN82" s="36"/>
      <c r="UCO82" s="36"/>
      <c r="UCP82" s="36"/>
      <c r="UCQ82" s="36"/>
      <c r="UCR82" s="36"/>
      <c r="UCS82" s="345"/>
      <c r="UCT82" s="530"/>
      <c r="UCU82" s="531"/>
      <c r="UCV82" s="530"/>
      <c r="UCW82" s="532"/>
      <c r="UCX82" s="532"/>
      <c r="UCY82" s="530"/>
      <c r="UCZ82" s="530"/>
      <c r="UDA82" s="533"/>
      <c r="UDB82" s="530"/>
      <c r="UDC82" s="530"/>
      <c r="UDD82" s="530"/>
      <c r="UDE82" s="530"/>
      <c r="UDF82" s="530"/>
      <c r="UDG82" s="534"/>
      <c r="UDH82" s="192"/>
      <c r="UDI82" s="36"/>
      <c r="UDJ82" s="36"/>
      <c r="UDK82" s="36"/>
      <c r="UDL82" s="36"/>
      <c r="UDM82" s="36"/>
      <c r="UDN82" s="36"/>
      <c r="UDO82" s="36"/>
      <c r="UDP82" s="192"/>
      <c r="UDQ82" s="192"/>
      <c r="UDR82" s="36"/>
      <c r="UDS82" s="36"/>
      <c r="UDT82" s="36"/>
      <c r="UDU82" s="36"/>
      <c r="UDV82" s="36"/>
      <c r="UDW82" s="36"/>
      <c r="UDX82" s="36"/>
      <c r="UDY82" s="36"/>
      <c r="UDZ82" s="36"/>
      <c r="UEA82" s="36"/>
      <c r="UEB82" s="36"/>
      <c r="UEC82" s="36"/>
      <c r="UED82" s="36"/>
      <c r="UEE82" s="36"/>
      <c r="UEF82" s="345"/>
      <c r="UEG82" s="530"/>
      <c r="UEH82" s="531"/>
      <c r="UEI82" s="530"/>
      <c r="UEJ82" s="532"/>
      <c r="UEK82" s="532"/>
      <c r="UEL82" s="530"/>
      <c r="UEM82" s="530"/>
      <c r="UEN82" s="533"/>
      <c r="UEO82" s="530"/>
      <c r="UEP82" s="530"/>
      <c r="UEQ82" s="530"/>
      <c r="UER82" s="530"/>
      <c r="UES82" s="530"/>
      <c r="UET82" s="534"/>
      <c r="UEU82" s="192"/>
      <c r="UEV82" s="36"/>
      <c r="UEW82" s="36"/>
      <c r="UEX82" s="36"/>
      <c r="UEY82" s="36"/>
      <c r="UEZ82" s="36"/>
      <c r="UFA82" s="36"/>
      <c r="UFB82" s="36"/>
      <c r="UFC82" s="192"/>
      <c r="UFD82" s="192"/>
      <c r="UFE82" s="36"/>
      <c r="UFF82" s="36"/>
      <c r="UFG82" s="36"/>
      <c r="UFH82" s="36"/>
      <c r="UFI82" s="36"/>
      <c r="UFJ82" s="36"/>
      <c r="UFK82" s="36"/>
      <c r="UFL82" s="36"/>
      <c r="UFM82" s="36"/>
      <c r="UFN82" s="36"/>
      <c r="UFO82" s="36"/>
      <c r="UFP82" s="36"/>
      <c r="UFQ82" s="36"/>
      <c r="UFR82" s="36"/>
      <c r="UFS82" s="345"/>
      <c r="UFT82" s="530"/>
      <c r="UFU82" s="531"/>
      <c r="UFV82" s="530"/>
      <c r="UFW82" s="532"/>
      <c r="UFX82" s="532"/>
      <c r="UFY82" s="530"/>
      <c r="UFZ82" s="530"/>
      <c r="UGA82" s="533"/>
      <c r="UGB82" s="530"/>
      <c r="UGC82" s="530"/>
      <c r="UGD82" s="530"/>
      <c r="UGE82" s="530"/>
      <c r="UGF82" s="530"/>
      <c r="UGG82" s="534"/>
      <c r="UGH82" s="192"/>
      <c r="UGI82" s="36"/>
      <c r="UGJ82" s="36"/>
      <c r="UGK82" s="36"/>
      <c r="UGL82" s="36"/>
      <c r="UGM82" s="36"/>
      <c r="UGN82" s="36"/>
      <c r="UGO82" s="36"/>
      <c r="UGP82" s="192"/>
      <c r="UGQ82" s="192"/>
      <c r="UGR82" s="36"/>
      <c r="UGS82" s="36"/>
      <c r="UGT82" s="36"/>
      <c r="UGU82" s="36"/>
      <c r="UGV82" s="36"/>
      <c r="UGW82" s="36"/>
      <c r="UGX82" s="36"/>
      <c r="UGY82" s="36"/>
      <c r="UGZ82" s="36"/>
      <c r="UHA82" s="36"/>
      <c r="UHB82" s="36"/>
      <c r="UHC82" s="36"/>
      <c r="UHD82" s="36"/>
      <c r="UHE82" s="36"/>
      <c r="UHF82" s="345"/>
      <c r="UHG82" s="530"/>
      <c r="UHH82" s="531"/>
      <c r="UHI82" s="530"/>
      <c r="UHJ82" s="532"/>
      <c r="UHK82" s="532"/>
      <c r="UHL82" s="530"/>
      <c r="UHM82" s="530"/>
      <c r="UHN82" s="533"/>
      <c r="UHO82" s="530"/>
      <c r="UHP82" s="530"/>
      <c r="UHQ82" s="530"/>
      <c r="UHR82" s="530"/>
      <c r="UHS82" s="530"/>
      <c r="UHT82" s="534"/>
      <c r="UHU82" s="192"/>
      <c r="UHV82" s="36"/>
      <c r="UHW82" s="36"/>
      <c r="UHX82" s="36"/>
      <c r="UHY82" s="36"/>
      <c r="UHZ82" s="36"/>
      <c r="UIA82" s="36"/>
      <c r="UIB82" s="36"/>
      <c r="UIC82" s="192"/>
      <c r="UID82" s="192"/>
      <c r="UIE82" s="36"/>
      <c r="UIF82" s="36"/>
      <c r="UIG82" s="36"/>
      <c r="UIH82" s="36"/>
      <c r="UII82" s="36"/>
      <c r="UIJ82" s="36"/>
      <c r="UIK82" s="36"/>
      <c r="UIL82" s="36"/>
      <c r="UIM82" s="36"/>
      <c r="UIN82" s="36"/>
      <c r="UIO82" s="36"/>
      <c r="UIP82" s="36"/>
      <c r="UIQ82" s="36"/>
      <c r="UIR82" s="36"/>
      <c r="UIS82" s="345"/>
      <c r="UIT82" s="530"/>
      <c r="UIU82" s="531"/>
      <c r="UIV82" s="530"/>
      <c r="UIW82" s="532"/>
      <c r="UIX82" s="532"/>
      <c r="UIY82" s="530"/>
      <c r="UIZ82" s="530"/>
      <c r="UJA82" s="533"/>
      <c r="UJB82" s="530"/>
      <c r="UJC82" s="530"/>
      <c r="UJD82" s="530"/>
      <c r="UJE82" s="530"/>
      <c r="UJF82" s="530"/>
      <c r="UJG82" s="534"/>
      <c r="UJH82" s="192"/>
      <c r="UJI82" s="36"/>
      <c r="UJJ82" s="36"/>
      <c r="UJK82" s="36"/>
      <c r="UJL82" s="36"/>
      <c r="UJM82" s="36"/>
      <c r="UJN82" s="36"/>
      <c r="UJO82" s="36"/>
      <c r="UJP82" s="192"/>
      <c r="UJQ82" s="192"/>
      <c r="UJR82" s="36"/>
      <c r="UJS82" s="36"/>
      <c r="UJT82" s="36"/>
      <c r="UJU82" s="36"/>
      <c r="UJV82" s="36"/>
      <c r="UJW82" s="36"/>
      <c r="UJX82" s="36"/>
      <c r="UJY82" s="36"/>
      <c r="UJZ82" s="36"/>
      <c r="UKA82" s="36"/>
      <c r="UKB82" s="36"/>
      <c r="UKC82" s="36"/>
      <c r="UKD82" s="36"/>
      <c r="UKE82" s="36"/>
      <c r="UKF82" s="345"/>
      <c r="UKG82" s="530"/>
      <c r="UKH82" s="531"/>
      <c r="UKI82" s="530"/>
      <c r="UKJ82" s="532"/>
      <c r="UKK82" s="532"/>
      <c r="UKL82" s="530"/>
      <c r="UKM82" s="530"/>
      <c r="UKN82" s="533"/>
      <c r="UKO82" s="530"/>
      <c r="UKP82" s="530"/>
      <c r="UKQ82" s="530"/>
      <c r="UKR82" s="530"/>
      <c r="UKS82" s="530"/>
      <c r="UKT82" s="534"/>
      <c r="UKU82" s="192"/>
      <c r="UKV82" s="36"/>
      <c r="UKW82" s="36"/>
      <c r="UKX82" s="36"/>
      <c r="UKY82" s="36"/>
      <c r="UKZ82" s="36"/>
      <c r="ULA82" s="36"/>
      <c r="ULB82" s="36"/>
      <c r="ULC82" s="192"/>
      <c r="ULD82" s="192"/>
      <c r="ULE82" s="36"/>
      <c r="ULF82" s="36"/>
      <c r="ULG82" s="36"/>
      <c r="ULH82" s="36"/>
      <c r="ULI82" s="36"/>
      <c r="ULJ82" s="36"/>
      <c r="ULK82" s="36"/>
      <c r="ULL82" s="36"/>
      <c r="ULM82" s="36"/>
      <c r="ULN82" s="36"/>
      <c r="ULO82" s="36"/>
      <c r="ULP82" s="36"/>
      <c r="ULQ82" s="36"/>
      <c r="ULR82" s="36"/>
      <c r="ULS82" s="345"/>
      <c r="ULT82" s="530"/>
      <c r="ULU82" s="531"/>
      <c r="ULV82" s="530"/>
      <c r="ULW82" s="532"/>
      <c r="ULX82" s="532"/>
      <c r="ULY82" s="530"/>
      <c r="ULZ82" s="530"/>
      <c r="UMA82" s="533"/>
      <c r="UMB82" s="530"/>
      <c r="UMC82" s="530"/>
      <c r="UMD82" s="530"/>
      <c r="UME82" s="530"/>
      <c r="UMF82" s="530"/>
      <c r="UMG82" s="534"/>
      <c r="UMH82" s="192"/>
      <c r="UMI82" s="36"/>
      <c r="UMJ82" s="36"/>
      <c r="UMK82" s="36"/>
      <c r="UML82" s="36"/>
      <c r="UMM82" s="36"/>
      <c r="UMN82" s="36"/>
      <c r="UMO82" s="36"/>
      <c r="UMP82" s="192"/>
      <c r="UMQ82" s="192"/>
      <c r="UMR82" s="36"/>
      <c r="UMS82" s="36"/>
      <c r="UMT82" s="36"/>
      <c r="UMU82" s="36"/>
      <c r="UMV82" s="36"/>
      <c r="UMW82" s="36"/>
      <c r="UMX82" s="36"/>
      <c r="UMY82" s="36"/>
      <c r="UMZ82" s="36"/>
      <c r="UNA82" s="36"/>
      <c r="UNB82" s="36"/>
      <c r="UNC82" s="36"/>
      <c r="UND82" s="36"/>
      <c r="UNE82" s="36"/>
      <c r="UNF82" s="345"/>
      <c r="UNG82" s="530"/>
      <c r="UNH82" s="531"/>
      <c r="UNI82" s="530"/>
      <c r="UNJ82" s="532"/>
      <c r="UNK82" s="532"/>
      <c r="UNL82" s="530"/>
      <c r="UNM82" s="530"/>
      <c r="UNN82" s="533"/>
      <c r="UNO82" s="530"/>
      <c r="UNP82" s="530"/>
      <c r="UNQ82" s="530"/>
      <c r="UNR82" s="530"/>
      <c r="UNS82" s="530"/>
      <c r="UNT82" s="534"/>
      <c r="UNU82" s="192"/>
      <c r="UNV82" s="36"/>
      <c r="UNW82" s="36"/>
      <c r="UNX82" s="36"/>
      <c r="UNY82" s="36"/>
      <c r="UNZ82" s="36"/>
      <c r="UOA82" s="36"/>
      <c r="UOB82" s="36"/>
      <c r="UOC82" s="192"/>
      <c r="UOD82" s="192"/>
      <c r="UOE82" s="36"/>
      <c r="UOF82" s="36"/>
      <c r="UOG82" s="36"/>
      <c r="UOH82" s="36"/>
      <c r="UOI82" s="36"/>
      <c r="UOJ82" s="36"/>
      <c r="UOK82" s="36"/>
      <c r="UOL82" s="36"/>
      <c r="UOM82" s="36"/>
      <c r="UON82" s="36"/>
      <c r="UOO82" s="36"/>
      <c r="UOP82" s="36"/>
      <c r="UOQ82" s="36"/>
      <c r="UOR82" s="36"/>
      <c r="UOS82" s="345"/>
      <c r="UOT82" s="530"/>
      <c r="UOU82" s="531"/>
      <c r="UOV82" s="530"/>
      <c r="UOW82" s="532"/>
      <c r="UOX82" s="532"/>
      <c r="UOY82" s="530"/>
      <c r="UOZ82" s="530"/>
      <c r="UPA82" s="533"/>
      <c r="UPB82" s="530"/>
      <c r="UPC82" s="530"/>
      <c r="UPD82" s="530"/>
      <c r="UPE82" s="530"/>
      <c r="UPF82" s="530"/>
      <c r="UPG82" s="534"/>
      <c r="UPH82" s="192"/>
      <c r="UPI82" s="36"/>
      <c r="UPJ82" s="36"/>
      <c r="UPK82" s="36"/>
      <c r="UPL82" s="36"/>
      <c r="UPM82" s="36"/>
      <c r="UPN82" s="36"/>
      <c r="UPO82" s="36"/>
      <c r="UPP82" s="192"/>
      <c r="UPQ82" s="192"/>
      <c r="UPR82" s="36"/>
      <c r="UPS82" s="36"/>
      <c r="UPT82" s="36"/>
      <c r="UPU82" s="36"/>
      <c r="UPV82" s="36"/>
      <c r="UPW82" s="36"/>
      <c r="UPX82" s="36"/>
      <c r="UPY82" s="36"/>
      <c r="UPZ82" s="36"/>
      <c r="UQA82" s="36"/>
      <c r="UQB82" s="36"/>
      <c r="UQC82" s="36"/>
      <c r="UQD82" s="36"/>
      <c r="UQE82" s="36"/>
      <c r="UQF82" s="345"/>
      <c r="UQG82" s="530"/>
      <c r="UQH82" s="531"/>
      <c r="UQI82" s="530"/>
      <c r="UQJ82" s="532"/>
      <c r="UQK82" s="532"/>
      <c r="UQL82" s="530"/>
      <c r="UQM82" s="530"/>
      <c r="UQN82" s="533"/>
      <c r="UQO82" s="530"/>
      <c r="UQP82" s="530"/>
      <c r="UQQ82" s="530"/>
      <c r="UQR82" s="530"/>
      <c r="UQS82" s="530"/>
      <c r="UQT82" s="534"/>
      <c r="UQU82" s="192"/>
      <c r="UQV82" s="36"/>
      <c r="UQW82" s="36"/>
      <c r="UQX82" s="36"/>
      <c r="UQY82" s="36"/>
      <c r="UQZ82" s="36"/>
      <c r="URA82" s="36"/>
      <c r="URB82" s="36"/>
      <c r="URC82" s="192"/>
      <c r="URD82" s="192"/>
      <c r="URE82" s="36"/>
      <c r="URF82" s="36"/>
      <c r="URG82" s="36"/>
      <c r="URH82" s="36"/>
      <c r="URI82" s="36"/>
      <c r="URJ82" s="36"/>
      <c r="URK82" s="36"/>
      <c r="URL82" s="36"/>
      <c r="URM82" s="36"/>
      <c r="URN82" s="36"/>
      <c r="URO82" s="36"/>
      <c r="URP82" s="36"/>
      <c r="URQ82" s="36"/>
      <c r="URR82" s="36"/>
      <c r="URS82" s="345"/>
      <c r="URT82" s="530"/>
      <c r="URU82" s="531"/>
      <c r="URV82" s="530"/>
      <c r="URW82" s="532"/>
      <c r="URX82" s="532"/>
      <c r="URY82" s="530"/>
      <c r="URZ82" s="530"/>
      <c r="USA82" s="533"/>
      <c r="USB82" s="530"/>
      <c r="USC82" s="530"/>
      <c r="USD82" s="530"/>
      <c r="USE82" s="530"/>
      <c r="USF82" s="530"/>
      <c r="USG82" s="534"/>
      <c r="USH82" s="192"/>
      <c r="USI82" s="36"/>
      <c r="USJ82" s="36"/>
      <c r="USK82" s="36"/>
      <c r="USL82" s="36"/>
      <c r="USM82" s="36"/>
      <c r="USN82" s="36"/>
      <c r="USO82" s="36"/>
      <c r="USP82" s="192"/>
      <c r="USQ82" s="192"/>
      <c r="USR82" s="36"/>
      <c r="USS82" s="36"/>
      <c r="UST82" s="36"/>
      <c r="USU82" s="36"/>
      <c r="USV82" s="36"/>
      <c r="USW82" s="36"/>
      <c r="USX82" s="36"/>
      <c r="USY82" s="36"/>
      <c r="USZ82" s="36"/>
      <c r="UTA82" s="36"/>
      <c r="UTB82" s="36"/>
      <c r="UTC82" s="36"/>
      <c r="UTD82" s="36"/>
      <c r="UTE82" s="36"/>
      <c r="UTF82" s="345"/>
      <c r="UTG82" s="530"/>
      <c r="UTH82" s="531"/>
      <c r="UTI82" s="530"/>
      <c r="UTJ82" s="532"/>
      <c r="UTK82" s="532"/>
      <c r="UTL82" s="530"/>
      <c r="UTM82" s="530"/>
      <c r="UTN82" s="533"/>
      <c r="UTO82" s="530"/>
      <c r="UTP82" s="530"/>
      <c r="UTQ82" s="530"/>
      <c r="UTR82" s="530"/>
      <c r="UTS82" s="530"/>
      <c r="UTT82" s="534"/>
      <c r="UTU82" s="192"/>
      <c r="UTV82" s="36"/>
      <c r="UTW82" s="36"/>
      <c r="UTX82" s="36"/>
      <c r="UTY82" s="36"/>
      <c r="UTZ82" s="36"/>
      <c r="UUA82" s="36"/>
      <c r="UUB82" s="36"/>
      <c r="UUC82" s="192"/>
      <c r="UUD82" s="192"/>
      <c r="UUE82" s="36"/>
      <c r="UUF82" s="36"/>
      <c r="UUG82" s="36"/>
      <c r="UUH82" s="36"/>
      <c r="UUI82" s="36"/>
      <c r="UUJ82" s="36"/>
      <c r="UUK82" s="36"/>
      <c r="UUL82" s="36"/>
      <c r="UUM82" s="36"/>
      <c r="UUN82" s="36"/>
      <c r="UUO82" s="36"/>
      <c r="UUP82" s="36"/>
      <c r="UUQ82" s="36"/>
      <c r="UUR82" s="36"/>
      <c r="UUS82" s="345"/>
      <c r="UUT82" s="530"/>
      <c r="UUU82" s="531"/>
      <c r="UUV82" s="530"/>
      <c r="UUW82" s="532"/>
      <c r="UUX82" s="532"/>
      <c r="UUY82" s="530"/>
      <c r="UUZ82" s="530"/>
      <c r="UVA82" s="533"/>
      <c r="UVB82" s="530"/>
      <c r="UVC82" s="530"/>
      <c r="UVD82" s="530"/>
      <c r="UVE82" s="530"/>
      <c r="UVF82" s="530"/>
      <c r="UVG82" s="534"/>
      <c r="UVH82" s="192"/>
      <c r="UVI82" s="36"/>
      <c r="UVJ82" s="36"/>
      <c r="UVK82" s="36"/>
      <c r="UVL82" s="36"/>
      <c r="UVM82" s="36"/>
      <c r="UVN82" s="36"/>
      <c r="UVO82" s="36"/>
      <c r="UVP82" s="192"/>
      <c r="UVQ82" s="192"/>
      <c r="UVR82" s="36"/>
      <c r="UVS82" s="36"/>
      <c r="UVT82" s="36"/>
      <c r="UVU82" s="36"/>
      <c r="UVV82" s="36"/>
      <c r="UVW82" s="36"/>
      <c r="UVX82" s="36"/>
      <c r="UVY82" s="36"/>
      <c r="UVZ82" s="36"/>
      <c r="UWA82" s="36"/>
      <c r="UWB82" s="36"/>
      <c r="UWC82" s="36"/>
      <c r="UWD82" s="36"/>
      <c r="UWE82" s="36"/>
      <c r="UWF82" s="345"/>
      <c r="UWG82" s="530"/>
      <c r="UWH82" s="531"/>
      <c r="UWI82" s="530"/>
      <c r="UWJ82" s="532"/>
      <c r="UWK82" s="532"/>
      <c r="UWL82" s="530"/>
      <c r="UWM82" s="530"/>
      <c r="UWN82" s="533"/>
      <c r="UWO82" s="530"/>
      <c r="UWP82" s="530"/>
      <c r="UWQ82" s="530"/>
      <c r="UWR82" s="530"/>
      <c r="UWS82" s="530"/>
      <c r="UWT82" s="534"/>
      <c r="UWU82" s="192"/>
      <c r="UWV82" s="36"/>
      <c r="UWW82" s="36"/>
      <c r="UWX82" s="36"/>
      <c r="UWY82" s="36"/>
      <c r="UWZ82" s="36"/>
      <c r="UXA82" s="36"/>
      <c r="UXB82" s="36"/>
      <c r="UXC82" s="192"/>
      <c r="UXD82" s="192"/>
      <c r="UXE82" s="36"/>
      <c r="UXF82" s="36"/>
      <c r="UXG82" s="36"/>
      <c r="UXH82" s="36"/>
      <c r="UXI82" s="36"/>
      <c r="UXJ82" s="36"/>
      <c r="UXK82" s="36"/>
      <c r="UXL82" s="36"/>
      <c r="UXM82" s="36"/>
      <c r="UXN82" s="36"/>
      <c r="UXO82" s="36"/>
      <c r="UXP82" s="36"/>
      <c r="UXQ82" s="36"/>
      <c r="UXR82" s="36"/>
      <c r="UXS82" s="345"/>
      <c r="UXT82" s="530"/>
      <c r="UXU82" s="531"/>
      <c r="UXV82" s="530"/>
      <c r="UXW82" s="532"/>
      <c r="UXX82" s="532"/>
      <c r="UXY82" s="530"/>
      <c r="UXZ82" s="530"/>
      <c r="UYA82" s="533"/>
      <c r="UYB82" s="530"/>
      <c r="UYC82" s="530"/>
      <c r="UYD82" s="530"/>
      <c r="UYE82" s="530"/>
      <c r="UYF82" s="530"/>
      <c r="UYG82" s="534"/>
      <c r="UYH82" s="192"/>
      <c r="UYI82" s="36"/>
      <c r="UYJ82" s="36"/>
      <c r="UYK82" s="36"/>
      <c r="UYL82" s="36"/>
      <c r="UYM82" s="36"/>
      <c r="UYN82" s="36"/>
      <c r="UYO82" s="36"/>
      <c r="UYP82" s="192"/>
      <c r="UYQ82" s="192"/>
      <c r="UYR82" s="36"/>
      <c r="UYS82" s="36"/>
      <c r="UYT82" s="36"/>
      <c r="UYU82" s="36"/>
      <c r="UYV82" s="36"/>
      <c r="UYW82" s="36"/>
      <c r="UYX82" s="36"/>
      <c r="UYY82" s="36"/>
      <c r="UYZ82" s="36"/>
      <c r="UZA82" s="36"/>
      <c r="UZB82" s="36"/>
      <c r="UZC82" s="36"/>
      <c r="UZD82" s="36"/>
      <c r="UZE82" s="36"/>
      <c r="UZF82" s="345"/>
      <c r="UZG82" s="530"/>
      <c r="UZH82" s="531"/>
      <c r="UZI82" s="530"/>
      <c r="UZJ82" s="532"/>
      <c r="UZK82" s="532"/>
      <c r="UZL82" s="530"/>
      <c r="UZM82" s="530"/>
      <c r="UZN82" s="533"/>
      <c r="UZO82" s="530"/>
      <c r="UZP82" s="530"/>
      <c r="UZQ82" s="530"/>
      <c r="UZR82" s="530"/>
      <c r="UZS82" s="530"/>
      <c r="UZT82" s="534"/>
      <c r="UZU82" s="192"/>
      <c r="UZV82" s="36"/>
      <c r="UZW82" s="36"/>
      <c r="UZX82" s="36"/>
      <c r="UZY82" s="36"/>
      <c r="UZZ82" s="36"/>
      <c r="VAA82" s="36"/>
      <c r="VAB82" s="36"/>
      <c r="VAC82" s="192"/>
      <c r="VAD82" s="192"/>
      <c r="VAE82" s="36"/>
      <c r="VAF82" s="36"/>
      <c r="VAG82" s="36"/>
      <c r="VAH82" s="36"/>
      <c r="VAI82" s="36"/>
      <c r="VAJ82" s="36"/>
      <c r="VAK82" s="36"/>
      <c r="VAL82" s="36"/>
      <c r="VAM82" s="36"/>
      <c r="VAN82" s="36"/>
      <c r="VAO82" s="36"/>
      <c r="VAP82" s="36"/>
      <c r="VAQ82" s="36"/>
      <c r="VAR82" s="36"/>
      <c r="VAS82" s="345"/>
      <c r="VAT82" s="530"/>
      <c r="VAU82" s="531"/>
      <c r="VAV82" s="530"/>
      <c r="VAW82" s="532"/>
      <c r="VAX82" s="532"/>
      <c r="VAY82" s="530"/>
      <c r="VAZ82" s="530"/>
      <c r="VBA82" s="533"/>
      <c r="VBB82" s="530"/>
      <c r="VBC82" s="530"/>
      <c r="VBD82" s="530"/>
      <c r="VBE82" s="530"/>
      <c r="VBF82" s="530"/>
      <c r="VBG82" s="534"/>
      <c r="VBH82" s="192"/>
      <c r="VBI82" s="36"/>
      <c r="VBJ82" s="36"/>
      <c r="VBK82" s="36"/>
      <c r="VBL82" s="36"/>
      <c r="VBM82" s="36"/>
      <c r="VBN82" s="36"/>
      <c r="VBO82" s="36"/>
      <c r="VBP82" s="192"/>
      <c r="VBQ82" s="192"/>
      <c r="VBR82" s="36"/>
      <c r="VBS82" s="36"/>
      <c r="VBT82" s="36"/>
      <c r="VBU82" s="36"/>
      <c r="VBV82" s="36"/>
      <c r="VBW82" s="36"/>
      <c r="VBX82" s="36"/>
      <c r="VBY82" s="36"/>
      <c r="VBZ82" s="36"/>
      <c r="VCA82" s="36"/>
      <c r="VCB82" s="36"/>
      <c r="VCC82" s="36"/>
      <c r="VCD82" s="36"/>
      <c r="VCE82" s="36"/>
      <c r="VCF82" s="345"/>
      <c r="VCG82" s="530"/>
      <c r="VCH82" s="531"/>
      <c r="VCI82" s="530"/>
      <c r="VCJ82" s="532"/>
      <c r="VCK82" s="532"/>
      <c r="VCL82" s="530"/>
      <c r="VCM82" s="530"/>
      <c r="VCN82" s="533"/>
      <c r="VCO82" s="530"/>
      <c r="VCP82" s="530"/>
      <c r="VCQ82" s="530"/>
      <c r="VCR82" s="530"/>
      <c r="VCS82" s="530"/>
      <c r="VCT82" s="534"/>
      <c r="VCU82" s="192"/>
      <c r="VCV82" s="36"/>
      <c r="VCW82" s="36"/>
      <c r="VCX82" s="36"/>
      <c r="VCY82" s="36"/>
      <c r="VCZ82" s="36"/>
      <c r="VDA82" s="36"/>
      <c r="VDB82" s="36"/>
      <c r="VDC82" s="192"/>
      <c r="VDD82" s="192"/>
      <c r="VDE82" s="36"/>
      <c r="VDF82" s="36"/>
      <c r="VDG82" s="36"/>
      <c r="VDH82" s="36"/>
      <c r="VDI82" s="36"/>
      <c r="VDJ82" s="36"/>
      <c r="VDK82" s="36"/>
      <c r="VDL82" s="36"/>
      <c r="VDM82" s="36"/>
      <c r="VDN82" s="36"/>
      <c r="VDO82" s="36"/>
      <c r="VDP82" s="36"/>
      <c r="VDQ82" s="36"/>
      <c r="VDR82" s="36"/>
      <c r="VDS82" s="345"/>
      <c r="VDT82" s="530"/>
      <c r="VDU82" s="531"/>
      <c r="VDV82" s="530"/>
      <c r="VDW82" s="532"/>
      <c r="VDX82" s="532"/>
      <c r="VDY82" s="530"/>
      <c r="VDZ82" s="530"/>
      <c r="VEA82" s="533"/>
      <c r="VEB82" s="530"/>
      <c r="VEC82" s="530"/>
      <c r="VED82" s="530"/>
      <c r="VEE82" s="530"/>
      <c r="VEF82" s="530"/>
      <c r="VEG82" s="534"/>
      <c r="VEH82" s="192"/>
      <c r="VEI82" s="36"/>
      <c r="VEJ82" s="36"/>
      <c r="VEK82" s="36"/>
      <c r="VEL82" s="36"/>
      <c r="VEM82" s="36"/>
      <c r="VEN82" s="36"/>
      <c r="VEO82" s="36"/>
      <c r="VEP82" s="192"/>
      <c r="VEQ82" s="192"/>
      <c r="VER82" s="36"/>
      <c r="VES82" s="36"/>
      <c r="VET82" s="36"/>
      <c r="VEU82" s="36"/>
      <c r="VEV82" s="36"/>
      <c r="VEW82" s="36"/>
      <c r="VEX82" s="36"/>
      <c r="VEY82" s="36"/>
      <c r="VEZ82" s="36"/>
      <c r="VFA82" s="36"/>
      <c r="VFB82" s="36"/>
      <c r="VFC82" s="36"/>
      <c r="VFD82" s="36"/>
      <c r="VFE82" s="36"/>
      <c r="VFF82" s="345"/>
      <c r="VFG82" s="530"/>
      <c r="VFH82" s="531"/>
      <c r="VFI82" s="530"/>
      <c r="VFJ82" s="532"/>
      <c r="VFK82" s="532"/>
      <c r="VFL82" s="530"/>
      <c r="VFM82" s="530"/>
      <c r="VFN82" s="533"/>
      <c r="VFO82" s="530"/>
      <c r="VFP82" s="530"/>
      <c r="VFQ82" s="530"/>
      <c r="VFR82" s="530"/>
      <c r="VFS82" s="530"/>
      <c r="VFT82" s="534"/>
      <c r="VFU82" s="192"/>
      <c r="VFV82" s="36"/>
      <c r="VFW82" s="36"/>
      <c r="VFX82" s="36"/>
      <c r="VFY82" s="36"/>
      <c r="VFZ82" s="36"/>
      <c r="VGA82" s="36"/>
      <c r="VGB82" s="36"/>
      <c r="VGC82" s="192"/>
      <c r="VGD82" s="192"/>
      <c r="VGE82" s="36"/>
      <c r="VGF82" s="36"/>
      <c r="VGG82" s="36"/>
      <c r="VGH82" s="36"/>
      <c r="VGI82" s="36"/>
      <c r="VGJ82" s="36"/>
      <c r="VGK82" s="36"/>
      <c r="VGL82" s="36"/>
      <c r="VGM82" s="36"/>
      <c r="VGN82" s="36"/>
      <c r="VGO82" s="36"/>
      <c r="VGP82" s="36"/>
      <c r="VGQ82" s="36"/>
      <c r="VGR82" s="36"/>
      <c r="VGS82" s="345"/>
      <c r="VGT82" s="530"/>
      <c r="VGU82" s="531"/>
      <c r="VGV82" s="530"/>
      <c r="VGW82" s="532"/>
      <c r="VGX82" s="532"/>
      <c r="VGY82" s="530"/>
      <c r="VGZ82" s="530"/>
      <c r="VHA82" s="533"/>
      <c r="VHB82" s="530"/>
      <c r="VHC82" s="530"/>
      <c r="VHD82" s="530"/>
      <c r="VHE82" s="530"/>
      <c r="VHF82" s="530"/>
      <c r="VHG82" s="534"/>
      <c r="VHH82" s="192"/>
      <c r="VHI82" s="36"/>
      <c r="VHJ82" s="36"/>
      <c r="VHK82" s="36"/>
      <c r="VHL82" s="36"/>
      <c r="VHM82" s="36"/>
      <c r="VHN82" s="36"/>
      <c r="VHO82" s="36"/>
      <c r="VHP82" s="192"/>
      <c r="VHQ82" s="192"/>
      <c r="VHR82" s="36"/>
      <c r="VHS82" s="36"/>
      <c r="VHT82" s="36"/>
      <c r="VHU82" s="36"/>
      <c r="VHV82" s="36"/>
      <c r="VHW82" s="36"/>
      <c r="VHX82" s="36"/>
      <c r="VHY82" s="36"/>
      <c r="VHZ82" s="36"/>
      <c r="VIA82" s="36"/>
      <c r="VIB82" s="36"/>
      <c r="VIC82" s="36"/>
      <c r="VID82" s="36"/>
      <c r="VIE82" s="36"/>
      <c r="VIF82" s="345"/>
      <c r="VIG82" s="530"/>
      <c r="VIH82" s="531"/>
      <c r="VII82" s="530"/>
      <c r="VIJ82" s="532"/>
      <c r="VIK82" s="532"/>
      <c r="VIL82" s="530"/>
      <c r="VIM82" s="530"/>
      <c r="VIN82" s="533"/>
      <c r="VIO82" s="530"/>
      <c r="VIP82" s="530"/>
      <c r="VIQ82" s="530"/>
      <c r="VIR82" s="530"/>
      <c r="VIS82" s="530"/>
      <c r="VIT82" s="534"/>
      <c r="VIU82" s="192"/>
      <c r="VIV82" s="36"/>
      <c r="VIW82" s="36"/>
      <c r="VIX82" s="36"/>
      <c r="VIY82" s="36"/>
      <c r="VIZ82" s="36"/>
      <c r="VJA82" s="36"/>
      <c r="VJB82" s="36"/>
      <c r="VJC82" s="192"/>
      <c r="VJD82" s="192"/>
      <c r="VJE82" s="36"/>
      <c r="VJF82" s="36"/>
      <c r="VJG82" s="36"/>
      <c r="VJH82" s="36"/>
      <c r="VJI82" s="36"/>
      <c r="VJJ82" s="36"/>
      <c r="VJK82" s="36"/>
      <c r="VJL82" s="36"/>
      <c r="VJM82" s="36"/>
      <c r="VJN82" s="36"/>
      <c r="VJO82" s="36"/>
      <c r="VJP82" s="36"/>
      <c r="VJQ82" s="36"/>
      <c r="VJR82" s="36"/>
      <c r="VJS82" s="345"/>
      <c r="VJT82" s="530"/>
      <c r="VJU82" s="531"/>
      <c r="VJV82" s="530"/>
      <c r="VJW82" s="532"/>
      <c r="VJX82" s="532"/>
      <c r="VJY82" s="530"/>
      <c r="VJZ82" s="530"/>
      <c r="VKA82" s="533"/>
      <c r="VKB82" s="530"/>
      <c r="VKC82" s="530"/>
      <c r="VKD82" s="530"/>
      <c r="VKE82" s="530"/>
      <c r="VKF82" s="530"/>
      <c r="VKG82" s="534"/>
      <c r="VKH82" s="192"/>
      <c r="VKI82" s="36"/>
      <c r="VKJ82" s="36"/>
      <c r="VKK82" s="36"/>
      <c r="VKL82" s="36"/>
      <c r="VKM82" s="36"/>
      <c r="VKN82" s="36"/>
      <c r="VKO82" s="36"/>
      <c r="VKP82" s="192"/>
      <c r="VKQ82" s="192"/>
      <c r="VKR82" s="36"/>
      <c r="VKS82" s="36"/>
      <c r="VKT82" s="36"/>
      <c r="VKU82" s="36"/>
      <c r="VKV82" s="36"/>
      <c r="VKW82" s="36"/>
      <c r="VKX82" s="36"/>
      <c r="VKY82" s="36"/>
      <c r="VKZ82" s="36"/>
      <c r="VLA82" s="36"/>
      <c r="VLB82" s="36"/>
      <c r="VLC82" s="36"/>
      <c r="VLD82" s="36"/>
      <c r="VLE82" s="36"/>
      <c r="VLF82" s="345"/>
      <c r="VLG82" s="530"/>
      <c r="VLH82" s="531"/>
      <c r="VLI82" s="530"/>
      <c r="VLJ82" s="532"/>
      <c r="VLK82" s="532"/>
      <c r="VLL82" s="530"/>
      <c r="VLM82" s="530"/>
      <c r="VLN82" s="533"/>
      <c r="VLO82" s="530"/>
      <c r="VLP82" s="530"/>
      <c r="VLQ82" s="530"/>
      <c r="VLR82" s="530"/>
      <c r="VLS82" s="530"/>
      <c r="VLT82" s="534"/>
      <c r="VLU82" s="192"/>
      <c r="VLV82" s="36"/>
      <c r="VLW82" s="36"/>
      <c r="VLX82" s="36"/>
      <c r="VLY82" s="36"/>
      <c r="VLZ82" s="36"/>
      <c r="VMA82" s="36"/>
      <c r="VMB82" s="36"/>
      <c r="VMC82" s="192"/>
      <c r="VMD82" s="192"/>
      <c r="VME82" s="36"/>
      <c r="VMF82" s="36"/>
      <c r="VMG82" s="36"/>
      <c r="VMH82" s="36"/>
      <c r="VMI82" s="36"/>
      <c r="VMJ82" s="36"/>
      <c r="VMK82" s="36"/>
      <c r="VML82" s="36"/>
      <c r="VMM82" s="36"/>
      <c r="VMN82" s="36"/>
      <c r="VMO82" s="36"/>
      <c r="VMP82" s="36"/>
      <c r="VMQ82" s="36"/>
      <c r="VMR82" s="36"/>
      <c r="VMS82" s="345"/>
      <c r="VMT82" s="530"/>
      <c r="VMU82" s="531"/>
      <c r="VMV82" s="530"/>
      <c r="VMW82" s="532"/>
      <c r="VMX82" s="532"/>
      <c r="VMY82" s="530"/>
      <c r="VMZ82" s="530"/>
      <c r="VNA82" s="533"/>
      <c r="VNB82" s="530"/>
      <c r="VNC82" s="530"/>
      <c r="VND82" s="530"/>
      <c r="VNE82" s="530"/>
      <c r="VNF82" s="530"/>
      <c r="VNG82" s="534"/>
      <c r="VNH82" s="192"/>
      <c r="VNI82" s="36"/>
      <c r="VNJ82" s="36"/>
      <c r="VNK82" s="36"/>
      <c r="VNL82" s="36"/>
      <c r="VNM82" s="36"/>
      <c r="VNN82" s="36"/>
      <c r="VNO82" s="36"/>
      <c r="VNP82" s="192"/>
      <c r="VNQ82" s="192"/>
      <c r="VNR82" s="36"/>
      <c r="VNS82" s="36"/>
      <c r="VNT82" s="36"/>
      <c r="VNU82" s="36"/>
      <c r="VNV82" s="36"/>
      <c r="VNW82" s="36"/>
      <c r="VNX82" s="36"/>
      <c r="VNY82" s="36"/>
      <c r="VNZ82" s="36"/>
      <c r="VOA82" s="36"/>
      <c r="VOB82" s="36"/>
      <c r="VOC82" s="36"/>
      <c r="VOD82" s="36"/>
      <c r="VOE82" s="36"/>
      <c r="VOF82" s="345"/>
      <c r="VOG82" s="530"/>
      <c r="VOH82" s="531"/>
      <c r="VOI82" s="530"/>
      <c r="VOJ82" s="532"/>
      <c r="VOK82" s="532"/>
      <c r="VOL82" s="530"/>
      <c r="VOM82" s="530"/>
      <c r="VON82" s="533"/>
      <c r="VOO82" s="530"/>
      <c r="VOP82" s="530"/>
      <c r="VOQ82" s="530"/>
      <c r="VOR82" s="530"/>
      <c r="VOS82" s="530"/>
      <c r="VOT82" s="534"/>
      <c r="VOU82" s="192"/>
      <c r="VOV82" s="36"/>
      <c r="VOW82" s="36"/>
      <c r="VOX82" s="36"/>
      <c r="VOY82" s="36"/>
      <c r="VOZ82" s="36"/>
      <c r="VPA82" s="36"/>
      <c r="VPB82" s="36"/>
      <c r="VPC82" s="192"/>
      <c r="VPD82" s="192"/>
      <c r="VPE82" s="36"/>
      <c r="VPF82" s="36"/>
      <c r="VPG82" s="36"/>
      <c r="VPH82" s="36"/>
      <c r="VPI82" s="36"/>
      <c r="VPJ82" s="36"/>
      <c r="VPK82" s="36"/>
      <c r="VPL82" s="36"/>
      <c r="VPM82" s="36"/>
      <c r="VPN82" s="36"/>
      <c r="VPO82" s="36"/>
      <c r="VPP82" s="36"/>
      <c r="VPQ82" s="36"/>
      <c r="VPR82" s="36"/>
      <c r="VPS82" s="345"/>
      <c r="VPT82" s="530"/>
      <c r="VPU82" s="531"/>
      <c r="VPV82" s="530"/>
      <c r="VPW82" s="532"/>
      <c r="VPX82" s="532"/>
      <c r="VPY82" s="530"/>
      <c r="VPZ82" s="530"/>
      <c r="VQA82" s="533"/>
      <c r="VQB82" s="530"/>
      <c r="VQC82" s="530"/>
      <c r="VQD82" s="530"/>
      <c r="VQE82" s="530"/>
      <c r="VQF82" s="530"/>
      <c r="VQG82" s="534"/>
      <c r="VQH82" s="192"/>
      <c r="VQI82" s="36"/>
      <c r="VQJ82" s="36"/>
      <c r="VQK82" s="36"/>
      <c r="VQL82" s="36"/>
      <c r="VQM82" s="36"/>
      <c r="VQN82" s="36"/>
      <c r="VQO82" s="36"/>
      <c r="VQP82" s="192"/>
      <c r="VQQ82" s="192"/>
      <c r="VQR82" s="36"/>
      <c r="VQS82" s="36"/>
      <c r="VQT82" s="36"/>
      <c r="VQU82" s="36"/>
      <c r="VQV82" s="36"/>
      <c r="VQW82" s="36"/>
      <c r="VQX82" s="36"/>
      <c r="VQY82" s="36"/>
      <c r="VQZ82" s="36"/>
      <c r="VRA82" s="36"/>
      <c r="VRB82" s="36"/>
      <c r="VRC82" s="36"/>
      <c r="VRD82" s="36"/>
      <c r="VRE82" s="36"/>
      <c r="VRF82" s="345"/>
      <c r="VRG82" s="530"/>
      <c r="VRH82" s="531"/>
      <c r="VRI82" s="530"/>
      <c r="VRJ82" s="532"/>
      <c r="VRK82" s="532"/>
      <c r="VRL82" s="530"/>
      <c r="VRM82" s="530"/>
      <c r="VRN82" s="533"/>
      <c r="VRO82" s="530"/>
      <c r="VRP82" s="530"/>
      <c r="VRQ82" s="530"/>
      <c r="VRR82" s="530"/>
      <c r="VRS82" s="530"/>
      <c r="VRT82" s="534"/>
      <c r="VRU82" s="192"/>
      <c r="VRV82" s="36"/>
      <c r="VRW82" s="36"/>
      <c r="VRX82" s="36"/>
      <c r="VRY82" s="36"/>
      <c r="VRZ82" s="36"/>
      <c r="VSA82" s="36"/>
      <c r="VSB82" s="36"/>
      <c r="VSC82" s="192"/>
      <c r="VSD82" s="192"/>
      <c r="VSE82" s="36"/>
      <c r="VSF82" s="36"/>
      <c r="VSG82" s="36"/>
      <c r="VSH82" s="36"/>
      <c r="VSI82" s="36"/>
      <c r="VSJ82" s="36"/>
      <c r="VSK82" s="36"/>
      <c r="VSL82" s="36"/>
      <c r="VSM82" s="36"/>
      <c r="VSN82" s="36"/>
      <c r="VSO82" s="36"/>
      <c r="VSP82" s="36"/>
      <c r="VSQ82" s="36"/>
      <c r="VSR82" s="36"/>
      <c r="VSS82" s="345"/>
      <c r="VST82" s="530"/>
      <c r="VSU82" s="531"/>
      <c r="VSV82" s="530"/>
      <c r="VSW82" s="532"/>
      <c r="VSX82" s="532"/>
      <c r="VSY82" s="530"/>
      <c r="VSZ82" s="530"/>
      <c r="VTA82" s="533"/>
      <c r="VTB82" s="530"/>
      <c r="VTC82" s="530"/>
      <c r="VTD82" s="530"/>
      <c r="VTE82" s="530"/>
      <c r="VTF82" s="530"/>
      <c r="VTG82" s="534"/>
      <c r="VTH82" s="192"/>
      <c r="VTI82" s="36"/>
      <c r="VTJ82" s="36"/>
      <c r="VTK82" s="36"/>
      <c r="VTL82" s="36"/>
      <c r="VTM82" s="36"/>
      <c r="VTN82" s="36"/>
      <c r="VTO82" s="36"/>
      <c r="VTP82" s="192"/>
      <c r="VTQ82" s="192"/>
      <c r="VTR82" s="36"/>
      <c r="VTS82" s="36"/>
      <c r="VTT82" s="36"/>
      <c r="VTU82" s="36"/>
      <c r="VTV82" s="36"/>
      <c r="VTW82" s="36"/>
      <c r="VTX82" s="36"/>
      <c r="VTY82" s="36"/>
      <c r="VTZ82" s="36"/>
      <c r="VUA82" s="36"/>
      <c r="VUB82" s="36"/>
      <c r="VUC82" s="36"/>
      <c r="VUD82" s="36"/>
      <c r="VUE82" s="36"/>
      <c r="VUF82" s="345"/>
      <c r="VUG82" s="530"/>
      <c r="VUH82" s="531"/>
      <c r="VUI82" s="530"/>
      <c r="VUJ82" s="532"/>
      <c r="VUK82" s="532"/>
      <c r="VUL82" s="530"/>
      <c r="VUM82" s="530"/>
      <c r="VUN82" s="533"/>
      <c r="VUO82" s="530"/>
      <c r="VUP82" s="530"/>
      <c r="VUQ82" s="530"/>
      <c r="VUR82" s="530"/>
      <c r="VUS82" s="530"/>
      <c r="VUT82" s="534"/>
      <c r="VUU82" s="192"/>
      <c r="VUV82" s="36"/>
      <c r="VUW82" s="36"/>
      <c r="VUX82" s="36"/>
      <c r="VUY82" s="36"/>
      <c r="VUZ82" s="36"/>
      <c r="VVA82" s="36"/>
      <c r="VVB82" s="36"/>
      <c r="VVC82" s="192"/>
      <c r="VVD82" s="192"/>
      <c r="VVE82" s="36"/>
      <c r="VVF82" s="36"/>
      <c r="VVG82" s="36"/>
      <c r="VVH82" s="36"/>
      <c r="VVI82" s="36"/>
      <c r="VVJ82" s="36"/>
      <c r="VVK82" s="36"/>
      <c r="VVL82" s="36"/>
      <c r="VVM82" s="36"/>
      <c r="VVN82" s="36"/>
      <c r="VVO82" s="36"/>
      <c r="VVP82" s="36"/>
      <c r="VVQ82" s="36"/>
      <c r="VVR82" s="36"/>
      <c r="VVS82" s="345"/>
      <c r="VVT82" s="530"/>
      <c r="VVU82" s="531"/>
      <c r="VVV82" s="530"/>
      <c r="VVW82" s="532"/>
      <c r="VVX82" s="532"/>
      <c r="VVY82" s="530"/>
      <c r="VVZ82" s="530"/>
      <c r="VWA82" s="533"/>
      <c r="VWB82" s="530"/>
      <c r="VWC82" s="530"/>
      <c r="VWD82" s="530"/>
      <c r="VWE82" s="530"/>
      <c r="VWF82" s="530"/>
      <c r="VWG82" s="534"/>
      <c r="VWH82" s="192"/>
      <c r="VWI82" s="36"/>
      <c r="VWJ82" s="36"/>
      <c r="VWK82" s="36"/>
      <c r="VWL82" s="36"/>
      <c r="VWM82" s="36"/>
      <c r="VWN82" s="36"/>
      <c r="VWO82" s="36"/>
      <c r="VWP82" s="192"/>
      <c r="VWQ82" s="192"/>
      <c r="VWR82" s="36"/>
      <c r="VWS82" s="36"/>
      <c r="VWT82" s="36"/>
      <c r="VWU82" s="36"/>
      <c r="VWV82" s="36"/>
      <c r="VWW82" s="36"/>
      <c r="VWX82" s="36"/>
      <c r="VWY82" s="36"/>
      <c r="VWZ82" s="36"/>
      <c r="VXA82" s="36"/>
      <c r="VXB82" s="36"/>
      <c r="VXC82" s="36"/>
      <c r="VXD82" s="36"/>
      <c r="VXE82" s="36"/>
      <c r="VXF82" s="345"/>
      <c r="VXG82" s="530"/>
      <c r="VXH82" s="531"/>
      <c r="VXI82" s="530"/>
      <c r="VXJ82" s="532"/>
      <c r="VXK82" s="532"/>
      <c r="VXL82" s="530"/>
      <c r="VXM82" s="530"/>
      <c r="VXN82" s="533"/>
      <c r="VXO82" s="530"/>
      <c r="VXP82" s="530"/>
      <c r="VXQ82" s="530"/>
      <c r="VXR82" s="530"/>
      <c r="VXS82" s="530"/>
      <c r="VXT82" s="534"/>
      <c r="VXU82" s="192"/>
      <c r="VXV82" s="36"/>
      <c r="VXW82" s="36"/>
      <c r="VXX82" s="36"/>
      <c r="VXY82" s="36"/>
      <c r="VXZ82" s="36"/>
      <c r="VYA82" s="36"/>
      <c r="VYB82" s="36"/>
      <c r="VYC82" s="192"/>
      <c r="VYD82" s="192"/>
      <c r="VYE82" s="36"/>
      <c r="VYF82" s="36"/>
      <c r="VYG82" s="36"/>
      <c r="VYH82" s="36"/>
      <c r="VYI82" s="36"/>
      <c r="VYJ82" s="36"/>
      <c r="VYK82" s="36"/>
      <c r="VYL82" s="36"/>
      <c r="VYM82" s="36"/>
      <c r="VYN82" s="36"/>
      <c r="VYO82" s="36"/>
      <c r="VYP82" s="36"/>
      <c r="VYQ82" s="36"/>
      <c r="VYR82" s="36"/>
      <c r="VYS82" s="345"/>
      <c r="VYT82" s="530"/>
      <c r="VYU82" s="531"/>
      <c r="VYV82" s="530"/>
      <c r="VYW82" s="532"/>
      <c r="VYX82" s="532"/>
      <c r="VYY82" s="530"/>
      <c r="VYZ82" s="530"/>
      <c r="VZA82" s="533"/>
      <c r="VZB82" s="530"/>
      <c r="VZC82" s="530"/>
      <c r="VZD82" s="530"/>
      <c r="VZE82" s="530"/>
      <c r="VZF82" s="530"/>
      <c r="VZG82" s="534"/>
      <c r="VZH82" s="192"/>
      <c r="VZI82" s="36"/>
      <c r="VZJ82" s="36"/>
      <c r="VZK82" s="36"/>
      <c r="VZL82" s="36"/>
      <c r="VZM82" s="36"/>
      <c r="VZN82" s="36"/>
      <c r="VZO82" s="36"/>
      <c r="VZP82" s="192"/>
      <c r="VZQ82" s="192"/>
      <c r="VZR82" s="36"/>
      <c r="VZS82" s="36"/>
      <c r="VZT82" s="36"/>
      <c r="VZU82" s="36"/>
      <c r="VZV82" s="36"/>
      <c r="VZW82" s="36"/>
      <c r="VZX82" s="36"/>
      <c r="VZY82" s="36"/>
      <c r="VZZ82" s="36"/>
      <c r="WAA82" s="36"/>
      <c r="WAB82" s="36"/>
      <c r="WAC82" s="36"/>
      <c r="WAD82" s="36"/>
      <c r="WAE82" s="36"/>
      <c r="WAF82" s="345"/>
      <c r="WAG82" s="530"/>
      <c r="WAH82" s="531"/>
      <c r="WAI82" s="530"/>
      <c r="WAJ82" s="532"/>
      <c r="WAK82" s="532"/>
      <c r="WAL82" s="530"/>
      <c r="WAM82" s="530"/>
      <c r="WAN82" s="533"/>
      <c r="WAO82" s="530"/>
      <c r="WAP82" s="530"/>
      <c r="WAQ82" s="530"/>
      <c r="WAR82" s="530"/>
      <c r="WAS82" s="530"/>
      <c r="WAT82" s="534"/>
      <c r="WAU82" s="192"/>
      <c r="WAV82" s="36"/>
      <c r="WAW82" s="36"/>
      <c r="WAX82" s="36"/>
      <c r="WAY82" s="36"/>
      <c r="WAZ82" s="36"/>
      <c r="WBA82" s="36"/>
      <c r="WBB82" s="36"/>
      <c r="WBC82" s="192"/>
      <c r="WBD82" s="192"/>
      <c r="WBE82" s="36"/>
      <c r="WBF82" s="36"/>
      <c r="WBG82" s="36"/>
      <c r="WBH82" s="36"/>
      <c r="WBI82" s="36"/>
      <c r="WBJ82" s="36"/>
      <c r="WBK82" s="36"/>
      <c r="WBL82" s="36"/>
      <c r="WBM82" s="36"/>
      <c r="WBN82" s="36"/>
      <c r="WBO82" s="36"/>
      <c r="WBP82" s="36"/>
      <c r="WBQ82" s="36"/>
      <c r="WBR82" s="36"/>
      <c r="WBS82" s="345"/>
      <c r="WBT82" s="530"/>
      <c r="WBU82" s="531"/>
      <c r="WBV82" s="530"/>
      <c r="WBW82" s="532"/>
      <c r="WBX82" s="532"/>
      <c r="WBY82" s="530"/>
      <c r="WBZ82" s="530"/>
      <c r="WCA82" s="533"/>
      <c r="WCB82" s="530"/>
      <c r="WCC82" s="530"/>
      <c r="WCD82" s="530"/>
      <c r="WCE82" s="530"/>
      <c r="WCF82" s="530"/>
      <c r="WCG82" s="534"/>
      <c r="WCH82" s="192"/>
      <c r="WCI82" s="36"/>
      <c r="WCJ82" s="36"/>
      <c r="WCK82" s="36"/>
      <c r="WCL82" s="36"/>
      <c r="WCM82" s="36"/>
      <c r="WCN82" s="36"/>
      <c r="WCO82" s="36"/>
      <c r="WCP82" s="192"/>
      <c r="WCQ82" s="192"/>
      <c r="WCR82" s="36"/>
      <c r="WCS82" s="36"/>
      <c r="WCT82" s="36"/>
      <c r="WCU82" s="36"/>
      <c r="WCV82" s="36"/>
      <c r="WCW82" s="36"/>
      <c r="WCX82" s="36"/>
      <c r="WCY82" s="36"/>
      <c r="WCZ82" s="36"/>
      <c r="WDA82" s="36"/>
      <c r="WDB82" s="36"/>
      <c r="WDC82" s="36"/>
      <c r="WDD82" s="36"/>
      <c r="WDE82" s="36"/>
      <c r="WDF82" s="345"/>
      <c r="WDG82" s="530"/>
      <c r="WDH82" s="531"/>
      <c r="WDI82" s="530"/>
      <c r="WDJ82" s="532"/>
      <c r="WDK82" s="532"/>
      <c r="WDL82" s="530"/>
      <c r="WDM82" s="530"/>
      <c r="WDN82" s="533"/>
      <c r="WDO82" s="530"/>
      <c r="WDP82" s="530"/>
      <c r="WDQ82" s="530"/>
      <c r="WDR82" s="530"/>
      <c r="WDS82" s="530"/>
      <c r="WDT82" s="534"/>
      <c r="WDU82" s="192"/>
      <c r="WDV82" s="36"/>
      <c r="WDW82" s="36"/>
      <c r="WDX82" s="36"/>
      <c r="WDY82" s="36"/>
      <c r="WDZ82" s="36"/>
      <c r="WEA82" s="36"/>
      <c r="WEB82" s="36"/>
      <c r="WEC82" s="192"/>
      <c r="WED82" s="192"/>
      <c r="WEE82" s="36"/>
      <c r="WEF82" s="36"/>
      <c r="WEG82" s="36"/>
      <c r="WEH82" s="36"/>
      <c r="WEI82" s="36"/>
      <c r="WEJ82" s="36"/>
      <c r="WEK82" s="36"/>
      <c r="WEL82" s="36"/>
      <c r="WEM82" s="36"/>
      <c r="WEN82" s="36"/>
      <c r="WEO82" s="36"/>
      <c r="WEP82" s="36"/>
      <c r="WEQ82" s="36"/>
      <c r="WER82" s="36"/>
      <c r="WES82" s="345"/>
      <c r="WET82" s="530"/>
      <c r="WEU82" s="531"/>
      <c r="WEV82" s="530"/>
      <c r="WEW82" s="532"/>
      <c r="WEX82" s="532"/>
      <c r="WEY82" s="530"/>
      <c r="WEZ82" s="530"/>
      <c r="WFA82" s="533"/>
      <c r="WFB82" s="530"/>
      <c r="WFC82" s="530"/>
      <c r="WFD82" s="530"/>
      <c r="WFE82" s="530"/>
      <c r="WFF82" s="530"/>
      <c r="WFG82" s="534"/>
      <c r="WFH82" s="192"/>
      <c r="WFI82" s="36"/>
      <c r="WFJ82" s="36"/>
      <c r="WFK82" s="36"/>
      <c r="WFL82" s="36"/>
      <c r="WFM82" s="36"/>
      <c r="WFN82" s="36"/>
      <c r="WFO82" s="36"/>
      <c r="WFP82" s="192"/>
      <c r="WFQ82" s="192"/>
      <c r="WFR82" s="36"/>
      <c r="WFS82" s="36"/>
      <c r="WFT82" s="36"/>
      <c r="WFU82" s="36"/>
      <c r="WFV82" s="36"/>
      <c r="WFW82" s="36"/>
      <c r="WFX82" s="36"/>
      <c r="WFY82" s="36"/>
      <c r="WFZ82" s="36"/>
      <c r="WGA82" s="36"/>
      <c r="WGB82" s="36"/>
      <c r="WGC82" s="36"/>
      <c r="WGD82" s="36"/>
      <c r="WGE82" s="36"/>
      <c r="WGF82" s="345"/>
      <c r="WGG82" s="530"/>
      <c r="WGH82" s="531"/>
      <c r="WGI82" s="530"/>
      <c r="WGJ82" s="532"/>
      <c r="WGK82" s="532"/>
      <c r="WGL82" s="530"/>
      <c r="WGM82" s="530"/>
      <c r="WGN82" s="533"/>
      <c r="WGO82" s="530"/>
      <c r="WGP82" s="530"/>
      <c r="WGQ82" s="530"/>
      <c r="WGR82" s="530"/>
      <c r="WGS82" s="530"/>
      <c r="WGT82" s="534"/>
      <c r="WGU82" s="192"/>
      <c r="WGV82" s="36"/>
      <c r="WGW82" s="36"/>
      <c r="WGX82" s="36"/>
      <c r="WGY82" s="36"/>
      <c r="WGZ82" s="36"/>
      <c r="WHA82" s="36"/>
      <c r="WHB82" s="36"/>
      <c r="WHC82" s="192"/>
      <c r="WHD82" s="192"/>
      <c r="WHE82" s="36"/>
      <c r="WHF82" s="36"/>
      <c r="WHG82" s="36"/>
      <c r="WHH82" s="36"/>
      <c r="WHI82" s="36"/>
      <c r="WHJ82" s="36"/>
      <c r="WHK82" s="36"/>
      <c r="WHL82" s="36"/>
      <c r="WHM82" s="36"/>
      <c r="WHN82" s="36"/>
      <c r="WHO82" s="36"/>
      <c r="WHP82" s="36"/>
      <c r="WHQ82" s="36"/>
      <c r="WHR82" s="36"/>
      <c r="WHS82" s="345"/>
      <c r="WHT82" s="530"/>
      <c r="WHU82" s="531"/>
      <c r="WHV82" s="530"/>
      <c r="WHW82" s="532"/>
      <c r="WHX82" s="532"/>
      <c r="WHY82" s="530"/>
      <c r="WHZ82" s="530"/>
      <c r="WIA82" s="533"/>
      <c r="WIB82" s="530"/>
      <c r="WIC82" s="530"/>
      <c r="WID82" s="530"/>
      <c r="WIE82" s="530"/>
      <c r="WIF82" s="530"/>
      <c r="WIG82" s="534"/>
      <c r="WIH82" s="192"/>
      <c r="WII82" s="36"/>
      <c r="WIJ82" s="36"/>
      <c r="WIK82" s="36"/>
      <c r="WIL82" s="36"/>
      <c r="WIM82" s="36"/>
      <c r="WIN82" s="36"/>
      <c r="WIO82" s="36"/>
      <c r="WIP82" s="192"/>
      <c r="WIQ82" s="192"/>
      <c r="WIR82" s="36"/>
      <c r="WIS82" s="36"/>
      <c r="WIT82" s="36"/>
      <c r="WIU82" s="36"/>
      <c r="WIV82" s="36"/>
      <c r="WIW82" s="36"/>
      <c r="WIX82" s="36"/>
      <c r="WIY82" s="36"/>
      <c r="WIZ82" s="36"/>
      <c r="WJA82" s="36"/>
      <c r="WJB82" s="36"/>
      <c r="WJC82" s="36"/>
      <c r="WJD82" s="36"/>
      <c r="WJE82" s="36"/>
      <c r="WJF82" s="345"/>
      <c r="WJG82" s="530"/>
      <c r="WJH82" s="531"/>
      <c r="WJI82" s="530"/>
      <c r="WJJ82" s="532"/>
      <c r="WJK82" s="532"/>
      <c r="WJL82" s="530"/>
      <c r="WJM82" s="530"/>
      <c r="WJN82" s="533"/>
      <c r="WJO82" s="530"/>
      <c r="WJP82" s="530"/>
      <c r="WJQ82" s="530"/>
      <c r="WJR82" s="530"/>
      <c r="WJS82" s="530"/>
      <c r="WJT82" s="534"/>
      <c r="WJU82" s="192"/>
      <c r="WJV82" s="36"/>
      <c r="WJW82" s="36"/>
      <c r="WJX82" s="36"/>
      <c r="WJY82" s="36"/>
      <c r="WJZ82" s="36"/>
      <c r="WKA82" s="36"/>
      <c r="WKB82" s="36"/>
      <c r="WKC82" s="192"/>
      <c r="WKD82" s="192"/>
      <c r="WKE82" s="36"/>
      <c r="WKF82" s="36"/>
      <c r="WKG82" s="36"/>
      <c r="WKH82" s="36"/>
      <c r="WKI82" s="36"/>
      <c r="WKJ82" s="36"/>
      <c r="WKK82" s="36"/>
      <c r="WKL82" s="36"/>
      <c r="WKM82" s="36"/>
      <c r="WKN82" s="36"/>
      <c r="WKO82" s="36"/>
      <c r="WKP82" s="36"/>
      <c r="WKQ82" s="36"/>
      <c r="WKR82" s="36"/>
      <c r="WKS82" s="345"/>
      <c r="WKT82" s="530"/>
      <c r="WKU82" s="531"/>
      <c r="WKV82" s="530"/>
      <c r="WKW82" s="532"/>
      <c r="WKX82" s="532"/>
      <c r="WKY82" s="530"/>
      <c r="WKZ82" s="530"/>
      <c r="WLA82" s="533"/>
      <c r="WLB82" s="530"/>
      <c r="WLC82" s="530"/>
      <c r="WLD82" s="530"/>
      <c r="WLE82" s="530"/>
      <c r="WLF82" s="530"/>
      <c r="WLG82" s="534"/>
      <c r="WLH82" s="192"/>
      <c r="WLI82" s="36"/>
      <c r="WLJ82" s="36"/>
      <c r="WLK82" s="36"/>
      <c r="WLL82" s="36"/>
      <c r="WLM82" s="36"/>
      <c r="WLN82" s="36"/>
      <c r="WLO82" s="36"/>
      <c r="WLP82" s="192"/>
      <c r="WLQ82" s="192"/>
      <c r="WLR82" s="36"/>
      <c r="WLS82" s="36"/>
      <c r="WLT82" s="36"/>
      <c r="WLU82" s="36"/>
      <c r="WLV82" s="36"/>
      <c r="WLW82" s="36"/>
      <c r="WLX82" s="36"/>
      <c r="WLY82" s="36"/>
      <c r="WLZ82" s="36"/>
      <c r="WMA82" s="36"/>
      <c r="WMB82" s="36"/>
      <c r="WMC82" s="36"/>
      <c r="WMD82" s="36"/>
      <c r="WME82" s="36"/>
      <c r="WMF82" s="345"/>
      <c r="WMG82" s="530"/>
      <c r="WMH82" s="531"/>
      <c r="WMI82" s="530"/>
      <c r="WMJ82" s="532"/>
      <c r="WMK82" s="532"/>
      <c r="WML82" s="530"/>
      <c r="WMM82" s="530"/>
      <c r="WMN82" s="533"/>
      <c r="WMO82" s="530"/>
      <c r="WMP82" s="530"/>
      <c r="WMQ82" s="530"/>
      <c r="WMR82" s="530"/>
      <c r="WMS82" s="530"/>
      <c r="WMT82" s="534"/>
      <c r="WMU82" s="192"/>
      <c r="WMV82" s="36"/>
      <c r="WMW82" s="36"/>
      <c r="WMX82" s="36"/>
      <c r="WMY82" s="36"/>
      <c r="WMZ82" s="36"/>
      <c r="WNA82" s="36"/>
      <c r="WNB82" s="36"/>
      <c r="WNC82" s="192"/>
      <c r="WND82" s="192"/>
      <c r="WNE82" s="36"/>
      <c r="WNF82" s="36"/>
      <c r="WNG82" s="36"/>
      <c r="WNH82" s="36"/>
      <c r="WNI82" s="36"/>
      <c r="WNJ82" s="36"/>
      <c r="WNK82" s="36"/>
      <c r="WNL82" s="36"/>
      <c r="WNM82" s="36"/>
      <c r="WNN82" s="36"/>
      <c r="WNO82" s="36"/>
      <c r="WNP82" s="36"/>
      <c r="WNQ82" s="36"/>
      <c r="WNR82" s="36"/>
      <c r="WNS82" s="345"/>
      <c r="WNT82" s="530"/>
      <c r="WNU82" s="531"/>
      <c r="WNV82" s="530"/>
      <c r="WNW82" s="532"/>
      <c r="WNX82" s="532"/>
      <c r="WNY82" s="530"/>
      <c r="WNZ82" s="530"/>
      <c r="WOA82" s="533"/>
      <c r="WOB82" s="530"/>
      <c r="WOC82" s="530"/>
      <c r="WOD82" s="530"/>
      <c r="WOE82" s="530"/>
      <c r="WOF82" s="530"/>
      <c r="WOG82" s="534"/>
      <c r="WOH82" s="192"/>
      <c r="WOI82" s="36"/>
      <c r="WOJ82" s="36"/>
      <c r="WOK82" s="36"/>
      <c r="WOL82" s="36"/>
      <c r="WOM82" s="36"/>
      <c r="WON82" s="36"/>
      <c r="WOO82" s="36"/>
      <c r="WOP82" s="192"/>
      <c r="WOQ82" s="192"/>
      <c r="WOR82" s="36"/>
      <c r="WOS82" s="36"/>
      <c r="WOT82" s="36"/>
      <c r="WOU82" s="36"/>
      <c r="WOV82" s="36"/>
      <c r="WOW82" s="36"/>
      <c r="WOX82" s="36"/>
      <c r="WOY82" s="36"/>
      <c r="WOZ82" s="36"/>
      <c r="WPA82" s="36"/>
      <c r="WPB82" s="36"/>
      <c r="WPC82" s="36"/>
      <c r="WPD82" s="36"/>
      <c r="WPE82" s="36"/>
      <c r="WPF82" s="345"/>
      <c r="WPG82" s="530"/>
      <c r="WPH82" s="531"/>
      <c r="WPI82" s="530"/>
      <c r="WPJ82" s="532"/>
      <c r="WPK82" s="532"/>
      <c r="WPL82" s="530"/>
      <c r="WPM82" s="530"/>
      <c r="WPN82" s="533"/>
      <c r="WPO82" s="530"/>
      <c r="WPP82" s="530"/>
      <c r="WPQ82" s="530"/>
      <c r="WPR82" s="530"/>
      <c r="WPS82" s="530"/>
      <c r="WPT82" s="534"/>
      <c r="WPU82" s="192"/>
      <c r="WPV82" s="36"/>
      <c r="WPW82" s="36"/>
      <c r="WPX82" s="36"/>
      <c r="WPY82" s="36"/>
      <c r="WPZ82" s="36"/>
      <c r="WQA82" s="36"/>
      <c r="WQB82" s="36"/>
      <c r="WQC82" s="192"/>
      <c r="WQD82" s="192"/>
      <c r="WQE82" s="36"/>
      <c r="WQF82" s="36"/>
      <c r="WQG82" s="36"/>
      <c r="WQH82" s="36"/>
      <c r="WQI82" s="36"/>
      <c r="WQJ82" s="36"/>
      <c r="WQK82" s="36"/>
      <c r="WQL82" s="36"/>
      <c r="WQM82" s="36"/>
      <c r="WQN82" s="36"/>
      <c r="WQO82" s="36"/>
      <c r="WQP82" s="36"/>
      <c r="WQQ82" s="36"/>
      <c r="WQR82" s="36"/>
      <c r="WQS82" s="345"/>
      <c r="WQT82" s="530"/>
      <c r="WQU82" s="531"/>
      <c r="WQV82" s="530"/>
      <c r="WQW82" s="532"/>
      <c r="WQX82" s="532"/>
      <c r="WQY82" s="530"/>
      <c r="WQZ82" s="530"/>
      <c r="WRA82" s="533"/>
      <c r="WRB82" s="530"/>
      <c r="WRC82" s="530"/>
      <c r="WRD82" s="530"/>
      <c r="WRE82" s="530"/>
      <c r="WRF82" s="530"/>
      <c r="WRG82" s="534"/>
      <c r="WRH82" s="192"/>
      <c r="WRI82" s="36"/>
      <c r="WRJ82" s="36"/>
      <c r="WRK82" s="36"/>
      <c r="WRL82" s="36"/>
      <c r="WRM82" s="36"/>
      <c r="WRN82" s="36"/>
      <c r="WRO82" s="36"/>
      <c r="WRP82" s="192"/>
      <c r="WRQ82" s="192"/>
      <c r="WRR82" s="36"/>
      <c r="WRS82" s="36"/>
      <c r="WRT82" s="36"/>
      <c r="WRU82" s="36"/>
      <c r="WRV82" s="36"/>
      <c r="WRW82" s="36"/>
      <c r="WRX82" s="36"/>
      <c r="WRY82" s="36"/>
      <c r="WRZ82" s="36"/>
      <c r="WSA82" s="36"/>
      <c r="WSB82" s="36"/>
      <c r="WSC82" s="36"/>
      <c r="WSD82" s="36"/>
      <c r="WSE82" s="36"/>
      <c r="WSF82" s="345"/>
      <c r="WSG82" s="530"/>
      <c r="WSH82" s="531"/>
      <c r="WSI82" s="530"/>
      <c r="WSJ82" s="532"/>
      <c r="WSK82" s="532"/>
      <c r="WSL82" s="530"/>
      <c r="WSM82" s="530"/>
      <c r="WSN82" s="533"/>
      <c r="WSO82" s="530"/>
      <c r="WSP82" s="530"/>
      <c r="WSQ82" s="530"/>
      <c r="WSR82" s="530"/>
      <c r="WSS82" s="530"/>
      <c r="WST82" s="534"/>
      <c r="WSU82" s="192"/>
      <c r="WSV82" s="36"/>
      <c r="WSW82" s="36"/>
      <c r="WSX82" s="36"/>
      <c r="WSY82" s="36"/>
      <c r="WSZ82" s="36"/>
      <c r="WTA82" s="36"/>
      <c r="WTB82" s="36"/>
      <c r="WTC82" s="192"/>
      <c r="WTD82" s="192"/>
      <c r="WTE82" s="36"/>
      <c r="WTF82" s="36"/>
      <c r="WTG82" s="36"/>
      <c r="WTH82" s="36"/>
      <c r="WTI82" s="36"/>
      <c r="WTJ82" s="36"/>
      <c r="WTK82" s="36"/>
      <c r="WTL82" s="36"/>
      <c r="WTM82" s="36"/>
      <c r="WTN82" s="36"/>
      <c r="WTO82" s="36"/>
      <c r="WTP82" s="36"/>
      <c r="WTQ82" s="36"/>
      <c r="WTR82" s="36"/>
      <c r="WTS82" s="345"/>
      <c r="WTT82" s="530"/>
      <c r="WTU82" s="531"/>
      <c r="WTV82" s="530"/>
      <c r="WTW82" s="532"/>
      <c r="WTX82" s="532"/>
      <c r="WTY82" s="530"/>
      <c r="WTZ82" s="530"/>
      <c r="WUA82" s="533"/>
      <c r="WUB82" s="530"/>
      <c r="WUC82" s="530"/>
      <c r="WUD82" s="530"/>
      <c r="WUE82" s="530"/>
      <c r="WUF82" s="530"/>
      <c r="WUG82" s="534"/>
      <c r="WUH82" s="192"/>
      <c r="WUI82" s="36"/>
      <c r="WUJ82" s="36"/>
      <c r="WUK82" s="36"/>
      <c r="WUL82" s="36"/>
      <c r="WUM82" s="36"/>
      <c r="WUN82" s="36"/>
      <c r="WUO82" s="36"/>
      <c r="WUP82" s="192"/>
      <c r="WUQ82" s="192"/>
      <c r="WUR82" s="36"/>
      <c r="WUS82" s="36"/>
      <c r="WUT82" s="36"/>
      <c r="WUU82" s="36"/>
      <c r="WUV82" s="36"/>
      <c r="WUW82" s="36"/>
      <c r="WUX82" s="36"/>
      <c r="WUY82" s="36"/>
      <c r="WUZ82" s="36"/>
      <c r="WVA82" s="36"/>
      <c r="WVB82" s="36"/>
      <c r="WVC82" s="36"/>
      <c r="WVD82" s="36"/>
      <c r="WVE82" s="36"/>
      <c r="WVF82" s="345"/>
    </row>
    <row r="83" spans="1:16126" s="156" customFormat="1" ht="28" hidden="1">
      <c r="A83" s="530">
        <v>5</v>
      </c>
      <c r="B83" s="531">
        <v>4</v>
      </c>
      <c r="C83" s="530" t="s">
        <v>2382</v>
      </c>
      <c r="D83" s="532"/>
      <c r="E83" s="532"/>
      <c r="F83" s="530" t="s">
        <v>1621</v>
      </c>
      <c r="G83" s="530"/>
      <c r="H83" s="533" t="s">
        <v>1621</v>
      </c>
      <c r="I83" s="530"/>
      <c r="J83" s="530" t="s">
        <v>2398</v>
      </c>
      <c r="K83" s="530" t="s">
        <v>2431</v>
      </c>
      <c r="L83" s="530" t="s">
        <v>2404</v>
      </c>
      <c r="M83" s="530"/>
      <c r="N83" s="530"/>
      <c r="O83" s="594" t="s">
        <v>2389</v>
      </c>
      <c r="P83" s="594"/>
      <c r="Q83" s="617" t="s">
        <v>2569</v>
      </c>
      <c r="R83" s="594" t="s">
        <v>2389</v>
      </c>
      <c r="S83" s="617" t="s">
        <v>2382</v>
      </c>
      <c r="T83" s="594" t="s">
        <v>78</v>
      </c>
      <c r="U83" s="594" t="s">
        <v>78</v>
      </c>
      <c r="V83" s="594"/>
      <c r="W83" s="594"/>
      <c r="X83" s="594"/>
      <c r="Y83" s="594"/>
      <c r="Z83" s="192"/>
      <c r="AA83" s="36"/>
      <c r="AB83" s="36"/>
      <c r="AC83" s="36"/>
      <c r="AD83" s="36"/>
      <c r="AE83" s="36"/>
      <c r="AF83" s="36"/>
      <c r="AG83" s="36"/>
      <c r="AH83" s="344"/>
      <c r="AI83" s="36"/>
      <c r="AJ83" s="36"/>
      <c r="AK83" s="36"/>
      <c r="AL83" s="36"/>
      <c r="AM83" s="36"/>
      <c r="AN83" s="36"/>
      <c r="AO83" s="36"/>
      <c r="AP83" s="13"/>
      <c r="AQ83" s="13"/>
      <c r="AR83" s="13"/>
      <c r="AS83" s="13"/>
      <c r="AT83" s="13"/>
      <c r="AU83" s="13"/>
      <c r="AV83" s="13"/>
      <c r="AW83" s="13"/>
      <c r="AX83" s="344"/>
      <c r="AY83" s="36"/>
      <c r="AZ83" s="192"/>
      <c r="BA83" s="192"/>
      <c r="BB83" s="36"/>
      <c r="BC83" s="36"/>
      <c r="BD83" s="36"/>
      <c r="BE83" s="36"/>
      <c r="BF83" s="36"/>
      <c r="BG83" s="36"/>
      <c r="BH83" s="36"/>
      <c r="BI83" s="36"/>
      <c r="BJ83" s="36"/>
      <c r="BK83" s="36"/>
      <c r="BL83" s="36"/>
      <c r="BM83" s="344"/>
      <c r="BN83" s="36"/>
      <c r="BO83" s="192"/>
      <c r="BP83" s="36"/>
      <c r="BQ83" s="36"/>
      <c r="BR83" s="36"/>
      <c r="BS83" s="36"/>
      <c r="BT83" s="36"/>
      <c r="BU83" s="36"/>
      <c r="BV83" s="36"/>
      <c r="BW83" s="36"/>
      <c r="BX83" s="36"/>
      <c r="BY83" s="345">
        <f t="shared" si="3"/>
        <v>0</v>
      </c>
      <c r="BZ83" s="208"/>
    </row>
    <row r="84" spans="1:16126" s="156" customFormat="1" ht="28" hidden="1">
      <c r="A84" s="530">
        <v>5</v>
      </c>
      <c r="B84" s="531">
        <v>4</v>
      </c>
      <c r="C84" s="530" t="s">
        <v>2382</v>
      </c>
      <c r="D84" s="532"/>
      <c r="E84" s="532"/>
      <c r="F84" s="530"/>
      <c r="G84" s="530"/>
      <c r="H84" s="533"/>
      <c r="I84" s="530"/>
      <c r="J84" s="530" t="s">
        <v>2393</v>
      </c>
      <c r="K84" s="530" t="s">
        <v>2431</v>
      </c>
      <c r="L84" s="530" t="s">
        <v>2401</v>
      </c>
      <c r="M84" s="530"/>
      <c r="N84" s="530"/>
      <c r="O84" s="594"/>
      <c r="P84" s="594"/>
      <c r="Q84" s="594"/>
      <c r="R84" s="594"/>
      <c r="S84" s="617" t="s">
        <v>2382</v>
      </c>
      <c r="T84" s="594">
        <f>Table2[[#This Row],[Minimum possible value]]</f>
        <v>0</v>
      </c>
      <c r="U84" s="594">
        <f>Table2[[#This Row],[Maximum likely or possible value]]</f>
        <v>0</v>
      </c>
      <c r="V84" s="594"/>
      <c r="W84" s="594"/>
      <c r="X84" s="594"/>
      <c r="Y84" s="594"/>
      <c r="Z84" s="192"/>
      <c r="AA84" s="36"/>
      <c r="AB84" s="36"/>
      <c r="AC84" s="36"/>
      <c r="AD84" s="36"/>
      <c r="AE84" s="36"/>
      <c r="AF84" s="36"/>
      <c r="AG84" s="36"/>
      <c r="AH84" s="344"/>
      <c r="AI84" s="36"/>
      <c r="AJ84" s="36"/>
      <c r="AK84" s="36"/>
      <c r="AL84" s="36"/>
      <c r="AM84" s="36"/>
      <c r="AN84" s="36"/>
      <c r="AO84" s="36"/>
      <c r="AP84" s="13"/>
      <c r="AQ84" s="13"/>
      <c r="AR84" s="13"/>
      <c r="AS84" s="13"/>
      <c r="AT84" s="13"/>
      <c r="AU84" s="13"/>
      <c r="AV84" s="13"/>
      <c r="AW84" s="13"/>
      <c r="AX84" s="344"/>
      <c r="AY84" s="36"/>
      <c r="AZ84" s="192"/>
      <c r="BA84" s="192"/>
      <c r="BB84" s="36"/>
      <c r="BC84" s="36"/>
      <c r="BD84" s="36"/>
      <c r="BE84" s="36"/>
      <c r="BF84" s="36"/>
      <c r="BG84" s="36"/>
      <c r="BH84" s="36"/>
      <c r="BI84" s="36"/>
      <c r="BJ84" s="36"/>
      <c r="BK84" s="36"/>
      <c r="BL84" s="36"/>
      <c r="BM84" s="344"/>
      <c r="BN84" s="36"/>
      <c r="BO84" s="192"/>
      <c r="BP84" s="36"/>
      <c r="BQ84" s="36"/>
      <c r="BR84" s="36"/>
      <c r="BS84" s="36"/>
      <c r="BT84" s="36"/>
      <c r="BU84" s="36"/>
      <c r="BV84" s="36"/>
      <c r="BW84" s="36"/>
      <c r="BX84" s="36"/>
      <c r="BY84" s="345">
        <f t="shared" si="3"/>
        <v>0</v>
      </c>
      <c r="BZ84" s="208"/>
    </row>
    <row r="85" spans="1:16126" s="156" customFormat="1" ht="28" hidden="1">
      <c r="A85" s="530">
        <v>6</v>
      </c>
      <c r="B85" s="531">
        <v>4</v>
      </c>
      <c r="C85" s="530" t="s">
        <v>2382</v>
      </c>
      <c r="D85" s="532"/>
      <c r="E85" s="532"/>
      <c r="F85" s="530" t="s">
        <v>1621</v>
      </c>
      <c r="G85" s="530"/>
      <c r="H85" s="533" t="s">
        <v>1621</v>
      </c>
      <c r="I85" s="530"/>
      <c r="J85" s="530" t="s">
        <v>2392</v>
      </c>
      <c r="K85" s="530" t="s">
        <v>263</v>
      </c>
      <c r="L85" s="530" t="s">
        <v>2400</v>
      </c>
      <c r="M85" s="530"/>
      <c r="N85" s="530"/>
      <c r="O85" s="534" t="s">
        <v>2385</v>
      </c>
      <c r="P85" s="594" t="s">
        <v>2654</v>
      </c>
      <c r="Q85" s="617" t="s">
        <v>2569</v>
      </c>
      <c r="R85" s="617" t="s">
        <v>2385</v>
      </c>
      <c r="S85" s="617" t="s">
        <v>2382</v>
      </c>
      <c r="T85" s="594" t="s">
        <v>78</v>
      </c>
      <c r="U85" s="594" t="s">
        <v>78</v>
      </c>
      <c r="V85" s="594"/>
      <c r="W85" s="594"/>
      <c r="X85" s="594"/>
      <c r="Y85" s="594"/>
      <c r="Z85" s="192"/>
      <c r="AA85" s="36"/>
      <c r="AB85" s="36"/>
      <c r="AC85" s="36"/>
      <c r="AD85" s="36"/>
      <c r="AE85" s="36"/>
      <c r="AF85" s="36"/>
      <c r="AG85" s="36"/>
      <c r="AH85" s="344"/>
      <c r="AI85" s="36"/>
      <c r="AJ85" s="36"/>
      <c r="AK85" s="36"/>
      <c r="AL85" s="36"/>
      <c r="AM85" s="36"/>
      <c r="AN85" s="36"/>
      <c r="AO85" s="36"/>
      <c r="AP85" s="13"/>
      <c r="AQ85" s="13"/>
      <c r="AR85" s="13"/>
      <c r="AS85" s="13"/>
      <c r="AT85" s="13"/>
      <c r="AU85" s="13"/>
      <c r="AV85" s="13"/>
      <c r="AW85" s="13"/>
      <c r="AX85" s="344"/>
      <c r="AY85" s="36"/>
      <c r="AZ85" s="192"/>
      <c r="BA85" s="36"/>
      <c r="BB85" s="36"/>
      <c r="BC85" s="36"/>
      <c r="BD85" s="36"/>
      <c r="BE85" s="36"/>
      <c r="BF85" s="36"/>
      <c r="BG85" s="36"/>
      <c r="BH85" s="36"/>
      <c r="BI85" s="36"/>
      <c r="BJ85" s="36"/>
      <c r="BK85" s="36"/>
      <c r="BL85" s="36"/>
      <c r="BM85" s="344"/>
      <c r="BN85" s="36"/>
      <c r="BO85" s="192"/>
      <c r="BP85" s="36"/>
      <c r="BQ85" s="36"/>
      <c r="BR85" s="36"/>
      <c r="BS85" s="36"/>
      <c r="BT85" s="36"/>
      <c r="BU85" s="36"/>
      <c r="BV85" s="36"/>
      <c r="BW85" s="36"/>
      <c r="BX85" s="36"/>
      <c r="BY85" s="345">
        <f t="shared" si="3"/>
        <v>0</v>
      </c>
      <c r="BZ85" s="208"/>
    </row>
    <row r="86" spans="1:16126" s="156" customFormat="1" ht="14" hidden="1">
      <c r="A86" s="530"/>
      <c r="B86" s="27"/>
      <c r="C86" s="530"/>
      <c r="D86" s="32"/>
      <c r="E86" s="32"/>
      <c r="F86" s="530"/>
      <c r="G86" s="530"/>
      <c r="H86" s="533"/>
      <c r="I86" s="530"/>
      <c r="J86" s="530"/>
      <c r="K86" s="530" t="s">
        <v>2343</v>
      </c>
      <c r="L86" s="530"/>
      <c r="M86" s="530"/>
      <c r="N86" s="530"/>
      <c r="O86" s="693" t="s">
        <v>2640</v>
      </c>
      <c r="P86" s="594"/>
      <c r="Q86" s="610" t="s">
        <v>2569</v>
      </c>
      <c r="R86" s="594"/>
      <c r="S86" s="594"/>
      <c r="T86" s="611">
        <f>Table2[[#This Row],[Minimum possible value]]</f>
        <v>0</v>
      </c>
      <c r="U86" s="611">
        <f>Table2[[#This Row],[Maximum likely or possible value]]</f>
        <v>0</v>
      </c>
      <c r="V86" s="610"/>
      <c r="W86" s="610"/>
      <c r="X86" s="610"/>
      <c r="Y86" s="610"/>
      <c r="Z86" s="192"/>
      <c r="AA86" s="36"/>
      <c r="AB86" s="36"/>
      <c r="AC86" s="36"/>
      <c r="AD86" s="36"/>
      <c r="AE86" s="36"/>
      <c r="AF86" s="36"/>
      <c r="AG86" s="36"/>
      <c r="AH86" s="344"/>
      <c r="AI86" s="36"/>
      <c r="AJ86" s="36"/>
      <c r="AK86" s="36"/>
      <c r="AL86" s="36"/>
      <c r="AM86" s="36"/>
      <c r="AN86" s="36"/>
      <c r="AO86" s="36"/>
      <c r="AP86" s="13"/>
      <c r="AQ86" s="13"/>
      <c r="AR86" s="13"/>
      <c r="AS86" s="13"/>
      <c r="AT86" s="13"/>
      <c r="AU86" s="13"/>
      <c r="AV86" s="13"/>
      <c r="AW86" s="13"/>
      <c r="AX86" s="344"/>
      <c r="AY86" s="36"/>
      <c r="AZ86" s="192"/>
      <c r="BA86" s="193"/>
      <c r="BB86" s="36"/>
      <c r="BC86" s="36"/>
      <c r="BD86" s="36"/>
      <c r="BE86" s="36"/>
      <c r="BF86" s="36"/>
      <c r="BG86" s="36"/>
      <c r="BH86" s="36"/>
      <c r="BI86" s="36"/>
      <c r="BJ86" s="36"/>
      <c r="BK86" s="36"/>
      <c r="BL86" s="36"/>
      <c r="BM86" s="344"/>
      <c r="BN86" s="36"/>
      <c r="BO86" s="192"/>
      <c r="BP86" s="36"/>
      <c r="BQ86" s="36"/>
      <c r="BR86" s="36"/>
      <c r="BS86" s="36"/>
      <c r="BT86" s="36"/>
      <c r="BU86" s="36"/>
      <c r="BV86" s="36"/>
      <c r="BW86" s="36"/>
      <c r="BX86" s="36"/>
      <c r="BY86" s="345">
        <f t="shared" si="3"/>
        <v>0</v>
      </c>
      <c r="BZ86" s="208"/>
    </row>
    <row r="87" spans="1:16126" s="156" customFormat="1" ht="42" hidden="1">
      <c r="A87" s="530"/>
      <c r="B87" s="531">
        <v>4</v>
      </c>
      <c r="C87" s="530" t="s">
        <v>2382</v>
      </c>
      <c r="D87" s="532"/>
      <c r="E87" s="532"/>
      <c r="F87" s="530"/>
      <c r="G87" s="530"/>
      <c r="H87" s="533"/>
      <c r="I87" s="530"/>
      <c r="J87" s="530" t="s">
        <v>2500</v>
      </c>
      <c r="K87" s="530" t="s">
        <v>2343</v>
      </c>
      <c r="L87" s="530" t="s">
        <v>2501</v>
      </c>
      <c r="M87" s="530"/>
      <c r="N87" s="534"/>
      <c r="O87" s="594" t="s">
        <v>2384</v>
      </c>
      <c r="P87" s="594"/>
      <c r="Q87" s="617" t="s">
        <v>2569</v>
      </c>
      <c r="R87" s="594" t="s">
        <v>2384</v>
      </c>
      <c r="S87" s="617" t="s">
        <v>2382</v>
      </c>
      <c r="T87" s="594">
        <f>Table2[[#This Row],[Minimum possible value]]</f>
        <v>0</v>
      </c>
      <c r="U87" s="594">
        <f>Table2[[#This Row],[Maximum likely or possible value]]</f>
        <v>0</v>
      </c>
      <c r="V87" s="594"/>
      <c r="W87" s="594"/>
      <c r="X87" s="594"/>
      <c r="Y87" s="594"/>
      <c r="Z87" s="192"/>
      <c r="AA87" s="36"/>
      <c r="AB87" s="36"/>
      <c r="AC87" s="36"/>
      <c r="AD87" s="36"/>
      <c r="AE87" s="36"/>
      <c r="AF87" s="36"/>
      <c r="AG87" s="36"/>
      <c r="AH87" s="344"/>
      <c r="AI87" s="36"/>
      <c r="AJ87" s="36"/>
      <c r="AK87" s="36"/>
      <c r="AL87" s="36"/>
      <c r="AM87" s="36"/>
      <c r="AN87" s="36"/>
      <c r="AO87" s="36"/>
      <c r="AP87" s="13"/>
      <c r="AQ87" s="13"/>
      <c r="AR87" s="13"/>
      <c r="AS87" s="13"/>
      <c r="AT87" s="13"/>
      <c r="AU87" s="13"/>
      <c r="AV87" s="13"/>
      <c r="AW87" s="13"/>
      <c r="AX87" s="587"/>
      <c r="AY87" s="588"/>
      <c r="AZ87" s="589"/>
      <c r="BA87" s="590"/>
      <c r="BB87" s="591"/>
      <c r="BC87" s="592"/>
      <c r="BD87" s="592"/>
      <c r="BE87" s="593"/>
      <c r="BF87" s="592"/>
      <c r="BG87" s="592"/>
      <c r="BH87" s="592"/>
      <c r="BI87" s="592"/>
      <c r="BJ87" s="592"/>
      <c r="BK87" s="594"/>
      <c r="BL87" s="36"/>
      <c r="BM87" s="344"/>
      <c r="BN87" s="36"/>
      <c r="BO87" s="192"/>
      <c r="BP87" s="36"/>
      <c r="BQ87" s="36"/>
      <c r="BR87" s="36"/>
      <c r="BS87" s="36"/>
      <c r="BT87" s="36"/>
      <c r="BU87" s="36"/>
      <c r="BV87" s="36"/>
      <c r="BW87" s="36"/>
      <c r="BX87" s="36"/>
      <c r="BY87" s="345">
        <f t="shared" ref="BY87:BY92" si="4">COUNTIF(Z87,"*")+COUNTIF(AJ87,"*")+COUNTIF(AZ87,"*")+COUNTIF(BO87,"*")</f>
        <v>0</v>
      </c>
      <c r="BZ87" s="208"/>
    </row>
    <row r="88" spans="1:16126" s="156" customFormat="1" ht="56" hidden="1">
      <c r="A88" s="530"/>
      <c r="B88" s="531">
        <v>4</v>
      </c>
      <c r="C88" s="530" t="s">
        <v>2382</v>
      </c>
      <c r="D88" s="532"/>
      <c r="E88" s="532"/>
      <c r="F88" s="530"/>
      <c r="G88" s="530"/>
      <c r="H88" s="533"/>
      <c r="I88" s="530"/>
      <c r="J88" s="530" t="s">
        <v>2394</v>
      </c>
      <c r="K88" s="530" t="s">
        <v>2431</v>
      </c>
      <c r="L88" s="530" t="s">
        <v>2402</v>
      </c>
      <c r="M88" s="530"/>
      <c r="N88" s="530"/>
      <c r="O88" s="594" t="s">
        <v>2386</v>
      </c>
      <c r="P88" s="594"/>
      <c r="Q88" s="617" t="s">
        <v>2569</v>
      </c>
      <c r="R88" s="594" t="s">
        <v>2386</v>
      </c>
      <c r="S88" s="617" t="s">
        <v>2382</v>
      </c>
      <c r="T88" s="594">
        <f>Table2[[#This Row],[Minimum possible value]]</f>
        <v>0</v>
      </c>
      <c r="U88" s="594">
        <f>Table2[[#This Row],[Maximum likely or possible value]]</f>
        <v>0</v>
      </c>
      <c r="V88" s="594"/>
      <c r="W88" s="594"/>
      <c r="X88" s="594"/>
      <c r="Y88" s="594"/>
      <c r="Z88" s="192"/>
      <c r="AA88" s="36"/>
      <c r="AB88" s="36"/>
      <c r="AC88" s="36"/>
      <c r="AD88" s="36"/>
      <c r="AE88" s="36"/>
      <c r="AF88" s="36"/>
      <c r="AG88" s="36"/>
      <c r="AH88" s="344"/>
      <c r="AI88" s="36"/>
      <c r="AJ88" s="36"/>
      <c r="AK88" s="36"/>
      <c r="AL88" s="36"/>
      <c r="AM88" s="36"/>
      <c r="AN88" s="36"/>
      <c r="AO88" s="36"/>
      <c r="AP88" s="13"/>
      <c r="AQ88" s="13"/>
      <c r="AR88" s="13"/>
      <c r="AS88" s="13"/>
      <c r="AT88" s="13"/>
      <c r="AU88" s="13"/>
      <c r="AV88" s="13"/>
      <c r="AW88" s="13"/>
      <c r="AX88" s="344"/>
      <c r="AY88" s="36"/>
      <c r="AZ88" s="192"/>
      <c r="BA88" s="192"/>
      <c r="BB88" s="36"/>
      <c r="BC88" s="36"/>
      <c r="BD88" s="36"/>
      <c r="BE88" s="36"/>
      <c r="BF88" s="36"/>
      <c r="BG88" s="36"/>
      <c r="BH88" s="36"/>
      <c r="BI88" s="36"/>
      <c r="BJ88" s="36"/>
      <c r="BK88" s="36"/>
      <c r="BL88" s="36"/>
      <c r="BM88" s="344"/>
      <c r="BN88" s="36"/>
      <c r="BO88" s="192"/>
      <c r="BP88" s="36"/>
      <c r="BQ88" s="36"/>
      <c r="BR88" s="36"/>
      <c r="BS88" s="36"/>
      <c r="BT88" s="36"/>
      <c r="BU88" s="36"/>
      <c r="BV88" s="36"/>
      <c r="BW88" s="36"/>
      <c r="BX88" s="36"/>
      <c r="BY88" s="345">
        <f t="shared" si="4"/>
        <v>0</v>
      </c>
      <c r="BZ88" s="208"/>
    </row>
    <row r="89" spans="1:16126" s="156" customFormat="1" ht="70" hidden="1">
      <c r="A89" s="530"/>
      <c r="B89" s="531">
        <v>4</v>
      </c>
      <c r="C89" s="530" t="s">
        <v>2382</v>
      </c>
      <c r="D89" s="532"/>
      <c r="E89" s="532"/>
      <c r="F89" s="530"/>
      <c r="G89" s="530"/>
      <c r="H89" s="533"/>
      <c r="I89" s="530"/>
      <c r="J89" s="530" t="s">
        <v>2395</v>
      </c>
      <c r="K89" s="530" t="s">
        <v>2431</v>
      </c>
      <c r="L89" s="530" t="s">
        <v>2403</v>
      </c>
      <c r="M89" s="530"/>
      <c r="N89" s="530"/>
      <c r="O89" s="594" t="s">
        <v>2570</v>
      </c>
      <c r="P89" s="594"/>
      <c r="Q89" s="617" t="s">
        <v>2569</v>
      </c>
      <c r="R89" s="617"/>
      <c r="S89" s="617" t="s">
        <v>2382</v>
      </c>
      <c r="T89" s="594">
        <f>Table2[[#This Row],[Minimum possible value]]</f>
        <v>0</v>
      </c>
      <c r="U89" s="594">
        <f>Table2[[#This Row],[Maximum likely or possible value]]</f>
        <v>0</v>
      </c>
      <c r="V89" s="594"/>
      <c r="W89" s="594"/>
      <c r="X89" s="594"/>
      <c r="Y89" s="594"/>
      <c r="Z89" s="192"/>
      <c r="AA89" s="36"/>
      <c r="AB89" s="36"/>
      <c r="AC89" s="36"/>
      <c r="AD89" s="36"/>
      <c r="AE89" s="36"/>
      <c r="AF89" s="36"/>
      <c r="AG89" s="36"/>
      <c r="AH89" s="344"/>
      <c r="AI89" s="36"/>
      <c r="AJ89" s="36"/>
      <c r="AK89" s="36"/>
      <c r="AL89" s="36"/>
      <c r="AM89" s="36"/>
      <c r="AN89" s="36"/>
      <c r="AO89" s="36"/>
      <c r="AP89" s="13"/>
      <c r="AQ89" s="13"/>
      <c r="AR89" s="13"/>
      <c r="AS89" s="13"/>
      <c r="AT89" s="13"/>
      <c r="AU89" s="13"/>
      <c r="AV89" s="13"/>
      <c r="AW89" s="13"/>
      <c r="AX89" s="344"/>
      <c r="AY89" s="36"/>
      <c r="AZ89" s="192"/>
      <c r="BA89" s="192"/>
      <c r="BB89" s="36"/>
      <c r="BC89" s="36"/>
      <c r="BD89" s="36"/>
      <c r="BE89" s="36"/>
      <c r="BF89" s="36"/>
      <c r="BG89" s="36"/>
      <c r="BH89" s="36"/>
      <c r="BI89" s="36"/>
      <c r="BJ89" s="36"/>
      <c r="BK89" s="36"/>
      <c r="BL89" s="36"/>
      <c r="BM89" s="344"/>
      <c r="BN89" s="36"/>
      <c r="BO89" s="192"/>
      <c r="BP89" s="36"/>
      <c r="BQ89" s="36"/>
      <c r="BR89" s="36"/>
      <c r="BS89" s="36"/>
      <c r="BT89" s="36"/>
      <c r="BU89" s="36"/>
      <c r="BV89" s="36"/>
      <c r="BW89" s="36"/>
      <c r="BX89" s="36"/>
      <c r="BY89" s="345">
        <f t="shared" si="4"/>
        <v>0</v>
      </c>
      <c r="BZ89" s="208"/>
    </row>
    <row r="90" spans="1:16126" s="156" customFormat="1" ht="56" hidden="1">
      <c r="A90" s="530"/>
      <c r="B90" s="531">
        <v>4</v>
      </c>
      <c r="C90" s="530" t="s">
        <v>2382</v>
      </c>
      <c r="D90" s="532"/>
      <c r="E90" s="532"/>
      <c r="F90" s="530"/>
      <c r="G90" s="530"/>
      <c r="H90" s="533"/>
      <c r="I90" s="530"/>
      <c r="J90" s="530" t="s">
        <v>2396</v>
      </c>
      <c r="K90" s="530" t="s">
        <v>2431</v>
      </c>
      <c r="L90" s="530" t="s">
        <v>2502</v>
      </c>
      <c r="M90" s="530"/>
      <c r="N90" s="530"/>
      <c r="O90" s="594" t="s">
        <v>2387</v>
      </c>
      <c r="P90" s="594"/>
      <c r="Q90" s="617" t="s">
        <v>2569</v>
      </c>
      <c r="R90" s="594" t="s">
        <v>2387</v>
      </c>
      <c r="S90" s="617"/>
      <c r="T90" s="594">
        <f>Table2[[#This Row],[Minimum possible value]]</f>
        <v>0</v>
      </c>
      <c r="U90" s="594">
        <f>Table2[[#This Row],[Maximum likely or possible value]]</f>
        <v>0</v>
      </c>
      <c r="V90" s="594"/>
      <c r="W90" s="594"/>
      <c r="X90" s="594"/>
      <c r="Y90" s="534"/>
      <c r="Z90" s="192"/>
      <c r="AA90" s="36"/>
      <c r="AB90" s="36"/>
      <c r="AC90" s="36"/>
      <c r="AD90" s="36"/>
      <c r="AE90" s="36"/>
      <c r="AF90" s="36"/>
      <c r="AG90" s="36"/>
      <c r="AH90" s="344"/>
      <c r="AI90" s="36"/>
      <c r="AJ90" s="36"/>
      <c r="AK90" s="36"/>
      <c r="AL90" s="36"/>
      <c r="AM90" s="36"/>
      <c r="AN90" s="36"/>
      <c r="AO90" s="36"/>
      <c r="AP90" s="13"/>
      <c r="AQ90" s="13"/>
      <c r="AR90" s="13"/>
      <c r="AS90" s="13"/>
      <c r="AT90" s="13"/>
      <c r="AU90" s="13"/>
      <c r="AV90" s="13"/>
      <c r="AW90" s="13"/>
      <c r="AX90" s="344"/>
      <c r="AY90" s="36"/>
      <c r="AZ90" s="192"/>
      <c r="BA90" s="192"/>
      <c r="BB90" s="36"/>
      <c r="BC90" s="36"/>
      <c r="BD90" s="36"/>
      <c r="BE90" s="36"/>
      <c r="BF90" s="36"/>
      <c r="BG90" s="36"/>
      <c r="BH90" s="36"/>
      <c r="BI90" s="36"/>
      <c r="BJ90" s="36"/>
      <c r="BK90" s="36"/>
      <c r="BL90" s="36"/>
      <c r="BM90" s="344"/>
      <c r="BN90" s="36"/>
      <c r="BO90" s="192"/>
      <c r="BP90" s="36"/>
      <c r="BQ90" s="36"/>
      <c r="BR90" s="36"/>
      <c r="BS90" s="36"/>
      <c r="BT90" s="36"/>
      <c r="BU90" s="36"/>
      <c r="BV90" s="36"/>
      <c r="BW90" s="36"/>
      <c r="BX90" s="36"/>
      <c r="BY90" s="345">
        <f t="shared" si="4"/>
        <v>0</v>
      </c>
      <c r="BZ90" s="208"/>
    </row>
    <row r="91" spans="1:16126" s="156" customFormat="1" ht="42">
      <c r="A91" s="535">
        <v>1</v>
      </c>
      <c r="B91" s="535">
        <v>5</v>
      </c>
      <c r="C91" s="535" t="s">
        <v>2381</v>
      </c>
      <c r="D91" s="535">
        <v>1</v>
      </c>
      <c r="E91" s="535" t="s">
        <v>260</v>
      </c>
      <c r="F91" s="535"/>
      <c r="G91" s="535" t="s">
        <v>1621</v>
      </c>
      <c r="H91" s="535" t="s">
        <v>1621</v>
      </c>
      <c r="I91" s="535" t="s">
        <v>261</v>
      </c>
      <c r="J91" s="535" t="s">
        <v>2484</v>
      </c>
      <c r="K91" s="535" t="s">
        <v>2430</v>
      </c>
      <c r="L91" s="535"/>
      <c r="M91" s="535"/>
      <c r="N91" s="535" t="s">
        <v>248</v>
      </c>
      <c r="O91" s="535" t="e">
        <f>[1]!Table2[[#This Row],[measurementTerm]]</f>
        <v>#REF!</v>
      </c>
      <c r="P91" s="635"/>
      <c r="Q91" s="635"/>
      <c r="R91" s="635"/>
      <c r="S91" s="635"/>
      <c r="T91" s="635">
        <f>Table2[[#This Row],[Minimum possible value]]</f>
        <v>0</v>
      </c>
      <c r="U91" s="635" t="str">
        <f>Table2[[#This Row],[Maximum likely or possible value]]</f>
        <v>None</v>
      </c>
      <c r="V91" s="635"/>
      <c r="W91" s="635"/>
      <c r="X91" s="635"/>
      <c r="Y91" s="635"/>
      <c r="Z91" s="713" t="s">
        <v>1744</v>
      </c>
      <c r="AA91" s="715"/>
      <c r="AB91" s="717"/>
      <c r="AC91" s="502"/>
      <c r="AD91" s="502"/>
      <c r="AE91" s="502" t="s">
        <v>248</v>
      </c>
      <c r="AF91" s="502" t="s">
        <v>2448</v>
      </c>
      <c r="AG91" s="502"/>
      <c r="AH91" s="503"/>
      <c r="AI91" s="717"/>
      <c r="AJ91" s="36" t="s">
        <v>265</v>
      </c>
      <c r="AK91" s="559" t="s">
        <v>1565</v>
      </c>
      <c r="AL91" s="724" t="s">
        <v>2420</v>
      </c>
      <c r="AM91" s="559"/>
      <c r="AN91" s="559"/>
      <c r="AO91" s="559" t="s">
        <v>266</v>
      </c>
      <c r="AP91" s="671" t="s">
        <v>78</v>
      </c>
      <c r="AQ91" s="671" t="s">
        <v>248</v>
      </c>
      <c r="AR91" s="671">
        <v>0</v>
      </c>
      <c r="AS91" s="671" t="s">
        <v>159</v>
      </c>
      <c r="AT91" s="671" t="s">
        <v>78</v>
      </c>
      <c r="AU91" s="671"/>
      <c r="AV91" s="519" t="s">
        <v>2243</v>
      </c>
      <c r="AW91" s="671" t="s">
        <v>2001</v>
      </c>
      <c r="AX91" s="503"/>
      <c r="AY91" s="502"/>
      <c r="AZ91" s="701" t="s">
        <v>267</v>
      </c>
      <c r="BA91" s="701" t="s">
        <v>267</v>
      </c>
      <c r="BB91" s="564"/>
      <c r="BC91" s="564" t="s">
        <v>267</v>
      </c>
      <c r="BD91" s="564"/>
      <c r="BE91" s="564"/>
      <c r="BF91" s="564" t="s">
        <v>268</v>
      </c>
      <c r="BG91" s="564" t="s">
        <v>269</v>
      </c>
      <c r="BH91" s="564" t="s">
        <v>269</v>
      </c>
      <c r="BI91" s="296" t="s">
        <v>248</v>
      </c>
      <c r="BJ91" s="296"/>
      <c r="BK91" s="296" t="s">
        <v>2458</v>
      </c>
      <c r="BL91" s="296"/>
      <c r="BM91" s="503"/>
      <c r="BN91" s="502"/>
      <c r="BO91" s="192" t="s">
        <v>261</v>
      </c>
      <c r="BP91" s="559" t="s">
        <v>270</v>
      </c>
      <c r="BQ91" s="275"/>
      <c r="BR91" s="275"/>
      <c r="BS91" s="559" t="s">
        <v>271</v>
      </c>
      <c r="BT91" s="559" t="s">
        <v>248</v>
      </c>
      <c r="BU91" s="559" t="s">
        <v>2461</v>
      </c>
      <c r="BV91" s="559"/>
      <c r="BW91" s="559"/>
      <c r="BX91" s="559"/>
      <c r="BY91" s="568">
        <f t="shared" si="4"/>
        <v>4</v>
      </c>
      <c r="BZ91" s="208"/>
    </row>
    <row r="92" spans="1:16126" ht="140">
      <c r="A92" s="535">
        <v>7</v>
      </c>
      <c r="B92" s="535">
        <v>5</v>
      </c>
      <c r="C92" s="535" t="s">
        <v>2381</v>
      </c>
      <c r="D92" s="535">
        <v>1</v>
      </c>
      <c r="E92" s="535" t="s">
        <v>260</v>
      </c>
      <c r="F92" s="535"/>
      <c r="G92" s="535"/>
      <c r="H92" s="535"/>
      <c r="I92" s="535" t="s">
        <v>2333</v>
      </c>
      <c r="J92" s="535" t="s">
        <v>319</v>
      </c>
      <c r="K92" s="535" t="s">
        <v>2430</v>
      </c>
      <c r="L92" s="535"/>
      <c r="M92" s="535"/>
      <c r="N92" s="535" t="s">
        <v>298</v>
      </c>
      <c r="O92" s="535"/>
      <c r="P92" s="535"/>
      <c r="Q92" s="535"/>
      <c r="R92" s="535"/>
      <c r="S92" s="535"/>
      <c r="T92" s="535">
        <f>Table2[[#This Row],[Minimum possible value]]</f>
        <v>0</v>
      </c>
      <c r="U92" s="535">
        <f>Table2[[#This Row],[Maximum likely or possible value]]</f>
        <v>0</v>
      </c>
      <c r="V92" s="535"/>
      <c r="W92" s="535"/>
      <c r="X92" s="535"/>
      <c r="Y92" s="535"/>
      <c r="Z92" s="555"/>
      <c r="AA92" s="230"/>
      <c r="AB92" s="557"/>
      <c r="AC92" s="13"/>
      <c r="AD92" s="13"/>
      <c r="AE92" s="13"/>
      <c r="AF92" s="13"/>
      <c r="AG92" s="13"/>
      <c r="AH92" s="164"/>
      <c r="AI92" s="557" t="s">
        <v>2220</v>
      </c>
      <c r="AJ92" s="13"/>
      <c r="AK92" s="557"/>
      <c r="AL92" s="575"/>
      <c r="AM92" s="557"/>
      <c r="AN92" s="557"/>
      <c r="AO92" s="557"/>
      <c r="AP92" s="13"/>
      <c r="AQ92" s="13"/>
      <c r="AR92" s="13"/>
      <c r="AS92" s="13"/>
      <c r="AT92" s="13"/>
      <c r="AU92" s="13"/>
      <c r="AV92" s="13"/>
      <c r="AW92" s="13"/>
      <c r="AX92" s="164"/>
      <c r="AY92" s="13"/>
      <c r="AZ92" s="561" t="s">
        <v>318</v>
      </c>
      <c r="BA92" s="561" t="s">
        <v>318</v>
      </c>
      <c r="BB92" s="562"/>
      <c r="BC92" s="562" t="s">
        <v>318</v>
      </c>
      <c r="BD92" s="562"/>
      <c r="BE92" s="562"/>
      <c r="BF92" s="562" t="s">
        <v>268</v>
      </c>
      <c r="BG92" s="562" t="s">
        <v>319</v>
      </c>
      <c r="BH92" s="562" t="s">
        <v>319</v>
      </c>
      <c r="BI92" s="694" t="s">
        <v>298</v>
      </c>
      <c r="BJ92" s="694"/>
      <c r="BK92" s="694"/>
      <c r="BL92" s="694"/>
      <c r="BM92" s="164"/>
      <c r="BN92" s="13"/>
      <c r="BO92" s="12" t="s">
        <v>316</v>
      </c>
      <c r="BP92" s="557" t="s">
        <v>1735</v>
      </c>
      <c r="BQ92" s="230"/>
      <c r="BR92" s="230"/>
      <c r="BS92" s="557" t="s">
        <v>321</v>
      </c>
      <c r="BT92" s="557" t="s">
        <v>301</v>
      </c>
      <c r="BU92" s="557"/>
      <c r="BV92" s="557"/>
      <c r="BW92" s="557"/>
      <c r="BX92" s="557"/>
      <c r="BY92" s="565">
        <f t="shared" si="4"/>
        <v>2</v>
      </c>
      <c r="BZ92" s="566"/>
    </row>
    <row r="93" spans="1:16126" ht="28">
      <c r="A93" s="16">
        <v>8</v>
      </c>
      <c r="B93" s="16">
        <v>5</v>
      </c>
      <c r="C93" s="16" t="s">
        <v>2381</v>
      </c>
      <c r="D93" s="16">
        <v>1</v>
      </c>
      <c r="E93" s="16" t="s">
        <v>260</v>
      </c>
      <c r="F93" s="16"/>
      <c r="G93" s="16"/>
      <c r="H93" s="16"/>
      <c r="I93" s="16" t="s">
        <v>322</v>
      </c>
      <c r="J93" s="202"/>
      <c r="K93" s="16" t="s">
        <v>2430</v>
      </c>
      <c r="L93" s="202"/>
      <c r="M93" s="202"/>
      <c r="N93" s="202"/>
      <c r="O93" s="261"/>
      <c r="P93" s="261"/>
      <c r="Q93" s="261"/>
      <c r="R93" s="261"/>
      <c r="S93" s="261"/>
      <c r="T93" s="261">
        <f>Table2[[#This Row],[Minimum possible value]]</f>
        <v>0</v>
      </c>
      <c r="U93" s="261">
        <f>Table2[[#This Row],[Maximum likely or possible value]]</f>
        <v>0</v>
      </c>
      <c r="V93" s="261"/>
      <c r="W93" s="261"/>
      <c r="X93" s="261"/>
      <c r="Y93" s="261"/>
      <c r="Z93" s="193"/>
      <c r="AA93" s="296"/>
      <c r="AB93" s="516"/>
      <c r="AC93" s="516"/>
      <c r="AD93" s="516"/>
      <c r="AE93" s="516"/>
      <c r="AF93" s="516"/>
      <c r="AG93" s="516"/>
      <c r="AH93" s="374"/>
      <c r="AI93" s="516"/>
      <c r="AJ93" s="36"/>
      <c r="AK93" s="36"/>
      <c r="AL93" s="36"/>
      <c r="AM93" s="36"/>
      <c r="AN93" s="36"/>
      <c r="AO93" s="36"/>
      <c r="AP93" s="694"/>
      <c r="AQ93" s="694"/>
      <c r="AR93" s="694"/>
      <c r="AS93" s="694"/>
      <c r="AT93" s="694"/>
      <c r="AU93" s="694"/>
      <c r="AV93" s="694"/>
      <c r="AW93" s="694"/>
      <c r="AX93" s="374"/>
      <c r="AY93" s="516"/>
      <c r="AZ93" s="193" t="s">
        <v>324</v>
      </c>
      <c r="BA93" s="296" t="s">
        <v>324</v>
      </c>
      <c r="BB93" s="296"/>
      <c r="BC93" s="296"/>
      <c r="BD93" s="296"/>
      <c r="BE93" s="296"/>
      <c r="BF93" s="296" t="s">
        <v>325</v>
      </c>
      <c r="BG93" s="296" t="s">
        <v>326</v>
      </c>
      <c r="BH93" s="296" t="s">
        <v>326</v>
      </c>
      <c r="BI93" s="296" t="s">
        <v>298</v>
      </c>
      <c r="BJ93" s="296"/>
      <c r="BK93" s="296"/>
      <c r="BL93" s="296"/>
      <c r="BM93" s="374"/>
      <c r="BN93" s="516"/>
      <c r="BO93" s="192"/>
      <c r="BP93" s="36"/>
      <c r="BQ93" s="36"/>
      <c r="BR93" s="36"/>
      <c r="BS93" s="36"/>
      <c r="BT93" s="36"/>
      <c r="BU93" s="36"/>
      <c r="BV93" s="36"/>
      <c r="BW93" s="36"/>
      <c r="BX93" s="36"/>
      <c r="BY93" s="345"/>
      <c r="BZ93" s="566"/>
    </row>
    <row r="94" spans="1:16126" ht="28">
      <c r="A94" s="16">
        <v>9</v>
      </c>
      <c r="B94" s="16">
        <v>5</v>
      </c>
      <c r="C94" s="16" t="s">
        <v>2381</v>
      </c>
      <c r="D94" s="16">
        <v>1</v>
      </c>
      <c r="E94" s="16" t="s">
        <v>260</v>
      </c>
      <c r="F94" s="16"/>
      <c r="G94" s="16"/>
      <c r="H94" s="16"/>
      <c r="I94" s="16" t="s">
        <v>330</v>
      </c>
      <c r="J94" s="16"/>
      <c r="K94" s="16"/>
      <c r="L94" s="16"/>
      <c r="M94" s="16"/>
      <c r="N94" s="16"/>
      <c r="O94" s="202"/>
      <c r="P94" s="202"/>
      <c r="Q94" s="202"/>
      <c r="R94" s="202"/>
      <c r="S94" s="202"/>
      <c r="T94" s="202">
        <f>Table2[[#This Row],[Minimum possible value]]</f>
        <v>0</v>
      </c>
      <c r="U94" s="202">
        <f>Table2[[#This Row],[Maximum likely or possible value]]</f>
        <v>0</v>
      </c>
      <c r="V94" s="202"/>
      <c r="W94" s="202"/>
      <c r="X94" s="202"/>
      <c r="Y94" s="202"/>
      <c r="Z94" s="17"/>
      <c r="AA94" s="694"/>
      <c r="AB94" s="21"/>
      <c r="AC94" s="21"/>
      <c r="AD94" s="21"/>
      <c r="AE94" s="21"/>
      <c r="AF94" s="21"/>
      <c r="AG94" s="21"/>
      <c r="AH94" s="165"/>
      <c r="AI94" s="21"/>
      <c r="AJ94" s="13"/>
      <c r="AK94" s="13"/>
      <c r="AL94" s="13"/>
      <c r="AM94" s="13"/>
      <c r="AN94" s="13"/>
      <c r="AO94" s="13"/>
      <c r="AP94" s="613"/>
      <c r="AQ94" s="613"/>
      <c r="AR94" s="613"/>
      <c r="AS94" s="613"/>
      <c r="AT94" s="613"/>
      <c r="AU94" s="613"/>
      <c r="AV94" s="613"/>
      <c r="AW94" s="613"/>
      <c r="AX94" s="165"/>
      <c r="AY94" s="21"/>
      <c r="AZ94" s="17" t="s">
        <v>327</v>
      </c>
      <c r="BA94" s="17" t="s">
        <v>327</v>
      </c>
      <c r="BB94" s="694"/>
      <c r="BC94" s="694"/>
      <c r="BD94" s="694"/>
      <c r="BE94" s="694"/>
      <c r="BF94" s="694" t="s">
        <v>280</v>
      </c>
      <c r="BG94" s="694" t="s">
        <v>328</v>
      </c>
      <c r="BH94" s="694" t="s">
        <v>328</v>
      </c>
      <c r="BI94" s="694" t="s">
        <v>329</v>
      </c>
      <c r="BJ94" s="694"/>
      <c r="BK94" s="694"/>
      <c r="BL94" s="694"/>
      <c r="BM94" s="165"/>
      <c r="BN94" s="21"/>
      <c r="BO94" s="12"/>
      <c r="BP94" s="13"/>
      <c r="BQ94" s="13"/>
      <c r="BR94" s="13"/>
      <c r="BS94" s="13"/>
      <c r="BT94" s="13"/>
      <c r="BU94" s="13"/>
      <c r="BV94" s="13"/>
      <c r="BW94" s="13"/>
      <c r="BX94" s="13"/>
      <c r="BY94" s="5"/>
      <c r="BZ94" s="566" t="s">
        <v>1755</v>
      </c>
    </row>
    <row r="95" spans="1:16126" ht="28">
      <c r="A95" s="16">
        <v>10</v>
      </c>
      <c r="B95" s="16">
        <v>5</v>
      </c>
      <c r="C95" s="16" t="s">
        <v>2381</v>
      </c>
      <c r="D95" s="16">
        <v>1</v>
      </c>
      <c r="E95" s="16" t="s">
        <v>260</v>
      </c>
      <c r="F95" s="16"/>
      <c r="G95" s="16"/>
      <c r="H95" s="16"/>
      <c r="I95" s="16" t="s">
        <v>330</v>
      </c>
      <c r="J95" s="16"/>
      <c r="K95" s="16"/>
      <c r="L95" s="16"/>
      <c r="M95" s="16"/>
      <c r="N95" s="16"/>
      <c r="O95" s="202"/>
      <c r="P95" s="202"/>
      <c r="Q95" s="202"/>
      <c r="R95" s="202"/>
      <c r="S95" s="202"/>
      <c r="T95" s="202">
        <f>Table2[[#This Row],[Minimum possible value]]</f>
        <v>0</v>
      </c>
      <c r="U95" s="202">
        <f>Table2[[#This Row],[Maximum likely or possible value]]</f>
        <v>0</v>
      </c>
      <c r="V95" s="202"/>
      <c r="W95" s="202"/>
      <c r="X95" s="202"/>
      <c r="Y95" s="202"/>
      <c r="Z95" s="17"/>
      <c r="AA95" s="694"/>
      <c r="AB95" s="21"/>
      <c r="AC95" s="21"/>
      <c r="AD95" s="21"/>
      <c r="AE95" s="21"/>
      <c r="AF95" s="21"/>
      <c r="AG95" s="21"/>
      <c r="AH95" s="165"/>
      <c r="AI95" s="21"/>
      <c r="AJ95" s="13"/>
      <c r="AK95" s="13"/>
      <c r="AL95" s="13"/>
      <c r="AM95" s="13"/>
      <c r="AN95" s="13"/>
      <c r="AO95" s="13"/>
      <c r="AP95" s="491"/>
      <c r="AQ95" s="491"/>
      <c r="AR95" s="613"/>
      <c r="AS95" s="613"/>
      <c r="AT95" s="491"/>
      <c r="AU95" s="491"/>
      <c r="AV95" s="491"/>
      <c r="AW95" s="491"/>
      <c r="AX95" s="165"/>
      <c r="AY95" s="21"/>
      <c r="AZ95" s="17" t="s">
        <v>331</v>
      </c>
      <c r="BA95" s="17" t="s">
        <v>331</v>
      </c>
      <c r="BB95" s="694"/>
      <c r="BC95" s="694"/>
      <c r="BD95" s="694"/>
      <c r="BE95" s="694"/>
      <c r="BF95" s="694" t="s">
        <v>280</v>
      </c>
      <c r="BG95" s="694" t="s">
        <v>332</v>
      </c>
      <c r="BH95" s="694" t="s">
        <v>332</v>
      </c>
      <c r="BI95" s="694" t="s">
        <v>333</v>
      </c>
      <c r="BJ95" s="694"/>
      <c r="BK95" s="694"/>
      <c r="BL95" s="694"/>
      <c r="BM95" s="165"/>
      <c r="BN95" s="21"/>
      <c r="BO95" s="12"/>
      <c r="BP95" s="13"/>
      <c r="BQ95" s="13"/>
      <c r="BR95" s="13"/>
      <c r="BS95" s="13"/>
      <c r="BT95" s="13"/>
      <c r="BU95" s="13"/>
      <c r="BV95" s="13"/>
      <c r="BW95" s="13"/>
      <c r="BX95" s="13"/>
      <c r="BY95" s="5">
        <f t="shared" ref="BY95:BY132" si="5">COUNTIF(Z95,"*")+COUNTIF(AJ95,"*")+COUNTIF(AZ95,"*")+COUNTIF(BO95,"*")</f>
        <v>1</v>
      </c>
      <c r="BZ95" s="566" t="s">
        <v>1755</v>
      </c>
    </row>
    <row r="96" spans="1:16126" ht="42">
      <c r="A96" s="16">
        <v>11</v>
      </c>
      <c r="B96" s="16">
        <v>5</v>
      </c>
      <c r="C96" s="16" t="s">
        <v>2381</v>
      </c>
      <c r="D96" s="16">
        <v>1</v>
      </c>
      <c r="E96" s="16" t="s">
        <v>260</v>
      </c>
      <c r="F96" s="16"/>
      <c r="G96" s="16"/>
      <c r="H96" s="16"/>
      <c r="I96" s="16" t="s">
        <v>334</v>
      </c>
      <c r="J96" s="16"/>
      <c r="K96" s="16"/>
      <c r="L96" s="16"/>
      <c r="M96" s="16"/>
      <c r="N96" s="16"/>
      <c r="O96" s="202"/>
      <c r="P96" s="202"/>
      <c r="Q96" s="202"/>
      <c r="R96" s="202"/>
      <c r="S96" s="202"/>
      <c r="T96" s="202">
        <f>Table2[[#This Row],[Minimum possible value]]</f>
        <v>0</v>
      </c>
      <c r="U96" s="202">
        <f>Table2[[#This Row],[Maximum likely or possible value]]</f>
        <v>0</v>
      </c>
      <c r="V96" s="202"/>
      <c r="W96" s="202"/>
      <c r="X96" s="202"/>
      <c r="Y96" s="202"/>
      <c r="Z96" s="12"/>
      <c r="AA96" s="13"/>
      <c r="AB96" s="13"/>
      <c r="AC96" s="13"/>
      <c r="AD96" s="13"/>
      <c r="AE96" s="13"/>
      <c r="AF96" s="13"/>
      <c r="AG96" s="13"/>
      <c r="AH96" s="164"/>
      <c r="AI96" s="13"/>
      <c r="AJ96" s="13"/>
      <c r="AK96" s="13"/>
      <c r="AL96" s="13"/>
      <c r="AM96" s="13"/>
      <c r="AN96" s="13"/>
      <c r="AO96" s="13"/>
      <c r="AP96" s="613"/>
      <c r="AQ96" s="613"/>
      <c r="AR96" s="613"/>
      <c r="AS96" s="613"/>
      <c r="AT96" s="613"/>
      <c r="AU96" s="613"/>
      <c r="AV96" s="613"/>
      <c r="AW96" s="613"/>
      <c r="AX96" s="164"/>
      <c r="AY96" s="13"/>
      <c r="AZ96" s="17" t="s">
        <v>335</v>
      </c>
      <c r="BA96" s="17" t="s">
        <v>335</v>
      </c>
      <c r="BB96" s="694"/>
      <c r="BC96" s="694"/>
      <c r="BD96" s="694"/>
      <c r="BE96" s="694"/>
      <c r="BF96" s="694" t="s">
        <v>280</v>
      </c>
      <c r="BG96" s="694" t="s">
        <v>336</v>
      </c>
      <c r="BH96" s="694" t="s">
        <v>336</v>
      </c>
      <c r="BI96" s="694"/>
      <c r="BJ96" s="694"/>
      <c r="BK96" s="694"/>
      <c r="BL96" s="694"/>
      <c r="BM96" s="164"/>
      <c r="BN96" s="13"/>
      <c r="BO96" s="12"/>
      <c r="BP96" s="13"/>
      <c r="BQ96" s="13"/>
      <c r="BR96" s="13"/>
      <c r="BS96" s="13"/>
      <c r="BT96" s="13"/>
      <c r="BU96" s="13"/>
      <c r="BV96" s="13"/>
      <c r="BW96" s="13"/>
      <c r="BX96" s="13"/>
      <c r="BY96" s="5">
        <f t="shared" si="5"/>
        <v>1</v>
      </c>
      <c r="BZ96" s="566" t="s">
        <v>1755</v>
      </c>
    </row>
    <row r="97" spans="1:79" ht="28">
      <c r="A97" s="16">
        <v>12</v>
      </c>
      <c r="B97" s="16">
        <v>5</v>
      </c>
      <c r="C97" s="16" t="s">
        <v>2381</v>
      </c>
      <c r="D97" s="16">
        <v>1</v>
      </c>
      <c r="E97" s="16" t="s">
        <v>260</v>
      </c>
      <c r="F97" s="16"/>
      <c r="G97" s="16"/>
      <c r="H97" s="16"/>
      <c r="I97" s="16" t="s">
        <v>337</v>
      </c>
      <c r="J97" s="16"/>
      <c r="K97" s="16"/>
      <c r="L97" s="16"/>
      <c r="M97" s="16"/>
      <c r="N97" s="16"/>
      <c r="O97" s="202"/>
      <c r="P97" s="202"/>
      <c r="Q97" s="202"/>
      <c r="R97" s="202"/>
      <c r="S97" s="202"/>
      <c r="T97" s="202">
        <f>Table2[[#This Row],[Minimum possible value]]</f>
        <v>0</v>
      </c>
      <c r="U97" s="202">
        <f>Table2[[#This Row],[Maximum likely or possible value]]</f>
        <v>0</v>
      </c>
      <c r="V97" s="202"/>
      <c r="W97" s="202"/>
      <c r="X97" s="202"/>
      <c r="Y97" s="202"/>
      <c r="Z97" s="12"/>
      <c r="AA97" s="13"/>
      <c r="AB97" s="13"/>
      <c r="AC97" s="13"/>
      <c r="AD97" s="13"/>
      <c r="AE97" s="13"/>
      <c r="AF97" s="13"/>
      <c r="AG97" s="13"/>
      <c r="AH97" s="164"/>
      <c r="AI97" s="13"/>
      <c r="AJ97" s="13"/>
      <c r="AK97" s="13"/>
      <c r="AL97" s="13"/>
      <c r="AM97" s="13"/>
      <c r="AN97" s="13"/>
      <c r="AO97" s="13"/>
      <c r="AP97" s="491"/>
      <c r="AQ97" s="491"/>
      <c r="AR97" s="491"/>
      <c r="AS97" s="491"/>
      <c r="AT97" s="491"/>
      <c r="AU97" s="491"/>
      <c r="AV97" s="491"/>
      <c r="AW97" s="491"/>
      <c r="AX97" s="164"/>
      <c r="AY97" s="13"/>
      <c r="AZ97" s="17" t="s">
        <v>338</v>
      </c>
      <c r="BA97" s="17" t="s">
        <v>338</v>
      </c>
      <c r="BB97" s="694"/>
      <c r="BC97" s="694"/>
      <c r="BD97" s="694"/>
      <c r="BE97" s="694"/>
      <c r="BF97" s="694" t="s">
        <v>280</v>
      </c>
      <c r="BG97" s="694" t="s">
        <v>339</v>
      </c>
      <c r="BH97" s="694" t="s">
        <v>339</v>
      </c>
      <c r="BI97" s="694"/>
      <c r="BJ97" s="694"/>
      <c r="BK97" s="694"/>
      <c r="BL97" s="694"/>
      <c r="BM97" s="164"/>
      <c r="BN97" s="13"/>
      <c r="BO97" s="12"/>
      <c r="BP97" s="13"/>
      <c r="BQ97" s="13"/>
      <c r="BR97" s="13"/>
      <c r="BS97" s="13"/>
      <c r="BT97" s="13"/>
      <c r="BU97" s="13"/>
      <c r="BV97" s="13"/>
      <c r="BW97" s="13"/>
      <c r="BX97" s="13"/>
      <c r="BY97" s="5">
        <f t="shared" si="5"/>
        <v>1</v>
      </c>
      <c r="BZ97" s="566" t="s">
        <v>1755</v>
      </c>
    </row>
    <row r="98" spans="1:79" ht="28">
      <c r="A98" s="16">
        <v>13</v>
      </c>
      <c r="B98" s="16">
        <v>5</v>
      </c>
      <c r="C98" s="16" t="s">
        <v>2381</v>
      </c>
      <c r="D98" s="16">
        <v>1</v>
      </c>
      <c r="E98" s="16" t="s">
        <v>260</v>
      </c>
      <c r="F98" s="16"/>
      <c r="G98" s="16"/>
      <c r="H98" s="16"/>
      <c r="I98" s="16" t="s">
        <v>340</v>
      </c>
      <c r="J98" s="16"/>
      <c r="K98" s="16"/>
      <c r="L98" s="16"/>
      <c r="M98" s="16"/>
      <c r="N98" s="16"/>
      <c r="O98" s="202"/>
      <c r="P98" s="202"/>
      <c r="Q98" s="202"/>
      <c r="R98" s="202"/>
      <c r="S98" s="202"/>
      <c r="T98" s="202">
        <f>Table2[[#This Row],[Minimum possible value]]</f>
        <v>0</v>
      </c>
      <c r="U98" s="202">
        <f>Table2[[#This Row],[Maximum likely or possible value]]</f>
        <v>0</v>
      </c>
      <c r="V98" s="202"/>
      <c r="W98" s="202"/>
      <c r="X98" s="202"/>
      <c r="Y98" s="202"/>
      <c r="Z98" s="12"/>
      <c r="AA98" s="13"/>
      <c r="AB98" s="13"/>
      <c r="AC98" s="13"/>
      <c r="AD98" s="13"/>
      <c r="AE98" s="13"/>
      <c r="AF98" s="13"/>
      <c r="AG98" s="13"/>
      <c r="AH98" s="164"/>
      <c r="AI98" s="13"/>
      <c r="AJ98" s="13"/>
      <c r="AK98" s="13"/>
      <c r="AL98" s="13"/>
      <c r="AM98" s="13"/>
      <c r="AN98" s="13"/>
      <c r="AO98" s="13"/>
      <c r="AP98" s="13"/>
      <c r="AQ98" s="13"/>
      <c r="AR98" s="13"/>
      <c r="AS98" s="13"/>
      <c r="AT98" s="13"/>
      <c r="AU98" s="13"/>
      <c r="AV98" s="13"/>
      <c r="AW98" s="13"/>
      <c r="AX98" s="164"/>
      <c r="AY98" s="13"/>
      <c r="AZ98" s="17" t="s">
        <v>341</v>
      </c>
      <c r="BA98" s="17" t="s">
        <v>341</v>
      </c>
      <c r="BB98" s="694"/>
      <c r="BC98" s="694"/>
      <c r="BD98" s="694"/>
      <c r="BE98" s="694"/>
      <c r="BF98" s="694" t="s">
        <v>268</v>
      </c>
      <c r="BG98" s="694" t="s">
        <v>342</v>
      </c>
      <c r="BH98" s="694" t="s">
        <v>342</v>
      </c>
      <c r="BI98" s="694" t="s">
        <v>343</v>
      </c>
      <c r="BJ98" s="694"/>
      <c r="BK98" s="694"/>
      <c r="BL98" s="694"/>
      <c r="BM98" s="164"/>
      <c r="BN98" s="13"/>
      <c r="BO98" s="12"/>
      <c r="BP98" s="13"/>
      <c r="BQ98" s="13"/>
      <c r="BR98" s="13"/>
      <c r="BS98" s="13"/>
      <c r="BT98" s="13"/>
      <c r="BU98" s="13"/>
      <c r="BV98" s="13"/>
      <c r="BW98" s="13"/>
      <c r="BX98" s="13"/>
      <c r="BY98" s="5">
        <f t="shared" si="5"/>
        <v>1</v>
      </c>
      <c r="BZ98" s="566" t="s">
        <v>1755</v>
      </c>
    </row>
    <row r="99" spans="1:79" ht="25">
      <c r="A99" s="16">
        <v>14</v>
      </c>
      <c r="B99" s="16">
        <v>5</v>
      </c>
      <c r="C99" s="16" t="s">
        <v>2381</v>
      </c>
      <c r="D99" s="16">
        <v>1</v>
      </c>
      <c r="E99" s="16" t="s">
        <v>260</v>
      </c>
      <c r="F99" s="16"/>
      <c r="G99" s="16"/>
      <c r="H99" s="16"/>
      <c r="I99" s="16" t="s">
        <v>1978</v>
      </c>
      <c r="J99" s="16"/>
      <c r="K99" s="16"/>
      <c r="L99" s="16"/>
      <c r="M99" s="16"/>
      <c r="N99" s="16"/>
      <c r="O99" s="202"/>
      <c r="P99" s="202"/>
      <c r="Q99" s="202"/>
      <c r="R99" s="202"/>
      <c r="S99" s="202"/>
      <c r="T99" s="202">
        <f>Table2[[#This Row],[Minimum possible value]]</f>
        <v>0</v>
      </c>
      <c r="U99" s="202">
        <f>Table2[[#This Row],[Maximum likely or possible value]]</f>
        <v>0</v>
      </c>
      <c r="V99" s="202"/>
      <c r="W99" s="202"/>
      <c r="X99" s="202"/>
      <c r="Y99" s="202"/>
      <c r="Z99" s="12"/>
      <c r="AA99" s="13"/>
      <c r="AB99" s="13"/>
      <c r="AC99" s="13"/>
      <c r="AD99" s="13"/>
      <c r="AE99" s="13"/>
      <c r="AF99" s="13"/>
      <c r="AG99" s="13"/>
      <c r="AH99" s="164"/>
      <c r="AI99" s="13"/>
      <c r="AJ99" s="13"/>
      <c r="AK99" s="13"/>
      <c r="AL99" s="13"/>
      <c r="AM99" s="13"/>
      <c r="AN99" s="13"/>
      <c r="AO99" s="13"/>
      <c r="AP99" s="13"/>
      <c r="AQ99" s="13"/>
      <c r="AR99" s="13"/>
      <c r="AS99" s="13"/>
      <c r="AT99" s="13"/>
      <c r="AU99" s="13"/>
      <c r="AV99" s="13"/>
      <c r="AW99" s="13"/>
      <c r="AX99" s="164"/>
      <c r="AY99" s="13"/>
      <c r="AZ99" s="17" t="s">
        <v>344</v>
      </c>
      <c r="BA99" s="17" t="s">
        <v>344</v>
      </c>
      <c r="BB99" s="694"/>
      <c r="BC99" s="694"/>
      <c r="BD99" s="694"/>
      <c r="BE99" s="694"/>
      <c r="BF99" s="694" t="s">
        <v>268</v>
      </c>
      <c r="BG99" s="694" t="s">
        <v>345</v>
      </c>
      <c r="BH99" s="694" t="s">
        <v>345</v>
      </c>
      <c r="BI99" s="694" t="s">
        <v>343</v>
      </c>
      <c r="BJ99" s="694"/>
      <c r="BK99" s="694"/>
      <c r="BL99" s="694"/>
      <c r="BM99" s="164"/>
      <c r="BN99" s="13"/>
      <c r="BO99" s="12"/>
      <c r="BP99" s="13"/>
      <c r="BQ99" s="13"/>
      <c r="BR99" s="13"/>
      <c r="BS99" s="13"/>
      <c r="BT99" s="13"/>
      <c r="BU99" s="13"/>
      <c r="BV99" s="13"/>
      <c r="BW99" s="13"/>
      <c r="BX99" s="13"/>
      <c r="BY99" s="5">
        <f t="shared" si="5"/>
        <v>1</v>
      </c>
      <c r="BZ99" s="566" t="s">
        <v>1755</v>
      </c>
    </row>
    <row r="100" spans="1:79" s="156" customFormat="1" ht="28">
      <c r="A100" s="217">
        <v>15</v>
      </c>
      <c r="B100" s="16">
        <v>5</v>
      </c>
      <c r="C100" s="16" t="s">
        <v>2381</v>
      </c>
      <c r="D100" s="16">
        <v>1</v>
      </c>
      <c r="E100" s="217" t="s">
        <v>260</v>
      </c>
      <c r="F100" s="217"/>
      <c r="G100" s="217"/>
      <c r="H100" s="217"/>
      <c r="I100" s="217" t="s">
        <v>346</v>
      </c>
      <c r="J100" s="217"/>
      <c r="K100" s="16"/>
      <c r="L100" s="217"/>
      <c r="M100" s="217"/>
      <c r="N100" s="217"/>
      <c r="O100" s="261"/>
      <c r="P100" s="261"/>
      <c r="Q100" s="261"/>
      <c r="R100" s="261"/>
      <c r="S100" s="261"/>
      <c r="T100" s="261">
        <f>Table2[[#This Row],[Minimum possible value]]</f>
        <v>0</v>
      </c>
      <c r="U100" s="261">
        <f>Table2[[#This Row],[Maximum likely or possible value]]</f>
        <v>0</v>
      </c>
      <c r="V100" s="261"/>
      <c r="W100" s="261"/>
      <c r="X100" s="261"/>
      <c r="Y100" s="261"/>
      <c r="Z100" s="192"/>
      <c r="AA100" s="36"/>
      <c r="AB100" s="13"/>
      <c r="AC100" s="13"/>
      <c r="AD100" s="13"/>
      <c r="AE100" s="13"/>
      <c r="AF100" s="13"/>
      <c r="AG100" s="13"/>
      <c r="AH100" s="164"/>
      <c r="AI100" s="13"/>
      <c r="AJ100" s="13"/>
      <c r="AK100" s="36"/>
      <c r="AL100" s="36"/>
      <c r="AM100" s="36"/>
      <c r="AN100" s="36"/>
      <c r="AO100" s="13"/>
      <c r="AP100" s="13"/>
      <c r="AQ100" s="13"/>
      <c r="AR100" s="13"/>
      <c r="AS100" s="13"/>
      <c r="AT100" s="13"/>
      <c r="AU100" s="13"/>
      <c r="AV100" s="13"/>
      <c r="AW100" s="13"/>
      <c r="AX100" s="164"/>
      <c r="AY100" s="36"/>
      <c r="AZ100" s="193" t="s">
        <v>347</v>
      </c>
      <c r="BA100" s="193" t="s">
        <v>347</v>
      </c>
      <c r="BB100" s="296"/>
      <c r="BC100" s="296"/>
      <c r="BD100" s="296"/>
      <c r="BE100" s="296"/>
      <c r="BF100" s="694" t="s">
        <v>268</v>
      </c>
      <c r="BG100" s="694" t="s">
        <v>348</v>
      </c>
      <c r="BH100" s="694" t="s">
        <v>348</v>
      </c>
      <c r="BI100" s="694" t="s">
        <v>349</v>
      </c>
      <c r="BJ100" s="694"/>
      <c r="BK100" s="694"/>
      <c r="BL100" s="694"/>
      <c r="BM100" s="164"/>
      <c r="BN100" s="13"/>
      <c r="BO100" s="12"/>
      <c r="BP100" s="36"/>
      <c r="BQ100" s="36"/>
      <c r="BR100" s="36"/>
      <c r="BS100" s="13"/>
      <c r="BT100" s="13"/>
      <c r="BU100" s="13"/>
      <c r="BV100" s="13"/>
      <c r="BW100" s="13"/>
      <c r="BX100" s="13"/>
      <c r="BY100" s="345">
        <f t="shared" si="5"/>
        <v>1</v>
      </c>
      <c r="BZ100" s="208" t="s">
        <v>1755</v>
      </c>
    </row>
    <row r="101" spans="1:79" s="208" customFormat="1" ht="28">
      <c r="A101" s="475">
        <v>16</v>
      </c>
      <c r="B101" s="16">
        <v>5</v>
      </c>
      <c r="C101" s="16" t="s">
        <v>2381</v>
      </c>
      <c r="D101" s="16">
        <v>1</v>
      </c>
      <c r="E101" s="475" t="s">
        <v>260</v>
      </c>
      <c r="F101" s="475"/>
      <c r="G101" s="475"/>
      <c r="H101" s="475"/>
      <c r="I101" s="475" t="s">
        <v>350</v>
      </c>
      <c r="J101" s="707"/>
      <c r="K101" s="16"/>
      <c r="L101" s="399"/>
      <c r="M101" s="709"/>
      <c r="N101" s="707"/>
      <c r="O101" s="473"/>
      <c r="P101" s="473"/>
      <c r="Q101" s="473"/>
      <c r="R101" s="473"/>
      <c r="S101" s="473"/>
      <c r="T101" s="473">
        <f>Table2[[#This Row],[Minimum possible value]]</f>
        <v>0</v>
      </c>
      <c r="U101" s="473">
        <f>Table2[[#This Row],[Maximum likely or possible value]]</f>
        <v>0</v>
      </c>
      <c r="V101" s="473"/>
      <c r="W101" s="473"/>
      <c r="X101" s="473"/>
      <c r="Y101" s="473"/>
      <c r="Z101" s="272"/>
      <c r="AA101" s="160"/>
      <c r="AB101" s="13"/>
      <c r="AC101" s="13"/>
      <c r="AD101" s="13"/>
      <c r="AE101" s="13"/>
      <c r="AF101" s="13"/>
      <c r="AG101" s="13"/>
      <c r="AH101" s="164"/>
      <c r="AI101" s="13"/>
      <c r="AJ101" s="13"/>
      <c r="AK101" s="272"/>
      <c r="AL101" s="150"/>
      <c r="AM101" s="160"/>
      <c r="AN101" s="160"/>
      <c r="AO101" s="13"/>
      <c r="AP101" s="13"/>
      <c r="AQ101" s="13"/>
      <c r="AR101" s="13"/>
      <c r="AS101" s="13"/>
      <c r="AT101" s="13"/>
      <c r="AU101" s="13"/>
      <c r="AV101" s="150"/>
      <c r="AW101" s="13"/>
      <c r="AX101" s="164"/>
      <c r="AY101" s="373"/>
      <c r="AZ101" s="279" t="s">
        <v>351</v>
      </c>
      <c r="BA101" s="279" t="s">
        <v>351</v>
      </c>
      <c r="BB101" s="161"/>
      <c r="BC101" s="279"/>
      <c r="BD101" s="161"/>
      <c r="BE101" s="161"/>
      <c r="BF101" s="694" t="s">
        <v>268</v>
      </c>
      <c r="BG101" s="613" t="s">
        <v>350</v>
      </c>
      <c r="BH101" s="613" t="s">
        <v>350</v>
      </c>
      <c r="BI101" s="613" t="s">
        <v>248</v>
      </c>
      <c r="BJ101" s="613"/>
      <c r="BK101" s="613"/>
      <c r="BL101" s="613"/>
      <c r="BM101" s="164"/>
      <c r="BN101" s="13"/>
      <c r="BO101" s="12"/>
      <c r="BP101" s="272"/>
      <c r="BQ101" s="160"/>
      <c r="BR101" s="160"/>
      <c r="BS101" s="13"/>
      <c r="BT101" s="13"/>
      <c r="BU101" s="13"/>
      <c r="BV101" s="13"/>
      <c r="BW101" s="13"/>
      <c r="BX101" s="13"/>
      <c r="BY101" s="272">
        <f t="shared" si="5"/>
        <v>1</v>
      </c>
    </row>
    <row r="102" spans="1:79" s="208" customFormat="1" ht="28">
      <c r="A102" s="482">
        <v>17</v>
      </c>
      <c r="B102" s="16">
        <v>5</v>
      </c>
      <c r="C102" s="16" t="s">
        <v>2381</v>
      </c>
      <c r="D102" s="16">
        <v>1</v>
      </c>
      <c r="E102" s="482" t="s">
        <v>260</v>
      </c>
      <c r="F102" s="482"/>
      <c r="G102" s="482"/>
      <c r="H102" s="482"/>
      <c r="I102" s="482" t="s">
        <v>352</v>
      </c>
      <c r="J102" s="707"/>
      <c r="K102" s="16"/>
      <c r="L102" s="16"/>
      <c r="M102" s="709"/>
      <c r="N102" s="707"/>
      <c r="O102" s="473"/>
      <c r="P102" s="473"/>
      <c r="Q102" s="473"/>
      <c r="R102" s="473"/>
      <c r="S102" s="473"/>
      <c r="T102" s="473">
        <f>Table2[[#This Row],[Minimum possible value]]</f>
        <v>0</v>
      </c>
      <c r="U102" s="473">
        <f>Table2[[#This Row],[Maximum likely or possible value]]</f>
        <v>0</v>
      </c>
      <c r="V102" s="473"/>
      <c r="W102" s="473"/>
      <c r="X102" s="473"/>
      <c r="Y102" s="473"/>
      <c r="Z102" s="272"/>
      <c r="AA102" s="13"/>
      <c r="AB102" s="13"/>
      <c r="AC102" s="13"/>
      <c r="AD102" s="13"/>
      <c r="AE102" s="13"/>
      <c r="AF102" s="13"/>
      <c r="AG102" s="13"/>
      <c r="AH102" s="164"/>
      <c r="AI102" s="13"/>
      <c r="AJ102" s="13"/>
      <c r="AK102" s="272"/>
      <c r="AL102" s="150"/>
      <c r="AM102" s="150"/>
      <c r="AN102" s="150"/>
      <c r="AO102" s="13"/>
      <c r="AP102" s="13"/>
      <c r="AQ102" s="13"/>
      <c r="AR102" s="13"/>
      <c r="AS102" s="13"/>
      <c r="AT102" s="13"/>
      <c r="AU102" s="13"/>
      <c r="AV102" s="150"/>
      <c r="AW102" s="13"/>
      <c r="AX102" s="164"/>
      <c r="AY102" s="164"/>
      <c r="AZ102" s="279" t="s">
        <v>353</v>
      </c>
      <c r="BA102" s="279" t="s">
        <v>353</v>
      </c>
      <c r="BB102" s="526"/>
      <c r="BC102" s="279"/>
      <c r="BD102" s="613"/>
      <c r="BE102" s="613"/>
      <c r="BF102" s="694" t="s">
        <v>268</v>
      </c>
      <c r="BG102" s="613" t="s">
        <v>352</v>
      </c>
      <c r="BH102" s="613" t="s">
        <v>352</v>
      </c>
      <c r="BI102" s="613" t="s">
        <v>343</v>
      </c>
      <c r="BJ102" s="613"/>
      <c r="BK102" s="613"/>
      <c r="BL102" s="613"/>
      <c r="BM102" s="164"/>
      <c r="BN102" s="13"/>
      <c r="BO102" s="12"/>
      <c r="BP102" s="272"/>
      <c r="BQ102" s="13"/>
      <c r="BR102" s="13"/>
      <c r="BS102" s="13"/>
      <c r="BT102" s="13"/>
      <c r="BU102" s="13"/>
      <c r="BV102" s="13"/>
      <c r="BW102" s="13"/>
      <c r="BX102" s="13"/>
      <c r="BY102" s="272">
        <f t="shared" si="5"/>
        <v>1</v>
      </c>
    </row>
    <row r="103" spans="1:79" s="208" customFormat="1" ht="14">
      <c r="A103" s="482">
        <v>18</v>
      </c>
      <c r="B103" s="16">
        <v>5</v>
      </c>
      <c r="C103" s="16" t="s">
        <v>2381</v>
      </c>
      <c r="D103" s="16">
        <v>1</v>
      </c>
      <c r="E103" s="482" t="s">
        <v>260</v>
      </c>
      <c r="F103" s="482"/>
      <c r="G103" s="482"/>
      <c r="H103" s="482"/>
      <c r="I103" s="482" t="s">
        <v>354</v>
      </c>
      <c r="J103" s="707"/>
      <c r="K103" s="16"/>
      <c r="L103" s="16"/>
      <c r="M103" s="709"/>
      <c r="N103" s="707"/>
      <c r="O103" s="473"/>
      <c r="P103" s="473"/>
      <c r="Q103" s="473"/>
      <c r="R103" s="473"/>
      <c r="S103" s="473"/>
      <c r="T103" s="473">
        <f>Table2[[#This Row],[Minimum possible value]]</f>
        <v>0</v>
      </c>
      <c r="U103" s="473">
        <f>Table2[[#This Row],[Maximum likely or possible value]]</f>
        <v>0</v>
      </c>
      <c r="V103" s="473"/>
      <c r="W103" s="473"/>
      <c r="X103" s="473"/>
      <c r="Y103" s="473"/>
      <c r="Z103" s="272" t="s">
        <v>355</v>
      </c>
      <c r="AA103" s="13"/>
      <c r="AB103" s="13"/>
      <c r="AC103" s="13"/>
      <c r="AD103" s="13"/>
      <c r="AE103" s="13"/>
      <c r="AF103" s="13"/>
      <c r="AG103" s="13"/>
      <c r="AH103" s="164"/>
      <c r="AI103" s="13"/>
      <c r="AJ103" s="13"/>
      <c r="AK103" s="272"/>
      <c r="AL103" s="150"/>
      <c r="AM103" s="150"/>
      <c r="AN103" s="150"/>
      <c r="AO103" s="13"/>
      <c r="AP103" s="694"/>
      <c r="AQ103" s="694"/>
      <c r="AR103" s="694"/>
      <c r="AS103" s="694"/>
      <c r="AT103" s="694"/>
      <c r="AU103" s="694"/>
      <c r="AV103" s="694"/>
      <c r="AW103" s="694"/>
      <c r="AX103" s="164"/>
      <c r="AY103" s="164"/>
      <c r="AZ103" s="272"/>
      <c r="BA103" s="272"/>
      <c r="BB103" s="13"/>
      <c r="BC103" s="272"/>
      <c r="BD103" s="13"/>
      <c r="BE103" s="13"/>
      <c r="BF103" s="13"/>
      <c r="BG103" s="13"/>
      <c r="BH103" s="13"/>
      <c r="BI103" s="13"/>
      <c r="BJ103" s="13"/>
      <c r="BK103" s="13"/>
      <c r="BL103" s="13"/>
      <c r="BM103" s="164"/>
      <c r="BN103" s="13"/>
      <c r="BO103" s="12"/>
      <c r="BP103" s="272"/>
      <c r="BQ103" s="13"/>
      <c r="BR103" s="13"/>
      <c r="BS103" s="13"/>
      <c r="BT103" s="13"/>
      <c r="BU103" s="13"/>
      <c r="BV103" s="13"/>
      <c r="BW103" s="13"/>
      <c r="BX103" s="13"/>
      <c r="BY103" s="272">
        <f t="shared" si="5"/>
        <v>1</v>
      </c>
    </row>
    <row r="104" spans="1:79" s="208" customFormat="1" ht="14">
      <c r="A104" s="482">
        <v>19</v>
      </c>
      <c r="B104" s="16">
        <v>5</v>
      </c>
      <c r="C104" s="16" t="s">
        <v>2381</v>
      </c>
      <c r="D104" s="16">
        <v>1</v>
      </c>
      <c r="E104" s="482" t="s">
        <v>260</v>
      </c>
      <c r="F104" s="482"/>
      <c r="G104" s="482"/>
      <c r="H104" s="482"/>
      <c r="I104" s="482" t="s">
        <v>1979</v>
      </c>
      <c r="J104" s="707"/>
      <c r="K104" s="16"/>
      <c r="L104" s="16"/>
      <c r="M104" s="709"/>
      <c r="N104" s="707"/>
      <c r="O104" s="202"/>
      <c r="P104" s="695"/>
      <c r="Q104" s="473"/>
      <c r="R104" s="473"/>
      <c r="S104" s="473"/>
      <c r="T104" s="473">
        <f>Table2[[#This Row],[Minimum possible value]]</f>
        <v>0</v>
      </c>
      <c r="U104" s="473">
        <f>Table2[[#This Row],[Maximum likely or possible value]]</f>
        <v>0</v>
      </c>
      <c r="V104" s="473"/>
      <c r="W104" s="473"/>
      <c r="X104" s="473"/>
      <c r="Y104" s="473"/>
      <c r="Z104" s="272" t="s">
        <v>356</v>
      </c>
      <c r="AA104" s="13"/>
      <c r="AB104" s="13"/>
      <c r="AC104" s="13"/>
      <c r="AD104" s="13"/>
      <c r="AE104" s="13"/>
      <c r="AF104" s="13"/>
      <c r="AG104" s="13"/>
      <c r="AH104" s="164"/>
      <c r="AI104" s="13"/>
      <c r="AJ104" s="13"/>
      <c r="AK104" s="272"/>
      <c r="AL104" s="150"/>
      <c r="AM104" s="13"/>
      <c r="AN104" s="13"/>
      <c r="AO104" s="13"/>
      <c r="AP104" s="682"/>
      <c r="AQ104" s="682"/>
      <c r="AR104" s="682"/>
      <c r="AS104" s="682"/>
      <c r="AT104" s="682"/>
      <c r="AU104" s="682"/>
      <c r="AV104" s="682"/>
      <c r="AW104" s="682"/>
      <c r="AX104" s="164"/>
      <c r="AY104" s="164"/>
      <c r="AZ104" s="272"/>
      <c r="BA104" s="272"/>
      <c r="BB104" s="13"/>
      <c r="BC104" s="272"/>
      <c r="BD104" s="13"/>
      <c r="BE104" s="13"/>
      <c r="BF104" s="13"/>
      <c r="BG104" s="13"/>
      <c r="BH104" s="13"/>
      <c r="BI104" s="13"/>
      <c r="BJ104" s="13"/>
      <c r="BK104" s="13"/>
      <c r="BL104" s="13"/>
      <c r="BM104" s="164"/>
      <c r="BN104" s="13"/>
      <c r="BO104" s="12"/>
      <c r="BP104" s="272"/>
      <c r="BQ104" s="13"/>
      <c r="BR104" s="13"/>
      <c r="BS104" s="13"/>
      <c r="BT104" s="13"/>
      <c r="BU104" s="13"/>
      <c r="BV104" s="13"/>
      <c r="BW104" s="13"/>
      <c r="BX104" s="13"/>
      <c r="BY104" s="272">
        <f t="shared" si="5"/>
        <v>1</v>
      </c>
    </row>
    <row r="105" spans="1:79" s="208" customFormat="1" ht="87.5">
      <c r="A105" s="482">
        <v>20</v>
      </c>
      <c r="B105" s="16">
        <v>5</v>
      </c>
      <c r="C105" s="16" t="s">
        <v>2381</v>
      </c>
      <c r="D105" s="16">
        <v>1</v>
      </c>
      <c r="E105" s="482" t="s">
        <v>260</v>
      </c>
      <c r="F105" s="482"/>
      <c r="G105" s="482"/>
      <c r="H105" s="482"/>
      <c r="I105" s="482" t="s">
        <v>1980</v>
      </c>
      <c r="J105" s="707"/>
      <c r="K105" s="16"/>
      <c r="L105" s="16"/>
      <c r="M105" s="709"/>
      <c r="N105" s="707"/>
      <c r="O105" s="202"/>
      <c r="P105" s="695"/>
      <c r="Q105" s="473"/>
      <c r="R105" s="473"/>
      <c r="S105" s="473"/>
      <c r="T105" s="473">
        <f>Table2[[#This Row],[Minimum possible value]]</f>
        <v>0</v>
      </c>
      <c r="U105" s="473">
        <f>Table2[[#This Row],[Maximum likely or possible value]]</f>
        <v>0</v>
      </c>
      <c r="V105" s="473"/>
      <c r="W105" s="473"/>
      <c r="X105" s="473"/>
      <c r="Y105" s="473"/>
      <c r="Z105" s="272" t="s">
        <v>357</v>
      </c>
      <c r="AA105" s="13"/>
      <c r="AB105" s="13"/>
      <c r="AC105" s="13"/>
      <c r="AD105" s="13"/>
      <c r="AE105" s="13"/>
      <c r="AF105" s="13"/>
      <c r="AG105" s="13"/>
      <c r="AH105" s="164"/>
      <c r="AI105" s="13"/>
      <c r="AJ105" s="13"/>
      <c r="AK105" s="272"/>
      <c r="AL105" s="150"/>
      <c r="AM105" s="13"/>
      <c r="AN105" s="13"/>
      <c r="AO105" s="13"/>
      <c r="AP105" s="694"/>
      <c r="AQ105" s="694"/>
      <c r="AR105" s="694"/>
      <c r="AS105" s="694"/>
      <c r="AT105" s="694"/>
      <c r="AU105" s="694"/>
      <c r="AV105" s="694"/>
      <c r="AW105" s="694"/>
      <c r="AX105" s="164"/>
      <c r="AY105" s="680"/>
      <c r="AZ105" s="272"/>
      <c r="BA105" s="272"/>
      <c r="BB105" s="13"/>
      <c r="BC105" s="272"/>
      <c r="BD105" s="13"/>
      <c r="BE105" s="13"/>
      <c r="BF105" s="13"/>
      <c r="BG105" s="13"/>
      <c r="BH105" s="13"/>
      <c r="BI105" s="13"/>
      <c r="BJ105" s="13"/>
      <c r="BK105" s="13"/>
      <c r="BL105" s="13"/>
      <c r="BM105" s="164"/>
      <c r="BN105" s="13"/>
      <c r="BO105" s="12"/>
      <c r="BP105" s="272"/>
      <c r="BQ105" s="13"/>
      <c r="BR105" s="13"/>
      <c r="BS105" s="13"/>
      <c r="BT105" s="13"/>
      <c r="BU105" s="13"/>
      <c r="BV105" s="13"/>
      <c r="BW105" s="13"/>
      <c r="BX105" s="13"/>
      <c r="BY105" s="272">
        <f t="shared" si="5"/>
        <v>1</v>
      </c>
      <c r="CA105" s="486" t="s">
        <v>2246</v>
      </c>
    </row>
    <row r="106" spans="1:79" s="208" customFormat="1" ht="56">
      <c r="A106" s="482">
        <v>21</v>
      </c>
      <c r="B106" s="16">
        <v>5</v>
      </c>
      <c r="C106" s="482" t="s">
        <v>2381</v>
      </c>
      <c r="D106" s="482">
        <v>1</v>
      </c>
      <c r="E106" s="482" t="s">
        <v>260</v>
      </c>
      <c r="F106" s="482"/>
      <c r="G106" s="482"/>
      <c r="H106" s="482"/>
      <c r="I106" s="482" t="s">
        <v>358</v>
      </c>
      <c r="J106" s="482"/>
      <c r="K106" s="482"/>
      <c r="L106" s="482"/>
      <c r="M106" s="482"/>
      <c r="N106" s="482"/>
      <c r="O106" s="473"/>
      <c r="P106" s="473"/>
      <c r="Q106" s="473"/>
      <c r="R106" s="473"/>
      <c r="S106" s="473"/>
      <c r="T106" s="473">
        <f>Table2[[#This Row],[Minimum possible value]]</f>
        <v>0</v>
      </c>
      <c r="U106" s="473" t="str">
        <f>Table2[[#This Row],[Maximum likely or possible value]]</f>
        <v>None</v>
      </c>
      <c r="V106" s="473"/>
      <c r="W106" s="473"/>
      <c r="X106" s="473"/>
      <c r="Y106" s="473"/>
      <c r="Z106" s="272"/>
      <c r="AA106" s="13"/>
      <c r="AB106" s="272"/>
      <c r="AC106" s="13"/>
      <c r="AD106" s="13"/>
      <c r="AE106" s="13"/>
      <c r="AF106" s="13"/>
      <c r="AG106" s="13"/>
      <c r="AH106" s="164"/>
      <c r="AI106" s="164"/>
      <c r="AJ106" s="13" t="s">
        <v>359</v>
      </c>
      <c r="AK106" s="272" t="s">
        <v>359</v>
      </c>
      <c r="AL106" s="150"/>
      <c r="AM106" s="13"/>
      <c r="AN106" s="13"/>
      <c r="AO106" s="13" t="s">
        <v>360</v>
      </c>
      <c r="AP106" s="694" t="s">
        <v>307</v>
      </c>
      <c r="AQ106" s="694" t="s">
        <v>248</v>
      </c>
      <c r="AR106" s="694">
        <v>0</v>
      </c>
      <c r="AS106" s="694" t="s">
        <v>159</v>
      </c>
      <c r="AT106" s="694" t="s">
        <v>78</v>
      </c>
      <c r="AU106" s="694"/>
      <c r="AV106" s="694"/>
      <c r="AW106" s="694"/>
      <c r="AX106" s="164"/>
      <c r="AY106" s="164"/>
      <c r="AZ106" s="272"/>
      <c r="BA106" s="272"/>
      <c r="BB106" s="13"/>
      <c r="BC106" s="272"/>
      <c r="BD106" s="13"/>
      <c r="BE106" s="13"/>
      <c r="BF106" s="13"/>
      <c r="BG106" s="13"/>
      <c r="BH106" s="13"/>
      <c r="BI106" s="13"/>
      <c r="BJ106" s="13"/>
      <c r="BK106" s="13"/>
      <c r="BL106" s="13"/>
      <c r="BM106" s="164"/>
      <c r="BN106" s="13"/>
      <c r="BO106" s="12"/>
      <c r="BP106" s="272"/>
      <c r="BQ106" s="13"/>
      <c r="BR106" s="13"/>
      <c r="BS106" s="13"/>
      <c r="BT106" s="13"/>
      <c r="BU106" s="13"/>
      <c r="BV106" s="13"/>
      <c r="BW106" s="13"/>
      <c r="BX106" s="13"/>
      <c r="BY106" s="272">
        <f t="shared" si="5"/>
        <v>1</v>
      </c>
    </row>
    <row r="107" spans="1:79" s="208" customFormat="1" ht="14.5">
      <c r="A107" s="482">
        <v>22</v>
      </c>
      <c r="B107" s="16">
        <v>5</v>
      </c>
      <c r="C107" s="482" t="s">
        <v>2381</v>
      </c>
      <c r="D107" s="482">
        <v>1</v>
      </c>
      <c r="E107" s="482" t="s">
        <v>260</v>
      </c>
      <c r="F107" s="482"/>
      <c r="G107" s="482"/>
      <c r="H107" s="482"/>
      <c r="I107" s="482" t="s">
        <v>361</v>
      </c>
      <c r="J107" s="482"/>
      <c r="K107" s="482"/>
      <c r="L107" s="482"/>
      <c r="M107" s="482"/>
      <c r="N107" s="482"/>
      <c r="O107" s="473"/>
      <c r="P107" s="473"/>
      <c r="Q107" s="473"/>
      <c r="R107" s="473"/>
      <c r="S107" s="473"/>
      <c r="T107" s="473">
        <f>Table2[[#This Row],[Minimum possible value]]</f>
        <v>0</v>
      </c>
      <c r="U107" s="473">
        <f>Table2[[#This Row],[Maximum likely or possible value]]</f>
        <v>0</v>
      </c>
      <c r="V107" s="473"/>
      <c r="W107" s="473"/>
      <c r="X107" s="473"/>
      <c r="Y107" s="473"/>
      <c r="Z107" s="272"/>
      <c r="AA107" s="36"/>
      <c r="AB107" s="13"/>
      <c r="AC107" s="13"/>
      <c r="AD107" s="13"/>
      <c r="AE107" s="13"/>
      <c r="AF107" s="13"/>
      <c r="AG107" s="13"/>
      <c r="AH107" s="164"/>
      <c r="AI107" s="164"/>
      <c r="AJ107" s="13"/>
      <c r="AK107" s="272"/>
      <c r="AL107" s="150"/>
      <c r="AM107" s="36"/>
      <c r="AN107" s="36"/>
      <c r="AO107" s="13"/>
      <c r="AP107" s="613"/>
      <c r="AQ107" s="613"/>
      <c r="AR107" s="613"/>
      <c r="AS107" s="613"/>
      <c r="AT107" s="613"/>
      <c r="AU107" s="613"/>
      <c r="AV107" s="613"/>
      <c r="AW107" s="613"/>
      <c r="AX107" s="164"/>
      <c r="AY107" s="344"/>
      <c r="AZ107" s="729" t="s">
        <v>362</v>
      </c>
      <c r="BA107" s="729" t="s">
        <v>362</v>
      </c>
      <c r="BB107" s="659"/>
      <c r="BC107" s="729"/>
      <c r="BD107" s="659"/>
      <c r="BE107" s="659"/>
      <c r="BF107" s="255" t="s">
        <v>268</v>
      </c>
      <c r="BG107" s="255" t="s">
        <v>363</v>
      </c>
      <c r="BH107" s="255" t="s">
        <v>363</v>
      </c>
      <c r="BI107" s="255"/>
      <c r="BJ107" s="694"/>
      <c r="BK107" s="694"/>
      <c r="BL107" s="694"/>
      <c r="BM107" s="164"/>
      <c r="BN107" s="13"/>
      <c r="BO107" s="12"/>
      <c r="BP107" s="272"/>
      <c r="BQ107" s="36"/>
      <c r="BR107" s="36"/>
      <c r="BS107" s="13"/>
      <c r="BT107" s="13"/>
      <c r="BU107" s="13"/>
      <c r="BV107" s="13"/>
      <c r="BW107" s="13"/>
      <c r="BX107" s="13"/>
      <c r="BY107" s="272">
        <f t="shared" si="5"/>
        <v>1</v>
      </c>
    </row>
    <row r="108" spans="1:79" s="208" customFormat="1" ht="28">
      <c r="A108" s="399">
        <v>23</v>
      </c>
      <c r="B108" s="16">
        <v>5</v>
      </c>
      <c r="C108" s="482" t="s">
        <v>2381</v>
      </c>
      <c r="D108" s="482">
        <v>1</v>
      </c>
      <c r="E108" s="482" t="s">
        <v>260</v>
      </c>
      <c r="F108" s="482"/>
      <c r="G108" s="482"/>
      <c r="H108" s="482"/>
      <c r="I108" s="482" t="s">
        <v>1981</v>
      </c>
      <c r="J108" s="482"/>
      <c r="K108" s="482"/>
      <c r="L108" s="482"/>
      <c r="M108" s="482"/>
      <c r="N108" s="482"/>
      <c r="O108" s="216"/>
      <c r="P108" s="216"/>
      <c r="Q108" s="216"/>
      <c r="R108" s="216"/>
      <c r="S108" s="216"/>
      <c r="T108" s="216">
        <f>Table2[[#This Row],[Minimum possible value]]</f>
        <v>0</v>
      </c>
      <c r="U108" s="216">
        <f>Table2[[#This Row],[Maximum likely or possible value]]</f>
        <v>0</v>
      </c>
      <c r="V108" s="216"/>
      <c r="W108" s="216"/>
      <c r="X108" s="216"/>
      <c r="Y108" s="216"/>
      <c r="Z108" s="196" t="s">
        <v>364</v>
      </c>
      <c r="AA108" s="160"/>
      <c r="AB108" s="13"/>
      <c r="AC108" s="13"/>
      <c r="AD108" s="13"/>
      <c r="AE108" s="13"/>
      <c r="AF108" s="13"/>
      <c r="AG108" s="13"/>
      <c r="AH108" s="164"/>
      <c r="AI108" s="13"/>
      <c r="AJ108" s="13"/>
      <c r="AK108" s="160"/>
      <c r="AL108" s="160"/>
      <c r="AM108" s="160"/>
      <c r="AN108" s="160"/>
      <c r="AO108" s="13"/>
      <c r="AP108" s="613"/>
      <c r="AQ108" s="613"/>
      <c r="AR108" s="613"/>
      <c r="AS108" s="613"/>
      <c r="AT108" s="613"/>
      <c r="AU108" s="613"/>
      <c r="AV108" s="613"/>
      <c r="AW108" s="613"/>
      <c r="AX108" s="164"/>
      <c r="AY108" s="160"/>
      <c r="AZ108" s="197"/>
      <c r="BA108" s="197"/>
      <c r="BB108" s="161"/>
      <c r="BC108" s="161"/>
      <c r="BD108" s="161"/>
      <c r="BE108" s="161"/>
      <c r="BF108" s="694"/>
      <c r="BG108" s="694"/>
      <c r="BH108" s="694"/>
      <c r="BI108" s="694"/>
      <c r="BJ108" s="694"/>
      <c r="BK108" s="694"/>
      <c r="BL108" s="694"/>
      <c r="BM108" s="164"/>
      <c r="BN108" s="13"/>
      <c r="BO108" s="12"/>
      <c r="BP108" s="160"/>
      <c r="BQ108" s="160"/>
      <c r="BR108" s="160"/>
      <c r="BS108" s="13"/>
      <c r="BT108" s="13"/>
      <c r="BU108" s="13"/>
      <c r="BV108" s="13"/>
      <c r="BW108" s="13"/>
      <c r="BX108" s="13"/>
      <c r="BY108" s="333">
        <f t="shared" si="5"/>
        <v>1</v>
      </c>
    </row>
    <row r="109" spans="1:79" s="208" customFormat="1" ht="70">
      <c r="A109" s="16">
        <v>24</v>
      </c>
      <c r="B109" s="16">
        <v>5</v>
      </c>
      <c r="C109" s="482" t="s">
        <v>2381</v>
      </c>
      <c r="D109" s="482">
        <v>1</v>
      </c>
      <c r="E109" s="482" t="s">
        <v>260</v>
      </c>
      <c r="F109" s="482"/>
      <c r="G109" s="482"/>
      <c r="H109" s="482"/>
      <c r="I109" s="482" t="s">
        <v>365</v>
      </c>
      <c r="J109" s="482"/>
      <c r="K109" s="482" t="s">
        <v>2430</v>
      </c>
      <c r="L109" s="482"/>
      <c r="M109" s="482"/>
      <c r="N109" s="482"/>
      <c r="O109" s="202"/>
      <c r="P109" s="202"/>
      <c r="Q109" s="202"/>
      <c r="R109" s="202"/>
      <c r="S109" s="202"/>
      <c r="T109" s="202">
        <f>Table2[[#This Row],[Minimum possible value]]</f>
        <v>0</v>
      </c>
      <c r="U109" s="202" t="str">
        <f>Table2[[#This Row],[Maximum likely or possible value]]</f>
        <v>None</v>
      </c>
      <c r="V109" s="202"/>
      <c r="W109" s="202"/>
      <c r="X109" s="202"/>
      <c r="Y109" s="202"/>
      <c r="Z109" s="12"/>
      <c r="AA109" s="13"/>
      <c r="AB109" s="13"/>
      <c r="AC109" s="13"/>
      <c r="AD109" s="13"/>
      <c r="AE109" s="13"/>
      <c r="AF109" s="13"/>
      <c r="AG109" s="13"/>
      <c r="AH109" s="164"/>
      <c r="AI109" s="13"/>
      <c r="AJ109" s="13" t="s">
        <v>367</v>
      </c>
      <c r="AK109" s="13" t="s">
        <v>367</v>
      </c>
      <c r="AL109" s="13"/>
      <c r="AM109" s="13"/>
      <c r="AN109" s="13"/>
      <c r="AO109" s="13" t="s">
        <v>368</v>
      </c>
      <c r="AP109" s="613" t="s">
        <v>369</v>
      </c>
      <c r="AQ109" s="613" t="s">
        <v>159</v>
      </c>
      <c r="AR109" s="613">
        <v>0</v>
      </c>
      <c r="AS109" s="613" t="s">
        <v>159</v>
      </c>
      <c r="AT109" s="613" t="s">
        <v>78</v>
      </c>
      <c r="AU109" s="613"/>
      <c r="AV109" s="613"/>
      <c r="AW109" s="613"/>
      <c r="AX109" s="164"/>
      <c r="AY109" s="13"/>
      <c r="AZ109" s="33" t="s">
        <v>370</v>
      </c>
      <c r="BA109" s="33" t="s">
        <v>370</v>
      </c>
      <c r="BB109" s="255"/>
      <c r="BC109" s="255"/>
      <c r="BD109" s="255"/>
      <c r="BE109" s="255"/>
      <c r="BF109" s="255" t="s">
        <v>325</v>
      </c>
      <c r="BG109" s="255" t="s">
        <v>371</v>
      </c>
      <c r="BH109" s="255" t="s">
        <v>371</v>
      </c>
      <c r="BI109" s="255"/>
      <c r="BJ109" s="13"/>
      <c r="BK109" s="13"/>
      <c r="BL109" s="13"/>
      <c r="BM109" s="164"/>
      <c r="BN109" s="13"/>
      <c r="BO109" s="12"/>
      <c r="BP109" s="13"/>
      <c r="BQ109" s="13"/>
      <c r="BR109" s="13"/>
      <c r="BS109" s="13"/>
      <c r="BT109" s="13"/>
      <c r="BU109" s="13"/>
      <c r="BV109" s="13"/>
      <c r="BW109" s="13"/>
      <c r="BX109" s="13"/>
      <c r="BY109" s="5">
        <f t="shared" si="5"/>
        <v>2</v>
      </c>
    </row>
    <row r="110" spans="1:79" s="208" customFormat="1" ht="14">
      <c r="A110" s="22">
        <v>5</v>
      </c>
      <c r="B110" s="16">
        <v>5</v>
      </c>
      <c r="C110" s="481" t="s">
        <v>2381</v>
      </c>
      <c r="D110" s="481">
        <v>2</v>
      </c>
      <c r="E110" s="481" t="s">
        <v>1593</v>
      </c>
      <c r="F110" s="481"/>
      <c r="G110" s="481"/>
      <c r="H110" s="481"/>
      <c r="I110" s="481" t="s">
        <v>434</v>
      </c>
      <c r="J110" s="481"/>
      <c r="K110" s="481"/>
      <c r="L110" s="481"/>
      <c r="M110" s="481"/>
      <c r="N110" s="481"/>
      <c r="O110" s="204"/>
      <c r="P110" s="204"/>
      <c r="Q110" s="204"/>
      <c r="R110" s="204"/>
      <c r="S110" s="204"/>
      <c r="T110" s="204">
        <f>Table2[[#This Row],[Minimum possible value]]</f>
        <v>0</v>
      </c>
      <c r="U110" s="204">
        <f>Table2[[#This Row],[Maximum likely or possible value]]</f>
        <v>0</v>
      </c>
      <c r="V110" s="204"/>
      <c r="W110" s="204"/>
      <c r="X110" s="204"/>
      <c r="Y110" s="204"/>
      <c r="Z110" s="263"/>
      <c r="AA110" s="230"/>
      <c r="AB110" s="13"/>
      <c r="AC110" s="13"/>
      <c r="AD110" s="13"/>
      <c r="AE110" s="13"/>
      <c r="AF110" s="13"/>
      <c r="AG110" s="13"/>
      <c r="AH110" s="164"/>
      <c r="AI110" s="13"/>
      <c r="AJ110" s="13"/>
      <c r="AK110" s="13"/>
      <c r="AL110" s="13"/>
      <c r="AM110" s="13"/>
      <c r="AN110" s="13"/>
      <c r="AO110" s="13"/>
      <c r="AP110" s="13"/>
      <c r="AQ110" s="13"/>
      <c r="AR110" s="13"/>
      <c r="AS110" s="13"/>
      <c r="AT110" s="13"/>
      <c r="AU110" s="13"/>
      <c r="AV110" s="13"/>
      <c r="AW110" s="13"/>
      <c r="AX110" s="164"/>
      <c r="AY110" s="13"/>
      <c r="AZ110" s="17" t="s">
        <v>453</v>
      </c>
      <c r="BA110" s="17" t="s">
        <v>453</v>
      </c>
      <c r="BB110" s="694"/>
      <c r="BC110" s="694"/>
      <c r="BD110" s="694"/>
      <c r="BE110" s="694"/>
      <c r="BF110" s="694" t="s">
        <v>403</v>
      </c>
      <c r="BG110" s="694" t="s">
        <v>454</v>
      </c>
      <c r="BH110" s="694" t="s">
        <v>454</v>
      </c>
      <c r="BI110" s="694"/>
      <c r="BJ110" s="694" t="s">
        <v>440</v>
      </c>
      <c r="BK110" s="694"/>
      <c r="BL110" s="694"/>
      <c r="BM110" s="164"/>
      <c r="BN110" s="13"/>
      <c r="BO110" s="12"/>
      <c r="BP110" s="13"/>
      <c r="BQ110" s="13"/>
      <c r="BR110" s="13"/>
      <c r="BS110" s="13"/>
      <c r="BT110" s="13"/>
      <c r="BU110" s="13"/>
      <c r="BV110" s="13"/>
      <c r="BW110" s="13"/>
      <c r="BX110" s="13"/>
      <c r="BY110" s="5">
        <f t="shared" si="5"/>
        <v>1</v>
      </c>
    </row>
    <row r="111" spans="1:79" s="208" customFormat="1" ht="14">
      <c r="A111" s="22">
        <v>6</v>
      </c>
      <c r="B111" s="16">
        <v>5</v>
      </c>
      <c r="C111" s="481" t="s">
        <v>2381</v>
      </c>
      <c r="D111" s="481">
        <v>2</v>
      </c>
      <c r="E111" s="481" t="s">
        <v>1593</v>
      </c>
      <c r="F111" s="481"/>
      <c r="G111" s="481"/>
      <c r="H111" s="481"/>
      <c r="I111" s="481" t="s">
        <v>455</v>
      </c>
      <c r="J111" s="481"/>
      <c r="K111" s="481"/>
      <c r="L111" s="481"/>
      <c r="M111" s="481"/>
      <c r="N111" s="481"/>
      <c r="O111" s="204"/>
      <c r="P111" s="204"/>
      <c r="Q111" s="204"/>
      <c r="R111" s="204"/>
      <c r="S111" s="204"/>
      <c r="T111" s="204">
        <f>Table2[[#This Row],[Minimum possible value]]</f>
        <v>0</v>
      </c>
      <c r="U111" s="204">
        <f>Table2[[#This Row],[Maximum likely or possible value]]</f>
        <v>0</v>
      </c>
      <c r="V111" s="204"/>
      <c r="W111" s="204"/>
      <c r="X111" s="204"/>
      <c r="Y111" s="204"/>
      <c r="Z111" s="263"/>
      <c r="AA111" s="230"/>
      <c r="AB111" s="13"/>
      <c r="AC111" s="13"/>
      <c r="AD111" s="13"/>
      <c r="AE111" s="13"/>
      <c r="AF111" s="13"/>
      <c r="AG111" s="13"/>
      <c r="AH111" s="164"/>
      <c r="AI111" s="13"/>
      <c r="AJ111" s="13"/>
      <c r="AK111" s="13"/>
      <c r="AL111" s="13"/>
      <c r="AM111" s="13"/>
      <c r="AN111" s="13"/>
      <c r="AO111" s="13"/>
      <c r="AP111" s="13"/>
      <c r="AQ111" s="13"/>
      <c r="AR111" s="13"/>
      <c r="AS111" s="13"/>
      <c r="AT111" s="13"/>
      <c r="AU111" s="13"/>
      <c r="AV111" s="13"/>
      <c r="AW111" s="13"/>
      <c r="AX111" s="164"/>
      <c r="AY111" s="13"/>
      <c r="AZ111" s="17" t="s">
        <v>456</v>
      </c>
      <c r="BA111" s="17" t="s">
        <v>456</v>
      </c>
      <c r="BB111" s="694"/>
      <c r="BC111" s="694"/>
      <c r="BD111" s="694"/>
      <c r="BE111" s="694"/>
      <c r="BF111" s="694" t="s">
        <v>425</v>
      </c>
      <c r="BG111" s="694" t="s">
        <v>455</v>
      </c>
      <c r="BH111" s="694" t="s">
        <v>455</v>
      </c>
      <c r="BI111" s="694"/>
      <c r="BJ111" s="694"/>
      <c r="BK111" s="694"/>
      <c r="BL111" s="694"/>
      <c r="BM111" s="164"/>
      <c r="BN111" s="13"/>
      <c r="BO111" s="12"/>
      <c r="BP111" s="13"/>
      <c r="BQ111" s="13"/>
      <c r="BR111" s="13"/>
      <c r="BS111" s="13"/>
      <c r="BT111" s="13"/>
      <c r="BU111" s="13"/>
      <c r="BV111" s="13"/>
      <c r="BW111" s="13"/>
      <c r="BX111" s="13"/>
      <c r="BY111" s="5">
        <f t="shared" si="5"/>
        <v>1</v>
      </c>
    </row>
    <row r="112" spans="1:79" s="208" customFormat="1" ht="14">
      <c r="A112" s="22">
        <v>7</v>
      </c>
      <c r="B112" s="16">
        <v>5</v>
      </c>
      <c r="C112" s="481" t="s">
        <v>2381</v>
      </c>
      <c r="D112" s="481">
        <v>2</v>
      </c>
      <c r="E112" s="481" t="s">
        <v>1593</v>
      </c>
      <c r="F112" s="481"/>
      <c r="G112" s="481"/>
      <c r="H112" s="481"/>
      <c r="I112" s="481" t="s">
        <v>457</v>
      </c>
      <c r="J112" s="481"/>
      <c r="K112" s="481"/>
      <c r="L112" s="481"/>
      <c r="M112" s="481"/>
      <c r="N112" s="481"/>
      <c r="O112" s="204"/>
      <c r="P112" s="204"/>
      <c r="Q112" s="204"/>
      <c r="R112" s="204"/>
      <c r="S112" s="204"/>
      <c r="T112" s="204">
        <f>Table2[[#This Row],[Minimum possible value]]</f>
        <v>0</v>
      </c>
      <c r="U112" s="204">
        <f>Table2[[#This Row],[Maximum likely or possible value]]</f>
        <v>0</v>
      </c>
      <c r="V112" s="204"/>
      <c r="W112" s="204"/>
      <c r="X112" s="204"/>
      <c r="Y112" s="204"/>
      <c r="Z112" s="263"/>
      <c r="AA112" s="230"/>
      <c r="AB112" s="13"/>
      <c r="AC112" s="13"/>
      <c r="AD112" s="13"/>
      <c r="AE112" s="13"/>
      <c r="AF112" s="13"/>
      <c r="AG112" s="13"/>
      <c r="AH112" s="164"/>
      <c r="AI112" s="13"/>
      <c r="AJ112" s="13"/>
      <c r="AK112" s="13"/>
      <c r="AL112" s="13"/>
      <c r="AM112" s="13"/>
      <c r="AN112" s="13"/>
      <c r="AO112" s="13"/>
      <c r="AP112" s="13"/>
      <c r="AQ112" s="13"/>
      <c r="AR112" s="13"/>
      <c r="AS112" s="13"/>
      <c r="AT112" s="13"/>
      <c r="AU112" s="13"/>
      <c r="AV112" s="13"/>
      <c r="AW112" s="13"/>
      <c r="AX112" s="164"/>
      <c r="AY112" s="13"/>
      <c r="AZ112" s="17" t="s">
        <v>458</v>
      </c>
      <c r="BA112" s="17" t="s">
        <v>458</v>
      </c>
      <c r="BB112" s="694"/>
      <c r="BC112" s="694"/>
      <c r="BD112" s="694"/>
      <c r="BE112" s="694"/>
      <c r="BF112" s="694" t="s">
        <v>425</v>
      </c>
      <c r="BG112" s="694" t="s">
        <v>457</v>
      </c>
      <c r="BH112" s="694" t="s">
        <v>457</v>
      </c>
      <c r="BI112" s="694"/>
      <c r="BJ112" s="694"/>
      <c r="BK112" s="694"/>
      <c r="BL112" s="694"/>
      <c r="BM112" s="164"/>
      <c r="BN112" s="13"/>
      <c r="BO112" s="12"/>
      <c r="BP112" s="13"/>
      <c r="BQ112" s="13"/>
      <c r="BR112" s="13"/>
      <c r="BS112" s="13"/>
      <c r="BT112" s="13"/>
      <c r="BU112" s="13"/>
      <c r="BV112" s="13"/>
      <c r="BW112" s="13"/>
      <c r="BX112" s="13"/>
      <c r="BY112" s="5">
        <f t="shared" si="5"/>
        <v>1</v>
      </c>
    </row>
    <row r="113" spans="1:78" s="208" customFormat="1" ht="28">
      <c r="A113" s="22">
        <v>8</v>
      </c>
      <c r="B113" s="16">
        <v>5</v>
      </c>
      <c r="C113" s="481" t="s">
        <v>2381</v>
      </c>
      <c r="D113" s="481">
        <v>2</v>
      </c>
      <c r="E113" s="481" t="s">
        <v>1593</v>
      </c>
      <c r="F113" s="481"/>
      <c r="G113" s="481"/>
      <c r="H113" s="481"/>
      <c r="I113" s="481" t="s">
        <v>459</v>
      </c>
      <c r="J113" s="481"/>
      <c r="K113" s="481"/>
      <c r="L113" s="481"/>
      <c r="M113" s="481"/>
      <c r="N113" s="481"/>
      <c r="O113" s="204"/>
      <c r="P113" s="204"/>
      <c r="Q113" s="204"/>
      <c r="R113" s="204"/>
      <c r="S113" s="204"/>
      <c r="T113" s="204">
        <f>Table2[[#This Row],[Minimum possible value]]</f>
        <v>0</v>
      </c>
      <c r="U113" s="204">
        <f>Table2[[#This Row],[Maximum likely or possible value]]</f>
        <v>0</v>
      </c>
      <c r="V113" s="204"/>
      <c r="W113" s="204"/>
      <c r="X113" s="204"/>
      <c r="Y113" s="204"/>
      <c r="Z113" s="263"/>
      <c r="AA113" s="230"/>
      <c r="AB113" s="13"/>
      <c r="AC113" s="13"/>
      <c r="AD113" s="13"/>
      <c r="AE113" s="13"/>
      <c r="AF113" s="13"/>
      <c r="AG113" s="13"/>
      <c r="AH113" s="164"/>
      <c r="AI113" s="13"/>
      <c r="AJ113" s="13"/>
      <c r="AK113" s="13"/>
      <c r="AL113" s="13"/>
      <c r="AM113" s="13"/>
      <c r="AN113" s="13"/>
      <c r="AO113" s="13"/>
      <c r="AP113" s="13"/>
      <c r="AQ113" s="13"/>
      <c r="AR113" s="13"/>
      <c r="AS113" s="13"/>
      <c r="AT113" s="13"/>
      <c r="AU113" s="13"/>
      <c r="AV113" s="13"/>
      <c r="AW113" s="13"/>
      <c r="AX113" s="164"/>
      <c r="AY113" s="13"/>
      <c r="AZ113" s="17" t="s">
        <v>460</v>
      </c>
      <c r="BA113" s="17" t="s">
        <v>460</v>
      </c>
      <c r="BB113" s="613"/>
      <c r="BC113" s="613"/>
      <c r="BD113" s="613"/>
      <c r="BE113" s="613"/>
      <c r="BF113" s="613" t="s">
        <v>425</v>
      </c>
      <c r="BG113" s="613" t="s">
        <v>459</v>
      </c>
      <c r="BH113" s="613" t="s">
        <v>459</v>
      </c>
      <c r="BI113" s="613"/>
      <c r="BJ113" s="613"/>
      <c r="BK113" s="613"/>
      <c r="BL113" s="613"/>
      <c r="BM113" s="164"/>
      <c r="BN113" s="13"/>
      <c r="BO113" s="12"/>
      <c r="BP113" s="13"/>
      <c r="BQ113" s="13"/>
      <c r="BR113" s="13"/>
      <c r="BS113" s="13"/>
      <c r="BT113" s="13"/>
      <c r="BU113" s="13"/>
      <c r="BV113" s="13"/>
      <c r="BW113" s="13"/>
      <c r="BX113" s="13"/>
      <c r="BY113" s="5">
        <f t="shared" si="5"/>
        <v>1</v>
      </c>
    </row>
    <row r="114" spans="1:78" s="208" customFormat="1" ht="14">
      <c r="A114" s="22">
        <v>9</v>
      </c>
      <c r="B114" s="16">
        <v>5</v>
      </c>
      <c r="C114" s="481" t="s">
        <v>2381</v>
      </c>
      <c r="D114" s="481">
        <v>2</v>
      </c>
      <c r="E114" s="481" t="s">
        <v>1593</v>
      </c>
      <c r="F114" s="481"/>
      <c r="G114" s="481"/>
      <c r="H114" s="481"/>
      <c r="I114" s="481" t="s">
        <v>461</v>
      </c>
      <c r="J114" s="481"/>
      <c r="K114" s="481"/>
      <c r="L114" s="481"/>
      <c r="M114" s="481"/>
      <c r="N114" s="481"/>
      <c r="O114" s="204"/>
      <c r="P114" s="204"/>
      <c r="Q114" s="204"/>
      <c r="R114" s="204"/>
      <c r="S114" s="204"/>
      <c r="T114" s="204">
        <f>Table2[[#This Row],[Minimum possible value]]</f>
        <v>0</v>
      </c>
      <c r="U114" s="204">
        <f>Table2[[#This Row],[Maximum likely or possible value]]</f>
        <v>0</v>
      </c>
      <c r="V114" s="204"/>
      <c r="W114" s="204"/>
      <c r="X114" s="204"/>
      <c r="Y114" s="204"/>
      <c r="Z114" s="263"/>
      <c r="AA114" s="230"/>
      <c r="AB114" s="13"/>
      <c r="AC114" s="13"/>
      <c r="AD114" s="13"/>
      <c r="AE114" s="13"/>
      <c r="AF114" s="13"/>
      <c r="AG114" s="13"/>
      <c r="AH114" s="164"/>
      <c r="AI114" s="13"/>
      <c r="AJ114" s="13"/>
      <c r="AK114" s="13"/>
      <c r="AL114" s="13"/>
      <c r="AM114" s="13"/>
      <c r="AN114" s="13"/>
      <c r="AO114" s="13"/>
      <c r="AP114" s="13"/>
      <c r="AQ114" s="13"/>
      <c r="AR114" s="13"/>
      <c r="AS114" s="13"/>
      <c r="AT114" s="13"/>
      <c r="AU114" s="13"/>
      <c r="AV114" s="13"/>
      <c r="AW114" s="13"/>
      <c r="AX114" s="164"/>
      <c r="AY114" s="13"/>
      <c r="AZ114" s="17" t="s">
        <v>462</v>
      </c>
      <c r="BA114" s="17" t="s">
        <v>462</v>
      </c>
      <c r="BB114" s="694"/>
      <c r="BC114" s="694"/>
      <c r="BD114" s="694"/>
      <c r="BE114" s="694"/>
      <c r="BF114" s="694" t="s">
        <v>425</v>
      </c>
      <c r="BG114" s="694" t="s">
        <v>463</v>
      </c>
      <c r="BH114" s="694" t="s">
        <v>463</v>
      </c>
      <c r="BI114" s="694"/>
      <c r="BJ114" s="694"/>
      <c r="BK114" s="694"/>
      <c r="BL114" s="694"/>
      <c r="BM114" s="164"/>
      <c r="BN114" s="13"/>
      <c r="BO114" s="12"/>
      <c r="BP114" s="13"/>
      <c r="BQ114" s="13"/>
      <c r="BR114" s="13"/>
      <c r="BS114" s="13"/>
      <c r="BT114" s="13"/>
      <c r="BU114" s="13"/>
      <c r="BV114" s="13"/>
      <c r="BW114" s="13"/>
      <c r="BX114" s="13"/>
      <c r="BY114" s="5">
        <f t="shared" si="5"/>
        <v>1</v>
      </c>
    </row>
    <row r="115" spans="1:78" s="208" customFormat="1" ht="14">
      <c r="A115" s="22">
        <v>10</v>
      </c>
      <c r="B115" s="16">
        <v>5</v>
      </c>
      <c r="C115" s="481" t="s">
        <v>2381</v>
      </c>
      <c r="D115" s="481">
        <v>2</v>
      </c>
      <c r="E115" s="481" t="s">
        <v>1593</v>
      </c>
      <c r="F115" s="481"/>
      <c r="G115" s="481"/>
      <c r="H115" s="481"/>
      <c r="I115" s="481" t="s">
        <v>464</v>
      </c>
      <c r="J115" s="481"/>
      <c r="K115" s="481"/>
      <c r="L115" s="481"/>
      <c r="M115" s="481"/>
      <c r="N115" s="481"/>
      <c r="O115" s="204"/>
      <c r="P115" s="204"/>
      <c r="Q115" s="204"/>
      <c r="R115" s="204"/>
      <c r="S115" s="204"/>
      <c r="T115" s="204">
        <f>Table2[[#This Row],[Minimum possible value]]</f>
        <v>0</v>
      </c>
      <c r="U115" s="204">
        <f>Table2[[#This Row],[Maximum likely or possible value]]</f>
        <v>0</v>
      </c>
      <c r="V115" s="204"/>
      <c r="W115" s="204"/>
      <c r="X115" s="204"/>
      <c r="Y115" s="204"/>
      <c r="Z115" s="263"/>
      <c r="AA115" s="230"/>
      <c r="AB115" s="13"/>
      <c r="AC115" s="13"/>
      <c r="AD115" s="13"/>
      <c r="AE115" s="13"/>
      <c r="AF115" s="13"/>
      <c r="AG115" s="13"/>
      <c r="AH115" s="164"/>
      <c r="AI115" s="13"/>
      <c r="AJ115" s="13"/>
      <c r="AK115" s="13"/>
      <c r="AL115" s="13"/>
      <c r="AM115" s="13"/>
      <c r="AN115" s="13"/>
      <c r="AO115" s="13"/>
      <c r="AP115" s="13"/>
      <c r="AQ115" s="13"/>
      <c r="AR115" s="13"/>
      <c r="AS115" s="13"/>
      <c r="AT115" s="13"/>
      <c r="AU115" s="13"/>
      <c r="AV115" s="13"/>
      <c r="AW115" s="13"/>
      <c r="AX115" s="164"/>
      <c r="AY115" s="13"/>
      <c r="AZ115" s="17" t="s">
        <v>465</v>
      </c>
      <c r="BA115" s="17" t="s">
        <v>465</v>
      </c>
      <c r="BB115" s="694"/>
      <c r="BC115" s="694"/>
      <c r="BD115" s="694"/>
      <c r="BE115" s="694"/>
      <c r="BF115" s="694" t="s">
        <v>425</v>
      </c>
      <c r="BG115" s="694" t="s">
        <v>466</v>
      </c>
      <c r="BH115" s="694" t="s">
        <v>466</v>
      </c>
      <c r="BI115" s="694"/>
      <c r="BJ115" s="694"/>
      <c r="BK115" s="694"/>
      <c r="BL115" s="694"/>
      <c r="BM115" s="164"/>
      <c r="BN115" s="13"/>
      <c r="BO115" s="12"/>
      <c r="BP115" s="13"/>
      <c r="BQ115" s="13"/>
      <c r="BR115" s="13"/>
      <c r="BS115" s="13"/>
      <c r="BT115" s="13"/>
      <c r="BU115" s="13"/>
      <c r="BV115" s="13"/>
      <c r="BW115" s="13"/>
      <c r="BX115" s="13"/>
      <c r="BY115" s="5">
        <f t="shared" si="5"/>
        <v>1</v>
      </c>
    </row>
    <row r="116" spans="1:78" s="208" customFormat="1" ht="14">
      <c r="A116" s="22">
        <v>11</v>
      </c>
      <c r="B116" s="16">
        <v>5</v>
      </c>
      <c r="C116" s="481" t="s">
        <v>2381</v>
      </c>
      <c r="D116" s="481">
        <v>2</v>
      </c>
      <c r="E116" s="481" t="s">
        <v>1593</v>
      </c>
      <c r="F116" s="481"/>
      <c r="G116" s="481"/>
      <c r="H116" s="481"/>
      <c r="I116" s="481" t="s">
        <v>467</v>
      </c>
      <c r="J116" s="481"/>
      <c r="K116" s="481"/>
      <c r="L116" s="481"/>
      <c r="M116" s="481"/>
      <c r="N116" s="481"/>
      <c r="O116" s="204"/>
      <c r="P116" s="204"/>
      <c r="Q116" s="204"/>
      <c r="R116" s="204"/>
      <c r="S116" s="204"/>
      <c r="T116" s="204">
        <f>Table2[[#This Row],[Minimum possible value]]</f>
        <v>0</v>
      </c>
      <c r="U116" s="204">
        <f>Table2[[#This Row],[Maximum likely or possible value]]</f>
        <v>0</v>
      </c>
      <c r="V116" s="204"/>
      <c r="W116" s="204"/>
      <c r="X116" s="204"/>
      <c r="Y116" s="204"/>
      <c r="Z116" s="263"/>
      <c r="AA116" s="230"/>
      <c r="AB116" s="13"/>
      <c r="AC116" s="13"/>
      <c r="AD116" s="13"/>
      <c r="AE116" s="13"/>
      <c r="AF116" s="150"/>
      <c r="AG116" s="13"/>
      <c r="AH116" s="164"/>
      <c r="AI116" s="13"/>
      <c r="AJ116" s="13"/>
      <c r="AK116" s="13"/>
      <c r="AL116" s="13"/>
      <c r="AM116" s="13"/>
      <c r="AN116" s="13"/>
      <c r="AO116" s="13"/>
      <c r="AP116" s="13"/>
      <c r="AQ116" s="13"/>
      <c r="AR116" s="13"/>
      <c r="AS116" s="13"/>
      <c r="AT116" s="13"/>
      <c r="AU116" s="13"/>
      <c r="AV116" s="13"/>
      <c r="AW116" s="13"/>
      <c r="AX116" s="164"/>
      <c r="AY116" s="13"/>
      <c r="AZ116" s="17" t="s">
        <v>468</v>
      </c>
      <c r="BA116" s="17" t="s">
        <v>468</v>
      </c>
      <c r="BB116" s="694"/>
      <c r="BC116" s="694"/>
      <c r="BD116" s="694"/>
      <c r="BE116" s="694"/>
      <c r="BF116" s="694" t="s">
        <v>425</v>
      </c>
      <c r="BG116" s="694" t="s">
        <v>469</v>
      </c>
      <c r="BH116" s="694" t="s">
        <v>469</v>
      </c>
      <c r="BI116" s="694"/>
      <c r="BJ116" s="694"/>
      <c r="BK116" s="694"/>
      <c r="BL116" s="694"/>
      <c r="BM116" s="164"/>
      <c r="BN116" s="13"/>
      <c r="BO116" s="12"/>
      <c r="BP116" s="13"/>
      <c r="BQ116" s="13"/>
      <c r="BR116" s="13"/>
      <c r="BS116" s="13"/>
      <c r="BT116" s="13"/>
      <c r="BU116" s="150"/>
      <c r="BV116" s="13"/>
      <c r="BW116" s="13"/>
      <c r="BX116" s="13"/>
      <c r="BY116" s="5">
        <f t="shared" si="5"/>
        <v>1</v>
      </c>
    </row>
    <row r="117" spans="1:78" ht="14">
      <c r="A117" s="22">
        <v>12</v>
      </c>
      <c r="B117" s="16">
        <v>5</v>
      </c>
      <c r="C117" s="481" t="s">
        <v>2381</v>
      </c>
      <c r="D117" s="481">
        <v>2</v>
      </c>
      <c r="E117" s="481" t="s">
        <v>1593</v>
      </c>
      <c r="F117" s="481"/>
      <c r="G117" s="481"/>
      <c r="H117" s="481"/>
      <c r="I117" s="481" t="s">
        <v>470</v>
      </c>
      <c r="J117" s="481"/>
      <c r="K117" s="481"/>
      <c r="L117" s="481"/>
      <c r="M117" s="481"/>
      <c r="N117" s="481"/>
      <c r="O117" s="204"/>
      <c r="P117" s="204"/>
      <c r="Q117" s="204"/>
      <c r="R117" s="204"/>
      <c r="S117" s="204"/>
      <c r="T117" s="204">
        <f>Table2[[#This Row],[Minimum possible value]]</f>
        <v>0</v>
      </c>
      <c r="U117" s="204">
        <f>Table2[[#This Row],[Maximum likely or possible value]]</f>
        <v>0</v>
      </c>
      <c r="V117" s="204"/>
      <c r="W117" s="204"/>
      <c r="X117" s="204"/>
      <c r="Y117" s="204"/>
      <c r="Z117" s="263"/>
      <c r="AA117" s="230"/>
      <c r="AB117" s="13"/>
      <c r="AC117" s="13"/>
      <c r="AD117" s="13"/>
      <c r="AE117" s="13"/>
      <c r="AF117" s="13"/>
      <c r="AG117" s="13"/>
      <c r="AH117" s="164"/>
      <c r="AI117" s="13"/>
      <c r="AJ117" s="13"/>
      <c r="AK117" s="13"/>
      <c r="AL117" s="13"/>
      <c r="AM117" s="13"/>
      <c r="AN117" s="13"/>
      <c r="AO117" s="13"/>
      <c r="AP117" s="13"/>
      <c r="AQ117" s="13"/>
      <c r="AR117" s="13"/>
      <c r="AS117" s="13"/>
      <c r="AT117" s="13"/>
      <c r="AU117" s="13"/>
      <c r="AV117" s="13"/>
      <c r="AW117" s="13"/>
      <c r="AX117" s="164"/>
      <c r="AY117" s="13"/>
      <c r="AZ117" s="17" t="s">
        <v>471</v>
      </c>
      <c r="BA117" s="17" t="s">
        <v>471</v>
      </c>
      <c r="BB117" s="694"/>
      <c r="BC117" s="694"/>
      <c r="BD117" s="694"/>
      <c r="BE117" s="694"/>
      <c r="BF117" s="694" t="s">
        <v>425</v>
      </c>
      <c r="BG117" s="694" t="s">
        <v>472</v>
      </c>
      <c r="BH117" s="694"/>
      <c r="BI117" s="682"/>
      <c r="BJ117" s="682"/>
      <c r="BK117" s="682"/>
      <c r="BL117" s="682"/>
      <c r="BM117" s="164"/>
      <c r="BN117" s="13"/>
      <c r="BO117" s="12"/>
      <c r="BP117" s="13"/>
      <c r="BQ117" s="13"/>
      <c r="BR117" s="13"/>
      <c r="BS117" s="13"/>
      <c r="BT117" s="13"/>
      <c r="BU117" s="13"/>
      <c r="BV117" s="13"/>
      <c r="BW117" s="13"/>
      <c r="BX117" s="13"/>
      <c r="BY117" s="5">
        <f t="shared" si="5"/>
        <v>1</v>
      </c>
      <c r="BZ117" s="566"/>
    </row>
    <row r="118" spans="1:78" ht="28">
      <c r="A118" s="22">
        <v>13</v>
      </c>
      <c r="B118" s="16">
        <v>5</v>
      </c>
      <c r="C118" s="481" t="s">
        <v>2381</v>
      </c>
      <c r="D118" s="481">
        <v>2</v>
      </c>
      <c r="E118" s="481" t="s">
        <v>1593</v>
      </c>
      <c r="F118" s="481"/>
      <c r="G118" s="481"/>
      <c r="H118" s="481"/>
      <c r="I118" s="481" t="s">
        <v>473</v>
      </c>
      <c r="J118" s="481"/>
      <c r="K118" s="481"/>
      <c r="L118" s="481"/>
      <c r="M118" s="481"/>
      <c r="N118" s="481"/>
      <c r="O118" s="204"/>
      <c r="P118" s="204"/>
      <c r="Q118" s="204"/>
      <c r="R118" s="204"/>
      <c r="S118" s="204"/>
      <c r="T118" s="204">
        <f>Table2[[#This Row],[Minimum possible value]]</f>
        <v>0</v>
      </c>
      <c r="U118" s="204">
        <f>Table2[[#This Row],[Maximum likely or possible value]]</f>
        <v>0</v>
      </c>
      <c r="V118" s="204"/>
      <c r="W118" s="204"/>
      <c r="X118" s="204"/>
      <c r="Y118" s="204"/>
      <c r="Z118" s="263"/>
      <c r="AA118" s="230"/>
      <c r="AB118" s="13"/>
      <c r="AC118" s="13"/>
      <c r="AD118" s="13"/>
      <c r="AE118" s="13"/>
      <c r="AF118" s="13"/>
      <c r="AG118" s="13"/>
      <c r="AH118" s="164"/>
      <c r="AI118" s="13"/>
      <c r="AJ118" s="13"/>
      <c r="AK118" s="13"/>
      <c r="AL118" s="13"/>
      <c r="AM118" s="13"/>
      <c r="AN118" s="13"/>
      <c r="AO118" s="13"/>
      <c r="AP118" s="13"/>
      <c r="AQ118" s="13"/>
      <c r="AR118" s="13"/>
      <c r="AS118" s="13"/>
      <c r="AT118" s="13"/>
      <c r="AU118" s="13"/>
      <c r="AV118" s="13"/>
      <c r="AW118" s="13"/>
      <c r="AX118" s="164"/>
      <c r="AY118" s="13"/>
      <c r="AZ118" s="17" t="s">
        <v>474</v>
      </c>
      <c r="BA118" s="17" t="s">
        <v>474</v>
      </c>
      <c r="BB118" s="613"/>
      <c r="BC118" s="613"/>
      <c r="BD118" s="613"/>
      <c r="BE118" s="613"/>
      <c r="BF118" s="613" t="s">
        <v>425</v>
      </c>
      <c r="BG118" s="613" t="s">
        <v>475</v>
      </c>
      <c r="BH118" s="613"/>
      <c r="BI118" s="613"/>
      <c r="BJ118" s="694"/>
      <c r="BK118" s="694"/>
      <c r="BL118" s="694"/>
      <c r="BM118" s="164"/>
      <c r="BN118" s="13"/>
      <c r="BO118" s="12"/>
      <c r="BP118" s="13"/>
      <c r="BQ118" s="13"/>
      <c r="BR118" s="13"/>
      <c r="BS118" s="13"/>
      <c r="BT118" s="13"/>
      <c r="BU118" s="13"/>
      <c r="BV118" s="13"/>
      <c r="BW118" s="13"/>
      <c r="BX118" s="13"/>
      <c r="BY118" s="5">
        <f t="shared" si="5"/>
        <v>1</v>
      </c>
      <c r="BZ118" s="566"/>
    </row>
    <row r="119" spans="1:78" ht="25">
      <c r="A119" s="22">
        <v>14</v>
      </c>
      <c r="B119" s="16">
        <v>5</v>
      </c>
      <c r="C119" s="481" t="s">
        <v>2381</v>
      </c>
      <c r="D119" s="481">
        <v>2</v>
      </c>
      <c r="E119" s="481" t="s">
        <v>1593</v>
      </c>
      <c r="F119" s="481"/>
      <c r="G119" s="481"/>
      <c r="H119" s="481"/>
      <c r="I119" s="481" t="s">
        <v>454</v>
      </c>
      <c r="J119" s="481"/>
      <c r="K119" s="481"/>
      <c r="L119" s="481"/>
      <c r="M119" s="481"/>
      <c r="N119" s="481"/>
      <c r="O119" s="204"/>
      <c r="P119" s="204"/>
      <c r="Q119" s="204"/>
      <c r="R119" s="204"/>
      <c r="S119" s="204"/>
      <c r="T119" s="204">
        <f>Table2[[#This Row],[Minimum possible value]]</f>
        <v>0</v>
      </c>
      <c r="U119" s="204">
        <f>Table2[[#This Row],[Maximum likely or possible value]]</f>
        <v>0</v>
      </c>
      <c r="V119" s="204"/>
      <c r="W119" s="204"/>
      <c r="X119" s="204"/>
      <c r="Y119" s="204"/>
      <c r="Z119" s="263"/>
      <c r="AA119" s="230"/>
      <c r="AB119" s="13"/>
      <c r="AC119" s="13"/>
      <c r="AD119" s="13"/>
      <c r="AE119" s="13"/>
      <c r="AF119" s="13"/>
      <c r="AG119" s="13"/>
      <c r="AH119" s="164"/>
      <c r="AI119" s="13"/>
      <c r="AJ119" s="13"/>
      <c r="AK119" s="13"/>
      <c r="AL119" s="13"/>
      <c r="AM119" s="13"/>
      <c r="AN119" s="13"/>
      <c r="AO119" s="13"/>
      <c r="AP119" s="13"/>
      <c r="AQ119" s="13"/>
      <c r="AR119" s="13"/>
      <c r="AS119" s="13"/>
      <c r="AT119" s="13"/>
      <c r="AU119" s="13"/>
      <c r="AV119" s="13"/>
      <c r="AW119" s="13"/>
      <c r="AX119" s="164"/>
      <c r="AY119" s="13"/>
      <c r="AZ119" s="17" t="s">
        <v>453</v>
      </c>
      <c r="BA119" s="17" t="s">
        <v>453</v>
      </c>
      <c r="BB119" s="613"/>
      <c r="BC119" s="613"/>
      <c r="BD119" s="613"/>
      <c r="BE119" s="613"/>
      <c r="BF119" s="694" t="s">
        <v>403</v>
      </c>
      <c r="BG119" s="694" t="s">
        <v>454</v>
      </c>
      <c r="BH119" s="613" t="s">
        <v>454</v>
      </c>
      <c r="BI119" s="613" t="s">
        <v>277</v>
      </c>
      <c r="BJ119" s="694"/>
      <c r="BK119" s="694"/>
      <c r="BL119" s="694"/>
      <c r="BM119" s="164"/>
      <c r="BN119" s="13"/>
      <c r="BO119" s="12"/>
      <c r="BP119" s="13"/>
      <c r="BQ119" s="13"/>
      <c r="BR119" s="13"/>
      <c r="BS119" s="13"/>
      <c r="BT119" s="13"/>
      <c r="BU119" s="13"/>
      <c r="BV119" s="13"/>
      <c r="BW119" s="13"/>
      <c r="BX119" s="13"/>
      <c r="BY119" s="5">
        <f t="shared" si="5"/>
        <v>1</v>
      </c>
      <c r="BZ119" s="566" t="s">
        <v>1756</v>
      </c>
    </row>
    <row r="120" spans="1:78" ht="25">
      <c r="A120" s="22">
        <v>15</v>
      </c>
      <c r="B120" s="16">
        <v>5</v>
      </c>
      <c r="C120" s="481" t="s">
        <v>2381</v>
      </c>
      <c r="D120" s="481">
        <v>2</v>
      </c>
      <c r="E120" s="481" t="s">
        <v>1593</v>
      </c>
      <c r="F120" s="481"/>
      <c r="G120" s="481"/>
      <c r="H120" s="481"/>
      <c r="I120" s="481" t="s">
        <v>476</v>
      </c>
      <c r="J120" s="481"/>
      <c r="K120" s="481"/>
      <c r="L120" s="481"/>
      <c r="M120" s="481"/>
      <c r="N120" s="481"/>
      <c r="O120" s="204"/>
      <c r="P120" s="204"/>
      <c r="Q120" s="204"/>
      <c r="R120" s="204"/>
      <c r="S120" s="204"/>
      <c r="T120" s="204">
        <f>Table2[[#This Row],[Minimum possible value]]</f>
        <v>0</v>
      </c>
      <c r="U120" s="204">
        <f>Table2[[#This Row],[Maximum likely or possible value]]</f>
        <v>0</v>
      </c>
      <c r="V120" s="204"/>
      <c r="W120" s="204"/>
      <c r="X120" s="204"/>
      <c r="Y120" s="204"/>
      <c r="Z120" s="263"/>
      <c r="AA120" s="230"/>
      <c r="AB120" s="13"/>
      <c r="AC120" s="13"/>
      <c r="AD120" s="13"/>
      <c r="AE120" s="13"/>
      <c r="AF120" s="13"/>
      <c r="AG120" s="13"/>
      <c r="AH120" s="164"/>
      <c r="AI120" s="13"/>
      <c r="AJ120" s="13"/>
      <c r="AK120" s="13"/>
      <c r="AL120" s="13"/>
      <c r="AM120" s="13"/>
      <c r="AN120" s="13"/>
      <c r="AO120" s="13"/>
      <c r="AP120" s="13"/>
      <c r="AQ120" s="13"/>
      <c r="AR120" s="13"/>
      <c r="AS120" s="13"/>
      <c r="AT120" s="13"/>
      <c r="AU120" s="13"/>
      <c r="AV120" s="13"/>
      <c r="AW120" s="13"/>
      <c r="AX120" s="164"/>
      <c r="AY120" s="13"/>
      <c r="AZ120" s="17" t="s">
        <v>477</v>
      </c>
      <c r="BA120" s="17" t="s">
        <v>477</v>
      </c>
      <c r="BB120" s="613"/>
      <c r="BC120" s="613"/>
      <c r="BD120" s="613"/>
      <c r="BE120" s="613"/>
      <c r="BF120" s="694" t="s">
        <v>403</v>
      </c>
      <c r="BG120" s="694" t="s">
        <v>478</v>
      </c>
      <c r="BH120" s="613" t="s">
        <v>478</v>
      </c>
      <c r="BI120" s="491" t="s">
        <v>277</v>
      </c>
      <c r="BJ120" s="491"/>
      <c r="BK120" s="491"/>
      <c r="BL120" s="491"/>
      <c r="BM120" s="164"/>
      <c r="BN120" s="13"/>
      <c r="BO120" s="12"/>
      <c r="BP120" s="13"/>
      <c r="BQ120" s="13"/>
      <c r="BR120" s="13"/>
      <c r="BS120" s="13"/>
      <c r="BT120" s="13"/>
      <c r="BU120" s="13"/>
      <c r="BV120" s="13"/>
      <c r="BW120" s="13"/>
      <c r="BX120" s="13"/>
      <c r="BY120" s="5">
        <f t="shared" si="5"/>
        <v>1</v>
      </c>
      <c r="BZ120" s="566" t="s">
        <v>1756</v>
      </c>
    </row>
    <row r="121" spans="1:78" ht="25">
      <c r="A121" s="22">
        <v>16</v>
      </c>
      <c r="B121" s="16">
        <v>5</v>
      </c>
      <c r="C121" s="481" t="s">
        <v>2381</v>
      </c>
      <c r="D121" s="481">
        <v>2</v>
      </c>
      <c r="E121" s="481" t="s">
        <v>1593</v>
      </c>
      <c r="F121" s="481"/>
      <c r="G121" s="481"/>
      <c r="H121" s="481"/>
      <c r="I121" s="481" t="s">
        <v>479</v>
      </c>
      <c r="J121" s="481"/>
      <c r="K121" s="481"/>
      <c r="L121" s="481"/>
      <c r="M121" s="481"/>
      <c r="N121" s="481"/>
      <c r="O121" s="204"/>
      <c r="P121" s="204"/>
      <c r="Q121" s="204"/>
      <c r="R121" s="204"/>
      <c r="S121" s="204"/>
      <c r="T121" s="204">
        <f>Table2[[#This Row],[Minimum possible value]]</f>
        <v>0</v>
      </c>
      <c r="U121" s="204">
        <f>Table2[[#This Row],[Maximum likely or possible value]]</f>
        <v>0</v>
      </c>
      <c r="V121" s="204"/>
      <c r="W121" s="204"/>
      <c r="X121" s="204"/>
      <c r="Y121" s="204"/>
      <c r="Z121" s="230"/>
      <c r="AA121" s="230"/>
      <c r="AB121" s="13"/>
      <c r="AC121" s="13"/>
      <c r="AD121" s="13"/>
      <c r="AE121" s="13"/>
      <c r="AF121" s="13"/>
      <c r="AG121" s="13"/>
      <c r="AH121" s="164"/>
      <c r="AI121" s="13"/>
      <c r="AJ121" s="13"/>
      <c r="AK121" s="13"/>
      <c r="AL121" s="13"/>
      <c r="AM121" s="13"/>
      <c r="AN121" s="13"/>
      <c r="AO121" s="13"/>
      <c r="AP121" s="13"/>
      <c r="AQ121" s="13"/>
      <c r="AR121" s="13"/>
      <c r="AS121" s="13"/>
      <c r="AT121" s="13"/>
      <c r="AU121" s="13"/>
      <c r="AV121" s="13"/>
      <c r="AW121" s="13"/>
      <c r="AX121" s="164"/>
      <c r="AY121" s="13"/>
      <c r="AZ121" s="17" t="s">
        <v>480</v>
      </c>
      <c r="BA121" s="17" t="s">
        <v>480</v>
      </c>
      <c r="BB121" s="694"/>
      <c r="BC121" s="694"/>
      <c r="BD121" s="694"/>
      <c r="BE121" s="694"/>
      <c r="BF121" s="613" t="s">
        <v>403</v>
      </c>
      <c r="BG121" s="613" t="s">
        <v>479</v>
      </c>
      <c r="BH121" s="613" t="s">
        <v>479</v>
      </c>
      <c r="BI121" s="613" t="s">
        <v>277</v>
      </c>
      <c r="BJ121" s="613"/>
      <c r="BK121" s="613"/>
      <c r="BL121" s="613"/>
      <c r="BM121" s="164"/>
      <c r="BN121" s="13"/>
      <c r="BO121" s="12"/>
      <c r="BP121" s="13"/>
      <c r="BQ121" s="13"/>
      <c r="BR121" s="13"/>
      <c r="BS121" s="13"/>
      <c r="BT121" s="13"/>
      <c r="BU121" s="13"/>
      <c r="BV121" s="13"/>
      <c r="BW121" s="13"/>
      <c r="BX121" s="13"/>
      <c r="BY121" s="5">
        <f t="shared" si="5"/>
        <v>1</v>
      </c>
      <c r="BZ121" s="566" t="s">
        <v>1756</v>
      </c>
    </row>
    <row r="122" spans="1:78" ht="25">
      <c r="A122" s="22">
        <v>17</v>
      </c>
      <c r="B122" s="16">
        <v>5</v>
      </c>
      <c r="C122" s="481" t="s">
        <v>2381</v>
      </c>
      <c r="D122" s="481">
        <v>2</v>
      </c>
      <c r="E122" s="481" t="s">
        <v>1593</v>
      </c>
      <c r="F122" s="481"/>
      <c r="G122" s="481"/>
      <c r="H122" s="481"/>
      <c r="I122" s="481" t="s">
        <v>481</v>
      </c>
      <c r="J122" s="481"/>
      <c r="K122" s="481"/>
      <c r="L122" s="481"/>
      <c r="M122" s="481"/>
      <c r="N122" s="481"/>
      <c r="O122" s="204"/>
      <c r="P122" s="204"/>
      <c r="Q122" s="204"/>
      <c r="R122" s="204"/>
      <c r="S122" s="204"/>
      <c r="T122" s="204">
        <f>Table2[[#This Row],[Minimum possible value]]</f>
        <v>0</v>
      </c>
      <c r="U122" s="204">
        <f>Table2[[#This Row],[Maximum likely or possible value]]</f>
        <v>0</v>
      </c>
      <c r="V122" s="204"/>
      <c r="W122" s="204"/>
      <c r="X122" s="204"/>
      <c r="Y122" s="204"/>
      <c r="Z122" s="263"/>
      <c r="AA122" s="230"/>
      <c r="AB122" s="13"/>
      <c r="AC122" s="13"/>
      <c r="AD122" s="13"/>
      <c r="AE122" s="13"/>
      <c r="AF122" s="13"/>
      <c r="AG122" s="13"/>
      <c r="AH122" s="164"/>
      <c r="AI122" s="13"/>
      <c r="AJ122" s="13"/>
      <c r="AK122" s="13"/>
      <c r="AL122" s="13"/>
      <c r="AM122" s="13"/>
      <c r="AN122" s="13"/>
      <c r="AO122" s="13"/>
      <c r="AP122" s="13"/>
      <c r="AQ122" s="13"/>
      <c r="AR122" s="13"/>
      <c r="AS122" s="13"/>
      <c r="AT122" s="13"/>
      <c r="AU122" s="13"/>
      <c r="AV122" s="13"/>
      <c r="AW122" s="13"/>
      <c r="AX122" s="164"/>
      <c r="AY122" s="13"/>
      <c r="AZ122" s="17" t="s">
        <v>482</v>
      </c>
      <c r="BA122" s="17" t="s">
        <v>482</v>
      </c>
      <c r="BB122" s="694"/>
      <c r="BC122" s="694"/>
      <c r="BD122" s="694"/>
      <c r="BE122" s="694"/>
      <c r="BF122" s="694" t="s">
        <v>403</v>
      </c>
      <c r="BG122" s="694" t="s">
        <v>481</v>
      </c>
      <c r="BH122" s="694" t="s">
        <v>481</v>
      </c>
      <c r="BI122" s="694" t="s">
        <v>277</v>
      </c>
      <c r="BJ122" s="694"/>
      <c r="BK122" s="694"/>
      <c r="BL122" s="694"/>
      <c r="BM122" s="164"/>
      <c r="BN122" s="13"/>
      <c r="BO122" s="12"/>
      <c r="BP122" s="13"/>
      <c r="BQ122" s="13"/>
      <c r="BR122" s="13"/>
      <c r="BS122" s="13"/>
      <c r="BT122" s="13"/>
      <c r="BU122" s="13"/>
      <c r="BV122" s="13"/>
      <c r="BW122" s="13"/>
      <c r="BX122" s="13"/>
      <c r="BY122" s="5">
        <f t="shared" si="5"/>
        <v>1</v>
      </c>
      <c r="BZ122" s="566" t="s">
        <v>1756</v>
      </c>
    </row>
    <row r="123" spans="1:78" s="156" customFormat="1" ht="28">
      <c r="A123" s="22">
        <v>18</v>
      </c>
      <c r="B123" s="16">
        <v>5</v>
      </c>
      <c r="C123" s="481" t="s">
        <v>2381</v>
      </c>
      <c r="D123" s="481">
        <v>2</v>
      </c>
      <c r="E123" s="481" t="s">
        <v>1593</v>
      </c>
      <c r="F123" s="481"/>
      <c r="G123" s="481"/>
      <c r="H123" s="481"/>
      <c r="I123" s="481" t="s">
        <v>483</v>
      </c>
      <c r="J123" s="481"/>
      <c r="K123" s="481"/>
      <c r="L123" s="481"/>
      <c r="M123" s="481"/>
      <c r="N123" s="481"/>
      <c r="O123" s="204"/>
      <c r="P123" s="204"/>
      <c r="Q123" s="204"/>
      <c r="R123" s="204"/>
      <c r="S123" s="204"/>
      <c r="T123" s="204">
        <f>Table2[[#This Row],[Minimum possible value]]</f>
        <v>0</v>
      </c>
      <c r="U123" s="204">
        <v>100</v>
      </c>
      <c r="V123" s="204"/>
      <c r="W123" s="204"/>
      <c r="X123" s="204"/>
      <c r="Y123" s="204"/>
      <c r="Z123" s="263"/>
      <c r="AA123" s="230"/>
      <c r="AB123" s="13"/>
      <c r="AC123" s="13"/>
      <c r="AD123" s="13"/>
      <c r="AE123" s="13"/>
      <c r="AF123" s="13"/>
      <c r="AG123" s="13"/>
      <c r="AH123" s="164"/>
      <c r="AI123" s="13"/>
      <c r="AJ123" s="13"/>
      <c r="AK123" s="13"/>
      <c r="AL123" s="13"/>
      <c r="AM123" s="13"/>
      <c r="AN123" s="13"/>
      <c r="AO123" s="13"/>
      <c r="AP123" s="13"/>
      <c r="AQ123" s="13"/>
      <c r="AR123" s="13"/>
      <c r="AS123" s="13"/>
      <c r="AT123" s="13"/>
      <c r="AU123" s="13"/>
      <c r="AV123" s="13"/>
      <c r="AW123" s="13"/>
      <c r="AX123" s="164"/>
      <c r="AY123" s="150"/>
      <c r="AZ123" s="522" t="s">
        <v>484</v>
      </c>
      <c r="BA123" s="522" t="s">
        <v>484</v>
      </c>
      <c r="BB123" s="231"/>
      <c r="BC123" s="231"/>
      <c r="BD123" s="231"/>
      <c r="BE123" s="231"/>
      <c r="BF123" s="694" t="s">
        <v>403</v>
      </c>
      <c r="BG123" s="694" t="s">
        <v>485</v>
      </c>
      <c r="BH123" s="694" t="s">
        <v>485</v>
      </c>
      <c r="BI123" s="694" t="s">
        <v>277</v>
      </c>
      <c r="BJ123" s="694"/>
      <c r="BK123" s="694"/>
      <c r="BL123" s="694"/>
      <c r="BM123" s="164"/>
      <c r="BN123" s="13"/>
      <c r="BO123" s="12"/>
      <c r="BP123" s="13"/>
      <c r="BQ123" s="13"/>
      <c r="BR123" s="13"/>
      <c r="BS123" s="13"/>
      <c r="BT123" s="13"/>
      <c r="BU123" s="13"/>
      <c r="BV123" s="13"/>
      <c r="BW123" s="13"/>
      <c r="BX123" s="13"/>
      <c r="BY123" s="5">
        <f t="shared" si="5"/>
        <v>1</v>
      </c>
      <c r="BZ123" s="208"/>
    </row>
    <row r="124" spans="1:78" s="156" customFormat="1" ht="84">
      <c r="A124" s="569">
        <v>19</v>
      </c>
      <c r="B124" s="535">
        <v>5</v>
      </c>
      <c r="C124" s="684" t="s">
        <v>2381</v>
      </c>
      <c r="D124" s="684">
        <v>2</v>
      </c>
      <c r="E124" s="684" t="s">
        <v>1593</v>
      </c>
      <c r="F124" s="684"/>
      <c r="G124" s="684"/>
      <c r="H124" s="684"/>
      <c r="I124" s="684" t="s">
        <v>486</v>
      </c>
      <c r="J124" s="684"/>
      <c r="K124" s="684"/>
      <c r="L124" s="684"/>
      <c r="M124" s="684"/>
      <c r="N124" s="684"/>
      <c r="O124" s="570"/>
      <c r="P124" s="570"/>
      <c r="Q124" s="570"/>
      <c r="R124" s="570"/>
      <c r="S124" s="570"/>
      <c r="T124" s="570"/>
      <c r="U124" s="570"/>
      <c r="V124" s="570"/>
      <c r="W124" s="570"/>
      <c r="X124" s="570"/>
      <c r="Y124" s="570"/>
      <c r="Z124" s="555"/>
      <c r="AA124" s="230"/>
      <c r="AB124" s="557"/>
      <c r="AC124" s="13"/>
      <c r="AD124" s="13"/>
      <c r="AE124" s="13"/>
      <c r="AF124" s="13"/>
      <c r="AG124" s="13"/>
      <c r="AH124" s="164"/>
      <c r="AI124" s="557"/>
      <c r="AJ124" s="13" t="s">
        <v>487</v>
      </c>
      <c r="AK124" s="557" t="s">
        <v>487</v>
      </c>
      <c r="AL124" s="557"/>
      <c r="AM124" s="557"/>
      <c r="AN124" s="557"/>
      <c r="AO124" s="557" t="s">
        <v>488</v>
      </c>
      <c r="AP124" s="694" t="s">
        <v>307</v>
      </c>
      <c r="AQ124" s="694" t="s">
        <v>159</v>
      </c>
      <c r="AR124" s="694">
        <v>-1</v>
      </c>
      <c r="AS124" s="694">
        <v>2</v>
      </c>
      <c r="AT124" s="694" t="s">
        <v>78</v>
      </c>
      <c r="AU124" s="694"/>
      <c r="AV124" s="694"/>
      <c r="AW124" s="694"/>
      <c r="AX124" s="164"/>
      <c r="AY124" s="13"/>
      <c r="AZ124" s="555"/>
      <c r="BA124" s="555"/>
      <c r="BB124" s="557"/>
      <c r="BC124" s="557"/>
      <c r="BD124" s="557"/>
      <c r="BE124" s="557"/>
      <c r="BF124" s="557"/>
      <c r="BG124" s="557"/>
      <c r="BH124" s="557"/>
      <c r="BI124" s="13"/>
      <c r="BJ124" s="13"/>
      <c r="BK124" s="13"/>
      <c r="BL124" s="13"/>
      <c r="BM124" s="164"/>
      <c r="BN124" s="13"/>
      <c r="BO124" s="12"/>
      <c r="BP124" s="557"/>
      <c r="BQ124" s="13"/>
      <c r="BR124" s="13"/>
      <c r="BS124" s="557"/>
      <c r="BT124" s="557"/>
      <c r="BU124" s="557"/>
      <c r="BV124" s="557"/>
      <c r="BW124" s="557"/>
      <c r="BX124" s="557"/>
      <c r="BY124" s="565">
        <f t="shared" si="5"/>
        <v>1</v>
      </c>
      <c r="BZ124" s="208"/>
    </row>
    <row r="125" spans="1:78" s="156" customFormat="1" ht="196">
      <c r="A125" s="22">
        <v>20</v>
      </c>
      <c r="B125" s="16">
        <v>5</v>
      </c>
      <c r="C125" s="481" t="s">
        <v>2381</v>
      </c>
      <c r="D125" s="481">
        <v>2</v>
      </c>
      <c r="E125" s="481" t="s">
        <v>1593</v>
      </c>
      <c r="F125" s="481"/>
      <c r="G125" s="481"/>
      <c r="H125" s="481"/>
      <c r="I125" s="481" t="s">
        <v>489</v>
      </c>
      <c r="J125" s="481"/>
      <c r="K125" s="481"/>
      <c r="L125" s="481"/>
      <c r="M125" s="481"/>
      <c r="N125" s="481"/>
      <c r="O125" s="204"/>
      <c r="P125" s="204"/>
      <c r="Q125" s="204"/>
      <c r="R125" s="204"/>
      <c r="S125" s="204"/>
      <c r="T125" s="204">
        <f>Table2[[#This Row],[Minimum possible value]]</f>
        <v>0</v>
      </c>
      <c r="U125" s="204">
        <f>Table2[[#This Row],[Maximum likely or possible value]]</f>
        <v>2.2999999999999998</v>
      </c>
      <c r="V125" s="204"/>
      <c r="W125" s="204"/>
      <c r="X125" s="204"/>
      <c r="Y125" s="204"/>
      <c r="Z125" s="263"/>
      <c r="AA125" s="230"/>
      <c r="AB125" s="13"/>
      <c r="AC125" s="13"/>
      <c r="AD125" s="13"/>
      <c r="AE125" s="13"/>
      <c r="AF125" s="13"/>
      <c r="AG125" s="13"/>
      <c r="AH125" s="164"/>
      <c r="AI125" s="13"/>
      <c r="AJ125" s="13" t="s">
        <v>490</v>
      </c>
      <c r="AK125" s="13" t="s">
        <v>490</v>
      </c>
      <c r="AL125" s="13"/>
      <c r="AM125" s="13"/>
      <c r="AN125" s="13"/>
      <c r="AO125" s="13" t="s">
        <v>491</v>
      </c>
      <c r="AP125" s="694" t="s">
        <v>369</v>
      </c>
      <c r="AQ125" s="694" t="s">
        <v>159</v>
      </c>
      <c r="AR125" s="694">
        <v>0</v>
      </c>
      <c r="AS125" s="694">
        <v>2.2999999999999998</v>
      </c>
      <c r="AT125" s="694" t="s">
        <v>78</v>
      </c>
      <c r="AU125" s="694"/>
      <c r="AV125" s="694"/>
      <c r="AW125" s="694"/>
      <c r="AX125" s="164"/>
      <c r="AY125" s="150"/>
      <c r="AZ125" s="648"/>
      <c r="BA125" s="648"/>
      <c r="BB125" s="150"/>
      <c r="BC125" s="150"/>
      <c r="BD125" s="150"/>
      <c r="BE125" s="150"/>
      <c r="BF125" s="13"/>
      <c r="BG125" s="13"/>
      <c r="BH125" s="13"/>
      <c r="BI125" s="13"/>
      <c r="BJ125" s="13"/>
      <c r="BK125" s="13"/>
      <c r="BL125" s="13"/>
      <c r="BM125" s="164"/>
      <c r="BN125" s="13"/>
      <c r="BO125" s="12"/>
      <c r="BP125" s="13"/>
      <c r="BQ125" s="13"/>
      <c r="BR125" s="13"/>
      <c r="BS125" s="13"/>
      <c r="BT125" s="13"/>
      <c r="BU125" s="13"/>
      <c r="BV125" s="13"/>
      <c r="BW125" s="13"/>
      <c r="BX125" s="13"/>
      <c r="BY125" s="5">
        <f t="shared" si="5"/>
        <v>1</v>
      </c>
      <c r="BZ125" s="208"/>
    </row>
    <row r="126" spans="1:78" s="156" customFormat="1" ht="70">
      <c r="A126" s="386">
        <v>21</v>
      </c>
      <c r="B126" s="16">
        <v>5</v>
      </c>
      <c r="C126" s="481" t="s">
        <v>2381</v>
      </c>
      <c r="D126" s="481">
        <v>2</v>
      </c>
      <c r="E126" s="481" t="s">
        <v>1593</v>
      </c>
      <c r="F126" s="481"/>
      <c r="G126" s="481"/>
      <c r="H126" s="481"/>
      <c r="I126" s="481" t="s">
        <v>492</v>
      </c>
      <c r="J126" s="481"/>
      <c r="K126" s="481"/>
      <c r="L126" s="481"/>
      <c r="M126" s="481"/>
      <c r="N126" s="481"/>
      <c r="O126" s="388"/>
      <c r="P126" s="388"/>
      <c r="Q126" s="388"/>
      <c r="R126" s="388"/>
      <c r="S126" s="388"/>
      <c r="T126" s="388">
        <f>Table2[[#This Row],[Minimum possible value]]</f>
        <v>0</v>
      </c>
      <c r="U126" s="388" t="str">
        <f>Table2[[#This Row],[Maximum likely or possible value]]</f>
        <v>None</v>
      </c>
      <c r="V126" s="388"/>
      <c r="W126" s="388"/>
      <c r="X126" s="388"/>
      <c r="Y126" s="388"/>
      <c r="Z126" s="271"/>
      <c r="AA126" s="275"/>
      <c r="AB126" s="13"/>
      <c r="AC126" s="13"/>
      <c r="AD126" s="13"/>
      <c r="AE126" s="13"/>
      <c r="AF126" s="13"/>
      <c r="AG126" s="13"/>
      <c r="AH126" s="164"/>
      <c r="AI126" s="13"/>
      <c r="AJ126" s="13" t="s">
        <v>493</v>
      </c>
      <c r="AK126" s="36" t="s">
        <v>493</v>
      </c>
      <c r="AL126" s="36"/>
      <c r="AM126" s="36"/>
      <c r="AN126" s="36"/>
      <c r="AO126" s="13" t="s">
        <v>494</v>
      </c>
      <c r="AP126" s="694" t="s">
        <v>78</v>
      </c>
      <c r="AQ126" s="694" t="s">
        <v>248</v>
      </c>
      <c r="AR126" s="694">
        <v>0</v>
      </c>
      <c r="AS126" s="694" t="s">
        <v>159</v>
      </c>
      <c r="AT126" s="694" t="s">
        <v>495</v>
      </c>
      <c r="AU126" s="694"/>
      <c r="AV126" s="694"/>
      <c r="AW126" s="694"/>
      <c r="AX126" s="164"/>
      <c r="AY126" s="150"/>
      <c r="AZ126" s="648"/>
      <c r="BA126" s="648"/>
      <c r="BB126" s="150"/>
      <c r="BC126" s="150"/>
      <c r="BD126" s="150"/>
      <c r="BE126" s="150"/>
      <c r="BF126" s="13"/>
      <c r="BG126" s="13"/>
      <c r="BH126" s="13"/>
      <c r="BI126" s="13"/>
      <c r="BJ126" s="13"/>
      <c r="BK126" s="13"/>
      <c r="BL126" s="13"/>
      <c r="BM126" s="164"/>
      <c r="BN126" s="13"/>
      <c r="BO126" s="12"/>
      <c r="BP126" s="36"/>
      <c r="BQ126" s="36"/>
      <c r="BR126" s="36"/>
      <c r="BS126" s="13"/>
      <c r="BT126" s="13"/>
      <c r="BU126" s="13"/>
      <c r="BV126" s="13"/>
      <c r="BW126" s="13"/>
      <c r="BX126" s="13"/>
      <c r="BY126" s="345">
        <f t="shared" si="5"/>
        <v>1</v>
      </c>
      <c r="BZ126" s="208"/>
    </row>
    <row r="127" spans="1:78" s="156" customFormat="1" ht="28">
      <c r="A127" s="479">
        <v>22</v>
      </c>
      <c r="B127" s="16">
        <v>5</v>
      </c>
      <c r="C127" s="481" t="s">
        <v>2381</v>
      </c>
      <c r="D127" s="481">
        <v>2</v>
      </c>
      <c r="E127" s="481" t="s">
        <v>1593</v>
      </c>
      <c r="F127" s="481"/>
      <c r="G127" s="481"/>
      <c r="H127" s="481"/>
      <c r="I127" s="481" t="s">
        <v>496</v>
      </c>
      <c r="J127" s="481"/>
      <c r="K127" s="481"/>
      <c r="L127" s="481"/>
      <c r="M127" s="481"/>
      <c r="N127" s="481"/>
      <c r="O127" s="204"/>
      <c r="P127" s="389"/>
      <c r="Q127" s="389"/>
      <c r="R127" s="389"/>
      <c r="S127" s="389"/>
      <c r="T127" s="389">
        <f>Table2[[#This Row],[Minimum possible value]]</f>
        <v>0</v>
      </c>
      <c r="U127" s="389">
        <f>Table2[[#This Row],[Maximum likely or possible value]]</f>
        <v>0</v>
      </c>
      <c r="V127" s="389"/>
      <c r="W127" s="389"/>
      <c r="X127" s="389"/>
      <c r="Y127" s="389"/>
      <c r="Z127" s="230"/>
      <c r="AA127" s="304"/>
      <c r="AB127" s="13"/>
      <c r="AC127" s="13"/>
      <c r="AD127" s="13"/>
      <c r="AE127" s="13"/>
      <c r="AF127" s="13"/>
      <c r="AG127" s="13"/>
      <c r="AH127" s="164"/>
      <c r="AI127" s="164"/>
      <c r="AJ127" s="13"/>
      <c r="AK127" s="272"/>
      <c r="AL127" s="150"/>
      <c r="AM127" s="150"/>
      <c r="AN127" s="150"/>
      <c r="AO127" s="13"/>
      <c r="AP127" s="671"/>
      <c r="AQ127" s="671"/>
      <c r="AR127" s="671"/>
      <c r="AS127" s="671"/>
      <c r="AT127" s="671"/>
      <c r="AU127" s="671"/>
      <c r="AV127" s="682"/>
      <c r="AW127" s="671"/>
      <c r="AX127" s="164"/>
      <c r="AY127" s="377"/>
      <c r="AZ127" s="279" t="s">
        <v>497</v>
      </c>
      <c r="BA127" s="279" t="s">
        <v>497</v>
      </c>
      <c r="BB127" s="231"/>
      <c r="BC127" s="279"/>
      <c r="BD127" s="231"/>
      <c r="BE127" s="231"/>
      <c r="BF127" s="694" t="s">
        <v>290</v>
      </c>
      <c r="BG127" s="694" t="s">
        <v>498</v>
      </c>
      <c r="BH127" s="694" t="s">
        <v>498</v>
      </c>
      <c r="BI127" s="694" t="s">
        <v>499</v>
      </c>
      <c r="BJ127" s="694"/>
      <c r="BK127" s="694"/>
      <c r="BL127" s="694"/>
      <c r="BM127" s="164"/>
      <c r="BN127" s="164"/>
      <c r="BO127" s="12"/>
      <c r="BP127" s="272"/>
      <c r="BQ127" s="150"/>
      <c r="BR127" s="150"/>
      <c r="BS127" s="13"/>
      <c r="BT127" s="13"/>
      <c r="BU127" s="13"/>
      <c r="BV127" s="13"/>
      <c r="BW127" s="13"/>
      <c r="BX127" s="13"/>
      <c r="BY127" s="272">
        <f t="shared" si="5"/>
        <v>1</v>
      </c>
      <c r="BZ127" s="208"/>
    </row>
    <row r="128" spans="1:78" s="156" customFormat="1" ht="266">
      <c r="A128" s="407">
        <v>23</v>
      </c>
      <c r="B128" s="16">
        <v>5</v>
      </c>
      <c r="C128" s="481" t="s">
        <v>2381</v>
      </c>
      <c r="D128" s="481">
        <v>2</v>
      </c>
      <c r="E128" s="481" t="s">
        <v>1593</v>
      </c>
      <c r="F128" s="481"/>
      <c r="G128" s="481"/>
      <c r="H128" s="481"/>
      <c r="I128" s="481" t="s">
        <v>500</v>
      </c>
      <c r="J128" s="481"/>
      <c r="K128" s="481"/>
      <c r="L128" s="481"/>
      <c r="M128" s="481"/>
      <c r="N128" s="481"/>
      <c r="O128" s="204"/>
      <c r="P128" s="221"/>
      <c r="Q128" s="221"/>
      <c r="R128" s="221"/>
      <c r="S128" s="221"/>
      <c r="T128" s="221">
        <f>Table2[[#This Row],[Minimum possible value]]</f>
        <v>1</v>
      </c>
      <c r="U128" s="221">
        <f>Table2[[#This Row],[Maximum likely or possible value]]</f>
        <v>3</v>
      </c>
      <c r="V128" s="221"/>
      <c r="W128" s="221"/>
      <c r="X128" s="221"/>
      <c r="Y128" s="221"/>
      <c r="Z128" s="515"/>
      <c r="AA128" s="303"/>
      <c r="AB128" s="13"/>
      <c r="AC128" s="13"/>
      <c r="AD128" s="13"/>
      <c r="AE128" s="13"/>
      <c r="AF128" s="13"/>
      <c r="AG128" s="13"/>
      <c r="AH128" s="164"/>
      <c r="AI128" s="13"/>
      <c r="AJ128" s="13" t="s">
        <v>501</v>
      </c>
      <c r="AK128" s="160" t="s">
        <v>501</v>
      </c>
      <c r="AL128" s="160"/>
      <c r="AM128" s="160"/>
      <c r="AN128" s="160"/>
      <c r="AO128" s="13" t="s">
        <v>502</v>
      </c>
      <c r="AP128" s="694" t="s">
        <v>78</v>
      </c>
      <c r="AQ128" s="694" t="s">
        <v>159</v>
      </c>
      <c r="AR128" s="694">
        <v>1</v>
      </c>
      <c r="AS128" s="694">
        <v>3</v>
      </c>
      <c r="AT128" s="694" t="s">
        <v>495</v>
      </c>
      <c r="AU128" s="694"/>
      <c r="AV128" s="694"/>
      <c r="AW128" s="694"/>
      <c r="AX128" s="164"/>
      <c r="AY128" s="160"/>
      <c r="AZ128" s="196"/>
      <c r="BA128" s="196"/>
      <c r="BB128" s="160"/>
      <c r="BC128" s="160"/>
      <c r="BD128" s="160"/>
      <c r="BE128" s="160"/>
      <c r="BF128" s="13"/>
      <c r="BG128" s="13"/>
      <c r="BH128" s="13"/>
      <c r="BI128" s="13"/>
      <c r="BJ128" s="13"/>
      <c r="BK128" s="13"/>
      <c r="BL128" s="13"/>
      <c r="BM128" s="164"/>
      <c r="BN128" s="13"/>
      <c r="BO128" s="12"/>
      <c r="BP128" s="160"/>
      <c r="BQ128" s="160"/>
      <c r="BR128" s="160"/>
      <c r="BS128" s="13"/>
      <c r="BT128" s="13"/>
      <c r="BU128" s="13"/>
      <c r="BV128" s="13"/>
      <c r="BW128" s="13"/>
      <c r="BX128" s="13"/>
      <c r="BY128" s="333">
        <f t="shared" si="5"/>
        <v>1</v>
      </c>
      <c r="BZ128" s="208"/>
    </row>
    <row r="129" spans="1:78" s="156" customFormat="1" ht="56">
      <c r="A129" s="386">
        <v>24</v>
      </c>
      <c r="B129" s="16">
        <v>5</v>
      </c>
      <c r="C129" s="481" t="s">
        <v>2381</v>
      </c>
      <c r="D129" s="481">
        <v>2</v>
      </c>
      <c r="E129" s="481" t="s">
        <v>1593</v>
      </c>
      <c r="F129" s="481"/>
      <c r="G129" s="481"/>
      <c r="H129" s="481"/>
      <c r="I129" s="481" t="s">
        <v>503</v>
      </c>
      <c r="J129" s="481"/>
      <c r="K129" s="481"/>
      <c r="L129" s="481"/>
      <c r="M129" s="481"/>
      <c r="N129" s="481"/>
      <c r="O129" s="388"/>
      <c r="P129" s="388"/>
      <c r="Q129" s="388"/>
      <c r="R129" s="388"/>
      <c r="S129" s="388"/>
      <c r="T129" s="388"/>
      <c r="U129" s="388"/>
      <c r="V129" s="388"/>
      <c r="W129" s="388"/>
      <c r="X129" s="388"/>
      <c r="Y129" s="388" t="s">
        <v>2513</v>
      </c>
      <c r="Z129" s="271"/>
      <c r="AA129" s="275"/>
      <c r="AB129" s="13"/>
      <c r="AC129" s="13"/>
      <c r="AD129" s="13"/>
      <c r="AE129" s="13"/>
      <c r="AF129" s="13"/>
      <c r="AG129" s="13"/>
      <c r="AH129" s="164"/>
      <c r="AI129" s="13"/>
      <c r="AJ129" s="13" t="s">
        <v>504</v>
      </c>
      <c r="AK129" s="36" t="s">
        <v>504</v>
      </c>
      <c r="AL129" s="36"/>
      <c r="AM129" s="36"/>
      <c r="AN129" s="36"/>
      <c r="AO129" s="13" t="s">
        <v>505</v>
      </c>
      <c r="AP129" s="694" t="s">
        <v>78</v>
      </c>
      <c r="AQ129" s="694" t="s">
        <v>159</v>
      </c>
      <c r="AR129" s="694" t="s">
        <v>506</v>
      </c>
      <c r="AS129" s="694" t="s">
        <v>507</v>
      </c>
      <c r="AT129" s="694" t="s">
        <v>78</v>
      </c>
      <c r="AU129" s="694"/>
      <c r="AV129" s="694"/>
      <c r="AW129" s="694"/>
      <c r="AX129" s="164"/>
      <c r="AY129" s="36"/>
      <c r="AZ129" s="192"/>
      <c r="BA129" s="192"/>
      <c r="BB129" s="36"/>
      <c r="BC129" s="36"/>
      <c r="BD129" s="36"/>
      <c r="BE129" s="36"/>
      <c r="BF129" s="13"/>
      <c r="BG129" s="13"/>
      <c r="BH129" s="13"/>
      <c r="BI129" s="13"/>
      <c r="BJ129" s="13"/>
      <c r="BK129" s="13"/>
      <c r="BL129" s="13"/>
      <c r="BM129" s="164"/>
      <c r="BN129" s="13"/>
      <c r="BO129" s="12"/>
      <c r="BP129" s="36"/>
      <c r="BQ129" s="36"/>
      <c r="BR129" s="36"/>
      <c r="BS129" s="13"/>
      <c r="BT129" s="13"/>
      <c r="BU129" s="13"/>
      <c r="BV129" s="13"/>
      <c r="BW129" s="13"/>
      <c r="BX129" s="13"/>
      <c r="BY129" s="345">
        <f t="shared" si="5"/>
        <v>1</v>
      </c>
      <c r="BZ129" s="208"/>
    </row>
    <row r="130" spans="1:78" s="156" customFormat="1" ht="28">
      <c r="A130" s="479">
        <v>25</v>
      </c>
      <c r="B130" s="16">
        <v>5</v>
      </c>
      <c r="C130" s="481" t="s">
        <v>2381</v>
      </c>
      <c r="D130" s="481">
        <v>2</v>
      </c>
      <c r="E130" s="481" t="s">
        <v>1593</v>
      </c>
      <c r="F130" s="481"/>
      <c r="G130" s="481"/>
      <c r="H130" s="481"/>
      <c r="I130" s="481" t="s">
        <v>508</v>
      </c>
      <c r="J130" s="481"/>
      <c r="K130" s="481"/>
      <c r="L130" s="481"/>
      <c r="M130" s="481"/>
      <c r="N130" s="481"/>
      <c r="O130" s="736"/>
      <c r="P130" s="389"/>
      <c r="Q130" s="389"/>
      <c r="R130" s="389"/>
      <c r="S130" s="389"/>
      <c r="T130" s="389"/>
      <c r="U130" s="389"/>
      <c r="V130" s="389"/>
      <c r="W130" s="389"/>
      <c r="X130" s="389"/>
      <c r="Y130" s="389" t="s">
        <v>2512</v>
      </c>
      <c r="Z130" s="304"/>
      <c r="AA130" s="304"/>
      <c r="AB130" s="13"/>
      <c r="AC130" s="13"/>
      <c r="AD130" s="13"/>
      <c r="AE130" s="13"/>
      <c r="AF130" s="13"/>
      <c r="AG130" s="13"/>
      <c r="AH130" s="164"/>
      <c r="AI130" s="164"/>
      <c r="AJ130" s="13" t="s">
        <v>509</v>
      </c>
      <c r="AK130" s="272" t="s">
        <v>509</v>
      </c>
      <c r="AL130" s="150"/>
      <c r="AM130" s="150"/>
      <c r="AN130" s="150"/>
      <c r="AO130" s="13" t="s">
        <v>510</v>
      </c>
      <c r="AP130" s="694" t="s">
        <v>307</v>
      </c>
      <c r="AQ130" s="694" t="s">
        <v>159</v>
      </c>
      <c r="AR130" s="694" t="s">
        <v>446</v>
      </c>
      <c r="AS130" s="694" t="s">
        <v>511</v>
      </c>
      <c r="AT130" s="694" t="s">
        <v>78</v>
      </c>
      <c r="AU130" s="694"/>
      <c r="AV130" s="694"/>
      <c r="AW130" s="694"/>
      <c r="AX130" s="164"/>
      <c r="AY130" s="377"/>
      <c r="AZ130" s="272"/>
      <c r="BA130" s="272"/>
      <c r="BB130" s="150"/>
      <c r="BC130" s="272"/>
      <c r="BD130" s="150"/>
      <c r="BE130" s="150"/>
      <c r="BF130" s="13"/>
      <c r="BG130" s="13"/>
      <c r="BH130" s="13"/>
      <c r="BI130" s="13"/>
      <c r="BJ130" s="13"/>
      <c r="BK130" s="13"/>
      <c r="BL130" s="13"/>
      <c r="BM130" s="164"/>
      <c r="BN130" s="13"/>
      <c r="BO130" s="12"/>
      <c r="BP130" s="272"/>
      <c r="BQ130" s="150"/>
      <c r="BR130" s="150"/>
      <c r="BS130" s="13"/>
      <c r="BT130" s="13"/>
      <c r="BU130" s="13"/>
      <c r="BV130" s="13"/>
      <c r="BW130" s="13"/>
      <c r="BX130" s="13"/>
      <c r="BY130" s="272">
        <f t="shared" si="5"/>
        <v>1</v>
      </c>
      <c r="BZ130" s="208"/>
    </row>
    <row r="131" spans="1:78" s="156" customFormat="1" ht="154">
      <c r="A131" s="407">
        <v>26</v>
      </c>
      <c r="B131" s="16">
        <v>5</v>
      </c>
      <c r="C131" s="481" t="s">
        <v>2381</v>
      </c>
      <c r="D131" s="481">
        <v>2</v>
      </c>
      <c r="E131" s="481" t="s">
        <v>1593</v>
      </c>
      <c r="F131" s="481"/>
      <c r="G131" s="481"/>
      <c r="H131" s="481"/>
      <c r="I131" s="481" t="s">
        <v>512</v>
      </c>
      <c r="J131" s="481"/>
      <c r="K131" s="481"/>
      <c r="L131" s="481"/>
      <c r="M131" s="481"/>
      <c r="N131" s="481"/>
      <c r="O131" s="221"/>
      <c r="P131" s="221"/>
      <c r="Q131" s="221"/>
      <c r="R131" s="221"/>
      <c r="S131" s="221"/>
      <c r="T131" s="221">
        <v>1</v>
      </c>
      <c r="U131" s="221">
        <v>12</v>
      </c>
      <c r="V131" s="221"/>
      <c r="W131" s="221"/>
      <c r="X131" s="221"/>
      <c r="Y131" s="221"/>
      <c r="Z131" s="515"/>
      <c r="AA131" s="303"/>
      <c r="AB131" s="13"/>
      <c r="AC131" s="13"/>
      <c r="AD131" s="13"/>
      <c r="AE131" s="13"/>
      <c r="AF131" s="13"/>
      <c r="AG131" s="13"/>
      <c r="AH131" s="164"/>
      <c r="AI131" s="13"/>
      <c r="AJ131" s="13" t="s">
        <v>513</v>
      </c>
      <c r="AK131" s="160" t="s">
        <v>513</v>
      </c>
      <c r="AL131" s="160"/>
      <c r="AM131" s="160"/>
      <c r="AN131" s="160"/>
      <c r="AO131" s="13" t="s">
        <v>514</v>
      </c>
      <c r="AP131" s="613" t="s">
        <v>78</v>
      </c>
      <c r="AQ131" s="613" t="s">
        <v>78</v>
      </c>
      <c r="AR131" s="613" t="s">
        <v>78</v>
      </c>
      <c r="AS131" s="613" t="s">
        <v>78</v>
      </c>
      <c r="AT131" s="613" t="s">
        <v>78</v>
      </c>
      <c r="AU131" s="613"/>
      <c r="AV131" s="613"/>
      <c r="AW131" s="613"/>
      <c r="AX131" s="164"/>
      <c r="AY131" s="160"/>
      <c r="AZ131" s="196"/>
      <c r="BA131" s="196"/>
      <c r="BB131" s="160"/>
      <c r="BC131" s="160"/>
      <c r="BD131" s="160"/>
      <c r="BE131" s="160"/>
      <c r="BF131" s="13"/>
      <c r="BG131" s="13"/>
      <c r="BH131" s="13"/>
      <c r="BI131" s="13"/>
      <c r="BJ131" s="13"/>
      <c r="BK131" s="13"/>
      <c r="BL131" s="13"/>
      <c r="BM131" s="164"/>
      <c r="BN131" s="13"/>
      <c r="BO131" s="12"/>
      <c r="BP131" s="160"/>
      <c r="BQ131" s="160"/>
      <c r="BR131" s="160"/>
      <c r="BS131" s="13"/>
      <c r="BT131" s="13"/>
      <c r="BU131" s="13"/>
      <c r="BV131" s="13"/>
      <c r="BW131" s="13"/>
      <c r="BX131" s="13"/>
      <c r="BY131" s="333">
        <f t="shared" si="5"/>
        <v>1</v>
      </c>
      <c r="BZ131" s="208"/>
    </row>
    <row r="132" spans="1:78" s="156" customFormat="1" ht="140">
      <c r="A132" s="22">
        <v>27</v>
      </c>
      <c r="B132" s="16">
        <v>5</v>
      </c>
      <c r="C132" s="481" t="s">
        <v>2381</v>
      </c>
      <c r="D132" s="481">
        <v>2</v>
      </c>
      <c r="E132" s="481" t="s">
        <v>1593</v>
      </c>
      <c r="F132" s="481"/>
      <c r="G132" s="481"/>
      <c r="H132" s="481"/>
      <c r="I132" s="481" t="s">
        <v>515</v>
      </c>
      <c r="J132" s="481"/>
      <c r="K132" s="481"/>
      <c r="L132" s="481"/>
      <c r="M132" s="481"/>
      <c r="N132" s="481"/>
      <c r="O132" s="204"/>
      <c r="P132" s="204"/>
      <c r="Q132" s="204"/>
      <c r="R132" s="204"/>
      <c r="S132" s="204"/>
      <c r="T132" s="204" t="str">
        <f>Table2[[#This Row],[Minimum possible value]]</f>
        <v>NA</v>
      </c>
      <c r="U132" s="204" t="str">
        <f>Table2[[#This Row],[Maximum likely or possible value]]</f>
        <v>NA</v>
      </c>
      <c r="V132" s="204"/>
      <c r="W132" s="204"/>
      <c r="X132" s="204"/>
      <c r="Y132" s="204"/>
      <c r="Z132" s="263"/>
      <c r="AA132" s="230"/>
      <c r="AB132" s="13"/>
      <c r="AC132" s="13"/>
      <c r="AD132" s="13"/>
      <c r="AE132" s="13"/>
      <c r="AF132" s="13"/>
      <c r="AG132" s="13"/>
      <c r="AH132" s="164"/>
      <c r="AI132" s="13"/>
      <c r="AJ132" s="13" t="s">
        <v>516</v>
      </c>
      <c r="AK132" s="13" t="s">
        <v>516</v>
      </c>
      <c r="AL132" s="13"/>
      <c r="AM132" s="13"/>
      <c r="AN132" s="13"/>
      <c r="AO132" s="13" t="s">
        <v>517</v>
      </c>
      <c r="AP132" s="613" t="s">
        <v>78</v>
      </c>
      <c r="AQ132" s="694" t="s">
        <v>78</v>
      </c>
      <c r="AR132" s="613" t="s">
        <v>78</v>
      </c>
      <c r="AS132" s="613" t="s">
        <v>78</v>
      </c>
      <c r="AT132" s="613" t="s">
        <v>78</v>
      </c>
      <c r="AU132" s="613"/>
      <c r="AV132" s="613"/>
      <c r="AW132" s="613"/>
      <c r="AX132" s="164"/>
      <c r="AY132" s="13"/>
      <c r="AZ132" s="12"/>
      <c r="BA132" s="12"/>
      <c r="BB132" s="13"/>
      <c r="BC132" s="13"/>
      <c r="BD132" s="13"/>
      <c r="BE132" s="13"/>
      <c r="BF132" s="13"/>
      <c r="BG132" s="13"/>
      <c r="BH132" s="13"/>
      <c r="BI132" s="13"/>
      <c r="BJ132" s="13"/>
      <c r="BK132" s="13"/>
      <c r="BL132" s="13"/>
      <c r="BM132" s="164"/>
      <c r="BN132" s="13"/>
      <c r="BO132" s="12"/>
      <c r="BP132" s="13"/>
      <c r="BQ132" s="13"/>
      <c r="BR132" s="13"/>
      <c r="BS132" s="13"/>
      <c r="BT132" s="13"/>
      <c r="BU132" s="13"/>
      <c r="BV132" s="13"/>
      <c r="BW132" s="13"/>
      <c r="BX132" s="13"/>
      <c r="BY132" s="5">
        <f t="shared" si="5"/>
        <v>1</v>
      </c>
      <c r="BZ132" s="208"/>
    </row>
    <row r="133" spans="1:78" s="156" customFormat="1" ht="28">
      <c r="A133" s="22">
        <v>28</v>
      </c>
      <c r="B133" s="16">
        <v>5</v>
      </c>
      <c r="C133" s="481" t="s">
        <v>2381</v>
      </c>
      <c r="D133" s="481">
        <v>2</v>
      </c>
      <c r="E133" s="481" t="s">
        <v>1593</v>
      </c>
      <c r="F133" s="481"/>
      <c r="G133" s="481"/>
      <c r="H133" s="481"/>
      <c r="I133" s="481" t="s">
        <v>1827</v>
      </c>
      <c r="J133" s="481" t="s">
        <v>1973</v>
      </c>
      <c r="K133" s="481" t="s">
        <v>1970</v>
      </c>
      <c r="L133" s="481"/>
      <c r="M133" s="481"/>
      <c r="N133" s="481"/>
      <c r="O133" s="204"/>
      <c r="P133" s="204"/>
      <c r="Q133" s="204"/>
      <c r="R133" s="204"/>
      <c r="S133" s="204"/>
      <c r="T133" s="204">
        <f>Table2[[#This Row],[Minimum possible value]]</f>
        <v>0</v>
      </c>
      <c r="U133" s="204">
        <f>Table2[[#This Row],[Maximum likely or possible value]]</f>
        <v>0</v>
      </c>
      <c r="V133" s="204"/>
      <c r="W133" s="204"/>
      <c r="X133" s="204"/>
      <c r="Y133" s="204" t="s">
        <v>2512</v>
      </c>
      <c r="Z133" s="263"/>
      <c r="AA133" s="230"/>
      <c r="AB133" s="13"/>
      <c r="AC133" s="13"/>
      <c r="AD133" s="13"/>
      <c r="AE133" s="13"/>
      <c r="AF133" s="13"/>
      <c r="AG133" s="13"/>
      <c r="AH133" s="164"/>
      <c r="AI133" s="13"/>
      <c r="AJ133" s="13"/>
      <c r="AK133" s="13"/>
      <c r="AL133" s="13"/>
      <c r="AM133" s="13"/>
      <c r="AN133" s="13"/>
      <c r="AO133" s="13"/>
      <c r="AP133" s="613"/>
      <c r="AQ133" s="613"/>
      <c r="AR133" s="613"/>
      <c r="AS133" s="613"/>
      <c r="AT133" s="613"/>
      <c r="AU133" s="613"/>
      <c r="AV133" s="613"/>
      <c r="AW133" s="613"/>
      <c r="AX133" s="164"/>
      <c r="AY133" s="13"/>
      <c r="AZ133" s="263"/>
      <c r="BA133" s="263"/>
      <c r="BB133" s="230"/>
      <c r="BC133" s="230"/>
      <c r="BD133" s="230"/>
      <c r="BE133" s="230"/>
      <c r="BF133" s="13"/>
      <c r="BG133" s="13"/>
      <c r="BH133" s="13"/>
      <c r="BI133" s="13"/>
      <c r="BJ133" s="13"/>
      <c r="BK133" s="13"/>
      <c r="BL133" s="13"/>
      <c r="BM133" s="164"/>
      <c r="BN133" s="13"/>
      <c r="BO133" s="12"/>
      <c r="BP133" s="230"/>
      <c r="BQ133" s="230"/>
      <c r="BR133" s="230"/>
      <c r="BS133" s="13"/>
      <c r="BT133" s="13"/>
      <c r="BU133" s="13"/>
      <c r="BV133" s="13"/>
      <c r="BW133" s="13"/>
      <c r="BX133" s="13"/>
      <c r="BY133" s="5">
        <v>0</v>
      </c>
      <c r="BZ133" s="208"/>
    </row>
    <row r="134" spans="1:78" s="208" customFormat="1" ht="42">
      <c r="A134" s="535">
        <v>94</v>
      </c>
      <c r="B134" s="535">
        <v>5</v>
      </c>
      <c r="C134" s="536" t="s">
        <v>2381</v>
      </c>
      <c r="D134" s="536">
        <v>2</v>
      </c>
      <c r="E134" s="536" t="s">
        <v>260</v>
      </c>
      <c r="F134" s="536"/>
      <c r="G134" s="536" t="s">
        <v>1621</v>
      </c>
      <c r="H134" s="685" t="s">
        <v>1621</v>
      </c>
      <c r="I134" s="536" t="s">
        <v>2485</v>
      </c>
      <c r="J134" s="536" t="s">
        <v>2486</v>
      </c>
      <c r="K134" s="536" t="s">
        <v>2430</v>
      </c>
      <c r="L134" s="536"/>
      <c r="M134" s="536"/>
      <c r="N134" s="536" t="s">
        <v>2487</v>
      </c>
      <c r="O134" s="635" t="e">
        <f>[1]!Table2[[#This Row],[measurementTerm]]</f>
        <v>#REF!</v>
      </c>
      <c r="P134" s="635"/>
      <c r="Q134" s="711"/>
      <c r="R134" s="711"/>
      <c r="S134" s="711"/>
      <c r="T134" s="711">
        <f>Table2[[#This Row],[Minimum possible value]]</f>
        <v>0</v>
      </c>
      <c r="U134" s="711">
        <f>Table2[[#This Row],[Maximum likely or possible value]]</f>
        <v>0</v>
      </c>
      <c r="V134" s="711"/>
      <c r="W134" s="711"/>
      <c r="X134" s="711"/>
      <c r="Y134" s="711"/>
      <c r="Z134" s="698"/>
      <c r="AA134" s="497"/>
      <c r="AB134" s="673"/>
      <c r="AC134" s="501"/>
      <c r="AD134" s="501"/>
      <c r="AE134" s="501"/>
      <c r="AF134" s="501" t="s">
        <v>2600</v>
      </c>
      <c r="AG134" s="501"/>
      <c r="AH134" s="675"/>
      <c r="AI134" s="673"/>
      <c r="AJ134" s="13"/>
      <c r="AK134" s="559"/>
      <c r="AL134" s="559"/>
      <c r="AM134" s="559"/>
      <c r="AN134" s="559"/>
      <c r="AO134" s="557"/>
      <c r="AP134" s="13"/>
      <c r="AQ134" s="13"/>
      <c r="AR134" s="13"/>
      <c r="AS134" s="13"/>
      <c r="AT134" s="13"/>
      <c r="AU134" s="13"/>
      <c r="AV134" s="676"/>
      <c r="AW134" s="13"/>
      <c r="AX134" s="675"/>
      <c r="AY134" s="497"/>
      <c r="AZ134" s="563"/>
      <c r="BA134" s="701"/>
      <c r="BB134" s="559"/>
      <c r="BC134" s="559"/>
      <c r="BD134" s="559"/>
      <c r="BE134" s="559"/>
      <c r="BF134" s="557"/>
      <c r="BG134" s="557"/>
      <c r="BH134" s="557"/>
      <c r="BI134" s="13"/>
      <c r="BJ134" s="13"/>
      <c r="BK134" s="13"/>
      <c r="BL134" s="13"/>
      <c r="BM134" s="675"/>
      <c r="BN134" s="501"/>
      <c r="BO134" s="12"/>
      <c r="BP134" s="559"/>
      <c r="BQ134" s="36"/>
      <c r="BR134" s="36"/>
      <c r="BS134" s="557"/>
      <c r="BT134" s="557"/>
      <c r="BU134" s="557"/>
      <c r="BV134" s="557"/>
      <c r="BW134" s="557"/>
      <c r="BX134" s="557"/>
      <c r="BY134" s="565">
        <f t="shared" ref="BY134:BY150" si="6">COUNTIF(Z134,"*")+COUNTIF(AJ134,"*")+COUNTIF(AZ134,"*")+COUNTIF(BO134,"*")</f>
        <v>0</v>
      </c>
    </row>
    <row r="135" spans="1:78" s="208" customFormat="1" ht="28">
      <c r="A135" s="347">
        <v>1</v>
      </c>
      <c r="B135" s="16">
        <v>5</v>
      </c>
      <c r="C135" s="527" t="s">
        <v>2381</v>
      </c>
      <c r="D135" s="527">
        <v>3</v>
      </c>
      <c r="E135" s="527" t="s">
        <v>1592</v>
      </c>
      <c r="F135" s="527"/>
      <c r="G135" s="527"/>
      <c r="H135" s="527"/>
      <c r="I135" s="527" t="s">
        <v>673</v>
      </c>
      <c r="J135" s="696"/>
      <c r="K135" s="26"/>
      <c r="L135" s="508"/>
      <c r="M135" s="696"/>
      <c r="N135" s="696"/>
      <c r="O135" s="737"/>
      <c r="P135" s="697"/>
      <c r="Q135" s="697"/>
      <c r="R135" s="697"/>
      <c r="S135" s="697"/>
      <c r="T135" s="697">
        <f>Table2[[#This Row],[Minimum possible value]]</f>
        <v>0</v>
      </c>
      <c r="U135" s="697">
        <f>Table2[[#This Row],[Maximum likely or possible value]]</f>
        <v>0</v>
      </c>
      <c r="V135" s="697"/>
      <c r="W135" s="697"/>
      <c r="X135" s="697"/>
      <c r="Y135" s="697"/>
      <c r="Z135" s="391"/>
      <c r="AA135" s="160"/>
      <c r="AB135" s="13"/>
      <c r="AC135" s="13"/>
      <c r="AD135" s="13"/>
      <c r="AE135" s="13"/>
      <c r="AF135" s="13"/>
      <c r="AG135" s="13"/>
      <c r="AH135" s="164"/>
      <c r="AI135" s="13"/>
      <c r="AJ135" s="13"/>
      <c r="AK135" s="391"/>
      <c r="AL135" s="150"/>
      <c r="AM135" s="160"/>
      <c r="AN135" s="160"/>
      <c r="AO135" s="13"/>
      <c r="AP135" s="13"/>
      <c r="AQ135" s="13"/>
      <c r="AR135" s="13"/>
      <c r="AS135" s="13"/>
      <c r="AT135" s="13"/>
      <c r="AU135" s="13"/>
      <c r="AV135" s="13"/>
      <c r="AW135" s="13"/>
      <c r="AX135" s="164"/>
      <c r="AY135" s="373"/>
      <c r="AZ135" s="521" t="s">
        <v>674</v>
      </c>
      <c r="BA135" s="521" t="s">
        <v>674</v>
      </c>
      <c r="BB135" s="161"/>
      <c r="BC135" s="231"/>
      <c r="BD135" s="161"/>
      <c r="BE135" s="161"/>
      <c r="BF135" s="694" t="s">
        <v>672</v>
      </c>
      <c r="BG135" s="694" t="s">
        <v>675</v>
      </c>
      <c r="BH135" s="694" t="s">
        <v>675</v>
      </c>
      <c r="BI135" s="694"/>
      <c r="BJ135" s="694"/>
      <c r="BK135" s="694"/>
      <c r="BL135" s="694"/>
      <c r="BM135" s="164"/>
      <c r="BN135" s="13"/>
      <c r="BO135" s="12"/>
      <c r="BP135" s="391"/>
      <c r="BQ135" s="160"/>
      <c r="BR135" s="160"/>
      <c r="BS135" s="13"/>
      <c r="BT135" s="13"/>
      <c r="BU135" s="13"/>
      <c r="BV135" s="13"/>
      <c r="BW135" s="13"/>
      <c r="BX135" s="13"/>
      <c r="BY135" s="345">
        <f t="shared" si="6"/>
        <v>1</v>
      </c>
    </row>
    <row r="136" spans="1:78" s="208" customFormat="1" ht="42">
      <c r="A136" s="527">
        <v>2</v>
      </c>
      <c r="B136" s="16">
        <v>5</v>
      </c>
      <c r="C136" s="527" t="s">
        <v>2381</v>
      </c>
      <c r="D136" s="527">
        <v>3</v>
      </c>
      <c r="E136" s="527" t="s">
        <v>1592</v>
      </c>
      <c r="F136" s="527"/>
      <c r="G136" s="527"/>
      <c r="H136" s="527"/>
      <c r="I136" s="527" t="s">
        <v>676</v>
      </c>
      <c r="J136" s="527"/>
      <c r="K136" s="527"/>
      <c r="L136" s="527"/>
      <c r="M136" s="527"/>
      <c r="N136" s="527"/>
      <c r="O136" s="639"/>
      <c r="P136" s="639"/>
      <c r="Q136" s="639"/>
      <c r="R136" s="639"/>
      <c r="S136" s="639"/>
      <c r="T136" s="639">
        <f>Table2[[#This Row],[Minimum possible value]]</f>
        <v>0</v>
      </c>
      <c r="U136" s="639">
        <f>Table2[[#This Row],[Maximum likely or possible value]]</f>
        <v>0</v>
      </c>
      <c r="V136" s="639"/>
      <c r="W136" s="639"/>
      <c r="X136" s="639"/>
      <c r="Y136" s="639"/>
      <c r="Z136" s="272"/>
      <c r="AA136" s="160"/>
      <c r="AB136" s="13"/>
      <c r="AC136" s="13"/>
      <c r="AD136" s="13"/>
      <c r="AE136" s="13"/>
      <c r="AF136" s="13"/>
      <c r="AG136" s="13"/>
      <c r="AH136" s="164"/>
      <c r="AI136" s="13"/>
      <c r="AJ136" s="13"/>
      <c r="AK136" s="272"/>
      <c r="AL136" s="150"/>
      <c r="AM136" s="13"/>
      <c r="AN136" s="13"/>
      <c r="AO136" s="13"/>
      <c r="AP136" s="13"/>
      <c r="AQ136" s="13"/>
      <c r="AR136" s="13"/>
      <c r="AS136" s="13"/>
      <c r="AT136" s="13"/>
      <c r="AU136" s="13"/>
      <c r="AV136" s="13"/>
      <c r="AW136" s="13"/>
      <c r="AX136" s="164"/>
      <c r="AY136" s="164"/>
      <c r="AZ136" s="279" t="s">
        <v>677</v>
      </c>
      <c r="BA136" s="279" t="s">
        <v>677</v>
      </c>
      <c r="BB136" s="694"/>
      <c r="BC136" s="279"/>
      <c r="BD136" s="694"/>
      <c r="BE136" s="694"/>
      <c r="BF136" s="694" t="s">
        <v>672</v>
      </c>
      <c r="BG136" s="694" t="s">
        <v>678</v>
      </c>
      <c r="BH136" s="694" t="s">
        <v>678</v>
      </c>
      <c r="BI136" s="694"/>
      <c r="BJ136" s="694"/>
      <c r="BK136" s="694"/>
      <c r="BL136" s="694"/>
      <c r="BM136" s="164"/>
      <c r="BN136" s="13"/>
      <c r="BO136" s="12"/>
      <c r="BP136" s="272"/>
      <c r="BQ136" s="13"/>
      <c r="BR136" s="13"/>
      <c r="BS136" s="13"/>
      <c r="BT136" s="13"/>
      <c r="BU136" s="13"/>
      <c r="BV136" s="13"/>
      <c r="BW136" s="13"/>
      <c r="BX136" s="13"/>
      <c r="BY136" s="272">
        <f t="shared" si="6"/>
        <v>1</v>
      </c>
    </row>
    <row r="137" spans="1:78" s="566" customFormat="1" ht="112">
      <c r="A137" s="652">
        <v>2</v>
      </c>
      <c r="B137" s="535">
        <v>5</v>
      </c>
      <c r="C137" s="536" t="s">
        <v>2381</v>
      </c>
      <c r="D137" s="536">
        <v>3</v>
      </c>
      <c r="E137" s="536" t="s">
        <v>260</v>
      </c>
      <c r="F137" s="536"/>
      <c r="G137" s="536" t="s">
        <v>1621</v>
      </c>
      <c r="H137" s="536" t="s">
        <v>1621</v>
      </c>
      <c r="I137" s="536" t="s">
        <v>272</v>
      </c>
      <c r="J137" s="536" t="s">
        <v>2258</v>
      </c>
      <c r="K137" s="536" t="s">
        <v>2430</v>
      </c>
      <c r="L137" s="536" t="s">
        <v>2238</v>
      </c>
      <c r="M137" s="536"/>
      <c r="N137" s="536" t="s">
        <v>277</v>
      </c>
      <c r="O137" s="738" t="e">
        <f>[1]!Table2[[#This Row],[measurementTerm]]</f>
        <v>#REF!</v>
      </c>
      <c r="P137" s="652"/>
      <c r="Q137" s="652"/>
      <c r="R137" s="652"/>
      <c r="S137" s="652"/>
      <c r="T137" s="652">
        <f>Table2[[#This Row],[Minimum possible value]]</f>
        <v>0</v>
      </c>
      <c r="U137" s="652">
        <v>100</v>
      </c>
      <c r="V137" s="652"/>
      <c r="W137" s="652"/>
      <c r="X137" s="652"/>
      <c r="Y137" s="652"/>
      <c r="Z137" s="714" t="s">
        <v>274</v>
      </c>
      <c r="AA137" s="303"/>
      <c r="AB137" s="557"/>
      <c r="AC137" s="13"/>
      <c r="AD137" s="13"/>
      <c r="AE137" s="13" t="s">
        <v>2215</v>
      </c>
      <c r="AF137" s="13" t="s">
        <v>2449</v>
      </c>
      <c r="AG137" s="13"/>
      <c r="AH137" s="164"/>
      <c r="AI137" s="557"/>
      <c r="AJ137" s="13" t="s">
        <v>275</v>
      </c>
      <c r="AK137" s="723" t="s">
        <v>1564</v>
      </c>
      <c r="AL137" s="661" t="s">
        <v>2419</v>
      </c>
      <c r="AM137" s="560"/>
      <c r="AN137" s="560"/>
      <c r="AO137" s="557" t="s">
        <v>276</v>
      </c>
      <c r="AP137" s="694" t="s">
        <v>78</v>
      </c>
      <c r="AQ137" s="694" t="s">
        <v>277</v>
      </c>
      <c r="AR137" s="694">
        <v>0</v>
      </c>
      <c r="AS137" s="694" t="s">
        <v>278</v>
      </c>
      <c r="AT137" s="694" t="s">
        <v>78</v>
      </c>
      <c r="AU137" s="694"/>
      <c r="AV137" s="519" t="s">
        <v>2259</v>
      </c>
      <c r="AW137" s="694" t="s">
        <v>1610</v>
      </c>
      <c r="AX137" s="164"/>
      <c r="AY137" s="164"/>
      <c r="AZ137" s="731" t="s">
        <v>279</v>
      </c>
      <c r="BA137" s="731" t="s">
        <v>279</v>
      </c>
      <c r="BB137" s="562"/>
      <c r="BC137" s="664" t="s">
        <v>279</v>
      </c>
      <c r="BD137" s="562"/>
      <c r="BE137" s="562"/>
      <c r="BF137" s="562" t="s">
        <v>280</v>
      </c>
      <c r="BG137" s="562" t="s">
        <v>281</v>
      </c>
      <c r="BH137" s="562" t="s">
        <v>281</v>
      </c>
      <c r="BI137" s="694" t="s">
        <v>277</v>
      </c>
      <c r="BJ137" s="694"/>
      <c r="BK137" s="694" t="s">
        <v>2449</v>
      </c>
      <c r="BL137" s="694" t="s">
        <v>1264</v>
      </c>
      <c r="BM137" s="164"/>
      <c r="BN137" s="13"/>
      <c r="BO137" s="12" t="s">
        <v>272</v>
      </c>
      <c r="BP137" s="714" t="s">
        <v>273</v>
      </c>
      <c r="BQ137" s="230"/>
      <c r="BR137" s="230"/>
      <c r="BS137" s="557" t="s">
        <v>282</v>
      </c>
      <c r="BT137" s="557" t="s">
        <v>277</v>
      </c>
      <c r="BU137" s="557" t="s">
        <v>2462</v>
      </c>
      <c r="BV137" s="557"/>
      <c r="BW137" s="557"/>
      <c r="BX137" s="557"/>
      <c r="BY137" s="735">
        <f t="shared" si="6"/>
        <v>4</v>
      </c>
    </row>
    <row r="138" spans="1:78" s="208" customFormat="1" ht="14">
      <c r="A138" s="527">
        <v>3</v>
      </c>
      <c r="B138" s="16">
        <v>5</v>
      </c>
      <c r="C138" s="527" t="s">
        <v>2381</v>
      </c>
      <c r="D138" s="527">
        <v>3</v>
      </c>
      <c r="E138" s="527" t="s">
        <v>1592</v>
      </c>
      <c r="F138" s="527"/>
      <c r="G138" s="527"/>
      <c r="H138" s="527"/>
      <c r="I138" s="527" t="s">
        <v>1985</v>
      </c>
      <c r="J138" s="527"/>
      <c r="K138" s="527"/>
      <c r="L138" s="527"/>
      <c r="M138" s="527"/>
      <c r="N138" s="527"/>
      <c r="O138" s="290"/>
      <c r="P138" s="697"/>
      <c r="Q138" s="639"/>
      <c r="R138" s="639"/>
      <c r="S138" s="639"/>
      <c r="T138" s="639">
        <f>Table2[[#This Row],[Minimum possible value]]</f>
        <v>0</v>
      </c>
      <c r="U138" s="639">
        <f>Table2[[#This Row],[Maximum likely or possible value]]</f>
        <v>0</v>
      </c>
      <c r="V138" s="639"/>
      <c r="W138" s="639"/>
      <c r="X138" s="639"/>
      <c r="Y138" s="639"/>
      <c r="Z138" s="272"/>
      <c r="AA138" s="160"/>
      <c r="AB138" s="13"/>
      <c r="AC138" s="13"/>
      <c r="AD138" s="13"/>
      <c r="AE138" s="13"/>
      <c r="AF138" s="13"/>
      <c r="AG138" s="13"/>
      <c r="AH138" s="164"/>
      <c r="AI138" s="13"/>
      <c r="AJ138" s="13"/>
      <c r="AK138" s="272"/>
      <c r="AL138" s="150"/>
      <c r="AM138" s="36"/>
      <c r="AN138" s="36"/>
      <c r="AO138" s="13"/>
      <c r="AP138" s="13"/>
      <c r="AQ138" s="13"/>
      <c r="AR138" s="13"/>
      <c r="AS138" s="13"/>
      <c r="AT138" s="13"/>
      <c r="AU138" s="13"/>
      <c r="AV138" s="13"/>
      <c r="AW138" s="13"/>
      <c r="AX138" s="164"/>
      <c r="AY138" s="344"/>
      <c r="AZ138" s="279" t="s">
        <v>679</v>
      </c>
      <c r="BA138" s="279" t="s">
        <v>679</v>
      </c>
      <c r="BB138" s="296"/>
      <c r="BC138" s="279"/>
      <c r="BD138" s="296"/>
      <c r="BE138" s="296"/>
      <c r="BF138" s="694" t="s">
        <v>672</v>
      </c>
      <c r="BG138" s="694" t="s">
        <v>680</v>
      </c>
      <c r="BH138" s="694" t="s">
        <v>680</v>
      </c>
      <c r="BI138" s="682"/>
      <c r="BJ138" s="682"/>
      <c r="BK138" s="682"/>
      <c r="BL138" s="682"/>
      <c r="BM138" s="164"/>
      <c r="BN138" s="13"/>
      <c r="BO138" s="12"/>
      <c r="BP138" s="272"/>
      <c r="BQ138" s="36"/>
      <c r="BR138" s="36"/>
      <c r="BS138" s="13"/>
      <c r="BT138" s="13"/>
      <c r="BU138" s="13"/>
      <c r="BV138" s="13"/>
      <c r="BW138" s="13"/>
      <c r="BX138" s="13"/>
      <c r="BY138" s="272">
        <f t="shared" si="6"/>
        <v>1</v>
      </c>
    </row>
    <row r="139" spans="1:78" s="208" customFormat="1" ht="28">
      <c r="A139" s="508">
        <v>4</v>
      </c>
      <c r="B139" s="16">
        <v>5</v>
      </c>
      <c r="C139" s="527" t="s">
        <v>2381</v>
      </c>
      <c r="D139" s="527">
        <v>3</v>
      </c>
      <c r="E139" s="527" t="s">
        <v>1592</v>
      </c>
      <c r="F139" s="527"/>
      <c r="G139" s="527"/>
      <c r="H139" s="527"/>
      <c r="I139" s="527" t="s">
        <v>681</v>
      </c>
      <c r="J139" s="508"/>
      <c r="K139" s="26"/>
      <c r="L139" s="508"/>
      <c r="M139" s="508"/>
      <c r="N139" s="508"/>
      <c r="O139" s="602"/>
      <c r="P139" s="602"/>
      <c r="Q139" s="602"/>
      <c r="R139" s="602"/>
      <c r="S139" s="602"/>
      <c r="T139" s="602">
        <f>Table2[[#This Row],[Minimum possible value]]</f>
        <v>0</v>
      </c>
      <c r="U139" s="602">
        <f>Table2[[#This Row],[Maximum likely or possible value]]</f>
        <v>0</v>
      </c>
      <c r="V139" s="602"/>
      <c r="W139" s="602"/>
      <c r="X139" s="602"/>
      <c r="Y139" s="602"/>
      <c r="Z139" s="266"/>
      <c r="AA139" s="160"/>
      <c r="AB139" s="13"/>
      <c r="AC139" s="13"/>
      <c r="AD139" s="13"/>
      <c r="AE139" s="13"/>
      <c r="AF139" s="13"/>
      <c r="AG139" s="13"/>
      <c r="AH139" s="164"/>
      <c r="AI139" s="13"/>
      <c r="AJ139" s="13"/>
      <c r="AK139" s="410"/>
      <c r="AL139" s="150"/>
      <c r="AM139" s="36"/>
      <c r="AN139" s="36"/>
      <c r="AO139" s="13"/>
      <c r="AP139" s="13"/>
      <c r="AQ139" s="13"/>
      <c r="AR139" s="13"/>
      <c r="AS139" s="13"/>
      <c r="AT139" s="13"/>
      <c r="AU139" s="13"/>
      <c r="AV139" s="13"/>
      <c r="AW139" s="13"/>
      <c r="AX139" s="164"/>
      <c r="AY139" s="344"/>
      <c r="AZ139" s="411" t="s">
        <v>682</v>
      </c>
      <c r="BA139" s="411" t="s">
        <v>682</v>
      </c>
      <c r="BB139" s="296"/>
      <c r="BC139" s="231"/>
      <c r="BD139" s="296"/>
      <c r="BE139" s="296"/>
      <c r="BF139" s="613" t="s">
        <v>672</v>
      </c>
      <c r="BG139" s="613" t="s">
        <v>683</v>
      </c>
      <c r="BH139" s="613" t="s">
        <v>683</v>
      </c>
      <c r="BI139" s="613" t="s">
        <v>684</v>
      </c>
      <c r="BJ139" s="613"/>
      <c r="BK139" s="613"/>
      <c r="BL139" s="613"/>
      <c r="BM139" s="164"/>
      <c r="BN139" s="13"/>
      <c r="BO139" s="12"/>
      <c r="BP139" s="410"/>
      <c r="BQ139" s="36"/>
      <c r="BR139" s="36"/>
      <c r="BS139" s="13"/>
      <c r="BT139" s="13"/>
      <c r="BU139" s="13"/>
      <c r="BV139" s="13"/>
      <c r="BW139" s="13"/>
      <c r="BX139" s="13"/>
      <c r="BY139" s="333">
        <f t="shared" si="6"/>
        <v>1</v>
      </c>
    </row>
    <row r="140" spans="1:78" s="208" customFormat="1" ht="28">
      <c r="A140" s="26">
        <v>5</v>
      </c>
      <c r="B140" s="16">
        <v>5</v>
      </c>
      <c r="C140" s="527" t="s">
        <v>2381</v>
      </c>
      <c r="D140" s="527">
        <v>3</v>
      </c>
      <c r="E140" s="527" t="s">
        <v>1592</v>
      </c>
      <c r="F140" s="527"/>
      <c r="G140" s="527"/>
      <c r="H140" s="527"/>
      <c r="I140" s="527" t="s">
        <v>685</v>
      </c>
      <c r="J140" s="508"/>
      <c r="K140" s="26"/>
      <c r="L140" s="508"/>
      <c r="M140" s="508"/>
      <c r="N140" s="508"/>
      <c r="O140" s="602"/>
      <c r="P140" s="602"/>
      <c r="Q140" s="602"/>
      <c r="R140" s="602"/>
      <c r="S140" s="602"/>
      <c r="T140" s="602">
        <f>Table2[[#This Row],[Minimum possible value]]</f>
        <v>0</v>
      </c>
      <c r="U140" s="602">
        <f>Table2[[#This Row],[Maximum likely or possible value]]</f>
        <v>0</v>
      </c>
      <c r="V140" s="602"/>
      <c r="W140" s="602"/>
      <c r="X140" s="602"/>
      <c r="Y140" s="602"/>
      <c r="Z140" s="514"/>
      <c r="AA140" s="160"/>
      <c r="AB140" s="13"/>
      <c r="AC140" s="13"/>
      <c r="AD140" s="13"/>
      <c r="AE140" s="13"/>
      <c r="AF140" s="13"/>
      <c r="AG140" s="13"/>
      <c r="AH140" s="164"/>
      <c r="AI140" s="13"/>
      <c r="AJ140" s="13"/>
      <c r="AK140" s="160"/>
      <c r="AL140" s="160"/>
      <c r="AM140" s="160"/>
      <c r="AN140" s="160"/>
      <c r="AO140" s="13"/>
      <c r="AP140" s="13"/>
      <c r="AQ140" s="13"/>
      <c r="AR140" s="13"/>
      <c r="AS140" s="13"/>
      <c r="AT140" s="13"/>
      <c r="AU140" s="13"/>
      <c r="AV140" s="13"/>
      <c r="AW140" s="13"/>
      <c r="AX140" s="164"/>
      <c r="AY140" s="160"/>
      <c r="AZ140" s="197" t="s">
        <v>686</v>
      </c>
      <c r="BA140" s="197" t="s">
        <v>686</v>
      </c>
      <c r="BB140" s="161"/>
      <c r="BC140" s="161"/>
      <c r="BD140" s="161"/>
      <c r="BE140" s="161"/>
      <c r="BF140" s="613" t="s">
        <v>672</v>
      </c>
      <c r="BG140" s="613" t="s">
        <v>687</v>
      </c>
      <c r="BH140" s="613" t="s">
        <v>687</v>
      </c>
      <c r="BI140" s="613"/>
      <c r="BJ140" s="613" t="s">
        <v>688</v>
      </c>
      <c r="BK140" s="613"/>
      <c r="BL140" s="613"/>
      <c r="BM140" s="164"/>
      <c r="BN140" s="13"/>
      <c r="BO140" s="12"/>
      <c r="BP140" s="160"/>
      <c r="BQ140" s="160"/>
      <c r="BR140" s="160"/>
      <c r="BS140" s="13"/>
      <c r="BT140" s="13"/>
      <c r="BU140" s="13"/>
      <c r="BV140" s="13"/>
      <c r="BW140" s="13"/>
      <c r="BX140" s="13"/>
      <c r="BY140" s="5">
        <f t="shared" si="6"/>
        <v>1</v>
      </c>
    </row>
    <row r="141" spans="1:78" s="208" customFormat="1" ht="28">
      <c r="A141" s="26">
        <v>6</v>
      </c>
      <c r="B141" s="16">
        <v>5</v>
      </c>
      <c r="C141" s="527" t="s">
        <v>2381</v>
      </c>
      <c r="D141" s="527">
        <v>3</v>
      </c>
      <c r="E141" s="527" t="s">
        <v>1592</v>
      </c>
      <c r="F141" s="527"/>
      <c r="G141" s="527"/>
      <c r="H141" s="527"/>
      <c r="I141" s="527" t="s">
        <v>689</v>
      </c>
      <c r="J141" s="508"/>
      <c r="K141" s="26"/>
      <c r="L141" s="508"/>
      <c r="M141" s="508"/>
      <c r="N141" s="508"/>
      <c r="O141" s="290"/>
      <c r="P141" s="602"/>
      <c r="Q141" s="602"/>
      <c r="R141" s="602"/>
      <c r="S141" s="602"/>
      <c r="T141" s="602">
        <f>Table2[[#This Row],[Minimum possible value]]</f>
        <v>0</v>
      </c>
      <c r="U141" s="602">
        <f>Table2[[#This Row],[Maximum likely or possible value]]</f>
        <v>0</v>
      </c>
      <c r="V141" s="602"/>
      <c r="W141" s="602"/>
      <c r="X141" s="602"/>
      <c r="Y141" s="602"/>
      <c r="Z141" s="514"/>
      <c r="AA141" s="160"/>
      <c r="AB141" s="13"/>
      <c r="AC141" s="13"/>
      <c r="AD141" s="13"/>
      <c r="AE141" s="13"/>
      <c r="AF141" s="13"/>
      <c r="AG141" s="13"/>
      <c r="AH141" s="164"/>
      <c r="AI141" s="13"/>
      <c r="AJ141" s="13"/>
      <c r="AK141" s="13"/>
      <c r="AL141" s="13"/>
      <c r="AM141" s="13"/>
      <c r="AN141" s="13"/>
      <c r="AO141" s="13"/>
      <c r="AP141" s="13"/>
      <c r="AQ141" s="13"/>
      <c r="AR141" s="13"/>
      <c r="AS141" s="13"/>
      <c r="AT141" s="13"/>
      <c r="AU141" s="13"/>
      <c r="AV141" s="13"/>
      <c r="AW141" s="13"/>
      <c r="AX141" s="164"/>
      <c r="AY141" s="13"/>
      <c r="AZ141" s="17" t="s">
        <v>690</v>
      </c>
      <c r="BA141" s="17" t="s">
        <v>690</v>
      </c>
      <c r="BB141" s="694"/>
      <c r="BC141" s="694"/>
      <c r="BD141" s="694"/>
      <c r="BE141" s="694"/>
      <c r="BF141" s="694" t="s">
        <v>672</v>
      </c>
      <c r="BG141" s="694" t="s">
        <v>689</v>
      </c>
      <c r="BH141" s="694" t="s">
        <v>689</v>
      </c>
      <c r="BI141" s="694"/>
      <c r="BJ141" s="694"/>
      <c r="BK141" s="694"/>
      <c r="BL141" s="694"/>
      <c r="BM141" s="164"/>
      <c r="BN141" s="13"/>
      <c r="BO141" s="12"/>
      <c r="BP141" s="13"/>
      <c r="BQ141" s="13"/>
      <c r="BR141" s="13"/>
      <c r="BS141" s="13"/>
      <c r="BT141" s="13"/>
      <c r="BU141" s="13"/>
      <c r="BV141" s="13"/>
      <c r="BW141" s="13"/>
      <c r="BX141" s="13"/>
      <c r="BY141" s="5">
        <f t="shared" si="6"/>
        <v>1</v>
      </c>
    </row>
    <row r="142" spans="1:78" s="208" customFormat="1" ht="28">
      <c r="A142" s="26">
        <v>7</v>
      </c>
      <c r="B142" s="16">
        <v>5</v>
      </c>
      <c r="C142" s="527" t="s">
        <v>2381</v>
      </c>
      <c r="D142" s="527">
        <v>3</v>
      </c>
      <c r="E142" s="527" t="s">
        <v>1592</v>
      </c>
      <c r="F142" s="527"/>
      <c r="G142" s="527"/>
      <c r="H142" s="527"/>
      <c r="I142" s="527" t="s">
        <v>691</v>
      </c>
      <c r="J142" s="508"/>
      <c r="K142" s="26"/>
      <c r="L142" s="508"/>
      <c r="M142" s="508"/>
      <c r="N142" s="508"/>
      <c r="O142" s="602"/>
      <c r="P142" s="602"/>
      <c r="Q142" s="602"/>
      <c r="R142" s="602"/>
      <c r="S142" s="602"/>
      <c r="T142" s="602">
        <f>Table2[[#This Row],[Minimum possible value]]</f>
        <v>0</v>
      </c>
      <c r="U142" s="602">
        <f>Table2[[#This Row],[Maximum likely or possible value]]</f>
        <v>0</v>
      </c>
      <c r="V142" s="602"/>
      <c r="W142" s="602"/>
      <c r="X142" s="602"/>
      <c r="Y142" s="602"/>
      <c r="Z142" s="514"/>
      <c r="AA142" s="160"/>
      <c r="AB142" s="13"/>
      <c r="AC142" s="13"/>
      <c r="AD142" s="13"/>
      <c r="AE142" s="13"/>
      <c r="AF142" s="13"/>
      <c r="AG142" s="13"/>
      <c r="AH142" s="164"/>
      <c r="AI142" s="13"/>
      <c r="AJ142" s="13"/>
      <c r="AK142" s="13"/>
      <c r="AL142" s="13"/>
      <c r="AM142" s="13"/>
      <c r="AN142" s="13"/>
      <c r="AO142" s="13"/>
      <c r="AP142" s="13"/>
      <c r="AQ142" s="13"/>
      <c r="AR142" s="13"/>
      <c r="AS142" s="13"/>
      <c r="AT142" s="13"/>
      <c r="AU142" s="13"/>
      <c r="AV142" s="13"/>
      <c r="AW142" s="13"/>
      <c r="AX142" s="164"/>
      <c r="AY142" s="13"/>
      <c r="AZ142" s="17" t="s">
        <v>692</v>
      </c>
      <c r="BA142" s="17" t="s">
        <v>692</v>
      </c>
      <c r="BB142" s="694"/>
      <c r="BC142" s="694"/>
      <c r="BD142" s="694"/>
      <c r="BE142" s="694"/>
      <c r="BF142" s="694" t="s">
        <v>672</v>
      </c>
      <c r="BG142" s="694" t="s">
        <v>691</v>
      </c>
      <c r="BH142" s="694" t="s">
        <v>691</v>
      </c>
      <c r="BI142" s="694"/>
      <c r="BJ142" s="694" t="s">
        <v>688</v>
      </c>
      <c r="BK142" s="694"/>
      <c r="BL142" s="694"/>
      <c r="BM142" s="164"/>
      <c r="BN142" s="13"/>
      <c r="BO142" s="12"/>
      <c r="BP142" s="13"/>
      <c r="BQ142" s="13"/>
      <c r="BR142" s="13"/>
      <c r="BS142" s="13"/>
      <c r="BT142" s="13"/>
      <c r="BU142" s="13"/>
      <c r="BV142" s="13"/>
      <c r="BW142" s="13"/>
      <c r="BX142" s="13"/>
      <c r="BY142" s="5">
        <f t="shared" si="6"/>
        <v>1</v>
      </c>
    </row>
    <row r="143" spans="1:78" s="208" customFormat="1" ht="28">
      <c r="A143" s="26">
        <v>8</v>
      </c>
      <c r="B143" s="16">
        <v>5</v>
      </c>
      <c r="C143" s="527" t="s">
        <v>2381</v>
      </c>
      <c r="D143" s="527">
        <v>3</v>
      </c>
      <c r="E143" s="527" t="s">
        <v>1592</v>
      </c>
      <c r="F143" s="527"/>
      <c r="G143" s="527"/>
      <c r="H143" s="527"/>
      <c r="I143" s="527" t="s">
        <v>693</v>
      </c>
      <c r="J143" s="508"/>
      <c r="K143" s="26"/>
      <c r="L143" s="508"/>
      <c r="M143" s="508"/>
      <c r="N143" s="508"/>
      <c r="O143" s="602"/>
      <c r="P143" s="602"/>
      <c r="Q143" s="602"/>
      <c r="R143" s="602"/>
      <c r="S143" s="602"/>
      <c r="T143" s="602">
        <f>Table2[[#This Row],[Minimum possible value]]</f>
        <v>0</v>
      </c>
      <c r="U143" s="602">
        <f>Table2[[#This Row],[Maximum likely or possible value]]</f>
        <v>0</v>
      </c>
      <c r="V143" s="602"/>
      <c r="W143" s="602"/>
      <c r="X143" s="602"/>
      <c r="Y143" s="602"/>
      <c r="Z143" s="514"/>
      <c r="AA143" s="160"/>
      <c r="AB143" s="13"/>
      <c r="AC143" s="13"/>
      <c r="AD143" s="13"/>
      <c r="AE143" s="13"/>
      <c r="AF143" s="13"/>
      <c r="AG143" s="13"/>
      <c r="AH143" s="164"/>
      <c r="AI143" s="13"/>
      <c r="AJ143" s="13"/>
      <c r="AK143" s="13"/>
      <c r="AL143" s="13"/>
      <c r="AM143" s="13"/>
      <c r="AN143" s="13"/>
      <c r="AO143" s="13"/>
      <c r="AP143" s="13"/>
      <c r="AQ143" s="13"/>
      <c r="AR143" s="13"/>
      <c r="AS143" s="13"/>
      <c r="AT143" s="13"/>
      <c r="AU143" s="13"/>
      <c r="AV143" s="13"/>
      <c r="AW143" s="13"/>
      <c r="AX143" s="164"/>
      <c r="AY143" s="13"/>
      <c r="AZ143" s="17" t="s">
        <v>694</v>
      </c>
      <c r="BA143" s="17" t="s">
        <v>694</v>
      </c>
      <c r="BB143" s="613"/>
      <c r="BC143" s="613"/>
      <c r="BD143" s="613"/>
      <c r="BE143" s="613"/>
      <c r="BF143" s="694" t="s">
        <v>672</v>
      </c>
      <c r="BG143" s="694" t="s">
        <v>693</v>
      </c>
      <c r="BH143" s="613" t="s">
        <v>693</v>
      </c>
      <c r="BI143" s="613"/>
      <c r="BJ143" s="613"/>
      <c r="BK143" s="613"/>
      <c r="BL143" s="613"/>
      <c r="BM143" s="164"/>
      <c r="BN143" s="13"/>
      <c r="BO143" s="12"/>
      <c r="BP143" s="13"/>
      <c r="BQ143" s="13"/>
      <c r="BR143" s="13"/>
      <c r="BS143" s="13"/>
      <c r="BT143" s="13"/>
      <c r="BU143" s="13"/>
      <c r="BV143" s="13"/>
      <c r="BW143" s="13"/>
      <c r="BX143" s="13"/>
      <c r="BY143" s="5">
        <f t="shared" si="6"/>
        <v>1</v>
      </c>
    </row>
    <row r="144" spans="1:78" s="208" customFormat="1" ht="28">
      <c r="A144" s="26">
        <v>9</v>
      </c>
      <c r="B144" s="16">
        <v>5</v>
      </c>
      <c r="C144" s="527" t="s">
        <v>2381</v>
      </c>
      <c r="D144" s="527">
        <v>3</v>
      </c>
      <c r="E144" s="527" t="s">
        <v>1592</v>
      </c>
      <c r="F144" s="527"/>
      <c r="G144" s="527"/>
      <c r="H144" s="527"/>
      <c r="I144" s="527" t="s">
        <v>695</v>
      </c>
      <c r="J144" s="508"/>
      <c r="K144" s="26"/>
      <c r="L144" s="508"/>
      <c r="M144" s="508"/>
      <c r="N144" s="508"/>
      <c r="O144" s="602"/>
      <c r="P144" s="602"/>
      <c r="Q144" s="602"/>
      <c r="R144" s="602"/>
      <c r="S144" s="602"/>
      <c r="T144" s="602">
        <f>Table2[[#This Row],[Minimum possible value]]</f>
        <v>0</v>
      </c>
      <c r="U144" s="602">
        <f>Table2[[#This Row],[Maximum likely or possible value]]</f>
        <v>0</v>
      </c>
      <c r="V144" s="602"/>
      <c r="W144" s="602"/>
      <c r="X144" s="602"/>
      <c r="Y144" s="602"/>
      <c r="Z144" s="514"/>
      <c r="AA144" s="160"/>
      <c r="AB144" s="13"/>
      <c r="AC144" s="13"/>
      <c r="AD144" s="13"/>
      <c r="AE144" s="13"/>
      <c r="AF144" s="13"/>
      <c r="AG144" s="13"/>
      <c r="AH144" s="164"/>
      <c r="AI144" s="13"/>
      <c r="AJ144" s="13"/>
      <c r="AK144" s="13"/>
      <c r="AL144" s="13"/>
      <c r="AM144" s="13"/>
      <c r="AN144" s="13"/>
      <c r="AO144" s="13"/>
      <c r="AP144" s="13"/>
      <c r="AQ144" s="13"/>
      <c r="AR144" s="13"/>
      <c r="AS144" s="13"/>
      <c r="AT144" s="13"/>
      <c r="AU144" s="13"/>
      <c r="AV144" s="13"/>
      <c r="AW144" s="13"/>
      <c r="AX144" s="164"/>
      <c r="AY144" s="13"/>
      <c r="AZ144" s="17" t="s">
        <v>696</v>
      </c>
      <c r="BA144" s="17" t="s">
        <v>696</v>
      </c>
      <c r="BB144" s="694"/>
      <c r="BC144" s="694"/>
      <c r="BD144" s="694"/>
      <c r="BE144" s="694"/>
      <c r="BF144" s="694" t="s">
        <v>672</v>
      </c>
      <c r="BG144" s="694" t="s">
        <v>695</v>
      </c>
      <c r="BH144" s="694" t="s">
        <v>697</v>
      </c>
      <c r="BI144" s="613" t="s">
        <v>684</v>
      </c>
      <c r="BJ144" s="613"/>
      <c r="BK144" s="613"/>
      <c r="BL144" s="613"/>
      <c r="BM144" s="164"/>
      <c r="BN144" s="13"/>
      <c r="BO144" s="12"/>
      <c r="BP144" s="13"/>
      <c r="BQ144" s="13"/>
      <c r="BR144" s="13"/>
      <c r="BS144" s="13"/>
      <c r="BT144" s="13"/>
      <c r="BU144" s="13"/>
      <c r="BV144" s="13"/>
      <c r="BW144" s="13"/>
      <c r="BX144" s="13"/>
      <c r="BY144" s="5">
        <f t="shared" si="6"/>
        <v>1</v>
      </c>
    </row>
    <row r="145" spans="1:77" s="208" customFormat="1" ht="28">
      <c r="A145" s="26">
        <v>10</v>
      </c>
      <c r="B145" s="16">
        <v>5</v>
      </c>
      <c r="C145" s="527" t="s">
        <v>2381</v>
      </c>
      <c r="D145" s="527">
        <v>3</v>
      </c>
      <c r="E145" s="527" t="s">
        <v>1592</v>
      </c>
      <c r="F145" s="527"/>
      <c r="G145" s="527"/>
      <c r="H145" s="527"/>
      <c r="I145" s="527" t="s">
        <v>698</v>
      </c>
      <c r="J145" s="508"/>
      <c r="K145" s="26"/>
      <c r="L145" s="508"/>
      <c r="M145" s="508"/>
      <c r="N145" s="508"/>
      <c r="O145" s="602"/>
      <c r="P145" s="602"/>
      <c r="Q145" s="602"/>
      <c r="R145" s="602"/>
      <c r="S145" s="602"/>
      <c r="T145" s="602">
        <f>Table2[[#This Row],[Minimum possible value]]</f>
        <v>0</v>
      </c>
      <c r="U145" s="602">
        <f>Table2[[#This Row],[Maximum likely or possible value]]</f>
        <v>0</v>
      </c>
      <c r="V145" s="602"/>
      <c r="W145" s="602"/>
      <c r="X145" s="602"/>
      <c r="Y145" s="602"/>
      <c r="Z145" s="514"/>
      <c r="AA145" s="160"/>
      <c r="AB145" s="13"/>
      <c r="AC145" s="13"/>
      <c r="AD145" s="13"/>
      <c r="AE145" s="13"/>
      <c r="AF145" s="13"/>
      <c r="AG145" s="13"/>
      <c r="AH145" s="164"/>
      <c r="AI145" s="13"/>
      <c r="AJ145" s="13"/>
      <c r="AK145" s="13"/>
      <c r="AL145" s="13"/>
      <c r="AM145" s="13"/>
      <c r="AN145" s="13"/>
      <c r="AO145" s="13"/>
      <c r="AP145" s="13"/>
      <c r="AQ145" s="13"/>
      <c r="AR145" s="13"/>
      <c r="AS145" s="13"/>
      <c r="AT145" s="13"/>
      <c r="AU145" s="13"/>
      <c r="AV145" s="13"/>
      <c r="AW145" s="13"/>
      <c r="AX145" s="164"/>
      <c r="AY145" s="13"/>
      <c r="AZ145" s="17" t="s">
        <v>699</v>
      </c>
      <c r="BA145" s="17" t="s">
        <v>699</v>
      </c>
      <c r="BB145" s="694"/>
      <c r="BC145" s="694"/>
      <c r="BD145" s="694"/>
      <c r="BE145" s="694"/>
      <c r="BF145" s="694" t="s">
        <v>672</v>
      </c>
      <c r="BG145" s="694" t="s">
        <v>700</v>
      </c>
      <c r="BH145" s="694" t="s">
        <v>700</v>
      </c>
      <c r="BI145" s="694"/>
      <c r="BJ145" s="694"/>
      <c r="BK145" s="694"/>
      <c r="BL145" s="694"/>
      <c r="BM145" s="164"/>
      <c r="BN145" s="13"/>
      <c r="BO145" s="12"/>
      <c r="BP145" s="13"/>
      <c r="BQ145" s="13"/>
      <c r="BR145" s="13"/>
      <c r="BS145" s="13"/>
      <c r="BT145" s="13"/>
      <c r="BU145" s="13"/>
      <c r="BV145" s="13"/>
      <c r="BW145" s="13"/>
      <c r="BX145" s="13"/>
      <c r="BY145" s="5">
        <f t="shared" si="6"/>
        <v>1</v>
      </c>
    </row>
    <row r="146" spans="1:77" s="208" customFormat="1" ht="14">
      <c r="A146" s="26">
        <v>11</v>
      </c>
      <c r="B146" s="16">
        <v>5</v>
      </c>
      <c r="C146" s="527" t="s">
        <v>2381</v>
      </c>
      <c r="D146" s="527">
        <v>3</v>
      </c>
      <c r="E146" s="527" t="s">
        <v>1592</v>
      </c>
      <c r="F146" s="527"/>
      <c r="G146" s="527"/>
      <c r="H146" s="527"/>
      <c r="I146" s="527" t="s">
        <v>701</v>
      </c>
      <c r="J146" s="508"/>
      <c r="K146" s="26"/>
      <c r="L146" s="508"/>
      <c r="M146" s="508"/>
      <c r="N146" s="508"/>
      <c r="O146" s="602"/>
      <c r="P146" s="602"/>
      <c r="Q146" s="602"/>
      <c r="R146" s="602"/>
      <c r="S146" s="602"/>
      <c r="T146" s="602">
        <f>Table2[[#This Row],[Minimum possible value]]</f>
        <v>0</v>
      </c>
      <c r="U146" s="602">
        <f>Table2[[#This Row],[Maximum likely or possible value]]</f>
        <v>0</v>
      </c>
      <c r="V146" s="602"/>
      <c r="W146" s="602"/>
      <c r="X146" s="602"/>
      <c r="Y146" s="602"/>
      <c r="Z146" s="514"/>
      <c r="AA146" s="160"/>
      <c r="AB146" s="13"/>
      <c r="AC146" s="13"/>
      <c r="AD146" s="13"/>
      <c r="AE146" s="13"/>
      <c r="AF146" s="13"/>
      <c r="AG146" s="13"/>
      <c r="AH146" s="164"/>
      <c r="AI146" s="13"/>
      <c r="AJ146" s="13"/>
      <c r="AK146" s="13"/>
      <c r="AL146" s="13"/>
      <c r="AM146" s="13"/>
      <c r="AN146" s="13"/>
      <c r="AO146" s="13"/>
      <c r="AP146" s="13"/>
      <c r="AQ146" s="13"/>
      <c r="AR146" s="13"/>
      <c r="AS146" s="13"/>
      <c r="AT146" s="13"/>
      <c r="AU146" s="13"/>
      <c r="AV146" s="13"/>
      <c r="AW146" s="13"/>
      <c r="AX146" s="164"/>
      <c r="AY146" s="13"/>
      <c r="AZ146" s="17" t="s">
        <v>702</v>
      </c>
      <c r="BA146" s="17" t="s">
        <v>702</v>
      </c>
      <c r="BB146" s="613"/>
      <c r="BC146" s="613"/>
      <c r="BD146" s="613"/>
      <c r="BE146" s="613"/>
      <c r="BF146" s="613" t="s">
        <v>672</v>
      </c>
      <c r="BG146" s="613" t="s">
        <v>703</v>
      </c>
      <c r="BH146" s="613" t="s">
        <v>704</v>
      </c>
      <c r="BI146" s="613"/>
      <c r="BJ146" s="613"/>
      <c r="BK146" s="613"/>
      <c r="BL146" s="613"/>
      <c r="BM146" s="164"/>
      <c r="BN146" s="13"/>
      <c r="BO146" s="12"/>
      <c r="BP146" s="13"/>
      <c r="BQ146" s="13"/>
      <c r="BR146" s="13"/>
      <c r="BS146" s="13"/>
      <c r="BT146" s="13"/>
      <c r="BU146" s="13"/>
      <c r="BV146" s="13"/>
      <c r="BW146" s="13"/>
      <c r="BX146" s="13"/>
      <c r="BY146" s="5">
        <f t="shared" si="6"/>
        <v>1</v>
      </c>
    </row>
    <row r="147" spans="1:77" s="208" customFormat="1" ht="42">
      <c r="A147" s="26">
        <v>12</v>
      </c>
      <c r="B147" s="16">
        <v>5</v>
      </c>
      <c r="C147" s="527" t="s">
        <v>2381</v>
      </c>
      <c r="D147" s="527">
        <v>3</v>
      </c>
      <c r="E147" s="527" t="s">
        <v>1592</v>
      </c>
      <c r="F147" s="527"/>
      <c r="G147" s="527"/>
      <c r="H147" s="527"/>
      <c r="I147" s="527" t="s">
        <v>705</v>
      </c>
      <c r="J147" s="508"/>
      <c r="K147" s="26"/>
      <c r="L147" s="508"/>
      <c r="M147" s="508"/>
      <c r="N147" s="508"/>
      <c r="O147" s="602"/>
      <c r="P147" s="602"/>
      <c r="Q147" s="602"/>
      <c r="R147" s="602"/>
      <c r="S147" s="602"/>
      <c r="T147" s="602">
        <f>Table2[[#This Row],[Minimum possible value]]</f>
        <v>0</v>
      </c>
      <c r="U147" s="602">
        <f>Table2[[#This Row],[Maximum likely or possible value]]</f>
        <v>0</v>
      </c>
      <c r="V147" s="602"/>
      <c r="W147" s="602"/>
      <c r="X147" s="602"/>
      <c r="Y147" s="602"/>
      <c r="Z147" s="514"/>
      <c r="AA147" s="160"/>
      <c r="AB147" s="13"/>
      <c r="AC147" s="13"/>
      <c r="AD147" s="13"/>
      <c r="AE147" s="13"/>
      <c r="AF147" s="13"/>
      <c r="AG147" s="13"/>
      <c r="AH147" s="164"/>
      <c r="AI147" s="13"/>
      <c r="AJ147" s="13"/>
      <c r="AK147" s="13"/>
      <c r="AL147" s="13"/>
      <c r="AM147" s="13"/>
      <c r="AN147" s="13"/>
      <c r="AO147" s="13"/>
      <c r="AP147" s="13"/>
      <c r="AQ147" s="13"/>
      <c r="AR147" s="13"/>
      <c r="AS147" s="13"/>
      <c r="AT147" s="13"/>
      <c r="AU147" s="13"/>
      <c r="AV147" s="13"/>
      <c r="AW147" s="13"/>
      <c r="AX147" s="164"/>
      <c r="AY147" s="13"/>
      <c r="AZ147" s="17" t="s">
        <v>706</v>
      </c>
      <c r="BA147" s="17" t="s">
        <v>706</v>
      </c>
      <c r="BB147" s="694"/>
      <c r="BC147" s="694"/>
      <c r="BD147" s="694"/>
      <c r="BE147" s="694"/>
      <c r="BF147" s="694" t="s">
        <v>672</v>
      </c>
      <c r="BG147" s="694" t="s">
        <v>707</v>
      </c>
      <c r="BH147" s="694" t="s">
        <v>707</v>
      </c>
      <c r="BI147" s="694"/>
      <c r="BJ147" s="694"/>
      <c r="BK147" s="694"/>
      <c r="BL147" s="694"/>
      <c r="BM147" s="164"/>
      <c r="BN147" s="13"/>
      <c r="BO147" s="12"/>
      <c r="BP147" s="13"/>
      <c r="BQ147" s="13"/>
      <c r="BR147" s="13"/>
      <c r="BS147" s="13"/>
      <c r="BT147" s="13"/>
      <c r="BU147" s="13"/>
      <c r="BV147" s="13"/>
      <c r="BW147" s="13"/>
      <c r="BX147" s="13"/>
      <c r="BY147" s="5">
        <f t="shared" si="6"/>
        <v>1</v>
      </c>
    </row>
    <row r="148" spans="1:77" s="208" customFormat="1" ht="14">
      <c r="A148" s="26">
        <v>13</v>
      </c>
      <c r="B148" s="16">
        <v>5</v>
      </c>
      <c r="C148" s="527" t="s">
        <v>2381</v>
      </c>
      <c r="D148" s="527">
        <v>3</v>
      </c>
      <c r="E148" s="527" t="s">
        <v>1592</v>
      </c>
      <c r="F148" s="527"/>
      <c r="G148" s="527"/>
      <c r="H148" s="527"/>
      <c r="I148" s="527" t="s">
        <v>708</v>
      </c>
      <c r="J148" s="508"/>
      <c r="K148" s="26"/>
      <c r="L148" s="508"/>
      <c r="M148" s="508"/>
      <c r="N148" s="508"/>
      <c r="O148" s="602"/>
      <c r="P148" s="602"/>
      <c r="Q148" s="602"/>
      <c r="R148" s="602"/>
      <c r="S148" s="602"/>
      <c r="T148" s="602">
        <f>Table2[[#This Row],[Minimum possible value]]</f>
        <v>0</v>
      </c>
      <c r="U148" s="602">
        <f>Table2[[#This Row],[Maximum likely or possible value]]</f>
        <v>0</v>
      </c>
      <c r="V148" s="602"/>
      <c r="W148" s="602"/>
      <c r="X148" s="602"/>
      <c r="Y148" s="602"/>
      <c r="Z148" s="514"/>
      <c r="AA148" s="160"/>
      <c r="AB148" s="13"/>
      <c r="AC148" s="13"/>
      <c r="AD148" s="13"/>
      <c r="AE148" s="13"/>
      <c r="AF148" s="13"/>
      <c r="AG148" s="13"/>
      <c r="AH148" s="164"/>
      <c r="AI148" s="13"/>
      <c r="AJ148" s="13"/>
      <c r="AK148" s="13"/>
      <c r="AL148" s="13"/>
      <c r="AM148" s="13"/>
      <c r="AN148" s="13"/>
      <c r="AO148" s="13"/>
      <c r="AP148" s="13"/>
      <c r="AQ148" s="13"/>
      <c r="AR148" s="13"/>
      <c r="AS148" s="13"/>
      <c r="AT148" s="13"/>
      <c r="AU148" s="13"/>
      <c r="AV148" s="13"/>
      <c r="AW148" s="13"/>
      <c r="AX148" s="164"/>
      <c r="AY148" s="13"/>
      <c r="AZ148" s="17" t="s">
        <v>709</v>
      </c>
      <c r="BA148" s="17" t="s">
        <v>709</v>
      </c>
      <c r="BB148" s="694"/>
      <c r="BC148" s="694"/>
      <c r="BD148" s="694"/>
      <c r="BE148" s="694"/>
      <c r="BF148" s="694" t="s">
        <v>672</v>
      </c>
      <c r="BG148" s="694" t="s">
        <v>710</v>
      </c>
      <c r="BH148" s="694" t="s">
        <v>710</v>
      </c>
      <c r="BI148" s="694"/>
      <c r="BJ148" s="694"/>
      <c r="BK148" s="694"/>
      <c r="BL148" s="694"/>
      <c r="BM148" s="164"/>
      <c r="BN148" s="13"/>
      <c r="BO148" s="12"/>
      <c r="BP148" s="13"/>
      <c r="BQ148" s="13"/>
      <c r="BR148" s="13"/>
      <c r="BS148" s="13"/>
      <c r="BT148" s="13"/>
      <c r="BU148" s="13"/>
      <c r="BV148" s="13"/>
      <c r="BW148" s="13"/>
      <c r="BX148" s="13"/>
      <c r="BY148" s="5">
        <f t="shared" si="6"/>
        <v>1</v>
      </c>
    </row>
    <row r="149" spans="1:77" s="208" customFormat="1" ht="28">
      <c r="A149" s="19">
        <v>2</v>
      </c>
      <c r="B149" s="16">
        <v>5</v>
      </c>
      <c r="C149" s="477" t="s">
        <v>2381</v>
      </c>
      <c r="D149" s="477">
        <v>4</v>
      </c>
      <c r="E149" s="477" t="s">
        <v>380</v>
      </c>
      <c r="F149" s="477"/>
      <c r="G149" s="477"/>
      <c r="H149" s="477"/>
      <c r="I149" s="477" t="s">
        <v>2413</v>
      </c>
      <c r="J149" s="219"/>
      <c r="K149" s="19"/>
      <c r="L149" s="219"/>
      <c r="M149" s="219"/>
      <c r="N149" s="219"/>
      <c r="O149" s="203"/>
      <c r="P149" s="402"/>
      <c r="Q149" s="402"/>
      <c r="R149" s="402"/>
      <c r="S149" s="402"/>
      <c r="T149" s="402">
        <f>Table2[[#This Row],[Minimum possible value]]</f>
        <v>0</v>
      </c>
      <c r="U149" s="402">
        <f>Table2[[#This Row],[Maximum likely or possible value]]</f>
        <v>0</v>
      </c>
      <c r="V149" s="402"/>
      <c r="W149" s="402"/>
      <c r="X149" s="402"/>
      <c r="Y149" s="402"/>
      <c r="Z149" s="514"/>
      <c r="AA149" s="160"/>
      <c r="AB149" s="13"/>
      <c r="AC149" s="13"/>
      <c r="AD149" s="13"/>
      <c r="AE149" s="13"/>
      <c r="AF149" s="13"/>
      <c r="AG149" s="13"/>
      <c r="AH149" s="164"/>
      <c r="AI149" s="13"/>
      <c r="AJ149" s="13"/>
      <c r="AK149" s="13"/>
      <c r="AL149" s="13"/>
      <c r="AM149" s="13"/>
      <c r="AN149" s="13"/>
      <c r="AO149" s="13"/>
      <c r="AP149" s="694"/>
      <c r="AQ149" s="694"/>
      <c r="AR149" s="694"/>
      <c r="AS149" s="694"/>
      <c r="AT149" s="694"/>
      <c r="AU149" s="694"/>
      <c r="AV149" s="694"/>
      <c r="AW149" s="694"/>
      <c r="AX149" s="164"/>
      <c r="AY149" s="13"/>
      <c r="AZ149" s="17" t="s">
        <v>392</v>
      </c>
      <c r="BA149" s="17" t="s">
        <v>392</v>
      </c>
      <c r="BB149" s="694"/>
      <c r="BC149" s="694"/>
      <c r="BD149" s="694"/>
      <c r="BE149" s="694"/>
      <c r="BF149" s="694" t="s">
        <v>325</v>
      </c>
      <c r="BG149" s="694" t="s">
        <v>393</v>
      </c>
      <c r="BH149" s="694" t="s">
        <v>394</v>
      </c>
      <c r="BI149" s="694" t="s">
        <v>379</v>
      </c>
      <c r="BJ149" s="21"/>
      <c r="BK149" s="21"/>
      <c r="BL149" s="21"/>
      <c r="BM149" s="164"/>
      <c r="BN149" s="13"/>
      <c r="BO149" s="12"/>
      <c r="BP149" s="13"/>
      <c r="BQ149" s="13"/>
      <c r="BR149" s="13"/>
      <c r="BS149" s="13"/>
      <c r="BT149" s="13"/>
      <c r="BU149" s="13"/>
      <c r="BV149" s="13"/>
      <c r="BW149" s="13"/>
      <c r="BX149" s="13"/>
      <c r="BY149" s="5">
        <f t="shared" si="6"/>
        <v>1</v>
      </c>
    </row>
    <row r="150" spans="1:77" s="208" customFormat="1" ht="28">
      <c r="A150" s="19">
        <v>3</v>
      </c>
      <c r="B150" s="16">
        <v>5</v>
      </c>
      <c r="C150" s="477" t="s">
        <v>2381</v>
      </c>
      <c r="D150" s="477">
        <v>4</v>
      </c>
      <c r="E150" s="477" t="s">
        <v>380</v>
      </c>
      <c r="F150" s="477"/>
      <c r="G150" s="477"/>
      <c r="H150" s="477"/>
      <c r="I150" s="477" t="s">
        <v>395</v>
      </c>
      <c r="J150" s="219"/>
      <c r="K150" s="19"/>
      <c r="L150" s="219"/>
      <c r="M150" s="219"/>
      <c r="N150" s="219"/>
      <c r="O150" s="402"/>
      <c r="P150" s="402"/>
      <c r="Q150" s="402"/>
      <c r="R150" s="402"/>
      <c r="S150" s="402"/>
      <c r="T150" s="402">
        <f>Table2[[#This Row],[Minimum possible value]]</f>
        <v>0</v>
      </c>
      <c r="U150" s="402">
        <f>Table2[[#This Row],[Maximum likely or possible value]]</f>
        <v>0</v>
      </c>
      <c r="V150" s="402"/>
      <c r="W150" s="402"/>
      <c r="X150" s="402"/>
      <c r="Y150" s="402"/>
      <c r="Z150" s="514"/>
      <c r="AA150" s="160"/>
      <c r="AB150" s="13"/>
      <c r="AC150" s="13"/>
      <c r="AD150" s="13"/>
      <c r="AE150" s="13"/>
      <c r="AF150" s="13"/>
      <c r="AG150" s="13"/>
      <c r="AH150" s="164"/>
      <c r="AI150" s="13"/>
      <c r="AJ150" s="13"/>
      <c r="AK150" s="13"/>
      <c r="AL150" s="13"/>
      <c r="AM150" s="13"/>
      <c r="AN150" s="13"/>
      <c r="AO150" s="13"/>
      <c r="AP150" s="694"/>
      <c r="AQ150" s="694"/>
      <c r="AR150" s="694"/>
      <c r="AS150" s="694"/>
      <c r="AT150" s="694"/>
      <c r="AU150" s="694"/>
      <c r="AV150" s="694"/>
      <c r="AW150" s="694"/>
      <c r="AX150" s="164"/>
      <c r="AY150" s="13"/>
      <c r="AZ150" s="17" t="s">
        <v>396</v>
      </c>
      <c r="BA150" s="17" t="s">
        <v>396</v>
      </c>
      <c r="BB150" s="613"/>
      <c r="BC150" s="613"/>
      <c r="BD150" s="613"/>
      <c r="BE150" s="613"/>
      <c r="BF150" s="613" t="s">
        <v>325</v>
      </c>
      <c r="BG150" s="613" t="s">
        <v>397</v>
      </c>
      <c r="BH150" s="613" t="s">
        <v>398</v>
      </c>
      <c r="BI150" s="613" t="s">
        <v>379</v>
      </c>
      <c r="BJ150" s="21"/>
      <c r="BK150" s="21"/>
      <c r="BL150" s="21"/>
      <c r="BM150" s="164"/>
      <c r="BN150" s="13"/>
      <c r="BO150" s="12"/>
      <c r="BP150" s="13"/>
      <c r="BQ150" s="13"/>
      <c r="BR150" s="13"/>
      <c r="BS150" s="13"/>
      <c r="BT150" s="13"/>
      <c r="BU150" s="13"/>
      <c r="BV150" s="13"/>
      <c r="BW150" s="13"/>
      <c r="BX150" s="13"/>
      <c r="BY150" s="5">
        <f t="shared" si="6"/>
        <v>1</v>
      </c>
    </row>
    <row r="151" spans="1:77" s="208" customFormat="1" ht="210">
      <c r="A151" s="535">
        <v>3</v>
      </c>
      <c r="B151" s="535">
        <v>5</v>
      </c>
      <c r="C151" s="536" t="s">
        <v>2381</v>
      </c>
      <c r="D151" s="536">
        <v>4</v>
      </c>
      <c r="E151" s="536" t="s">
        <v>260</v>
      </c>
      <c r="F151" s="536"/>
      <c r="G151" s="536" t="s">
        <v>1621</v>
      </c>
      <c r="H151" s="536" t="s">
        <v>1621</v>
      </c>
      <c r="I151" s="536" t="s">
        <v>284</v>
      </c>
      <c r="J151" s="630" t="s">
        <v>292</v>
      </c>
      <c r="K151" s="535" t="s">
        <v>2430</v>
      </c>
      <c r="L151" s="630"/>
      <c r="M151" s="630"/>
      <c r="N151" s="630" t="s">
        <v>248</v>
      </c>
      <c r="O151" s="630" t="e">
        <f>[1]!Table2[[#This Row],[measurementTerm]]</f>
        <v>#REF!</v>
      </c>
      <c r="P151" s="630"/>
      <c r="Q151" s="630"/>
      <c r="R151" s="630"/>
      <c r="S151" s="630"/>
      <c r="T151" s="630">
        <f>Table2[[#This Row],[Minimum possible value]]</f>
        <v>150</v>
      </c>
      <c r="U151" s="630">
        <f>Table2[[#This Row],[Maximum likely or possible value]]</f>
        <v>4000</v>
      </c>
      <c r="V151" s="630"/>
      <c r="W151" s="630"/>
      <c r="X151" s="630"/>
      <c r="Y151" s="630"/>
      <c r="Z151" s="576" t="s">
        <v>1747</v>
      </c>
      <c r="AA151" s="303"/>
      <c r="AB151" s="557" t="s">
        <v>286</v>
      </c>
      <c r="AC151" s="13"/>
      <c r="AD151" s="13"/>
      <c r="AE151" s="13" t="s">
        <v>248</v>
      </c>
      <c r="AF151" s="674" t="s">
        <v>2599</v>
      </c>
      <c r="AG151" s="13"/>
      <c r="AH151" s="164"/>
      <c r="AI151" s="557"/>
      <c r="AJ151" s="13" t="s">
        <v>287</v>
      </c>
      <c r="AK151" s="560" t="s">
        <v>1563</v>
      </c>
      <c r="AL151" s="560" t="s">
        <v>2423</v>
      </c>
      <c r="AM151" s="560"/>
      <c r="AN151" s="560"/>
      <c r="AO151" s="557" t="s">
        <v>288</v>
      </c>
      <c r="AP151" s="694" t="s">
        <v>78</v>
      </c>
      <c r="AQ151" s="694" t="s">
        <v>248</v>
      </c>
      <c r="AR151" s="694">
        <v>150</v>
      </c>
      <c r="AS151" s="694">
        <v>4000</v>
      </c>
      <c r="AT151" s="694" t="s">
        <v>78</v>
      </c>
      <c r="AU151" s="694"/>
      <c r="AV151" s="694"/>
      <c r="AW151" s="694"/>
      <c r="AX151" s="164"/>
      <c r="AY151" s="13"/>
      <c r="AZ151" s="561" t="s">
        <v>289</v>
      </c>
      <c r="BA151" s="561" t="s">
        <v>289</v>
      </c>
      <c r="BB151" s="562"/>
      <c r="BC151" s="562" t="s">
        <v>289</v>
      </c>
      <c r="BD151" s="562"/>
      <c r="BE151" s="562"/>
      <c r="BF151" s="562" t="s">
        <v>290</v>
      </c>
      <c r="BG151" s="562" t="s">
        <v>291</v>
      </c>
      <c r="BH151" s="562" t="s">
        <v>291</v>
      </c>
      <c r="BI151" s="613"/>
      <c r="BJ151" s="613"/>
      <c r="BK151" s="613"/>
      <c r="BL151" s="613"/>
      <c r="BM151" s="164"/>
      <c r="BN151" s="13"/>
      <c r="BO151" s="12" t="s">
        <v>284</v>
      </c>
      <c r="BP151" s="557" t="s">
        <v>285</v>
      </c>
      <c r="BQ151" s="230"/>
      <c r="BR151" s="230"/>
      <c r="BS151" s="557" t="s">
        <v>292</v>
      </c>
      <c r="BT151" s="557" t="s">
        <v>248</v>
      </c>
      <c r="BU151" s="678" t="s">
        <v>2462</v>
      </c>
      <c r="BV151" s="557"/>
      <c r="BW151" s="557"/>
      <c r="BX151" s="557"/>
      <c r="BY151" s="565">
        <f>COUNTIF(AB151,"*")+COUNTIF(AJ151,"*")+COUNTIF(AZ151,"*")+COUNTIF(BO151,"*")</f>
        <v>4</v>
      </c>
    </row>
    <row r="152" spans="1:77" s="208" customFormat="1" ht="56">
      <c r="A152" s="19">
        <v>5</v>
      </c>
      <c r="B152" s="16">
        <v>5</v>
      </c>
      <c r="C152" s="477" t="s">
        <v>2381</v>
      </c>
      <c r="D152" s="477">
        <v>4</v>
      </c>
      <c r="E152" s="477" t="s">
        <v>380</v>
      </c>
      <c r="F152" s="477"/>
      <c r="G152" s="477"/>
      <c r="H152" s="477"/>
      <c r="I152" s="477" t="s">
        <v>408</v>
      </c>
      <c r="J152" s="219"/>
      <c r="K152" s="19" t="s">
        <v>2430</v>
      </c>
      <c r="L152" s="219"/>
      <c r="M152" s="219"/>
      <c r="N152" s="219"/>
      <c r="O152" s="203"/>
      <c r="P152" s="402"/>
      <c r="Q152" s="402"/>
      <c r="R152" s="402"/>
      <c r="S152" s="402"/>
      <c r="T152" s="402">
        <f>Table2[[#This Row],[Minimum possible value]]</f>
        <v>0</v>
      </c>
      <c r="U152" s="402" t="str">
        <f>Table2[[#This Row],[Maximum likely or possible value]]</f>
        <v>None</v>
      </c>
      <c r="V152" s="402"/>
      <c r="W152" s="402"/>
      <c r="X152" s="402"/>
      <c r="Y152" s="402"/>
      <c r="Z152" s="514"/>
      <c r="AA152" s="160"/>
      <c r="AB152" s="13"/>
      <c r="AC152" s="13"/>
      <c r="AD152" s="13"/>
      <c r="AE152" s="13"/>
      <c r="AF152" s="13"/>
      <c r="AG152" s="13"/>
      <c r="AH152" s="164"/>
      <c r="AI152" s="13"/>
      <c r="AJ152" s="13" t="s">
        <v>409</v>
      </c>
      <c r="AK152" s="13" t="s">
        <v>409</v>
      </c>
      <c r="AL152" s="13"/>
      <c r="AM152" s="13"/>
      <c r="AN152" s="13"/>
      <c r="AO152" s="13" t="s">
        <v>410</v>
      </c>
      <c r="AP152" s="694" t="s">
        <v>369</v>
      </c>
      <c r="AQ152" s="694" t="s">
        <v>411</v>
      </c>
      <c r="AR152" s="694">
        <v>0</v>
      </c>
      <c r="AS152" s="694" t="s">
        <v>159</v>
      </c>
      <c r="AT152" s="694" t="s">
        <v>386</v>
      </c>
      <c r="AU152" s="694"/>
      <c r="AV152" s="694"/>
      <c r="AW152" s="694"/>
      <c r="AX152" s="164"/>
      <c r="AY152" s="13"/>
      <c r="AZ152" s="12"/>
      <c r="BA152" s="12"/>
      <c r="BB152" s="13"/>
      <c r="BC152" s="13"/>
      <c r="BD152" s="13"/>
      <c r="BE152" s="13"/>
      <c r="BF152" s="13"/>
      <c r="BG152" s="13"/>
      <c r="BH152" s="13"/>
      <c r="BI152" s="13"/>
      <c r="BJ152" s="13"/>
      <c r="BK152" s="13"/>
      <c r="BL152" s="13"/>
      <c r="BM152" s="164"/>
      <c r="BN152" s="13"/>
      <c r="BO152" s="12" t="s">
        <v>412</v>
      </c>
      <c r="BP152" s="13" t="s">
        <v>409</v>
      </c>
      <c r="BQ152" s="13"/>
      <c r="BR152" s="13"/>
      <c r="BS152" s="13" t="s">
        <v>413</v>
      </c>
      <c r="BT152" s="13" t="s">
        <v>414</v>
      </c>
      <c r="BU152" s="13"/>
      <c r="BV152" s="13"/>
      <c r="BW152" s="13"/>
      <c r="BX152" s="13"/>
      <c r="BY152" s="5">
        <f>COUNTIF(Z152,"*")+COUNTIF(AJ152,"*")+COUNTIF(AZ152,"*")+COUNTIF(BO152,"*")</f>
        <v>2</v>
      </c>
    </row>
    <row r="153" spans="1:77" s="208" customFormat="1" ht="28">
      <c r="A153" s="19">
        <v>6</v>
      </c>
      <c r="B153" s="16">
        <v>5</v>
      </c>
      <c r="C153" s="477" t="s">
        <v>2381</v>
      </c>
      <c r="D153" s="477">
        <v>4</v>
      </c>
      <c r="E153" s="477" t="s">
        <v>380</v>
      </c>
      <c r="F153" s="477"/>
      <c r="G153" s="477"/>
      <c r="H153" s="477"/>
      <c r="I153" s="477" t="s">
        <v>415</v>
      </c>
      <c r="J153" s="219"/>
      <c r="K153" s="19"/>
      <c r="L153" s="219"/>
      <c r="M153" s="219"/>
      <c r="N153" s="219"/>
      <c r="O153" s="402"/>
      <c r="P153" s="402"/>
      <c r="Q153" s="402"/>
      <c r="R153" s="402"/>
      <c r="S153" s="402"/>
      <c r="T153" s="402">
        <f>Table2[[#This Row],[Minimum possible value]]</f>
        <v>0</v>
      </c>
      <c r="U153" s="402">
        <f>Table2[[#This Row],[Maximum likely or possible value]]</f>
        <v>0</v>
      </c>
      <c r="V153" s="402"/>
      <c r="W153" s="402"/>
      <c r="X153" s="402"/>
      <c r="Y153" s="402"/>
      <c r="Z153" s="514"/>
      <c r="AA153" s="160"/>
      <c r="AB153" s="13"/>
      <c r="AC153" s="13"/>
      <c r="AD153" s="13"/>
      <c r="AE153" s="13"/>
      <c r="AF153" s="13"/>
      <c r="AG153" s="13"/>
      <c r="AH153" s="164"/>
      <c r="AI153" s="13"/>
      <c r="AJ153" s="13"/>
      <c r="AK153" s="13"/>
      <c r="AL153" s="13"/>
      <c r="AM153" s="13"/>
      <c r="AN153" s="13"/>
      <c r="AO153" s="13"/>
      <c r="AP153" s="613"/>
      <c r="AQ153" s="613"/>
      <c r="AR153" s="613"/>
      <c r="AS153" s="613"/>
      <c r="AT153" s="613"/>
      <c r="AU153" s="613"/>
      <c r="AV153" s="613"/>
      <c r="AW153" s="613"/>
      <c r="AX153" s="164"/>
      <c r="AY153" s="13"/>
      <c r="AZ153" s="17" t="s">
        <v>416</v>
      </c>
      <c r="BA153" s="17" t="s">
        <v>416</v>
      </c>
      <c r="BB153" s="613"/>
      <c r="BC153" s="613"/>
      <c r="BD153" s="613"/>
      <c r="BE153" s="613"/>
      <c r="BF153" s="613" t="s">
        <v>388</v>
      </c>
      <c r="BG153" s="613" t="s">
        <v>417</v>
      </c>
      <c r="BH153" s="613" t="s">
        <v>417</v>
      </c>
      <c r="BI153" s="613" t="s">
        <v>418</v>
      </c>
      <c r="BJ153" s="613"/>
      <c r="BK153" s="613"/>
      <c r="BL153" s="613"/>
      <c r="BM153" s="164"/>
      <c r="BN153" s="13"/>
      <c r="BO153" s="12"/>
      <c r="BP153" s="13"/>
      <c r="BQ153" s="13"/>
      <c r="BR153" s="13"/>
      <c r="BS153" s="13"/>
      <c r="BT153" s="13"/>
      <c r="BU153" s="13"/>
      <c r="BV153" s="13"/>
      <c r="BW153" s="13"/>
      <c r="BX153" s="13"/>
      <c r="BY153" s="5">
        <f>COUNTIF(Z153,"*")+COUNTIF(AJ153,"*")+COUNTIF(AZ153,"*")+COUNTIF(BO153,"*")</f>
        <v>1</v>
      </c>
    </row>
    <row r="154" spans="1:77" s="208" customFormat="1" ht="28">
      <c r="A154" s="19">
        <v>7</v>
      </c>
      <c r="B154" s="16">
        <v>5</v>
      </c>
      <c r="C154" s="477" t="s">
        <v>2381</v>
      </c>
      <c r="D154" s="477">
        <v>4</v>
      </c>
      <c r="E154" s="477" t="s">
        <v>380</v>
      </c>
      <c r="F154" s="477"/>
      <c r="G154" s="477"/>
      <c r="H154" s="477"/>
      <c r="I154" s="477" t="s">
        <v>419</v>
      </c>
      <c r="J154" s="219"/>
      <c r="K154" s="19"/>
      <c r="L154" s="219"/>
      <c r="M154" s="219"/>
      <c r="N154" s="219"/>
      <c r="O154" s="402"/>
      <c r="P154" s="402"/>
      <c r="Q154" s="402"/>
      <c r="R154" s="402"/>
      <c r="S154" s="402"/>
      <c r="T154" s="402">
        <f>Table2[[#This Row],[Minimum possible value]]</f>
        <v>0</v>
      </c>
      <c r="U154" s="402">
        <f>Table2[[#This Row],[Maximum likely or possible value]]</f>
        <v>0</v>
      </c>
      <c r="V154" s="402"/>
      <c r="W154" s="402"/>
      <c r="X154" s="402"/>
      <c r="Y154" s="402"/>
      <c r="Z154" s="514"/>
      <c r="AA154" s="160"/>
      <c r="AB154" s="13"/>
      <c r="AC154" s="13"/>
      <c r="AD154" s="13"/>
      <c r="AE154" s="13"/>
      <c r="AF154" s="13"/>
      <c r="AG154" s="13"/>
      <c r="AH154" s="164"/>
      <c r="AI154" s="13"/>
      <c r="AJ154" s="13"/>
      <c r="AK154" s="13"/>
      <c r="AL154" s="13"/>
      <c r="AM154" s="13"/>
      <c r="AN154" s="13"/>
      <c r="AO154" s="13"/>
      <c r="AP154" s="694"/>
      <c r="AQ154" s="694"/>
      <c r="AR154" s="694"/>
      <c r="AS154" s="694"/>
      <c r="AT154" s="694"/>
      <c r="AU154" s="694"/>
      <c r="AV154" s="694"/>
      <c r="AW154" s="694"/>
      <c r="AX154" s="164"/>
      <c r="AY154" s="13"/>
      <c r="AZ154" s="17" t="s">
        <v>420</v>
      </c>
      <c r="BA154" s="17" t="s">
        <v>420</v>
      </c>
      <c r="BB154" s="694"/>
      <c r="BC154" s="694"/>
      <c r="BD154" s="694"/>
      <c r="BE154" s="694"/>
      <c r="BF154" s="694" t="s">
        <v>388</v>
      </c>
      <c r="BG154" s="694" t="s">
        <v>421</v>
      </c>
      <c r="BH154" s="694" t="s">
        <v>421</v>
      </c>
      <c r="BI154" s="694" t="s">
        <v>418</v>
      </c>
      <c r="BJ154" s="694"/>
      <c r="BK154" s="694"/>
      <c r="BL154" s="694"/>
      <c r="BM154" s="164"/>
      <c r="BN154" s="13"/>
      <c r="BO154" s="12"/>
      <c r="BP154" s="13"/>
      <c r="BQ154" s="13"/>
      <c r="BR154" s="13"/>
      <c r="BS154" s="13"/>
      <c r="BT154" s="13"/>
      <c r="BU154" s="13"/>
      <c r="BV154" s="13"/>
      <c r="BW154" s="13"/>
      <c r="BX154" s="13"/>
      <c r="BY154" s="5">
        <f>COUNTIF(Z154,"*")+COUNTIF(AJ154,"*")+COUNTIF(AZ154,"*")+COUNTIF(BO154,"*")</f>
        <v>1</v>
      </c>
    </row>
    <row r="155" spans="1:77" s="208" customFormat="1" ht="28">
      <c r="A155" s="19">
        <v>8</v>
      </c>
      <c r="B155" s="16">
        <v>5</v>
      </c>
      <c r="C155" s="477" t="s">
        <v>2381</v>
      </c>
      <c r="D155" s="477">
        <v>4</v>
      </c>
      <c r="E155" s="477" t="s">
        <v>380</v>
      </c>
      <c r="F155" s="477"/>
      <c r="G155" s="477"/>
      <c r="H155" s="477"/>
      <c r="I155" s="477" t="s">
        <v>422</v>
      </c>
      <c r="J155" s="219"/>
      <c r="K155" s="19"/>
      <c r="L155" s="219"/>
      <c r="M155" s="219"/>
      <c r="N155" s="219"/>
      <c r="O155" s="402"/>
      <c r="P155" s="402"/>
      <c r="Q155" s="402"/>
      <c r="R155" s="402"/>
      <c r="S155" s="402"/>
      <c r="T155" s="402">
        <f>Table2[[#This Row],[Minimum possible value]]</f>
        <v>0</v>
      </c>
      <c r="U155" s="402">
        <f>Table2[[#This Row],[Maximum likely or possible value]]</f>
        <v>0</v>
      </c>
      <c r="V155" s="402"/>
      <c r="W155" s="402"/>
      <c r="X155" s="402"/>
      <c r="Y155" s="402"/>
      <c r="Z155" s="514"/>
      <c r="AA155" s="160"/>
      <c r="AB155" s="13"/>
      <c r="AC155" s="13"/>
      <c r="AD155" s="13"/>
      <c r="AE155" s="13"/>
      <c r="AF155" s="13"/>
      <c r="AG155" s="13"/>
      <c r="AH155" s="164"/>
      <c r="AI155" s="13"/>
      <c r="AJ155" s="13"/>
      <c r="AK155" s="13"/>
      <c r="AL155" s="13"/>
      <c r="AM155" s="13"/>
      <c r="AN155" s="13"/>
      <c r="AO155" s="13"/>
      <c r="AP155" s="694"/>
      <c r="AQ155" s="694"/>
      <c r="AR155" s="694"/>
      <c r="AS155" s="694"/>
      <c r="AT155" s="694"/>
      <c r="AU155" s="694"/>
      <c r="AV155" s="694"/>
      <c r="AW155" s="694"/>
      <c r="AX155" s="164"/>
      <c r="AY155" s="13"/>
      <c r="AZ155" s="17" t="s">
        <v>423</v>
      </c>
      <c r="BA155" s="17" t="s">
        <v>423</v>
      </c>
      <c r="BB155" s="491"/>
      <c r="BC155" s="491"/>
      <c r="BD155" s="491"/>
      <c r="BE155" s="491"/>
      <c r="BF155" s="613" t="s">
        <v>325</v>
      </c>
      <c r="BG155" s="613" t="s">
        <v>424</v>
      </c>
      <c r="BH155" s="613" t="s">
        <v>424</v>
      </c>
      <c r="BI155" s="613"/>
      <c r="BJ155" s="613"/>
      <c r="BK155" s="613"/>
      <c r="BL155" s="613"/>
      <c r="BM155" s="164"/>
      <c r="BN155" s="13"/>
      <c r="BO155" s="12"/>
      <c r="BP155" s="13"/>
      <c r="BQ155" s="13"/>
      <c r="BR155" s="13"/>
      <c r="BS155" s="13"/>
      <c r="BT155" s="13"/>
      <c r="BU155" s="13"/>
      <c r="BV155" s="13"/>
      <c r="BW155" s="13"/>
      <c r="BX155" s="13"/>
      <c r="BY155" s="5"/>
    </row>
    <row r="156" spans="1:77" s="208" customFormat="1" ht="14">
      <c r="A156" s="24">
        <v>3</v>
      </c>
      <c r="B156" s="16">
        <v>5</v>
      </c>
      <c r="C156" s="629" t="s">
        <v>2381</v>
      </c>
      <c r="D156" s="629">
        <v>5</v>
      </c>
      <c r="E156" s="629" t="s">
        <v>518</v>
      </c>
      <c r="F156" s="629"/>
      <c r="G156" s="629"/>
      <c r="H156" s="629"/>
      <c r="I156" s="629" t="s">
        <v>533</v>
      </c>
      <c r="J156" s="223"/>
      <c r="K156" s="24"/>
      <c r="L156" s="223"/>
      <c r="M156" s="223"/>
      <c r="N156" s="223"/>
      <c r="O156" s="603"/>
      <c r="P156" s="603"/>
      <c r="Q156" s="603"/>
      <c r="R156" s="603"/>
      <c r="S156" s="603"/>
      <c r="T156" s="603">
        <f>Table2[[#This Row],[Minimum possible value]]</f>
        <v>0</v>
      </c>
      <c r="U156" s="603">
        <f>Table2[[#This Row],[Maximum likely or possible value]]</f>
        <v>0</v>
      </c>
      <c r="V156" s="603"/>
      <c r="W156" s="603"/>
      <c r="X156" s="603"/>
      <c r="Y156" s="603"/>
      <c r="Z156" s="194"/>
      <c r="AA156" s="303"/>
      <c r="AB156" s="13"/>
      <c r="AC156" s="13"/>
      <c r="AD156" s="13"/>
      <c r="AE156" s="13"/>
      <c r="AF156" s="13"/>
      <c r="AG156" s="13"/>
      <c r="AH156" s="164"/>
      <c r="AI156" s="13"/>
      <c r="AJ156" s="13"/>
      <c r="AK156" s="13"/>
      <c r="AL156" s="13"/>
      <c r="AM156" s="13"/>
      <c r="AN156" s="13"/>
      <c r="AO156" s="13"/>
      <c r="AP156" s="13"/>
      <c r="AQ156" s="13"/>
      <c r="AR156" s="13"/>
      <c r="AS156" s="13"/>
      <c r="AT156" s="13"/>
      <c r="AU156" s="13"/>
      <c r="AV156" s="13"/>
      <c r="AW156" s="13"/>
      <c r="AX156" s="164"/>
      <c r="AY156" s="13"/>
      <c r="AZ156" s="17" t="s">
        <v>534</v>
      </c>
      <c r="BA156" s="17" t="s">
        <v>534</v>
      </c>
      <c r="BB156" s="694"/>
      <c r="BC156" s="694"/>
      <c r="BD156" s="694"/>
      <c r="BE156" s="694"/>
      <c r="BF156" s="258" t="s">
        <v>524</v>
      </c>
      <c r="BG156" s="259"/>
      <c r="BH156" s="694" t="s">
        <v>535</v>
      </c>
      <c r="BI156" s="694" t="s">
        <v>522</v>
      </c>
      <c r="BJ156" s="694"/>
      <c r="BK156" s="694"/>
      <c r="BL156" s="694"/>
      <c r="BM156" s="164"/>
      <c r="BN156" s="13"/>
      <c r="BO156" s="12"/>
      <c r="BP156" s="13"/>
      <c r="BQ156" s="13"/>
      <c r="BR156" s="13"/>
      <c r="BS156" s="13"/>
      <c r="BT156" s="13"/>
      <c r="BU156" s="13"/>
      <c r="BV156" s="13"/>
      <c r="BW156" s="13"/>
      <c r="BX156" s="13"/>
      <c r="BY156" s="5">
        <f>COUNTIF(Z156,"*")+COUNTIF(AJ156,"*")+COUNTIF(AZ156,"*")+COUNTIF(BO156,"*")</f>
        <v>1</v>
      </c>
    </row>
    <row r="157" spans="1:77" s="208" customFormat="1" ht="154">
      <c r="A157" s="535">
        <v>4</v>
      </c>
      <c r="B157" s="535">
        <v>5</v>
      </c>
      <c r="C157" s="536" t="s">
        <v>2381</v>
      </c>
      <c r="D157" s="536">
        <v>5</v>
      </c>
      <c r="E157" s="536" t="s">
        <v>260</v>
      </c>
      <c r="F157" s="536"/>
      <c r="G157" s="536" t="s">
        <v>1621</v>
      </c>
      <c r="H157" s="536" t="s">
        <v>1621</v>
      </c>
      <c r="I157" s="536" t="s">
        <v>2332</v>
      </c>
      <c r="J157" s="630" t="s">
        <v>2483</v>
      </c>
      <c r="K157" s="535" t="s">
        <v>2430</v>
      </c>
      <c r="L157" s="630"/>
      <c r="M157" s="630"/>
      <c r="N157" s="630" t="s">
        <v>248</v>
      </c>
      <c r="O157" s="630" t="e">
        <f>[1]!Table2[[#This Row],[measurementTerm]]</f>
        <v>#REF!</v>
      </c>
      <c r="P157" s="630"/>
      <c r="Q157" s="630"/>
      <c r="R157" s="630"/>
      <c r="S157" s="630"/>
      <c r="T157" s="630">
        <f>Table2[[#This Row],[Minimum possible value]]</f>
        <v>0</v>
      </c>
      <c r="U157" s="630">
        <f>Table2[[#This Row],[Maximum likely or possible value]]</f>
        <v>0</v>
      </c>
      <c r="V157" s="630"/>
      <c r="W157" s="630"/>
      <c r="X157" s="630"/>
      <c r="Y157" s="630"/>
      <c r="Z157" s="576" t="s">
        <v>295</v>
      </c>
      <c r="AA157" s="303"/>
      <c r="AB157" s="557" t="s">
        <v>295</v>
      </c>
      <c r="AC157" s="13"/>
      <c r="AD157" s="13" t="s">
        <v>2216</v>
      </c>
      <c r="AE157" s="13"/>
      <c r="AF157" s="13"/>
      <c r="AG157" s="13"/>
      <c r="AH157" s="164"/>
      <c r="AI157" s="557" t="s">
        <v>2217</v>
      </c>
      <c r="AJ157" s="13"/>
      <c r="AK157" s="557"/>
      <c r="AL157" s="557"/>
      <c r="AM157" s="557"/>
      <c r="AN157" s="557"/>
      <c r="AO157" s="557"/>
      <c r="AP157" s="13"/>
      <c r="AQ157" s="13"/>
      <c r="AR157" s="13"/>
      <c r="AS157" s="13"/>
      <c r="AT157" s="13"/>
      <c r="AU157" s="13"/>
      <c r="AV157" s="13"/>
      <c r="AW157" s="13"/>
      <c r="AX157" s="164"/>
      <c r="AY157" s="13"/>
      <c r="AZ157" s="561" t="s">
        <v>296</v>
      </c>
      <c r="BA157" s="561" t="s">
        <v>296</v>
      </c>
      <c r="BB157" s="562"/>
      <c r="BC157" s="562" t="s">
        <v>296</v>
      </c>
      <c r="BD157" s="562"/>
      <c r="BE157" s="562"/>
      <c r="BF157" s="562" t="s">
        <v>268</v>
      </c>
      <c r="BG157" s="562" t="s">
        <v>297</v>
      </c>
      <c r="BH157" s="562" t="s">
        <v>297</v>
      </c>
      <c r="BI157" s="694" t="s">
        <v>298</v>
      </c>
      <c r="BJ157" s="694"/>
      <c r="BK157" s="694"/>
      <c r="BL157" s="694"/>
      <c r="BM157" s="164"/>
      <c r="BN157" s="13"/>
      <c r="BO157" s="12" t="s">
        <v>293</v>
      </c>
      <c r="BP157" s="557" t="s">
        <v>299</v>
      </c>
      <c r="BQ157" s="230"/>
      <c r="BR157" s="230"/>
      <c r="BS157" s="557" t="s">
        <v>300</v>
      </c>
      <c r="BT157" s="557" t="s">
        <v>301</v>
      </c>
      <c r="BU157" s="557"/>
      <c r="BV157" s="557"/>
      <c r="BW157" s="557"/>
      <c r="BX157" s="557"/>
      <c r="BY157" s="565">
        <f>COUNTIF(AB157,"*")+COUNTIF(AJ157,"*")+COUNTIF(AZ157,"*")+COUNTIF(BO157,"*")</f>
        <v>3</v>
      </c>
    </row>
    <row r="158" spans="1:77" s="208" customFormat="1" ht="14">
      <c r="A158" s="24">
        <v>4</v>
      </c>
      <c r="B158" s="16">
        <v>5</v>
      </c>
      <c r="C158" s="629" t="s">
        <v>2381</v>
      </c>
      <c r="D158" s="629">
        <v>5</v>
      </c>
      <c r="E158" s="629" t="s">
        <v>518</v>
      </c>
      <c r="F158" s="629"/>
      <c r="G158" s="629"/>
      <c r="H158" s="629"/>
      <c r="I158" s="629" t="s">
        <v>536</v>
      </c>
      <c r="J158" s="223"/>
      <c r="K158" s="24"/>
      <c r="L158" s="223"/>
      <c r="M158" s="223"/>
      <c r="N158" s="223"/>
      <c r="O158" s="603"/>
      <c r="P158" s="603"/>
      <c r="Q158" s="603"/>
      <c r="R158" s="603"/>
      <c r="S158" s="603"/>
      <c r="T158" s="603">
        <f>Table2[[#This Row],[Minimum possible value]]</f>
        <v>0</v>
      </c>
      <c r="U158" s="603">
        <f>Table2[[#This Row],[Maximum likely or possible value]]</f>
        <v>0</v>
      </c>
      <c r="V158" s="603"/>
      <c r="W158" s="603"/>
      <c r="X158" s="603"/>
      <c r="Y158" s="603"/>
      <c r="Z158" s="194"/>
      <c r="AA158" s="303"/>
      <c r="AB158" s="13"/>
      <c r="AC158" s="13"/>
      <c r="AD158" s="13"/>
      <c r="AE158" s="13"/>
      <c r="AF158" s="13"/>
      <c r="AG158" s="13"/>
      <c r="AH158" s="164"/>
      <c r="AI158" s="13"/>
      <c r="AJ158" s="13"/>
      <c r="AK158" s="13"/>
      <c r="AL158" s="13"/>
      <c r="AM158" s="13"/>
      <c r="AN158" s="13"/>
      <c r="AO158" s="13"/>
      <c r="AP158" s="13"/>
      <c r="AQ158" s="13"/>
      <c r="AR158" s="13"/>
      <c r="AS158" s="13"/>
      <c r="AT158" s="13"/>
      <c r="AU158" s="13"/>
      <c r="AV158" s="13"/>
      <c r="AW158" s="13"/>
      <c r="AX158" s="164"/>
      <c r="AY158" s="13"/>
      <c r="AZ158" s="17" t="s">
        <v>537</v>
      </c>
      <c r="BA158" s="17" t="s">
        <v>537</v>
      </c>
      <c r="BB158" s="694"/>
      <c r="BC158" s="694"/>
      <c r="BD158" s="694"/>
      <c r="BE158" s="694"/>
      <c r="BF158" s="258" t="s">
        <v>524</v>
      </c>
      <c r="BG158" s="259"/>
      <c r="BH158" s="694" t="s">
        <v>538</v>
      </c>
      <c r="BI158" s="613" t="s">
        <v>539</v>
      </c>
      <c r="BJ158" s="613"/>
      <c r="BK158" s="613"/>
      <c r="BL158" s="613"/>
      <c r="BM158" s="164"/>
      <c r="BN158" s="13"/>
      <c r="BO158" s="12"/>
      <c r="BP158" s="13"/>
      <c r="BQ158" s="13"/>
      <c r="BR158" s="13"/>
      <c r="BS158" s="13"/>
      <c r="BT158" s="13"/>
      <c r="BU158" s="13"/>
      <c r="BV158" s="13"/>
      <c r="BW158" s="13"/>
      <c r="BX158" s="13"/>
      <c r="BY158" s="5">
        <f t="shared" ref="BY158:BY167" si="7">COUNTIF(Z158,"*")+COUNTIF(AJ158,"*")+COUNTIF(AZ158,"*")+COUNTIF(BO158,"*")</f>
        <v>1</v>
      </c>
    </row>
    <row r="159" spans="1:77" s="208" customFormat="1" ht="14">
      <c r="A159" s="24">
        <v>5</v>
      </c>
      <c r="B159" s="16">
        <v>5</v>
      </c>
      <c r="C159" s="629" t="s">
        <v>2381</v>
      </c>
      <c r="D159" s="629">
        <v>5</v>
      </c>
      <c r="E159" s="629" t="s">
        <v>518</v>
      </c>
      <c r="F159" s="629"/>
      <c r="G159" s="629"/>
      <c r="H159" s="629"/>
      <c r="I159" s="629" t="s">
        <v>540</v>
      </c>
      <c r="J159" s="223"/>
      <c r="K159" s="24"/>
      <c r="L159" s="223"/>
      <c r="M159" s="223"/>
      <c r="N159" s="223"/>
      <c r="O159" s="603"/>
      <c r="P159" s="603"/>
      <c r="Q159" s="603"/>
      <c r="R159" s="603"/>
      <c r="S159" s="603"/>
      <c r="T159" s="603">
        <f>Table2[[#This Row],[Minimum possible value]]</f>
        <v>0</v>
      </c>
      <c r="U159" s="603">
        <f>Table2[[#This Row],[Maximum likely or possible value]]</f>
        <v>0</v>
      </c>
      <c r="V159" s="603"/>
      <c r="W159" s="603"/>
      <c r="X159" s="603"/>
      <c r="Y159" s="603"/>
      <c r="Z159" s="194"/>
      <c r="AA159" s="303"/>
      <c r="AB159" s="13"/>
      <c r="AC159" s="13"/>
      <c r="AD159" s="13"/>
      <c r="AE159" s="13"/>
      <c r="AF159" s="13"/>
      <c r="AG159" s="13"/>
      <c r="AH159" s="164"/>
      <c r="AI159" s="13"/>
      <c r="AJ159" s="13"/>
      <c r="AK159" s="13"/>
      <c r="AL159" s="13"/>
      <c r="AM159" s="13"/>
      <c r="AN159" s="13"/>
      <c r="AO159" s="13"/>
      <c r="AP159" s="13"/>
      <c r="AQ159" s="13"/>
      <c r="AR159" s="13"/>
      <c r="AS159" s="13"/>
      <c r="AT159" s="13"/>
      <c r="AU159" s="13"/>
      <c r="AV159" s="13"/>
      <c r="AW159" s="13"/>
      <c r="AX159" s="164"/>
      <c r="AY159" s="13"/>
      <c r="AZ159" s="17" t="s">
        <v>541</v>
      </c>
      <c r="BA159" s="17" t="s">
        <v>541</v>
      </c>
      <c r="BB159" s="694"/>
      <c r="BC159" s="694"/>
      <c r="BD159" s="694"/>
      <c r="BE159" s="694"/>
      <c r="BF159" s="258" t="s">
        <v>524</v>
      </c>
      <c r="BG159" s="259"/>
      <c r="BH159" s="694" t="s">
        <v>542</v>
      </c>
      <c r="BI159" s="694" t="s">
        <v>539</v>
      </c>
      <c r="BJ159" s="694"/>
      <c r="BK159" s="694"/>
      <c r="BL159" s="694"/>
      <c r="BM159" s="164"/>
      <c r="BN159" s="13"/>
      <c r="BO159" s="12"/>
      <c r="BP159" s="13"/>
      <c r="BQ159" s="13"/>
      <c r="BR159" s="13"/>
      <c r="BS159" s="13"/>
      <c r="BT159" s="13"/>
      <c r="BU159" s="13"/>
      <c r="BV159" s="13"/>
      <c r="BW159" s="13"/>
      <c r="BX159" s="13"/>
      <c r="BY159" s="5">
        <f t="shared" si="7"/>
        <v>1</v>
      </c>
    </row>
    <row r="160" spans="1:77" s="566" customFormat="1" ht="14">
      <c r="A160" s="24">
        <v>6</v>
      </c>
      <c r="B160" s="16">
        <v>5</v>
      </c>
      <c r="C160" s="24" t="s">
        <v>2381</v>
      </c>
      <c r="D160" s="24">
        <v>5</v>
      </c>
      <c r="E160" s="24" t="s">
        <v>518</v>
      </c>
      <c r="F160" s="24"/>
      <c r="G160" s="24"/>
      <c r="H160" s="396"/>
      <c r="I160" s="24" t="s">
        <v>543</v>
      </c>
      <c r="J160" s="223"/>
      <c r="K160" s="24"/>
      <c r="L160" s="223"/>
      <c r="M160" s="223"/>
      <c r="N160" s="223"/>
      <c r="O160" s="603"/>
      <c r="P160" s="603"/>
      <c r="Q160" s="603"/>
      <c r="R160" s="603"/>
      <c r="S160" s="603"/>
      <c r="T160" s="603">
        <f>Table2[[#This Row],[Minimum possible value]]</f>
        <v>0</v>
      </c>
      <c r="U160" s="603">
        <f>Table2[[#This Row],[Maximum likely or possible value]]</f>
        <v>0</v>
      </c>
      <c r="V160" s="603"/>
      <c r="W160" s="603"/>
      <c r="X160" s="603"/>
      <c r="Y160" s="603"/>
      <c r="Z160" s="194"/>
      <c r="AA160" s="303"/>
      <c r="AB160" s="13"/>
      <c r="AC160" s="13"/>
      <c r="AD160" s="13"/>
      <c r="AE160" s="13"/>
      <c r="AF160" s="13"/>
      <c r="AG160" s="13"/>
      <c r="AH160" s="164"/>
      <c r="AI160" s="13"/>
      <c r="AJ160" s="11"/>
      <c r="AK160" s="11"/>
      <c r="AL160" s="11"/>
      <c r="AM160" s="11"/>
      <c r="AN160" s="11"/>
      <c r="AO160" s="11"/>
      <c r="AP160" s="11"/>
      <c r="AQ160" s="11"/>
      <c r="AR160" s="11"/>
      <c r="AS160" s="11"/>
      <c r="AT160" s="11"/>
      <c r="AU160" s="11"/>
      <c r="AV160" s="11"/>
      <c r="AW160" s="11"/>
      <c r="AX160" s="164"/>
      <c r="AY160" s="13"/>
      <c r="AZ160" s="17" t="s">
        <v>544</v>
      </c>
      <c r="BA160" s="17" t="s">
        <v>544</v>
      </c>
      <c r="BB160" s="694"/>
      <c r="BC160" s="694"/>
      <c r="BD160" s="694"/>
      <c r="BE160" s="694"/>
      <c r="BF160" s="694" t="s">
        <v>524</v>
      </c>
      <c r="BG160" s="694" t="s">
        <v>545</v>
      </c>
      <c r="BH160" s="694"/>
      <c r="BI160" s="694"/>
      <c r="BJ160" s="694"/>
      <c r="BK160" s="694"/>
      <c r="BL160" s="694"/>
      <c r="BM160" s="164"/>
      <c r="BN160" s="13"/>
      <c r="BO160" s="25"/>
      <c r="BP160" s="11"/>
      <c r="BQ160" s="11"/>
      <c r="BR160" s="11"/>
      <c r="BS160" s="11"/>
      <c r="BT160" s="11"/>
      <c r="BU160" s="11"/>
      <c r="BV160" s="11"/>
      <c r="BW160" s="11"/>
      <c r="BX160" s="11"/>
      <c r="BY160" s="5">
        <f t="shared" si="7"/>
        <v>1</v>
      </c>
    </row>
    <row r="161" spans="1:77" s="208" customFormat="1" ht="56">
      <c r="A161" s="24">
        <v>7</v>
      </c>
      <c r="B161" s="16">
        <v>5</v>
      </c>
      <c r="C161" s="24" t="s">
        <v>2381</v>
      </c>
      <c r="D161" s="24">
        <v>5</v>
      </c>
      <c r="E161" s="24" t="s">
        <v>518</v>
      </c>
      <c r="F161" s="24"/>
      <c r="G161" s="24"/>
      <c r="H161" s="396"/>
      <c r="I161" s="24" t="s">
        <v>546</v>
      </c>
      <c r="J161" s="223"/>
      <c r="K161" s="24"/>
      <c r="L161" s="223"/>
      <c r="M161" s="223"/>
      <c r="N161" s="223"/>
      <c r="O161" s="603"/>
      <c r="P161" s="603"/>
      <c r="Q161" s="603"/>
      <c r="R161" s="603"/>
      <c r="S161" s="603"/>
      <c r="T161" s="603">
        <f>Table2[[#This Row],[Minimum possible value]]</f>
        <v>0</v>
      </c>
      <c r="U161" s="603">
        <f>Table2[[#This Row],[Maximum likely or possible value]]</f>
        <v>0</v>
      </c>
      <c r="V161" s="603"/>
      <c r="W161" s="603"/>
      <c r="X161" s="603"/>
      <c r="Y161" s="603"/>
      <c r="Z161" s="194"/>
      <c r="AA161" s="303"/>
      <c r="AB161" s="13"/>
      <c r="AC161" s="13"/>
      <c r="AD161" s="13"/>
      <c r="AE161" s="13"/>
      <c r="AF161" s="13"/>
      <c r="AG161" s="13"/>
      <c r="AH161" s="164"/>
      <c r="AI161" s="13"/>
      <c r="AJ161" s="13"/>
      <c r="AK161" s="13"/>
      <c r="AL161" s="13"/>
      <c r="AM161" s="13"/>
      <c r="AN161" s="13"/>
      <c r="AO161" s="13"/>
      <c r="AP161" s="13"/>
      <c r="AQ161" s="13"/>
      <c r="AR161" s="13"/>
      <c r="AS161" s="13"/>
      <c r="AT161" s="13"/>
      <c r="AU161" s="13"/>
      <c r="AV161" s="13"/>
      <c r="AW161" s="13"/>
      <c r="AX161" s="164"/>
      <c r="AY161" s="13"/>
      <c r="AZ161" s="12"/>
      <c r="BA161" s="12"/>
      <c r="BB161" s="13"/>
      <c r="BC161" s="13"/>
      <c r="BD161" s="13"/>
      <c r="BE161" s="13"/>
      <c r="BF161" s="13"/>
      <c r="BG161" s="13"/>
      <c r="BH161" s="13"/>
      <c r="BI161" s="13"/>
      <c r="BJ161" s="13"/>
      <c r="BK161" s="13"/>
      <c r="BL161" s="13"/>
      <c r="BM161" s="164"/>
      <c r="BN161" s="13"/>
      <c r="BO161" s="12" t="s">
        <v>546</v>
      </c>
      <c r="BP161" s="13" t="s">
        <v>547</v>
      </c>
      <c r="BQ161" s="13"/>
      <c r="BR161" s="13"/>
      <c r="BS161" s="13" t="s">
        <v>548</v>
      </c>
      <c r="BT161" s="13" t="s">
        <v>283</v>
      </c>
      <c r="BU161" s="13"/>
      <c r="BV161" s="13"/>
      <c r="BW161" s="13"/>
      <c r="BX161" s="13"/>
      <c r="BY161" s="5">
        <f t="shared" si="7"/>
        <v>1</v>
      </c>
    </row>
    <row r="162" spans="1:77" s="208" customFormat="1" ht="84">
      <c r="A162" s="24">
        <v>8</v>
      </c>
      <c r="B162" s="16">
        <v>5</v>
      </c>
      <c r="C162" s="24" t="s">
        <v>2381</v>
      </c>
      <c r="D162" s="24">
        <v>5</v>
      </c>
      <c r="E162" s="24" t="s">
        <v>518</v>
      </c>
      <c r="F162" s="24"/>
      <c r="G162" s="24"/>
      <c r="H162" s="24"/>
      <c r="I162" s="24" t="s">
        <v>549</v>
      </c>
      <c r="J162" s="223"/>
      <c r="K162" s="24"/>
      <c r="L162" s="223"/>
      <c r="M162" s="223"/>
      <c r="N162" s="223"/>
      <c r="O162" s="603"/>
      <c r="P162" s="603"/>
      <c r="Q162" s="603"/>
      <c r="R162" s="603"/>
      <c r="S162" s="603"/>
      <c r="T162" s="603">
        <f>Table2[[#This Row],[Minimum possible value]]</f>
        <v>0</v>
      </c>
      <c r="U162" s="603">
        <f>Table2[[#This Row],[Maximum likely or possible value]]</f>
        <v>100</v>
      </c>
      <c r="V162" s="603"/>
      <c r="W162" s="603"/>
      <c r="X162" s="603"/>
      <c r="Y162" s="603"/>
      <c r="Z162" s="194"/>
      <c r="AA162" s="303"/>
      <c r="AB162" s="13"/>
      <c r="AC162" s="13"/>
      <c r="AD162" s="13"/>
      <c r="AE162" s="13"/>
      <c r="AF162" s="13"/>
      <c r="AG162" s="13"/>
      <c r="AH162" s="164"/>
      <c r="AI162" s="13"/>
      <c r="AJ162" s="13" t="s">
        <v>550</v>
      </c>
      <c r="AK162" s="13" t="s">
        <v>550</v>
      </c>
      <c r="AL162" s="13"/>
      <c r="AM162" s="13"/>
      <c r="AN162" s="13"/>
      <c r="AO162" s="13" t="s">
        <v>551</v>
      </c>
      <c r="AP162" s="694" t="s">
        <v>369</v>
      </c>
      <c r="AQ162" s="694" t="s">
        <v>277</v>
      </c>
      <c r="AR162" s="694">
        <v>0</v>
      </c>
      <c r="AS162" s="694">
        <v>100</v>
      </c>
      <c r="AT162" s="694" t="s">
        <v>78</v>
      </c>
      <c r="AU162" s="694"/>
      <c r="AV162" s="694"/>
      <c r="AW162" s="694"/>
      <c r="AX162" s="164"/>
      <c r="AY162" s="13"/>
      <c r="AZ162" s="12"/>
      <c r="BA162" s="12"/>
      <c r="BB162" s="13"/>
      <c r="BC162" s="13"/>
      <c r="BD162" s="13"/>
      <c r="BE162" s="13"/>
      <c r="BF162" s="13"/>
      <c r="BG162" s="13"/>
      <c r="BH162" s="13"/>
      <c r="BI162" s="13"/>
      <c r="BJ162" s="13"/>
      <c r="BK162" s="13"/>
      <c r="BL162" s="13"/>
      <c r="BM162" s="164"/>
      <c r="BN162" s="13"/>
      <c r="BO162" s="12"/>
      <c r="BP162" s="13"/>
      <c r="BQ162" s="13"/>
      <c r="BR162" s="13"/>
      <c r="BS162" s="13"/>
      <c r="BT162" s="13"/>
      <c r="BU162" s="13"/>
      <c r="BV162" s="13"/>
      <c r="BW162" s="13"/>
      <c r="BX162" s="13"/>
      <c r="BY162" s="5">
        <f t="shared" si="7"/>
        <v>1</v>
      </c>
    </row>
    <row r="163" spans="1:77" s="566" customFormat="1" ht="126">
      <c r="A163" s="24">
        <v>9</v>
      </c>
      <c r="B163" s="16">
        <v>5</v>
      </c>
      <c r="C163" s="24" t="s">
        <v>2381</v>
      </c>
      <c r="D163" s="24">
        <v>5</v>
      </c>
      <c r="E163" s="24" t="s">
        <v>518</v>
      </c>
      <c r="F163" s="24"/>
      <c r="G163" s="24"/>
      <c r="H163" s="24"/>
      <c r="I163" s="24" t="s">
        <v>552</v>
      </c>
      <c r="J163" s="24"/>
      <c r="K163" s="24"/>
      <c r="L163" s="24"/>
      <c r="M163" s="24"/>
      <c r="N163" s="24"/>
      <c r="O163" s="603"/>
      <c r="P163" s="603"/>
      <c r="Q163" s="603"/>
      <c r="R163" s="603"/>
      <c r="S163" s="603"/>
      <c r="T163" s="603">
        <f>Table2[[#This Row],[Minimum possible value]]</f>
        <v>0</v>
      </c>
      <c r="U163" s="603">
        <f>Table2[[#This Row],[Maximum likely or possible value]]</f>
        <v>100</v>
      </c>
      <c r="V163" s="603"/>
      <c r="W163" s="603"/>
      <c r="X163" s="603"/>
      <c r="Y163" s="603"/>
      <c r="Z163" s="194"/>
      <c r="AA163" s="303"/>
      <c r="AB163" s="13"/>
      <c r="AC163" s="13"/>
      <c r="AD163" s="13"/>
      <c r="AE163" s="13"/>
      <c r="AF163" s="13"/>
      <c r="AG163" s="13"/>
      <c r="AH163" s="164"/>
      <c r="AI163" s="13"/>
      <c r="AJ163" s="13" t="s">
        <v>553</v>
      </c>
      <c r="AK163" s="13" t="s">
        <v>553</v>
      </c>
      <c r="AL163" s="13"/>
      <c r="AM163" s="13"/>
      <c r="AN163" s="13"/>
      <c r="AO163" s="13" t="s">
        <v>554</v>
      </c>
      <c r="AP163" s="694" t="s">
        <v>369</v>
      </c>
      <c r="AQ163" s="694" t="s">
        <v>277</v>
      </c>
      <c r="AR163" s="694">
        <v>0</v>
      </c>
      <c r="AS163" s="694">
        <v>100</v>
      </c>
      <c r="AT163" s="694" t="s">
        <v>78</v>
      </c>
      <c r="AU163" s="694"/>
      <c r="AV163" s="694"/>
      <c r="AW163" s="694"/>
      <c r="AX163" s="164"/>
      <c r="AY163" s="13"/>
      <c r="AZ163" s="12"/>
      <c r="BA163" s="12"/>
      <c r="BB163" s="13"/>
      <c r="BC163" s="13"/>
      <c r="BD163" s="13"/>
      <c r="BE163" s="13"/>
      <c r="BF163" s="13"/>
      <c r="BG163" s="13"/>
      <c r="BH163" s="13"/>
      <c r="BI163" s="13"/>
      <c r="BJ163" s="13"/>
      <c r="BK163" s="13"/>
      <c r="BL163" s="13"/>
      <c r="BM163" s="164"/>
      <c r="BN163" s="13"/>
      <c r="BO163" s="12"/>
      <c r="BP163" s="13"/>
      <c r="BQ163" s="13"/>
      <c r="BR163" s="13"/>
      <c r="BS163" s="13"/>
      <c r="BT163" s="13"/>
      <c r="BU163" s="13"/>
      <c r="BV163" s="13"/>
      <c r="BW163" s="13"/>
      <c r="BX163" s="13"/>
      <c r="BY163" s="5">
        <f t="shared" si="7"/>
        <v>1</v>
      </c>
    </row>
    <row r="164" spans="1:77" s="208" customFormat="1" ht="42">
      <c r="A164" s="24">
        <v>10</v>
      </c>
      <c r="B164" s="16">
        <v>5</v>
      </c>
      <c r="C164" s="24" t="s">
        <v>2381</v>
      </c>
      <c r="D164" s="24">
        <v>5</v>
      </c>
      <c r="E164" s="24" t="s">
        <v>518</v>
      </c>
      <c r="F164" s="24"/>
      <c r="G164" s="24"/>
      <c r="H164" s="24"/>
      <c r="I164" s="24" t="s">
        <v>555</v>
      </c>
      <c r="J164" s="24"/>
      <c r="K164" s="24"/>
      <c r="L164" s="24"/>
      <c r="M164" s="24"/>
      <c r="N164" s="24"/>
      <c r="O164" s="603"/>
      <c r="P164" s="603"/>
      <c r="Q164" s="603"/>
      <c r="R164" s="603"/>
      <c r="S164" s="603"/>
      <c r="T164" s="603">
        <f>Table2[[#This Row],[Minimum possible value]]</f>
        <v>0</v>
      </c>
      <c r="U164" s="603">
        <f>Table2[[#This Row],[Maximum likely or possible value]]</f>
        <v>100</v>
      </c>
      <c r="V164" s="603"/>
      <c r="W164" s="603"/>
      <c r="X164" s="603"/>
      <c r="Y164" s="603"/>
      <c r="Z164" s="194"/>
      <c r="AA164" s="303"/>
      <c r="AB164" s="13"/>
      <c r="AC164" s="13"/>
      <c r="AD164" s="13"/>
      <c r="AE164" s="13"/>
      <c r="AF164" s="13"/>
      <c r="AG164" s="13"/>
      <c r="AH164" s="164"/>
      <c r="AI164" s="13"/>
      <c r="AJ164" s="13" t="s">
        <v>556</v>
      </c>
      <c r="AK164" s="13" t="s">
        <v>556</v>
      </c>
      <c r="AL164" s="13"/>
      <c r="AM164" s="13"/>
      <c r="AN164" s="13"/>
      <c r="AO164" s="13" t="s">
        <v>557</v>
      </c>
      <c r="AP164" s="491" t="s">
        <v>369</v>
      </c>
      <c r="AQ164" s="491" t="s">
        <v>277</v>
      </c>
      <c r="AR164" s="491">
        <v>0</v>
      </c>
      <c r="AS164" s="491">
        <v>100</v>
      </c>
      <c r="AT164" s="491" t="s">
        <v>78</v>
      </c>
      <c r="AU164" s="491"/>
      <c r="AV164" s="491"/>
      <c r="AW164" s="491"/>
      <c r="AX164" s="164"/>
      <c r="AY164" s="13"/>
      <c r="AZ164" s="12"/>
      <c r="BA164" s="12"/>
      <c r="BB164" s="13"/>
      <c r="BC164" s="13"/>
      <c r="BD164" s="13"/>
      <c r="BE164" s="13"/>
      <c r="BF164" s="13"/>
      <c r="BG164" s="13"/>
      <c r="BH164" s="13"/>
      <c r="BI164" s="13"/>
      <c r="BJ164" s="13"/>
      <c r="BK164" s="13"/>
      <c r="BL164" s="13"/>
      <c r="BM164" s="164"/>
      <c r="BN164" s="13"/>
      <c r="BO164" s="12"/>
      <c r="BP164" s="13"/>
      <c r="BQ164" s="13"/>
      <c r="BR164" s="13"/>
      <c r="BS164" s="13"/>
      <c r="BT164" s="13"/>
      <c r="BU164" s="13"/>
      <c r="BV164" s="13"/>
      <c r="BW164" s="13"/>
      <c r="BX164" s="13"/>
      <c r="BY164" s="5">
        <f t="shared" si="7"/>
        <v>1</v>
      </c>
    </row>
    <row r="165" spans="1:77" s="208" customFormat="1" ht="56">
      <c r="A165" s="24">
        <v>11</v>
      </c>
      <c r="B165" s="16">
        <v>5</v>
      </c>
      <c r="C165" s="24" t="s">
        <v>2381</v>
      </c>
      <c r="D165" s="24">
        <v>5</v>
      </c>
      <c r="E165" s="24" t="s">
        <v>518</v>
      </c>
      <c r="F165" s="24"/>
      <c r="G165" s="24"/>
      <c r="H165" s="24"/>
      <c r="I165" s="24" t="s">
        <v>558</v>
      </c>
      <c r="J165" s="24"/>
      <c r="K165" s="24"/>
      <c r="L165" s="24"/>
      <c r="M165" s="24"/>
      <c r="N165" s="24"/>
      <c r="O165" s="285"/>
      <c r="P165" s="603"/>
      <c r="Q165" s="603"/>
      <c r="R165" s="603"/>
      <c r="S165" s="603"/>
      <c r="T165" s="603">
        <f>Table2[[#This Row],[Minimum possible value]]</f>
        <v>0</v>
      </c>
      <c r="U165" s="603">
        <f>Table2[[#This Row],[Maximum likely or possible value]]</f>
        <v>100</v>
      </c>
      <c r="V165" s="603"/>
      <c r="W165" s="603"/>
      <c r="X165" s="603"/>
      <c r="Y165" s="603"/>
      <c r="Z165" s="194"/>
      <c r="AA165" s="303"/>
      <c r="AB165" s="13"/>
      <c r="AC165" s="13"/>
      <c r="AD165" s="13"/>
      <c r="AE165" s="13"/>
      <c r="AF165" s="13"/>
      <c r="AG165" s="13"/>
      <c r="AH165" s="164"/>
      <c r="AI165" s="13"/>
      <c r="AJ165" s="13" t="s">
        <v>559</v>
      </c>
      <c r="AK165" s="13" t="s">
        <v>559</v>
      </c>
      <c r="AL165" s="13"/>
      <c r="AM165" s="13"/>
      <c r="AN165" s="13"/>
      <c r="AO165" s="13" t="s">
        <v>560</v>
      </c>
      <c r="AP165" s="694" t="s">
        <v>369</v>
      </c>
      <c r="AQ165" s="694" t="s">
        <v>277</v>
      </c>
      <c r="AR165" s="694">
        <v>0</v>
      </c>
      <c r="AS165" s="694">
        <v>100</v>
      </c>
      <c r="AT165" s="694" t="s">
        <v>78</v>
      </c>
      <c r="AU165" s="694"/>
      <c r="AV165" s="694"/>
      <c r="AW165" s="694"/>
      <c r="AX165" s="164"/>
      <c r="AY165" s="13"/>
      <c r="AZ165" s="12"/>
      <c r="BA165" s="12"/>
      <c r="BB165" s="13"/>
      <c r="BC165" s="13"/>
      <c r="BD165" s="13"/>
      <c r="BE165" s="13"/>
      <c r="BF165" s="13"/>
      <c r="BG165" s="13"/>
      <c r="BH165" s="13"/>
      <c r="BI165" s="13"/>
      <c r="BJ165" s="13"/>
      <c r="BK165" s="13"/>
      <c r="BL165" s="13"/>
      <c r="BM165" s="164"/>
      <c r="BN165" s="13"/>
      <c r="BO165" s="12"/>
      <c r="BP165" s="13"/>
      <c r="BQ165" s="13"/>
      <c r="BR165" s="13"/>
      <c r="BS165" s="13"/>
      <c r="BT165" s="13"/>
      <c r="BU165" s="13"/>
      <c r="BV165" s="13"/>
      <c r="BW165" s="13"/>
      <c r="BX165" s="13"/>
      <c r="BY165" s="5">
        <f t="shared" si="7"/>
        <v>1</v>
      </c>
    </row>
    <row r="166" spans="1:77" s="208" customFormat="1" ht="42">
      <c r="A166" s="24">
        <v>12</v>
      </c>
      <c r="B166" s="16">
        <v>5</v>
      </c>
      <c r="C166" s="24" t="s">
        <v>2381</v>
      </c>
      <c r="D166" s="24">
        <v>5</v>
      </c>
      <c r="E166" s="24" t="s">
        <v>518</v>
      </c>
      <c r="F166" s="24"/>
      <c r="G166" s="24"/>
      <c r="H166" s="24"/>
      <c r="I166" s="24" t="s">
        <v>561</v>
      </c>
      <c r="J166" s="24"/>
      <c r="K166" s="24"/>
      <c r="L166" s="24"/>
      <c r="M166" s="24"/>
      <c r="N166" s="24"/>
      <c r="O166" s="603"/>
      <c r="P166" s="603"/>
      <c r="Q166" s="603"/>
      <c r="R166" s="603"/>
      <c r="S166" s="603"/>
      <c r="T166" s="603">
        <f>Table2[[#This Row],[Minimum possible value]]</f>
        <v>0</v>
      </c>
      <c r="U166" s="603">
        <f>Table2[[#This Row],[Maximum likely or possible value]]</f>
        <v>100</v>
      </c>
      <c r="V166" s="603"/>
      <c r="W166" s="603"/>
      <c r="X166" s="603"/>
      <c r="Y166" s="603"/>
      <c r="Z166" s="194"/>
      <c r="AA166" s="303"/>
      <c r="AB166" s="13"/>
      <c r="AC166" s="13"/>
      <c r="AD166" s="13"/>
      <c r="AE166" s="13"/>
      <c r="AF166" s="13"/>
      <c r="AG166" s="13"/>
      <c r="AH166" s="164"/>
      <c r="AI166" s="13"/>
      <c r="AJ166" s="13" t="s">
        <v>562</v>
      </c>
      <c r="AK166" s="13" t="s">
        <v>562</v>
      </c>
      <c r="AL166" s="13"/>
      <c r="AM166" s="13"/>
      <c r="AN166" s="13"/>
      <c r="AO166" s="13" t="s">
        <v>563</v>
      </c>
      <c r="AP166" s="694" t="s">
        <v>369</v>
      </c>
      <c r="AQ166" s="694" t="s">
        <v>277</v>
      </c>
      <c r="AR166" s="694">
        <v>0</v>
      </c>
      <c r="AS166" s="694">
        <v>100</v>
      </c>
      <c r="AT166" s="694" t="s">
        <v>78</v>
      </c>
      <c r="AU166" s="694"/>
      <c r="AV166" s="694"/>
      <c r="AW166" s="694"/>
      <c r="AX166" s="164"/>
      <c r="AY166" s="13"/>
      <c r="AZ166" s="12"/>
      <c r="BA166" s="12"/>
      <c r="BB166" s="13"/>
      <c r="BC166" s="13"/>
      <c r="BD166" s="13"/>
      <c r="BE166" s="13"/>
      <c r="BF166" s="13"/>
      <c r="BG166" s="13"/>
      <c r="BH166" s="13"/>
      <c r="BI166" s="13"/>
      <c r="BJ166" s="13"/>
      <c r="BK166" s="13"/>
      <c r="BL166" s="13"/>
      <c r="BM166" s="164"/>
      <c r="BN166" s="13"/>
      <c r="BO166" s="12"/>
      <c r="BP166" s="13"/>
      <c r="BQ166" s="13"/>
      <c r="BR166" s="13"/>
      <c r="BS166" s="13"/>
      <c r="BT166" s="13"/>
      <c r="BU166" s="13"/>
      <c r="BV166" s="13"/>
      <c r="BW166" s="13"/>
      <c r="BX166" s="13"/>
      <c r="BY166" s="5">
        <f t="shared" si="7"/>
        <v>1</v>
      </c>
    </row>
    <row r="167" spans="1:77" s="208" customFormat="1" ht="56">
      <c r="A167" s="24">
        <v>13</v>
      </c>
      <c r="B167" s="16">
        <v>5</v>
      </c>
      <c r="C167" s="24" t="s">
        <v>2381</v>
      </c>
      <c r="D167" s="24">
        <v>5</v>
      </c>
      <c r="E167" s="24" t="s">
        <v>518</v>
      </c>
      <c r="F167" s="24"/>
      <c r="G167" s="24"/>
      <c r="H167" s="24"/>
      <c r="I167" s="24" t="s">
        <v>1982</v>
      </c>
      <c r="J167" s="24"/>
      <c r="K167" s="24"/>
      <c r="L167" s="24"/>
      <c r="M167" s="24"/>
      <c r="N167" s="24"/>
      <c r="O167" s="603"/>
      <c r="P167" s="603"/>
      <c r="Q167" s="603"/>
      <c r="R167" s="603"/>
      <c r="S167" s="603"/>
      <c r="T167" s="603">
        <f>Table2[[#This Row],[Minimum possible value]]</f>
        <v>0</v>
      </c>
      <c r="U167" s="603">
        <f>Table2[[#This Row],[Maximum likely or possible value]]</f>
        <v>100</v>
      </c>
      <c r="V167" s="603"/>
      <c r="W167" s="603"/>
      <c r="X167" s="603"/>
      <c r="Y167" s="603"/>
      <c r="Z167" s="194"/>
      <c r="AA167" s="303"/>
      <c r="AB167" s="13"/>
      <c r="AC167" s="13"/>
      <c r="AD167" s="13"/>
      <c r="AE167" s="13"/>
      <c r="AF167" s="13"/>
      <c r="AG167" s="13"/>
      <c r="AH167" s="164"/>
      <c r="AI167" s="13"/>
      <c r="AJ167" s="13" t="s">
        <v>564</v>
      </c>
      <c r="AK167" s="13" t="s">
        <v>564</v>
      </c>
      <c r="AL167" s="13"/>
      <c r="AM167" s="13"/>
      <c r="AN167" s="13"/>
      <c r="AO167" s="13" t="s">
        <v>565</v>
      </c>
      <c r="AP167" s="694" t="s">
        <v>369</v>
      </c>
      <c r="AQ167" s="694" t="s">
        <v>277</v>
      </c>
      <c r="AR167" s="694">
        <v>0</v>
      </c>
      <c r="AS167" s="694">
        <v>100</v>
      </c>
      <c r="AT167" s="694" t="s">
        <v>78</v>
      </c>
      <c r="AU167" s="694"/>
      <c r="AV167" s="694"/>
      <c r="AW167" s="694"/>
      <c r="AX167" s="164"/>
      <c r="AY167" s="13"/>
      <c r="AZ167" s="12"/>
      <c r="BA167" s="12"/>
      <c r="BB167" s="13"/>
      <c r="BC167" s="13"/>
      <c r="BD167" s="13"/>
      <c r="BE167" s="13"/>
      <c r="BF167" s="13"/>
      <c r="BG167" s="13"/>
      <c r="BH167" s="13"/>
      <c r="BI167" s="13"/>
      <c r="BJ167" s="13"/>
      <c r="BK167" s="13"/>
      <c r="BL167" s="13"/>
      <c r="BM167" s="164"/>
      <c r="BN167" s="13"/>
      <c r="BO167" s="12"/>
      <c r="BP167" s="13"/>
      <c r="BQ167" s="13"/>
      <c r="BR167" s="13"/>
      <c r="BS167" s="13"/>
      <c r="BT167" s="13"/>
      <c r="BU167" s="13"/>
      <c r="BV167" s="13"/>
      <c r="BW167" s="13"/>
      <c r="BX167" s="13"/>
      <c r="BY167" s="5">
        <f t="shared" si="7"/>
        <v>1</v>
      </c>
    </row>
    <row r="168" spans="1:77" s="208" customFormat="1" ht="116">
      <c r="A168" s="535">
        <v>5</v>
      </c>
      <c r="B168" s="535">
        <v>5</v>
      </c>
      <c r="C168" s="535" t="s">
        <v>2381</v>
      </c>
      <c r="D168" s="535">
        <v>6</v>
      </c>
      <c r="E168" s="535" t="s">
        <v>260</v>
      </c>
      <c r="F168" s="535"/>
      <c r="G168" s="535" t="s">
        <v>1621</v>
      </c>
      <c r="H168" s="535" t="s">
        <v>1621</v>
      </c>
      <c r="I168" s="535" t="s">
        <v>302</v>
      </c>
      <c r="J168" s="535" t="s">
        <v>1810</v>
      </c>
      <c r="K168" s="535" t="s">
        <v>2430</v>
      </c>
      <c r="L168" s="535"/>
      <c r="M168" s="535"/>
      <c r="N168" s="535" t="s">
        <v>248</v>
      </c>
      <c r="O168" s="635" t="e">
        <f>[1]!Table2[[#This Row],[measurementTerm]]</f>
        <v>#REF!</v>
      </c>
      <c r="P168" s="635"/>
      <c r="Q168" s="635"/>
      <c r="R168" s="635"/>
      <c r="S168" s="635"/>
      <c r="T168" s="635">
        <f>Table2[[#This Row],[Minimum possible value]]</f>
        <v>0</v>
      </c>
      <c r="U168" s="635" t="str">
        <f>Table2[[#This Row],[Maximum likely or possible value]]</f>
        <v>None</v>
      </c>
      <c r="V168" s="635"/>
      <c r="W168" s="635"/>
      <c r="X168" s="635"/>
      <c r="Y168" s="635"/>
      <c r="Z168" s="563" t="s">
        <v>1745</v>
      </c>
      <c r="AA168" s="275"/>
      <c r="AB168" s="719" t="s">
        <v>304</v>
      </c>
      <c r="AC168" s="502"/>
      <c r="AD168" s="442" t="s">
        <v>2216</v>
      </c>
      <c r="AE168" s="502" t="s">
        <v>298</v>
      </c>
      <c r="AF168" s="502"/>
      <c r="AG168" s="502"/>
      <c r="AH168" s="503"/>
      <c r="AI168" s="719" t="s">
        <v>2217</v>
      </c>
      <c r="AJ168" s="36" t="s">
        <v>305</v>
      </c>
      <c r="AK168" s="559" t="s">
        <v>1574</v>
      </c>
      <c r="AL168" s="559" t="s">
        <v>2421</v>
      </c>
      <c r="AM168" s="559"/>
      <c r="AN168" s="559"/>
      <c r="AO168" s="559" t="s">
        <v>306</v>
      </c>
      <c r="AP168" s="613" t="s">
        <v>307</v>
      </c>
      <c r="AQ168" s="613" t="s">
        <v>248</v>
      </c>
      <c r="AR168" s="613">
        <v>0</v>
      </c>
      <c r="AS168" s="613" t="s">
        <v>159</v>
      </c>
      <c r="AT168" s="613" t="s">
        <v>78</v>
      </c>
      <c r="AU168" s="613"/>
      <c r="AV168" s="613"/>
      <c r="AW168" s="613"/>
      <c r="AX168" s="503"/>
      <c r="AY168" s="728" t="s">
        <v>2244</v>
      </c>
      <c r="AZ168" s="561" t="s">
        <v>308</v>
      </c>
      <c r="BA168" s="561" t="s">
        <v>308</v>
      </c>
      <c r="BB168" s="562"/>
      <c r="BC168" s="562" t="s">
        <v>308</v>
      </c>
      <c r="BD168" s="562"/>
      <c r="BE168" s="562"/>
      <c r="BF168" s="562" t="s">
        <v>268</v>
      </c>
      <c r="BG168" s="562" t="s">
        <v>309</v>
      </c>
      <c r="BH168" s="562" t="s">
        <v>309</v>
      </c>
      <c r="BI168" s="296" t="s">
        <v>248</v>
      </c>
      <c r="BJ168" s="296"/>
      <c r="BK168" s="296"/>
      <c r="BL168" s="296"/>
      <c r="BM168" s="503"/>
      <c r="BN168" s="502"/>
      <c r="BO168" s="192"/>
      <c r="BP168" s="559"/>
      <c r="BQ168" s="275"/>
      <c r="BR168" s="275"/>
      <c r="BS168" s="559"/>
      <c r="BT168" s="559"/>
      <c r="BU168" s="559"/>
      <c r="BV168" s="559"/>
      <c r="BW168" s="559"/>
      <c r="BX168" s="559" t="s">
        <v>2245</v>
      </c>
      <c r="BY168" s="568">
        <f>COUNTIF(AB168,"*")+COUNTIF(AJ168,"*")+COUNTIF(AZ168,"*")+COUNTIF(BO168,"*")</f>
        <v>3</v>
      </c>
    </row>
    <row r="169" spans="1:77" s="566" customFormat="1" ht="28">
      <c r="A169" s="1">
        <v>9</v>
      </c>
      <c r="B169" s="16">
        <v>5</v>
      </c>
      <c r="C169" s="1" t="s">
        <v>2381</v>
      </c>
      <c r="D169" s="1">
        <v>6</v>
      </c>
      <c r="E169" s="1" t="s">
        <v>566</v>
      </c>
      <c r="F169" s="1"/>
      <c r="G169" s="1"/>
      <c r="H169" s="1"/>
      <c r="I169" s="1" t="s">
        <v>602</v>
      </c>
      <c r="J169" s="1"/>
      <c r="K169" s="1"/>
      <c r="L169" s="1"/>
      <c r="M169" s="1"/>
      <c r="N169" s="1"/>
      <c r="O169" s="224"/>
      <c r="P169" s="224"/>
      <c r="Q169" s="224"/>
      <c r="R169" s="224"/>
      <c r="S169" s="224"/>
      <c r="T169" s="224">
        <f>Table2[[#This Row],[Minimum possible value]]</f>
        <v>0</v>
      </c>
      <c r="U169" s="224">
        <f>Table2[[#This Row],[Maximum likely or possible value]]</f>
        <v>0</v>
      </c>
      <c r="V169" s="224"/>
      <c r="W169" s="224"/>
      <c r="X169" s="224"/>
      <c r="Y169" s="224"/>
      <c r="Z169" s="514" t="s">
        <v>603</v>
      </c>
      <c r="AA169" s="160"/>
      <c r="AB169" s="13"/>
      <c r="AC169" s="13"/>
      <c r="AD169" s="13"/>
      <c r="AE169" s="13"/>
      <c r="AF169" s="13"/>
      <c r="AG169" s="13"/>
      <c r="AH169" s="164"/>
      <c r="AI169" s="13"/>
      <c r="AJ169" s="13"/>
      <c r="AK169" s="13"/>
      <c r="AL169" s="13"/>
      <c r="AM169" s="13"/>
      <c r="AN169" s="13"/>
      <c r="AO169" s="13"/>
      <c r="AP169" s="694"/>
      <c r="AQ169" s="694"/>
      <c r="AR169" s="694"/>
      <c r="AS169" s="694"/>
      <c r="AT169" s="694"/>
      <c r="AU169" s="694"/>
      <c r="AV169" s="694"/>
      <c r="AW169" s="694"/>
      <c r="AX169" s="164"/>
      <c r="AY169" s="13"/>
      <c r="AZ169" s="12"/>
      <c r="BA169" s="12"/>
      <c r="BB169" s="13"/>
      <c r="BC169" s="13"/>
      <c r="BD169" s="13"/>
      <c r="BE169" s="13"/>
      <c r="BF169" s="13"/>
      <c r="BG169" s="13"/>
      <c r="BH169" s="13"/>
      <c r="BI169" s="13"/>
      <c r="BJ169" s="13"/>
      <c r="BK169" s="13"/>
      <c r="BL169" s="13"/>
      <c r="BM169" s="164"/>
      <c r="BN169" s="13"/>
      <c r="BO169" s="12"/>
      <c r="BP169" s="13"/>
      <c r="BQ169" s="13"/>
      <c r="BR169" s="13"/>
      <c r="BS169" s="13"/>
      <c r="BT169" s="13"/>
      <c r="BU169" s="13"/>
      <c r="BV169" s="13"/>
      <c r="BW169" s="13"/>
      <c r="BX169" s="13"/>
      <c r="BY169" s="5">
        <f t="shared" ref="BY169:BY189" si="8">COUNTIF(Z169,"*")+COUNTIF(AJ169,"*")+COUNTIF(AZ169,"*")+COUNTIF(BO169,"*")</f>
        <v>1</v>
      </c>
    </row>
    <row r="170" spans="1:77" s="208" customFormat="1" ht="28">
      <c r="A170" s="1">
        <v>10</v>
      </c>
      <c r="B170" s="16">
        <v>5</v>
      </c>
      <c r="C170" s="1" t="s">
        <v>2381</v>
      </c>
      <c r="D170" s="1">
        <v>6</v>
      </c>
      <c r="E170" s="1" t="s">
        <v>566</v>
      </c>
      <c r="F170" s="1"/>
      <c r="G170" s="1"/>
      <c r="H170" s="1"/>
      <c r="I170" s="1" t="s">
        <v>604</v>
      </c>
      <c r="J170" s="1"/>
      <c r="K170" s="1"/>
      <c r="L170" s="1"/>
      <c r="M170" s="1"/>
      <c r="N170" s="1"/>
      <c r="O170" s="358"/>
      <c r="P170" s="358"/>
      <c r="Q170" s="358"/>
      <c r="R170" s="358"/>
      <c r="S170" s="358"/>
      <c r="T170" s="358">
        <f>Table2[[#This Row],[Minimum possible value]]</f>
        <v>0</v>
      </c>
      <c r="U170" s="358">
        <f>Table2[[#This Row],[Maximum likely or possible value]]</f>
        <v>0</v>
      </c>
      <c r="V170" s="358"/>
      <c r="W170" s="358"/>
      <c r="X170" s="358"/>
      <c r="Y170" s="358"/>
      <c r="Z170" s="192"/>
      <c r="AA170" s="36"/>
      <c r="AB170" s="36"/>
      <c r="AC170" s="36"/>
      <c r="AD170" s="36"/>
      <c r="AE170" s="36"/>
      <c r="AF170" s="36"/>
      <c r="AG170" s="36"/>
      <c r="AH170" s="344"/>
      <c r="AI170" s="36"/>
      <c r="AJ170" s="36"/>
      <c r="AK170" s="36"/>
      <c r="AL170" s="36"/>
      <c r="AM170" s="36"/>
      <c r="AN170" s="36"/>
      <c r="AO170" s="36"/>
      <c r="AP170" s="613"/>
      <c r="AQ170" s="613"/>
      <c r="AR170" s="613"/>
      <c r="AS170" s="613"/>
      <c r="AT170" s="613"/>
      <c r="AU170" s="613"/>
      <c r="AV170" s="613"/>
      <c r="AW170" s="613"/>
      <c r="AX170" s="344"/>
      <c r="AY170" s="36"/>
      <c r="AZ170" s="193" t="s">
        <v>605</v>
      </c>
      <c r="BA170" s="193" t="s">
        <v>605</v>
      </c>
      <c r="BB170" s="296"/>
      <c r="BC170" s="296"/>
      <c r="BD170" s="296"/>
      <c r="BE170" s="296"/>
      <c r="BF170" s="296" t="s">
        <v>585</v>
      </c>
      <c r="BG170" s="296" t="s">
        <v>606</v>
      </c>
      <c r="BH170" s="296" t="s">
        <v>606</v>
      </c>
      <c r="BI170" s="296" t="s">
        <v>607</v>
      </c>
      <c r="BJ170" s="296"/>
      <c r="BK170" s="296"/>
      <c r="BL170" s="296"/>
      <c r="BM170" s="344"/>
      <c r="BN170" s="36"/>
      <c r="BO170" s="192"/>
      <c r="BP170" s="36"/>
      <c r="BQ170" s="36"/>
      <c r="BR170" s="36"/>
      <c r="BS170" s="36"/>
      <c r="BT170" s="36"/>
      <c r="BU170" s="36"/>
      <c r="BV170" s="36"/>
      <c r="BW170" s="36"/>
      <c r="BX170" s="36"/>
      <c r="BY170" s="345">
        <f t="shared" si="8"/>
        <v>1</v>
      </c>
    </row>
    <row r="171" spans="1:77" s="566" customFormat="1" ht="28">
      <c r="A171" s="1">
        <v>11</v>
      </c>
      <c r="B171" s="16">
        <v>5</v>
      </c>
      <c r="C171" s="1" t="s">
        <v>2381</v>
      </c>
      <c r="D171" s="1">
        <v>6</v>
      </c>
      <c r="E171" s="1" t="s">
        <v>566</v>
      </c>
      <c r="F171" s="1"/>
      <c r="G171" s="1"/>
      <c r="H171" s="1"/>
      <c r="I171" s="1" t="s">
        <v>608</v>
      </c>
      <c r="J171" s="1"/>
      <c r="K171" s="1"/>
      <c r="L171" s="1"/>
      <c r="M171" s="1"/>
      <c r="N171" s="1"/>
      <c r="O171" s="224"/>
      <c r="P171" s="224"/>
      <c r="Q171" s="224"/>
      <c r="R171" s="224"/>
      <c r="S171" s="224"/>
      <c r="T171" s="224">
        <f>Table2[[#This Row],[Minimum possible value]]</f>
        <v>0</v>
      </c>
      <c r="U171" s="224">
        <f>Table2[[#This Row],[Maximum likely or possible value]]</f>
        <v>0</v>
      </c>
      <c r="V171" s="224"/>
      <c r="W171" s="224"/>
      <c r="X171" s="224"/>
      <c r="Y171" s="224"/>
      <c r="Z171" s="514"/>
      <c r="AA171" s="160"/>
      <c r="AB171" s="13"/>
      <c r="AC171" s="13"/>
      <c r="AD171" s="13"/>
      <c r="AE171" s="13"/>
      <c r="AF171" s="13"/>
      <c r="AG171" s="13"/>
      <c r="AH171" s="164"/>
      <c r="AI171" s="13"/>
      <c r="AJ171" s="13"/>
      <c r="AK171" s="13"/>
      <c r="AL171" s="13"/>
      <c r="AM171" s="13"/>
      <c r="AN171" s="13"/>
      <c r="AO171" s="13"/>
      <c r="AP171" s="694"/>
      <c r="AQ171" s="694"/>
      <c r="AR171" s="694"/>
      <c r="AS171" s="694"/>
      <c r="AT171" s="694"/>
      <c r="AU171" s="694"/>
      <c r="AV171" s="694"/>
      <c r="AW171" s="694"/>
      <c r="AX171" s="164"/>
      <c r="AY171" s="13"/>
      <c r="AZ171" s="17" t="s">
        <v>609</v>
      </c>
      <c r="BA171" s="17" t="s">
        <v>609</v>
      </c>
      <c r="BB171" s="694"/>
      <c r="BC171" s="694"/>
      <c r="BD171" s="694"/>
      <c r="BE171" s="694"/>
      <c r="BF171" s="694" t="s">
        <v>585</v>
      </c>
      <c r="BG171" s="694" t="s">
        <v>610</v>
      </c>
      <c r="BH171" s="694" t="s">
        <v>610</v>
      </c>
      <c r="BI171" s="694" t="s">
        <v>607</v>
      </c>
      <c r="BJ171" s="694"/>
      <c r="BK171" s="694"/>
      <c r="BL171" s="694"/>
      <c r="BM171" s="164"/>
      <c r="BN171" s="13"/>
      <c r="BO171" s="12"/>
      <c r="BP171" s="13"/>
      <c r="BQ171" s="13"/>
      <c r="BR171" s="13"/>
      <c r="BS171" s="13"/>
      <c r="BT171" s="13"/>
      <c r="BU171" s="13"/>
      <c r="BV171" s="13"/>
      <c r="BW171" s="13"/>
      <c r="BX171" s="13"/>
      <c r="BY171" s="5">
        <f t="shared" si="8"/>
        <v>1</v>
      </c>
    </row>
    <row r="172" spans="1:77" s="208" customFormat="1" ht="42">
      <c r="A172" s="1">
        <v>12</v>
      </c>
      <c r="B172" s="16">
        <v>5</v>
      </c>
      <c r="C172" s="1" t="s">
        <v>2381</v>
      </c>
      <c r="D172" s="1">
        <v>6</v>
      </c>
      <c r="E172" s="1" t="s">
        <v>566</v>
      </c>
      <c r="F172" s="1"/>
      <c r="G172" s="1"/>
      <c r="H172" s="1"/>
      <c r="I172" s="1" t="s">
        <v>611</v>
      </c>
      <c r="J172" s="1"/>
      <c r="K172" s="1"/>
      <c r="L172" s="1"/>
      <c r="M172" s="1"/>
      <c r="N172" s="1"/>
      <c r="O172" s="224"/>
      <c r="P172" s="224"/>
      <c r="Q172" s="224"/>
      <c r="R172" s="224"/>
      <c r="S172" s="224"/>
      <c r="T172" s="224">
        <f>Table2[[#This Row],[Minimum possible value]]</f>
        <v>0</v>
      </c>
      <c r="U172" s="224">
        <f>Table2[[#This Row],[Maximum likely or possible value]]</f>
        <v>0</v>
      </c>
      <c r="V172" s="224"/>
      <c r="W172" s="224"/>
      <c r="X172" s="224"/>
      <c r="Y172" s="224"/>
      <c r="Z172" s="514"/>
      <c r="AA172" s="160"/>
      <c r="AB172" s="13"/>
      <c r="AC172" s="13"/>
      <c r="AD172" s="13"/>
      <c r="AE172" s="13"/>
      <c r="AF172" s="13"/>
      <c r="AG172" s="13"/>
      <c r="AH172" s="164"/>
      <c r="AI172" s="13"/>
      <c r="AJ172" s="13"/>
      <c r="AK172" s="13"/>
      <c r="AL172" s="13"/>
      <c r="AM172" s="13"/>
      <c r="AN172" s="13"/>
      <c r="AO172" s="13"/>
      <c r="AP172" s="613"/>
      <c r="AQ172" s="613"/>
      <c r="AR172" s="613"/>
      <c r="AS172" s="613"/>
      <c r="AT172" s="613"/>
      <c r="AU172" s="613"/>
      <c r="AV172" s="613"/>
      <c r="AW172" s="613"/>
      <c r="AX172" s="164"/>
      <c r="AY172" s="13"/>
      <c r="AZ172" s="17" t="s">
        <v>612</v>
      </c>
      <c r="BA172" s="17" t="s">
        <v>612</v>
      </c>
      <c r="BB172" s="491"/>
      <c r="BC172" s="613"/>
      <c r="BD172" s="491"/>
      <c r="BE172" s="491"/>
      <c r="BF172" s="613" t="s">
        <v>585</v>
      </c>
      <c r="BG172" s="613" t="s">
        <v>611</v>
      </c>
      <c r="BH172" s="491" t="s">
        <v>611</v>
      </c>
      <c r="BI172" s="491" t="s">
        <v>607</v>
      </c>
      <c r="BJ172" s="491"/>
      <c r="BK172" s="491"/>
      <c r="BL172" s="491"/>
      <c r="BM172" s="164"/>
      <c r="BN172" s="13"/>
      <c r="BO172" s="12"/>
      <c r="BP172" s="13"/>
      <c r="BQ172" s="13"/>
      <c r="BR172" s="13"/>
      <c r="BS172" s="13"/>
      <c r="BT172" s="13"/>
      <c r="BU172" s="13"/>
      <c r="BV172" s="13"/>
      <c r="BW172" s="13"/>
      <c r="BX172" s="13"/>
      <c r="BY172" s="5">
        <f t="shared" si="8"/>
        <v>1</v>
      </c>
    </row>
    <row r="173" spans="1:77" s="208" customFormat="1" ht="28">
      <c r="A173" s="1">
        <v>13</v>
      </c>
      <c r="B173" s="16">
        <v>5</v>
      </c>
      <c r="C173" s="1" t="s">
        <v>2381</v>
      </c>
      <c r="D173" s="1">
        <v>6</v>
      </c>
      <c r="E173" s="1" t="s">
        <v>566</v>
      </c>
      <c r="F173" s="1"/>
      <c r="G173" s="1"/>
      <c r="H173" s="1"/>
      <c r="I173" s="1" t="s">
        <v>1983</v>
      </c>
      <c r="J173" s="1"/>
      <c r="K173" s="1"/>
      <c r="L173" s="1"/>
      <c r="M173" s="1"/>
      <c r="N173" s="1"/>
      <c r="O173" s="224"/>
      <c r="P173" s="224"/>
      <c r="Q173" s="224"/>
      <c r="R173" s="224"/>
      <c r="S173" s="224"/>
      <c r="T173" s="224">
        <f>Table2[[#This Row],[Minimum possible value]]</f>
        <v>0</v>
      </c>
      <c r="U173" s="224">
        <f>Table2[[#This Row],[Maximum likely or possible value]]</f>
        <v>0</v>
      </c>
      <c r="V173" s="224"/>
      <c r="W173" s="224"/>
      <c r="X173" s="224"/>
      <c r="Y173" s="224"/>
      <c r="Z173" s="514"/>
      <c r="AA173" s="160"/>
      <c r="AB173" s="13"/>
      <c r="AC173" s="13"/>
      <c r="AD173" s="13"/>
      <c r="AE173" s="13"/>
      <c r="AF173" s="13"/>
      <c r="AG173" s="13"/>
      <c r="AH173" s="164"/>
      <c r="AI173" s="13"/>
      <c r="AJ173" s="13"/>
      <c r="AK173" s="13"/>
      <c r="AL173" s="13"/>
      <c r="AM173" s="13"/>
      <c r="AN173" s="13"/>
      <c r="AO173" s="13"/>
      <c r="AP173" s="694"/>
      <c r="AQ173" s="694"/>
      <c r="AR173" s="694"/>
      <c r="AS173" s="694"/>
      <c r="AT173" s="694"/>
      <c r="AU173" s="694"/>
      <c r="AV173" s="694"/>
      <c r="AW173" s="694"/>
      <c r="AX173" s="164"/>
      <c r="AY173" s="13"/>
      <c r="AZ173" s="17" t="s">
        <v>613</v>
      </c>
      <c r="BA173" s="17" t="s">
        <v>613</v>
      </c>
      <c r="BB173" s="613"/>
      <c r="BC173" s="613"/>
      <c r="BD173" s="613"/>
      <c r="BE173" s="613"/>
      <c r="BF173" s="613" t="s">
        <v>585</v>
      </c>
      <c r="BG173" s="613" t="s">
        <v>614</v>
      </c>
      <c r="BH173" s="491" t="s">
        <v>615</v>
      </c>
      <c r="BI173" s="491" t="s">
        <v>607</v>
      </c>
      <c r="BJ173" s="491"/>
      <c r="BK173" s="694"/>
      <c r="BL173" s="491"/>
      <c r="BM173" s="164"/>
      <c r="BN173" s="13"/>
      <c r="BO173" s="12"/>
      <c r="BP173" s="13"/>
      <c r="BQ173" s="13"/>
      <c r="BR173" s="13"/>
      <c r="BS173" s="13"/>
      <c r="BT173" s="13"/>
      <c r="BU173" s="13"/>
      <c r="BV173" s="13"/>
      <c r="BW173" s="13"/>
      <c r="BX173" s="13"/>
      <c r="BY173" s="5">
        <f t="shared" si="8"/>
        <v>1</v>
      </c>
    </row>
    <row r="174" spans="1:77" s="208" customFormat="1" ht="28">
      <c r="A174" s="1">
        <v>15</v>
      </c>
      <c r="B174" s="16">
        <v>5</v>
      </c>
      <c r="C174" s="1" t="s">
        <v>2381</v>
      </c>
      <c r="D174" s="1">
        <v>6</v>
      </c>
      <c r="E174" s="1" t="s">
        <v>566</v>
      </c>
      <c r="F174" s="1"/>
      <c r="G174" s="1"/>
      <c r="H174" s="1"/>
      <c r="I174" s="1" t="s">
        <v>621</v>
      </c>
      <c r="J174" s="1"/>
      <c r="K174" s="1"/>
      <c r="L174" s="1"/>
      <c r="M174" s="1"/>
      <c r="N174" s="1"/>
      <c r="O174" s="224"/>
      <c r="P174" s="224"/>
      <c r="Q174" s="224"/>
      <c r="R174" s="224"/>
      <c r="S174" s="224"/>
      <c r="T174" s="224">
        <f>Table2[[#This Row],[Minimum possible value]]</f>
        <v>0</v>
      </c>
      <c r="U174" s="224">
        <f>Table2[[#This Row],[Maximum likely or possible value]]</f>
        <v>0</v>
      </c>
      <c r="V174" s="224"/>
      <c r="W174" s="224"/>
      <c r="X174" s="224"/>
      <c r="Y174" s="224"/>
      <c r="Z174" s="514"/>
      <c r="AA174" s="160"/>
      <c r="AB174" s="13"/>
      <c r="AC174" s="13"/>
      <c r="AD174" s="13"/>
      <c r="AE174" s="13"/>
      <c r="AF174" s="13"/>
      <c r="AG174" s="13"/>
      <c r="AH174" s="164"/>
      <c r="AI174" s="13"/>
      <c r="AJ174" s="13"/>
      <c r="AK174" s="13"/>
      <c r="AL174" s="13"/>
      <c r="AM174" s="13"/>
      <c r="AN174" s="13"/>
      <c r="AO174" s="13"/>
      <c r="AP174" s="694"/>
      <c r="AQ174" s="694"/>
      <c r="AR174" s="694"/>
      <c r="AS174" s="694"/>
      <c r="AT174" s="694"/>
      <c r="AU174" s="694"/>
      <c r="AV174" s="694"/>
      <c r="AW174" s="694"/>
      <c r="AX174" s="164"/>
      <c r="AY174" s="13"/>
      <c r="AZ174" s="17" t="s">
        <v>622</v>
      </c>
      <c r="BA174" s="17" t="s">
        <v>622</v>
      </c>
      <c r="BB174" s="491"/>
      <c r="BC174" s="491"/>
      <c r="BD174" s="491"/>
      <c r="BE174" s="491"/>
      <c r="BF174" s="613" t="s">
        <v>585</v>
      </c>
      <c r="BG174" s="613" t="s">
        <v>623</v>
      </c>
      <c r="BH174" s="491" t="s">
        <v>623</v>
      </c>
      <c r="BI174" s="491"/>
      <c r="BJ174" s="491"/>
      <c r="BK174" s="491"/>
      <c r="BL174" s="491"/>
      <c r="BM174" s="164"/>
      <c r="BN174" s="13"/>
      <c r="BO174" s="12"/>
      <c r="BP174" s="13"/>
      <c r="BQ174" s="13"/>
      <c r="BR174" s="13"/>
      <c r="BS174" s="13"/>
      <c r="BT174" s="13"/>
      <c r="BU174" s="13"/>
      <c r="BV174" s="13"/>
      <c r="BW174" s="13"/>
      <c r="BX174" s="13"/>
      <c r="BY174" s="5">
        <f t="shared" si="8"/>
        <v>1</v>
      </c>
    </row>
    <row r="175" spans="1:77" s="208" customFormat="1" ht="28">
      <c r="A175" s="1">
        <v>16</v>
      </c>
      <c r="B175" s="16">
        <v>5</v>
      </c>
      <c r="C175" s="1" t="s">
        <v>2381</v>
      </c>
      <c r="D175" s="1">
        <v>6</v>
      </c>
      <c r="E175" s="1" t="s">
        <v>566</v>
      </c>
      <c r="F175" s="1"/>
      <c r="G175" s="1"/>
      <c r="H175" s="1"/>
      <c r="I175" s="1" t="s">
        <v>624</v>
      </c>
      <c r="J175" s="1"/>
      <c r="K175" s="1"/>
      <c r="L175" s="1"/>
      <c r="M175" s="1"/>
      <c r="N175" s="1"/>
      <c r="O175" s="224"/>
      <c r="P175" s="224"/>
      <c r="Q175" s="224"/>
      <c r="R175" s="224"/>
      <c r="S175" s="224"/>
      <c r="T175" s="224">
        <f>Table2[[#This Row],[Minimum possible value]]</f>
        <v>0</v>
      </c>
      <c r="U175" s="224">
        <f>Table2[[#This Row],[Maximum likely or possible value]]</f>
        <v>0</v>
      </c>
      <c r="V175" s="224"/>
      <c r="W175" s="224"/>
      <c r="X175" s="224"/>
      <c r="Y175" s="224"/>
      <c r="Z175" s="514"/>
      <c r="AA175" s="160"/>
      <c r="AB175" s="13"/>
      <c r="AC175" s="13"/>
      <c r="AD175" s="13"/>
      <c r="AE175" s="13"/>
      <c r="AF175" s="13"/>
      <c r="AG175" s="13"/>
      <c r="AH175" s="164"/>
      <c r="AI175" s="13"/>
      <c r="AJ175" s="13"/>
      <c r="AK175" s="13"/>
      <c r="AL175" s="13"/>
      <c r="AM175" s="13"/>
      <c r="AN175" s="13"/>
      <c r="AO175" s="13"/>
      <c r="AP175" s="613"/>
      <c r="AQ175" s="613"/>
      <c r="AR175" s="613"/>
      <c r="AS175" s="613"/>
      <c r="AT175" s="613"/>
      <c r="AU175" s="613"/>
      <c r="AV175" s="613"/>
      <c r="AW175" s="613"/>
      <c r="AX175" s="164"/>
      <c r="AY175" s="13"/>
      <c r="AZ175" s="17" t="s">
        <v>625</v>
      </c>
      <c r="BA175" s="17" t="s">
        <v>625</v>
      </c>
      <c r="BB175" s="613"/>
      <c r="BC175" s="613"/>
      <c r="BD175" s="613"/>
      <c r="BE175" s="613"/>
      <c r="BF175" s="613" t="s">
        <v>585</v>
      </c>
      <c r="BG175" s="613" t="s">
        <v>624</v>
      </c>
      <c r="BH175" s="613" t="s">
        <v>624</v>
      </c>
      <c r="BI175" s="613" t="s">
        <v>499</v>
      </c>
      <c r="BJ175" s="613"/>
      <c r="BK175" s="613"/>
      <c r="BL175" s="613"/>
      <c r="BM175" s="164"/>
      <c r="BN175" s="13"/>
      <c r="BO175" s="12"/>
      <c r="BP175" s="13"/>
      <c r="BQ175" s="13"/>
      <c r="BR175" s="13"/>
      <c r="BS175" s="13"/>
      <c r="BT175" s="13"/>
      <c r="BU175" s="13"/>
      <c r="BV175" s="13"/>
      <c r="BW175" s="13"/>
      <c r="BX175" s="13"/>
      <c r="BY175" s="5">
        <f t="shared" si="8"/>
        <v>1</v>
      </c>
    </row>
    <row r="176" spans="1:77" s="208" customFormat="1" ht="28">
      <c r="A176" s="1">
        <v>17</v>
      </c>
      <c r="B176" s="16">
        <v>5</v>
      </c>
      <c r="C176" s="1" t="s">
        <v>2381</v>
      </c>
      <c r="D176" s="1">
        <v>6</v>
      </c>
      <c r="E176" s="1" t="s">
        <v>566</v>
      </c>
      <c r="F176" s="1"/>
      <c r="G176" s="1"/>
      <c r="H176" s="1"/>
      <c r="I176" s="1" t="s">
        <v>626</v>
      </c>
      <c r="J176" s="1"/>
      <c r="K176" s="1"/>
      <c r="L176" s="1"/>
      <c r="M176" s="1"/>
      <c r="N176" s="1"/>
      <c r="O176" s="205"/>
      <c r="P176" s="224"/>
      <c r="Q176" s="224"/>
      <c r="R176" s="224"/>
      <c r="S176" s="224"/>
      <c r="T176" s="224">
        <f>Table2[[#This Row],[Minimum possible value]]</f>
        <v>0</v>
      </c>
      <c r="U176" s="224">
        <f>Table2[[#This Row],[Maximum likely or possible value]]</f>
        <v>0</v>
      </c>
      <c r="V176" s="224"/>
      <c r="W176" s="224"/>
      <c r="X176" s="224"/>
      <c r="Y176" s="224"/>
      <c r="Z176" s="514"/>
      <c r="AA176" s="160"/>
      <c r="AB176" s="13"/>
      <c r="AC176" s="13"/>
      <c r="AD176" s="13"/>
      <c r="AE176" s="13"/>
      <c r="AF176" s="13"/>
      <c r="AG176" s="13"/>
      <c r="AH176" s="164"/>
      <c r="AI176" s="13"/>
      <c r="AJ176" s="13"/>
      <c r="AK176" s="13"/>
      <c r="AL176" s="13"/>
      <c r="AM176" s="13"/>
      <c r="AN176" s="13"/>
      <c r="AO176" s="13"/>
      <c r="AP176" s="613"/>
      <c r="AQ176" s="613"/>
      <c r="AR176" s="613"/>
      <c r="AS176" s="613"/>
      <c r="AT176" s="613"/>
      <c r="AU176" s="613"/>
      <c r="AV176" s="613"/>
      <c r="AW176" s="613"/>
      <c r="AX176" s="164"/>
      <c r="AY176" s="13"/>
      <c r="AZ176" s="17" t="s">
        <v>627</v>
      </c>
      <c r="BA176" s="17" t="s">
        <v>627</v>
      </c>
      <c r="BB176" s="694"/>
      <c r="BC176" s="694"/>
      <c r="BD176" s="694"/>
      <c r="BE176" s="694"/>
      <c r="BF176" s="694" t="s">
        <v>585</v>
      </c>
      <c r="BG176" s="694" t="s">
        <v>628</v>
      </c>
      <c r="BH176" s="694" t="s">
        <v>628</v>
      </c>
      <c r="BI176" s="694" t="s">
        <v>499</v>
      </c>
      <c r="BJ176" s="694"/>
      <c r="BK176" s="694"/>
      <c r="BL176" s="694"/>
      <c r="BM176" s="164"/>
      <c r="BN176" s="13"/>
      <c r="BO176" s="12"/>
      <c r="BP176" s="13"/>
      <c r="BQ176" s="13"/>
      <c r="BR176" s="13"/>
      <c r="BS176" s="13"/>
      <c r="BT176" s="13"/>
      <c r="BU176" s="13"/>
      <c r="BV176" s="13"/>
      <c r="BW176" s="13"/>
      <c r="BX176" s="13"/>
      <c r="BY176" s="5">
        <f t="shared" si="8"/>
        <v>1</v>
      </c>
    </row>
    <row r="177" spans="1:77" s="208" customFormat="1" ht="28">
      <c r="A177" s="1">
        <v>18</v>
      </c>
      <c r="B177" s="16">
        <v>5</v>
      </c>
      <c r="C177" s="1" t="s">
        <v>2381</v>
      </c>
      <c r="D177" s="1">
        <v>6</v>
      </c>
      <c r="E177" s="1" t="s">
        <v>566</v>
      </c>
      <c r="F177" s="1"/>
      <c r="G177" s="1"/>
      <c r="H177" s="1"/>
      <c r="I177" s="1" t="s">
        <v>629</v>
      </c>
      <c r="J177" s="1"/>
      <c r="K177" s="1"/>
      <c r="L177" s="1"/>
      <c r="M177" s="1"/>
      <c r="N177" s="1"/>
      <c r="O177" s="739"/>
      <c r="P177" s="359"/>
      <c r="Q177" s="359"/>
      <c r="R177" s="359"/>
      <c r="S177" s="359"/>
      <c r="T177" s="359">
        <f>Table2[[#This Row],[Minimum possible value]]</f>
        <v>0</v>
      </c>
      <c r="U177" s="359">
        <f>Table2[[#This Row],[Maximum likely or possible value]]</f>
        <v>0</v>
      </c>
      <c r="V177" s="359"/>
      <c r="W177" s="359"/>
      <c r="X177" s="359"/>
      <c r="Y177" s="359"/>
      <c r="Z177" s="391"/>
      <c r="AA177" s="160"/>
      <c r="AB177" s="13"/>
      <c r="AC177" s="13"/>
      <c r="AD177" s="13"/>
      <c r="AE177" s="13"/>
      <c r="AF177" s="13"/>
      <c r="AG177" s="13"/>
      <c r="AH177" s="164"/>
      <c r="AI177" s="13"/>
      <c r="AJ177" s="13"/>
      <c r="AK177" s="36"/>
      <c r="AL177" s="36"/>
      <c r="AM177" s="36"/>
      <c r="AN177" s="36"/>
      <c r="AO177" s="13"/>
      <c r="AP177" s="491"/>
      <c r="AQ177" s="491"/>
      <c r="AR177" s="491"/>
      <c r="AS177" s="491"/>
      <c r="AT177" s="491"/>
      <c r="AU177" s="491"/>
      <c r="AV177" s="491"/>
      <c r="AW177" s="491"/>
      <c r="AX177" s="164"/>
      <c r="AY177" s="36"/>
      <c r="AZ177" s="193" t="s">
        <v>630</v>
      </c>
      <c r="BA177" s="193" t="s">
        <v>630</v>
      </c>
      <c r="BB177" s="296"/>
      <c r="BC177" s="296"/>
      <c r="BD177" s="296"/>
      <c r="BE177" s="296"/>
      <c r="BF177" s="694" t="s">
        <v>585</v>
      </c>
      <c r="BG177" s="694" t="s">
        <v>631</v>
      </c>
      <c r="BH177" s="694" t="s">
        <v>631</v>
      </c>
      <c r="BI177" s="694" t="s">
        <v>499</v>
      </c>
      <c r="BJ177" s="694"/>
      <c r="BK177" s="694"/>
      <c r="BL177" s="694"/>
      <c r="BM177" s="164"/>
      <c r="BN177" s="13"/>
      <c r="BO177" s="12"/>
      <c r="BP177" s="36"/>
      <c r="BQ177" s="36"/>
      <c r="BR177" s="36"/>
      <c r="BS177" s="13"/>
      <c r="BT177" s="13"/>
      <c r="BU177" s="13"/>
      <c r="BV177" s="13"/>
      <c r="BW177" s="13"/>
      <c r="BX177" s="13"/>
      <c r="BY177" s="345">
        <f t="shared" si="8"/>
        <v>1</v>
      </c>
    </row>
    <row r="178" spans="1:77" s="208" customFormat="1" ht="28">
      <c r="A178" s="1">
        <v>19</v>
      </c>
      <c r="B178" s="16">
        <v>5</v>
      </c>
      <c r="C178" s="1" t="s">
        <v>2381</v>
      </c>
      <c r="D178" s="1">
        <v>6</v>
      </c>
      <c r="E178" s="1" t="s">
        <v>566</v>
      </c>
      <c r="F178" s="1"/>
      <c r="G178" s="1"/>
      <c r="H178" s="1"/>
      <c r="I178" s="1" t="s">
        <v>632</v>
      </c>
      <c r="J178" s="1"/>
      <c r="K178" s="1"/>
      <c r="L178" s="1"/>
      <c r="M178" s="1"/>
      <c r="N178" s="1"/>
      <c r="O178" s="739"/>
      <c r="P178" s="359"/>
      <c r="Q178" s="359"/>
      <c r="R178" s="359"/>
      <c r="S178" s="359"/>
      <c r="T178" s="359">
        <f>Table2[[#This Row],[Minimum possible value]]</f>
        <v>0</v>
      </c>
      <c r="U178" s="359">
        <f>Table2[[#This Row],[Maximum likely or possible value]]</f>
        <v>0</v>
      </c>
      <c r="V178" s="359"/>
      <c r="W178" s="359"/>
      <c r="X178" s="359"/>
      <c r="Y178" s="359"/>
      <c r="Z178" s="272"/>
      <c r="AA178" s="160"/>
      <c r="AB178" s="13"/>
      <c r="AC178" s="13"/>
      <c r="AD178" s="13"/>
      <c r="AE178" s="13"/>
      <c r="AF178" s="13"/>
      <c r="AG178" s="13"/>
      <c r="AH178" s="164"/>
      <c r="AI178" s="13"/>
      <c r="AJ178" s="13"/>
      <c r="AK178" s="272"/>
      <c r="AL178" s="150"/>
      <c r="AM178" s="150"/>
      <c r="AN178" s="150"/>
      <c r="AO178" s="13"/>
      <c r="AP178" s="491"/>
      <c r="AQ178" s="491"/>
      <c r="AR178" s="491"/>
      <c r="AS178" s="491"/>
      <c r="AT178" s="491"/>
      <c r="AU178" s="491"/>
      <c r="AV178" s="491"/>
      <c r="AW178" s="491"/>
      <c r="AX178" s="164"/>
      <c r="AY178" s="377"/>
      <c r="AZ178" s="279" t="s">
        <v>633</v>
      </c>
      <c r="BA178" s="279" t="s">
        <v>633</v>
      </c>
      <c r="BB178" s="231"/>
      <c r="BC178" s="279"/>
      <c r="BD178" s="231"/>
      <c r="BE178" s="231"/>
      <c r="BF178" s="694" t="s">
        <v>585</v>
      </c>
      <c r="BG178" s="694" t="s">
        <v>634</v>
      </c>
      <c r="BH178" s="694"/>
      <c r="BI178" s="694"/>
      <c r="BJ178" s="694"/>
      <c r="BK178" s="694"/>
      <c r="BL178" s="694"/>
      <c r="BM178" s="13"/>
      <c r="BN178" s="13"/>
      <c r="BO178" s="12"/>
      <c r="BP178" s="272"/>
      <c r="BQ178" s="150"/>
      <c r="BR178" s="150"/>
      <c r="BS178" s="13"/>
      <c r="BT178" s="13"/>
      <c r="BU178" s="13"/>
      <c r="BV178" s="13"/>
      <c r="BW178" s="13"/>
      <c r="BX178" s="13"/>
      <c r="BY178" s="272">
        <f t="shared" si="8"/>
        <v>1</v>
      </c>
    </row>
    <row r="179" spans="1:77" s="208" customFormat="1" ht="14">
      <c r="A179" s="1">
        <v>20</v>
      </c>
      <c r="B179" s="16">
        <v>5</v>
      </c>
      <c r="C179" s="1" t="s">
        <v>2381</v>
      </c>
      <c r="D179" s="1">
        <v>6</v>
      </c>
      <c r="E179" s="1" t="s">
        <v>566</v>
      </c>
      <c r="F179" s="1"/>
      <c r="G179" s="1"/>
      <c r="H179" s="1"/>
      <c r="I179" s="1" t="s">
        <v>635</v>
      </c>
      <c r="J179" s="1"/>
      <c r="K179" s="1"/>
      <c r="L179" s="1"/>
      <c r="M179" s="1"/>
      <c r="N179" s="1"/>
      <c r="O179" s="739"/>
      <c r="P179" s="359"/>
      <c r="Q179" s="359"/>
      <c r="R179" s="359"/>
      <c r="S179" s="359"/>
      <c r="T179" s="359">
        <f>Table2[[#This Row],[Minimum possible value]]</f>
        <v>0</v>
      </c>
      <c r="U179" s="359">
        <f>Table2[[#This Row],[Maximum likely or possible value]]</f>
        <v>0</v>
      </c>
      <c r="V179" s="359"/>
      <c r="W179" s="359"/>
      <c r="X179" s="359"/>
      <c r="Y179" s="359"/>
      <c r="Z179" s="272"/>
      <c r="AA179" s="150"/>
      <c r="AB179" s="13"/>
      <c r="AC179" s="13"/>
      <c r="AD179" s="13"/>
      <c r="AE179" s="13"/>
      <c r="AF179" s="13"/>
      <c r="AG179" s="13"/>
      <c r="AH179" s="164"/>
      <c r="AI179" s="13"/>
      <c r="AJ179" s="13"/>
      <c r="AK179" s="272"/>
      <c r="AL179" s="150"/>
      <c r="AM179" s="150"/>
      <c r="AN179" s="150"/>
      <c r="AO179" s="13"/>
      <c r="AP179" s="694"/>
      <c r="AQ179" s="694"/>
      <c r="AR179" s="694"/>
      <c r="AS179" s="694"/>
      <c r="AT179" s="694"/>
      <c r="AU179" s="694"/>
      <c r="AV179" s="694"/>
      <c r="AW179" s="694"/>
      <c r="AX179" s="164"/>
      <c r="AY179" s="150"/>
      <c r="AZ179" s="279" t="s">
        <v>636</v>
      </c>
      <c r="BA179" s="279" t="s">
        <v>636</v>
      </c>
      <c r="BB179" s="231"/>
      <c r="BC179" s="279"/>
      <c r="BD179" s="231"/>
      <c r="BE179" s="231"/>
      <c r="BF179" s="694" t="s">
        <v>585</v>
      </c>
      <c r="BG179" s="694" t="s">
        <v>635</v>
      </c>
      <c r="BH179" s="694"/>
      <c r="BI179" s="694"/>
      <c r="BJ179" s="694"/>
      <c r="BK179" s="694"/>
      <c r="BL179" s="694"/>
      <c r="BM179" s="164"/>
      <c r="BN179" s="13"/>
      <c r="BO179" s="12"/>
      <c r="BP179" s="272"/>
      <c r="BQ179" s="150"/>
      <c r="BR179" s="150"/>
      <c r="BS179" s="13"/>
      <c r="BT179" s="13"/>
      <c r="BU179" s="13"/>
      <c r="BV179" s="13"/>
      <c r="BW179" s="13"/>
      <c r="BX179" s="13"/>
      <c r="BY179" s="272">
        <f t="shared" si="8"/>
        <v>1</v>
      </c>
    </row>
    <row r="180" spans="1:77" s="208" customFormat="1" ht="28">
      <c r="A180" s="1">
        <v>21</v>
      </c>
      <c r="B180" s="16">
        <v>5</v>
      </c>
      <c r="C180" s="1" t="s">
        <v>2381</v>
      </c>
      <c r="D180" s="1">
        <v>6</v>
      </c>
      <c r="E180" s="1" t="s">
        <v>566</v>
      </c>
      <c r="F180" s="1"/>
      <c r="G180" s="1"/>
      <c r="H180" s="1"/>
      <c r="I180" s="1" t="s">
        <v>637</v>
      </c>
      <c r="J180" s="1"/>
      <c r="K180" s="1"/>
      <c r="L180" s="1"/>
      <c r="M180" s="1"/>
      <c r="N180" s="1"/>
      <c r="O180" s="739"/>
      <c r="P180" s="359"/>
      <c r="Q180" s="359"/>
      <c r="R180" s="359"/>
      <c r="S180" s="359"/>
      <c r="T180" s="359">
        <f>Table2[[#This Row],[Minimum possible value]]</f>
        <v>0</v>
      </c>
      <c r="U180" s="359">
        <f>Table2[[#This Row],[Maximum likely or possible value]]</f>
        <v>0</v>
      </c>
      <c r="V180" s="359"/>
      <c r="W180" s="359"/>
      <c r="X180" s="359"/>
      <c r="Y180" s="359"/>
      <c r="Z180" s="272"/>
      <c r="AA180" s="36"/>
      <c r="AB180" s="13"/>
      <c r="AC180" s="13"/>
      <c r="AD180" s="13"/>
      <c r="AE180" s="13"/>
      <c r="AF180" s="164"/>
      <c r="AG180" s="13"/>
      <c r="AH180" s="164"/>
      <c r="AI180" s="13"/>
      <c r="AJ180" s="13"/>
      <c r="AK180" s="272"/>
      <c r="AL180" s="150"/>
      <c r="AM180" s="160"/>
      <c r="AN180" s="160"/>
      <c r="AO180" s="13"/>
      <c r="AP180" s="613"/>
      <c r="AQ180" s="613"/>
      <c r="AR180" s="613"/>
      <c r="AS180" s="613"/>
      <c r="AT180" s="613"/>
      <c r="AU180" s="613"/>
      <c r="AV180" s="613"/>
      <c r="AW180" s="613"/>
      <c r="AX180" s="164"/>
      <c r="AY180" s="373"/>
      <c r="AZ180" s="279" t="s">
        <v>638</v>
      </c>
      <c r="BA180" s="279" t="s">
        <v>638</v>
      </c>
      <c r="BB180" s="161"/>
      <c r="BC180" s="279"/>
      <c r="BD180" s="161"/>
      <c r="BE180" s="161"/>
      <c r="BF180" s="694" t="s">
        <v>585</v>
      </c>
      <c r="BG180" s="694" t="s">
        <v>639</v>
      </c>
      <c r="BH180" s="694" t="s">
        <v>639</v>
      </c>
      <c r="BI180" s="694" t="s">
        <v>499</v>
      </c>
      <c r="BJ180" s="694"/>
      <c r="BK180" s="694"/>
      <c r="BL180" s="694"/>
      <c r="BM180" s="164"/>
      <c r="BN180" s="13"/>
      <c r="BO180" s="12"/>
      <c r="BP180" s="272"/>
      <c r="BQ180" s="160"/>
      <c r="BR180" s="160"/>
      <c r="BS180" s="13"/>
      <c r="BT180" s="13"/>
      <c r="BU180" s="13"/>
      <c r="BV180" s="13"/>
      <c r="BW180" s="13"/>
      <c r="BX180" s="13"/>
      <c r="BY180" s="272">
        <f t="shared" si="8"/>
        <v>1</v>
      </c>
    </row>
    <row r="181" spans="1:77" s="208" customFormat="1" ht="28">
      <c r="A181" s="1">
        <v>22</v>
      </c>
      <c r="B181" s="16">
        <v>5</v>
      </c>
      <c r="C181" s="1" t="s">
        <v>2381</v>
      </c>
      <c r="D181" s="1">
        <v>6</v>
      </c>
      <c r="E181" s="1" t="s">
        <v>566</v>
      </c>
      <c r="F181" s="1"/>
      <c r="G181" s="1"/>
      <c r="H181" s="1"/>
      <c r="I181" s="1" t="s">
        <v>640</v>
      </c>
      <c r="J181" s="1"/>
      <c r="K181" s="1"/>
      <c r="L181" s="1"/>
      <c r="M181" s="1"/>
      <c r="N181" s="1"/>
      <c r="O181" s="358"/>
      <c r="P181" s="358"/>
      <c r="Q181" s="358"/>
      <c r="R181" s="358"/>
      <c r="S181" s="358"/>
      <c r="T181" s="358">
        <f>Table2[[#This Row],[Minimum possible value]]</f>
        <v>0</v>
      </c>
      <c r="U181" s="358">
        <f>Table2[[#This Row],[Maximum likely or possible value]]</f>
        <v>0</v>
      </c>
      <c r="V181" s="358"/>
      <c r="W181" s="358"/>
      <c r="X181" s="358"/>
      <c r="Y181" s="358"/>
      <c r="Z181" s="273"/>
      <c r="AA181" s="36"/>
      <c r="AB181" s="13"/>
      <c r="AC181" s="13"/>
      <c r="AD181" s="13"/>
      <c r="AE181" s="13"/>
      <c r="AF181" s="13"/>
      <c r="AG181" s="13"/>
      <c r="AH181" s="164"/>
      <c r="AI181" s="13"/>
      <c r="AJ181" s="13"/>
      <c r="AK181" s="266"/>
      <c r="AL181" s="160"/>
      <c r="AM181" s="13"/>
      <c r="AN181" s="13"/>
      <c r="AO181" s="13"/>
      <c r="AP181" s="694"/>
      <c r="AQ181" s="694"/>
      <c r="AR181" s="694"/>
      <c r="AS181" s="694"/>
      <c r="AT181" s="694"/>
      <c r="AU181" s="694"/>
      <c r="AV181" s="694"/>
      <c r="AW181" s="694"/>
      <c r="AX181" s="164"/>
      <c r="AY181" s="164"/>
      <c r="AZ181" s="646" t="s">
        <v>641</v>
      </c>
      <c r="BA181" s="646" t="s">
        <v>641</v>
      </c>
      <c r="BB181" s="694"/>
      <c r="BC181" s="161"/>
      <c r="BD181" s="694"/>
      <c r="BE181" s="694"/>
      <c r="BF181" s="613" t="s">
        <v>585</v>
      </c>
      <c r="BG181" s="613" t="s">
        <v>642</v>
      </c>
      <c r="BH181" s="613" t="s">
        <v>642</v>
      </c>
      <c r="BI181" s="613" t="s">
        <v>499</v>
      </c>
      <c r="BJ181" s="613"/>
      <c r="BK181" s="613"/>
      <c r="BL181" s="613"/>
      <c r="BM181" s="164"/>
      <c r="BN181" s="13"/>
      <c r="BO181" s="12"/>
      <c r="BP181" s="266"/>
      <c r="BQ181" s="13"/>
      <c r="BR181" s="13"/>
      <c r="BS181" s="13"/>
      <c r="BT181" s="13"/>
      <c r="BU181" s="13"/>
      <c r="BV181" s="13"/>
      <c r="BW181" s="13"/>
      <c r="BX181" s="13"/>
      <c r="BY181" s="333">
        <f t="shared" si="8"/>
        <v>1</v>
      </c>
    </row>
    <row r="182" spans="1:77" s="208" customFormat="1" ht="14">
      <c r="A182" s="1">
        <v>23</v>
      </c>
      <c r="B182" s="16">
        <v>5</v>
      </c>
      <c r="C182" s="1" t="s">
        <v>2381</v>
      </c>
      <c r="D182" s="1">
        <v>6</v>
      </c>
      <c r="E182" s="1" t="s">
        <v>566</v>
      </c>
      <c r="F182" s="1"/>
      <c r="G182" s="1"/>
      <c r="H182" s="1"/>
      <c r="I182" s="1" t="s">
        <v>643</v>
      </c>
      <c r="J182" s="1"/>
      <c r="K182" s="1"/>
      <c r="L182" s="1"/>
      <c r="M182" s="1"/>
      <c r="N182" s="1"/>
      <c r="O182" s="358"/>
      <c r="P182" s="358"/>
      <c r="Q182" s="358"/>
      <c r="R182" s="358"/>
      <c r="S182" s="358"/>
      <c r="T182" s="358">
        <f>Table2[[#This Row],[Minimum possible value]]</f>
        <v>0</v>
      </c>
      <c r="U182" s="358">
        <f>Table2[[#This Row],[Maximum likely or possible value]]</f>
        <v>0</v>
      </c>
      <c r="V182" s="358"/>
      <c r="W182" s="358"/>
      <c r="X182" s="358"/>
      <c r="Y182" s="358"/>
      <c r="Z182" s="273"/>
      <c r="AA182" s="36"/>
      <c r="AB182" s="13"/>
      <c r="AC182" s="13"/>
      <c r="AD182" s="13"/>
      <c r="AE182" s="13"/>
      <c r="AF182" s="13"/>
      <c r="AG182" s="13"/>
      <c r="AH182" s="164"/>
      <c r="AI182" s="13"/>
      <c r="AJ182" s="13"/>
      <c r="AK182" s="273"/>
      <c r="AL182" s="36"/>
      <c r="AM182" s="36"/>
      <c r="AN182" s="36"/>
      <c r="AO182" s="13"/>
      <c r="AP182" s="491"/>
      <c r="AQ182" s="491"/>
      <c r="AR182" s="491"/>
      <c r="AS182" s="491"/>
      <c r="AT182" s="491"/>
      <c r="AU182" s="491"/>
      <c r="AV182" s="491"/>
      <c r="AW182" s="491"/>
      <c r="AX182" s="164"/>
      <c r="AY182" s="344"/>
      <c r="AZ182" s="647" t="s">
        <v>644</v>
      </c>
      <c r="BA182" s="647" t="s">
        <v>644</v>
      </c>
      <c r="BB182" s="296"/>
      <c r="BC182" s="296"/>
      <c r="BD182" s="296"/>
      <c r="BE182" s="296"/>
      <c r="BF182" s="694" t="s">
        <v>585</v>
      </c>
      <c r="BG182" s="694" t="s">
        <v>645</v>
      </c>
      <c r="BH182" s="694" t="s">
        <v>646</v>
      </c>
      <c r="BI182" s="694" t="s">
        <v>499</v>
      </c>
      <c r="BJ182" s="694"/>
      <c r="BK182" s="694"/>
      <c r="BL182" s="694"/>
      <c r="BM182" s="164"/>
      <c r="BN182" s="13"/>
      <c r="BO182" s="12"/>
      <c r="BP182" s="273"/>
      <c r="BQ182" s="36"/>
      <c r="BR182" s="36"/>
      <c r="BS182" s="13"/>
      <c r="BT182" s="13"/>
      <c r="BU182" s="13"/>
      <c r="BV182" s="13"/>
      <c r="BW182" s="13"/>
      <c r="BX182" s="13"/>
      <c r="BY182" s="5">
        <f t="shared" si="8"/>
        <v>1</v>
      </c>
    </row>
    <row r="183" spans="1:77" s="566" customFormat="1" ht="14">
      <c r="A183" s="1">
        <v>24</v>
      </c>
      <c r="B183" s="16">
        <v>5</v>
      </c>
      <c r="C183" s="1" t="s">
        <v>2381</v>
      </c>
      <c r="D183" s="1">
        <v>6</v>
      </c>
      <c r="E183" s="1" t="s">
        <v>566</v>
      </c>
      <c r="F183" s="1"/>
      <c r="G183" s="1"/>
      <c r="H183" s="1"/>
      <c r="I183" s="1" t="s">
        <v>647</v>
      </c>
      <c r="J183" s="1"/>
      <c r="K183" s="1"/>
      <c r="L183" s="1"/>
      <c r="M183" s="1"/>
      <c r="N183" s="1"/>
      <c r="O183" s="358"/>
      <c r="P183" s="358"/>
      <c r="Q183" s="358"/>
      <c r="R183" s="358"/>
      <c r="S183" s="358"/>
      <c r="T183" s="358">
        <f>Table2[[#This Row],[Minimum possible value]]</f>
        <v>0</v>
      </c>
      <c r="U183" s="358">
        <f>Table2[[#This Row],[Maximum likely or possible value]]</f>
        <v>0</v>
      </c>
      <c r="V183" s="358"/>
      <c r="W183" s="358"/>
      <c r="X183" s="358"/>
      <c r="Y183" s="358"/>
      <c r="Z183" s="273"/>
      <c r="AA183" s="36"/>
      <c r="AB183" s="13"/>
      <c r="AC183" s="13"/>
      <c r="AD183" s="13"/>
      <c r="AE183" s="13"/>
      <c r="AF183" s="13"/>
      <c r="AG183" s="13"/>
      <c r="AH183" s="164"/>
      <c r="AI183" s="13"/>
      <c r="AJ183" s="13"/>
      <c r="AK183" s="160"/>
      <c r="AL183" s="160"/>
      <c r="AM183" s="160"/>
      <c r="AN183" s="160"/>
      <c r="AO183" s="13"/>
      <c r="AP183" s="694"/>
      <c r="AQ183" s="694"/>
      <c r="AR183" s="694"/>
      <c r="AS183" s="694"/>
      <c r="AT183" s="694"/>
      <c r="AU183" s="694"/>
      <c r="AV183" s="694"/>
      <c r="AW183" s="694"/>
      <c r="AX183" s="164"/>
      <c r="AY183" s="160"/>
      <c r="AZ183" s="197" t="s">
        <v>648</v>
      </c>
      <c r="BA183" s="197" t="s">
        <v>648</v>
      </c>
      <c r="BB183" s="161"/>
      <c r="BC183" s="161"/>
      <c r="BD183" s="161"/>
      <c r="BE183" s="161"/>
      <c r="BF183" s="694" t="s">
        <v>585</v>
      </c>
      <c r="BG183" s="694" t="s">
        <v>649</v>
      </c>
      <c r="BH183" s="694" t="s">
        <v>649</v>
      </c>
      <c r="BI183" s="694" t="s">
        <v>499</v>
      </c>
      <c r="BJ183" s="694"/>
      <c r="BK183" s="694"/>
      <c r="BL183" s="694"/>
      <c r="BM183" s="164"/>
      <c r="BN183" s="13"/>
      <c r="BO183" s="12"/>
      <c r="BP183" s="160"/>
      <c r="BQ183" s="160"/>
      <c r="BR183" s="160"/>
      <c r="BS183" s="13"/>
      <c r="BT183" s="13"/>
      <c r="BU183" s="13"/>
      <c r="BV183" s="13"/>
      <c r="BW183" s="13"/>
      <c r="BX183" s="13"/>
      <c r="BY183" s="5">
        <f t="shared" si="8"/>
        <v>1</v>
      </c>
    </row>
    <row r="184" spans="1:77" s="566" customFormat="1" ht="14">
      <c r="A184" s="1">
        <v>25</v>
      </c>
      <c r="B184" s="16">
        <v>5</v>
      </c>
      <c r="C184" s="1" t="s">
        <v>2381</v>
      </c>
      <c r="D184" s="1">
        <v>6</v>
      </c>
      <c r="E184" s="1" t="s">
        <v>566</v>
      </c>
      <c r="F184" s="1"/>
      <c r="G184" s="1"/>
      <c r="H184" s="1"/>
      <c r="I184" s="1" t="s">
        <v>650</v>
      </c>
      <c r="J184" s="1"/>
      <c r="K184" s="1"/>
      <c r="L184" s="1"/>
      <c r="M184" s="1"/>
      <c r="N184" s="1"/>
      <c r="O184" s="358"/>
      <c r="P184" s="358"/>
      <c r="Q184" s="358"/>
      <c r="R184" s="358"/>
      <c r="S184" s="358"/>
      <c r="T184" s="358">
        <f>Table2[[#This Row],[Minimum possible value]]</f>
        <v>0</v>
      </c>
      <c r="U184" s="358">
        <f>Table2[[#This Row],[Maximum likely or possible value]]</f>
        <v>0</v>
      </c>
      <c r="V184" s="358"/>
      <c r="W184" s="358"/>
      <c r="X184" s="358"/>
      <c r="Y184" s="358"/>
      <c r="Z184" s="273"/>
      <c r="AA184" s="36"/>
      <c r="AB184" s="13"/>
      <c r="AC184" s="13"/>
      <c r="AD184" s="13"/>
      <c r="AE184" s="13"/>
      <c r="AF184" s="13"/>
      <c r="AG184" s="13"/>
      <c r="AH184" s="164"/>
      <c r="AI184" s="13"/>
      <c r="AJ184" s="13"/>
      <c r="AK184" s="36"/>
      <c r="AL184" s="150"/>
      <c r="AM184" s="36"/>
      <c r="AN184" s="36"/>
      <c r="AO184" s="13"/>
      <c r="AP184" s="613"/>
      <c r="AQ184" s="613"/>
      <c r="AR184" s="613"/>
      <c r="AS184" s="613"/>
      <c r="AT184" s="613"/>
      <c r="AU184" s="613"/>
      <c r="AV184" s="613"/>
      <c r="AW184" s="613"/>
      <c r="AX184" s="164"/>
      <c r="AY184" s="36"/>
      <c r="AZ184" s="193" t="s">
        <v>651</v>
      </c>
      <c r="BA184" s="193" t="s">
        <v>651</v>
      </c>
      <c r="BB184" s="296"/>
      <c r="BC184" s="296"/>
      <c r="BD184" s="296"/>
      <c r="BE184" s="296"/>
      <c r="BF184" s="613" t="s">
        <v>585</v>
      </c>
      <c r="BG184" s="613" t="s">
        <v>652</v>
      </c>
      <c r="BH184" s="613" t="s">
        <v>653</v>
      </c>
      <c r="BI184" s="613" t="s">
        <v>499</v>
      </c>
      <c r="BJ184" s="613"/>
      <c r="BK184" s="613"/>
      <c r="BL184" s="613"/>
      <c r="BM184" s="164"/>
      <c r="BN184" s="13"/>
      <c r="BO184" s="12"/>
      <c r="BP184" s="36"/>
      <c r="BQ184" s="36"/>
      <c r="BR184" s="36"/>
      <c r="BS184" s="13"/>
      <c r="BT184" s="13"/>
      <c r="BU184" s="13"/>
      <c r="BV184" s="13"/>
      <c r="BW184" s="13"/>
      <c r="BX184" s="13"/>
      <c r="BY184" s="5">
        <f t="shared" si="8"/>
        <v>1</v>
      </c>
    </row>
    <row r="185" spans="1:77" s="208" customFormat="1" ht="28">
      <c r="A185" s="1">
        <v>26</v>
      </c>
      <c r="B185" s="16">
        <v>5</v>
      </c>
      <c r="C185" s="1" t="s">
        <v>2381</v>
      </c>
      <c r="D185" s="1">
        <v>6</v>
      </c>
      <c r="E185" s="1" t="s">
        <v>566</v>
      </c>
      <c r="F185" s="1"/>
      <c r="G185" s="1"/>
      <c r="H185" s="1"/>
      <c r="I185" s="1" t="s">
        <v>654</v>
      </c>
      <c r="J185" s="1"/>
      <c r="K185" s="1"/>
      <c r="L185" s="1"/>
      <c r="M185" s="1"/>
      <c r="N185" s="1"/>
      <c r="O185" s="358"/>
      <c r="P185" s="358"/>
      <c r="Q185" s="358"/>
      <c r="R185" s="358"/>
      <c r="S185" s="358"/>
      <c r="T185" s="358">
        <f>Table2[[#This Row],[Minimum possible value]]</f>
        <v>0</v>
      </c>
      <c r="U185" s="358">
        <f>Table2[[#This Row],[Maximum likely or possible value]]</f>
        <v>0</v>
      </c>
      <c r="V185" s="358"/>
      <c r="W185" s="358"/>
      <c r="X185" s="358"/>
      <c r="Y185" s="358"/>
      <c r="Z185" s="192"/>
      <c r="AA185" s="36"/>
      <c r="AB185" s="36"/>
      <c r="AC185" s="36"/>
      <c r="AD185" s="36"/>
      <c r="AE185" s="36"/>
      <c r="AF185" s="36"/>
      <c r="AG185" s="36"/>
      <c r="AH185" s="344"/>
      <c r="AI185" s="36"/>
      <c r="AJ185" s="36"/>
      <c r="AK185" s="36"/>
      <c r="AL185" s="36"/>
      <c r="AM185" s="36"/>
      <c r="AN185" s="36"/>
      <c r="AO185" s="36"/>
      <c r="AP185" s="694"/>
      <c r="AQ185" s="694"/>
      <c r="AR185" s="694"/>
      <c r="AS185" s="694"/>
      <c r="AT185" s="694"/>
      <c r="AU185" s="694"/>
      <c r="AV185" s="694"/>
      <c r="AW185" s="694"/>
      <c r="AX185" s="344"/>
      <c r="AY185" s="36"/>
      <c r="AZ185" s="279" t="s">
        <v>655</v>
      </c>
      <c r="BA185" s="279" t="s">
        <v>655</v>
      </c>
      <c r="BB185" s="231"/>
      <c r="BC185" s="231"/>
      <c r="BD185" s="231"/>
      <c r="BE185" s="231"/>
      <c r="BF185" s="491" t="s">
        <v>585</v>
      </c>
      <c r="BG185" s="491" t="s">
        <v>654</v>
      </c>
      <c r="BH185" s="491" t="s">
        <v>654</v>
      </c>
      <c r="BI185" s="296" t="s">
        <v>499</v>
      </c>
      <c r="BJ185" s="296"/>
      <c r="BK185" s="296"/>
      <c r="BL185" s="296"/>
      <c r="BM185" s="344"/>
      <c r="BN185" s="36"/>
      <c r="BO185" s="192"/>
      <c r="BP185" s="36"/>
      <c r="BQ185" s="36"/>
      <c r="BR185" s="36"/>
      <c r="BS185" s="36"/>
      <c r="BT185" s="36"/>
      <c r="BU185" s="36"/>
      <c r="BV185" s="36"/>
      <c r="BW185" s="36"/>
      <c r="BX185" s="36"/>
      <c r="BY185" s="345">
        <f t="shared" si="8"/>
        <v>1</v>
      </c>
    </row>
    <row r="186" spans="1:77" s="566" customFormat="1" ht="14">
      <c r="A186" s="1">
        <v>27</v>
      </c>
      <c r="B186" s="16">
        <v>5</v>
      </c>
      <c r="C186" s="1" t="s">
        <v>2381</v>
      </c>
      <c r="D186" s="1">
        <v>6</v>
      </c>
      <c r="E186" s="1" t="s">
        <v>566</v>
      </c>
      <c r="F186" s="1"/>
      <c r="G186" s="1"/>
      <c r="H186" s="1"/>
      <c r="I186" s="1" t="s">
        <v>656</v>
      </c>
      <c r="J186" s="1"/>
      <c r="K186" s="1"/>
      <c r="L186" s="1"/>
      <c r="M186" s="1"/>
      <c r="N186" s="1"/>
      <c r="O186" s="358"/>
      <c r="P186" s="358"/>
      <c r="Q186" s="358"/>
      <c r="R186" s="358"/>
      <c r="S186" s="358"/>
      <c r="T186" s="358">
        <f>Table2[[#This Row],[Minimum possible value]]</f>
        <v>0</v>
      </c>
      <c r="U186" s="358">
        <f>Table2[[#This Row],[Maximum likely or possible value]]</f>
        <v>0</v>
      </c>
      <c r="V186" s="358"/>
      <c r="W186" s="358"/>
      <c r="X186" s="358"/>
      <c r="Y186" s="358"/>
      <c r="Z186" s="273"/>
      <c r="AA186" s="36"/>
      <c r="AB186" s="13"/>
      <c r="AC186" s="13"/>
      <c r="AD186" s="13"/>
      <c r="AE186" s="13"/>
      <c r="AF186" s="13"/>
      <c r="AG186" s="13"/>
      <c r="AH186" s="164"/>
      <c r="AI186" s="13"/>
      <c r="AJ186" s="13"/>
      <c r="AK186" s="272"/>
      <c r="AL186" s="150"/>
      <c r="AM186" s="150"/>
      <c r="AN186" s="150"/>
      <c r="AO186" s="13"/>
      <c r="AP186" s="694"/>
      <c r="AQ186" s="694"/>
      <c r="AR186" s="694"/>
      <c r="AS186" s="694"/>
      <c r="AT186" s="694"/>
      <c r="AU186" s="694"/>
      <c r="AV186" s="694"/>
      <c r="AW186" s="694"/>
      <c r="AX186" s="164"/>
      <c r="AY186" s="377"/>
      <c r="AZ186" s="193" t="s">
        <v>657</v>
      </c>
      <c r="BA186" s="296" t="s">
        <v>657</v>
      </c>
      <c r="BB186" s="296"/>
      <c r="BC186" s="296"/>
      <c r="BD186" s="296"/>
      <c r="BE186" s="296"/>
      <c r="BF186" s="296" t="s">
        <v>585</v>
      </c>
      <c r="BG186" s="296" t="s">
        <v>658</v>
      </c>
      <c r="BH186" s="296" t="s">
        <v>658</v>
      </c>
      <c r="BI186" s="613" t="s">
        <v>499</v>
      </c>
      <c r="BJ186" s="613"/>
      <c r="BK186" s="613"/>
      <c r="BL186" s="613"/>
      <c r="BM186" s="164"/>
      <c r="BN186" s="13"/>
      <c r="BO186" s="12"/>
      <c r="BP186" s="272"/>
      <c r="BQ186" s="150"/>
      <c r="BR186" s="150"/>
      <c r="BS186" s="13"/>
      <c r="BT186" s="13"/>
      <c r="BU186" s="13"/>
      <c r="BV186" s="13"/>
      <c r="BW186" s="13"/>
      <c r="BX186" s="13"/>
      <c r="BY186" s="5">
        <f t="shared" si="8"/>
        <v>1</v>
      </c>
    </row>
    <row r="187" spans="1:77" s="566" customFormat="1" ht="28">
      <c r="A187" s="1">
        <v>28</v>
      </c>
      <c r="B187" s="16">
        <v>5</v>
      </c>
      <c r="C187" s="1" t="s">
        <v>2381</v>
      </c>
      <c r="D187" s="1">
        <v>6</v>
      </c>
      <c r="E187" s="1" t="s">
        <v>566</v>
      </c>
      <c r="F187" s="1"/>
      <c r="G187" s="1"/>
      <c r="H187" s="1"/>
      <c r="I187" s="1" t="s">
        <v>659</v>
      </c>
      <c r="J187" s="226"/>
      <c r="K187" s="1"/>
      <c r="L187" s="226"/>
      <c r="M187" s="226"/>
      <c r="N187" s="226"/>
      <c r="O187" s="224"/>
      <c r="P187" s="224"/>
      <c r="Q187" s="224"/>
      <c r="R187" s="224"/>
      <c r="S187" s="224"/>
      <c r="T187" s="224">
        <f>Table2[[#This Row],[Minimum possible value]]</f>
        <v>0</v>
      </c>
      <c r="U187" s="224">
        <f>Table2[[#This Row],[Maximum likely or possible value]]</f>
        <v>0</v>
      </c>
      <c r="V187" s="224"/>
      <c r="W187" s="224"/>
      <c r="X187" s="224"/>
      <c r="Y187" s="224"/>
      <c r="Z187" s="196"/>
      <c r="AA187" s="160"/>
      <c r="AB187" s="13"/>
      <c r="AC187" s="13"/>
      <c r="AD187" s="13"/>
      <c r="AE187" s="13"/>
      <c r="AF187" s="13"/>
      <c r="AG187" s="13"/>
      <c r="AH187" s="164"/>
      <c r="AI187" s="13"/>
      <c r="AJ187" s="13"/>
      <c r="AK187" s="160"/>
      <c r="AL187" s="160"/>
      <c r="AM187" s="160"/>
      <c r="AN187" s="160"/>
      <c r="AO187" s="13"/>
      <c r="AP187" s="491"/>
      <c r="AQ187" s="491"/>
      <c r="AR187" s="491"/>
      <c r="AS187" s="491"/>
      <c r="AT187" s="491"/>
      <c r="AU187" s="491"/>
      <c r="AV187" s="491"/>
      <c r="AW187" s="491"/>
      <c r="AX187" s="164"/>
      <c r="AY187" s="160"/>
      <c r="AZ187" s="197" t="s">
        <v>660</v>
      </c>
      <c r="BA187" s="197" t="s">
        <v>660</v>
      </c>
      <c r="BB187" s="161"/>
      <c r="BC187" s="161"/>
      <c r="BD187" s="161"/>
      <c r="BE187" s="161"/>
      <c r="BF187" s="694" t="s">
        <v>661</v>
      </c>
      <c r="BG187" s="694" t="s">
        <v>662</v>
      </c>
      <c r="BH187" s="694" t="s">
        <v>662</v>
      </c>
      <c r="BI187" s="694" t="s">
        <v>499</v>
      </c>
      <c r="BJ187" s="694"/>
      <c r="BK187" s="694"/>
      <c r="BL187" s="694"/>
      <c r="BM187" s="164"/>
      <c r="BN187" s="13"/>
      <c r="BO187" s="12"/>
      <c r="BP187" s="160"/>
      <c r="BQ187" s="160"/>
      <c r="BR187" s="160"/>
      <c r="BS187" s="13"/>
      <c r="BT187" s="13"/>
      <c r="BU187" s="13"/>
      <c r="BV187" s="13"/>
      <c r="BW187" s="13"/>
      <c r="BX187" s="13"/>
      <c r="BY187" s="5">
        <f t="shared" si="8"/>
        <v>1</v>
      </c>
    </row>
    <row r="188" spans="1:77" s="566" customFormat="1" ht="28">
      <c r="A188" s="1">
        <v>29</v>
      </c>
      <c r="B188" s="16">
        <v>5</v>
      </c>
      <c r="C188" s="1" t="s">
        <v>2381</v>
      </c>
      <c r="D188" s="1">
        <v>6</v>
      </c>
      <c r="E188" s="1" t="s">
        <v>566</v>
      </c>
      <c r="F188" s="1"/>
      <c r="G188" s="1"/>
      <c r="H188" s="1"/>
      <c r="I188" s="1" t="s">
        <v>663</v>
      </c>
      <c r="J188" s="1"/>
      <c r="K188" s="1"/>
      <c r="L188" s="1"/>
      <c r="M188" s="1"/>
      <c r="N188" s="1"/>
      <c r="O188" s="205"/>
      <c r="P188" s="205"/>
      <c r="Q188" s="205"/>
      <c r="R188" s="205"/>
      <c r="S188" s="205"/>
      <c r="T188" s="205">
        <f>Table2[[#This Row],[Minimum possible value]]</f>
        <v>0</v>
      </c>
      <c r="U188" s="205">
        <f>Table2[[#This Row],[Maximum likely or possible value]]</f>
        <v>0</v>
      </c>
      <c r="V188" s="205"/>
      <c r="W188" s="205"/>
      <c r="X188" s="205"/>
      <c r="Y188" s="205"/>
      <c r="Z188" s="12"/>
      <c r="AA188" s="13"/>
      <c r="AB188" s="13"/>
      <c r="AC188" s="13"/>
      <c r="AD188" s="13"/>
      <c r="AE188" s="13"/>
      <c r="AF188" s="13"/>
      <c r="AG188" s="13"/>
      <c r="AH188" s="164"/>
      <c r="AI188" s="13"/>
      <c r="AJ188" s="13"/>
      <c r="AK188" s="13"/>
      <c r="AL188" s="13"/>
      <c r="AM188" s="13"/>
      <c r="AN188" s="13"/>
      <c r="AO188" s="13"/>
      <c r="AP188" s="491"/>
      <c r="AQ188" s="491"/>
      <c r="AR188" s="491"/>
      <c r="AS188" s="491"/>
      <c r="AT188" s="491"/>
      <c r="AU188" s="491"/>
      <c r="AV188" s="491"/>
      <c r="AW188" s="491"/>
      <c r="AX188" s="164"/>
      <c r="AY188" s="13"/>
      <c r="AZ188" s="17" t="s">
        <v>664</v>
      </c>
      <c r="BA188" s="17" t="s">
        <v>664</v>
      </c>
      <c r="BB188" s="694"/>
      <c r="BC188" s="694"/>
      <c r="BD188" s="694"/>
      <c r="BE188" s="694"/>
      <c r="BF188" s="694" t="s">
        <v>661</v>
      </c>
      <c r="BG188" s="694" t="s">
        <v>665</v>
      </c>
      <c r="BH188" s="694" t="s">
        <v>665</v>
      </c>
      <c r="BI188" s="694" t="s">
        <v>499</v>
      </c>
      <c r="BJ188" s="694"/>
      <c r="BK188" s="694"/>
      <c r="BL188" s="694"/>
      <c r="BM188" s="164"/>
      <c r="BN188" s="13"/>
      <c r="BO188" s="12"/>
      <c r="BP188" s="13"/>
      <c r="BQ188" s="13"/>
      <c r="BR188" s="13"/>
      <c r="BS188" s="13"/>
      <c r="BT188" s="13"/>
      <c r="BU188" s="13"/>
      <c r="BV188" s="13"/>
      <c r="BW188" s="13"/>
      <c r="BX188" s="13"/>
      <c r="BY188" s="5">
        <f t="shared" si="8"/>
        <v>1</v>
      </c>
    </row>
    <row r="189" spans="1:77" s="208" customFormat="1" ht="210">
      <c r="A189" s="1">
        <v>30</v>
      </c>
      <c r="B189" s="16">
        <v>5</v>
      </c>
      <c r="C189" s="1" t="s">
        <v>2381</v>
      </c>
      <c r="D189" s="1">
        <v>6</v>
      </c>
      <c r="E189" s="1" t="s">
        <v>566</v>
      </c>
      <c r="F189" s="1"/>
      <c r="G189" s="1"/>
      <c r="H189" s="1"/>
      <c r="I189" s="1" t="s">
        <v>666</v>
      </c>
      <c r="J189" s="1"/>
      <c r="K189" s="1"/>
      <c r="L189" s="1"/>
      <c r="M189" s="1"/>
      <c r="N189" s="1"/>
      <c r="O189" s="205"/>
      <c r="P189" s="205"/>
      <c r="Q189" s="205"/>
      <c r="R189" s="205"/>
      <c r="S189" s="205"/>
      <c r="T189" s="205">
        <f>Table2[[#This Row],[Minimum possible value]]</f>
        <v>1</v>
      </c>
      <c r="U189" s="205">
        <f>Table2[[#This Row],[Maximum likely or possible value]]</f>
        <v>4098</v>
      </c>
      <c r="V189" s="205"/>
      <c r="W189" s="205"/>
      <c r="X189" s="205"/>
      <c r="Y189" s="205"/>
      <c r="Z189" s="12"/>
      <c r="AA189" s="13"/>
      <c r="AB189" s="13"/>
      <c r="AC189" s="13"/>
      <c r="AD189" s="13"/>
      <c r="AE189" s="13"/>
      <c r="AF189" s="13"/>
      <c r="AG189" s="13"/>
      <c r="AH189" s="164"/>
      <c r="AI189" s="13"/>
      <c r="AJ189" s="13" t="s">
        <v>667</v>
      </c>
      <c r="AK189" s="13" t="s">
        <v>667</v>
      </c>
      <c r="AL189" s="13"/>
      <c r="AM189" s="13"/>
      <c r="AN189" s="13"/>
      <c r="AO189" s="13" t="s">
        <v>668</v>
      </c>
      <c r="AP189" s="491" t="s">
        <v>369</v>
      </c>
      <c r="AQ189" s="491" t="s">
        <v>570</v>
      </c>
      <c r="AR189" s="491">
        <v>1</v>
      </c>
      <c r="AS189" s="491">
        <v>4098</v>
      </c>
      <c r="AT189" s="491" t="s">
        <v>386</v>
      </c>
      <c r="AU189" s="491"/>
      <c r="AV189" s="491"/>
      <c r="AW189" s="491"/>
      <c r="AX189" s="164"/>
      <c r="AY189" s="13"/>
      <c r="AZ189" s="12"/>
      <c r="BA189" s="12"/>
      <c r="BB189" s="13"/>
      <c r="BC189" s="13"/>
      <c r="BD189" s="13"/>
      <c r="BE189" s="13"/>
      <c r="BF189" s="13"/>
      <c r="BG189" s="13"/>
      <c r="BH189" s="13"/>
      <c r="BI189" s="13"/>
      <c r="BJ189" s="13"/>
      <c r="BK189" s="13"/>
      <c r="BL189" s="13"/>
      <c r="BM189" s="164"/>
      <c r="BN189" s="13"/>
      <c r="BO189" s="12"/>
      <c r="BP189" s="13"/>
      <c r="BQ189" s="13"/>
      <c r="BR189" s="13"/>
      <c r="BS189" s="13"/>
      <c r="BT189" s="13"/>
      <c r="BU189" s="13"/>
      <c r="BV189" s="13"/>
      <c r="BW189" s="13"/>
      <c r="BX189" s="13"/>
      <c r="BY189" s="5">
        <f t="shared" si="8"/>
        <v>1</v>
      </c>
    </row>
    <row r="190" spans="1:77" s="208" customFormat="1" ht="28">
      <c r="A190" s="1">
        <v>31</v>
      </c>
      <c r="B190" s="16">
        <v>5</v>
      </c>
      <c r="C190" s="1" t="s">
        <v>2381</v>
      </c>
      <c r="D190" s="1">
        <v>6</v>
      </c>
      <c r="E190" s="1" t="s">
        <v>566</v>
      </c>
      <c r="F190" s="1"/>
      <c r="G190" s="1"/>
      <c r="H190" s="1"/>
      <c r="I190" s="1" t="s">
        <v>1984</v>
      </c>
      <c r="J190" s="1"/>
      <c r="K190" s="1"/>
      <c r="L190" s="1"/>
      <c r="M190" s="1"/>
      <c r="N190" s="1"/>
      <c r="O190" s="205"/>
      <c r="P190" s="205"/>
      <c r="Q190" s="205"/>
      <c r="R190" s="205"/>
      <c r="S190" s="205"/>
      <c r="T190" s="205">
        <f>Table2[[#This Row],[Minimum possible value]]</f>
        <v>0</v>
      </c>
      <c r="U190" s="205">
        <f>Table2[[#This Row],[Maximum likely or possible value]]</f>
        <v>0</v>
      </c>
      <c r="V190" s="205"/>
      <c r="W190" s="205"/>
      <c r="X190" s="205"/>
      <c r="Y190" s="205"/>
      <c r="Z190" s="12"/>
      <c r="AA190" s="13"/>
      <c r="AB190" s="13"/>
      <c r="AC190" s="13"/>
      <c r="AD190" s="13"/>
      <c r="AE190" s="13"/>
      <c r="AF190" s="13"/>
      <c r="AG190" s="13"/>
      <c r="AH190" s="164"/>
      <c r="AI190" s="13"/>
      <c r="AJ190" s="13"/>
      <c r="AK190" s="13"/>
      <c r="AL190" s="13"/>
      <c r="AM190" s="13"/>
      <c r="AN190" s="13"/>
      <c r="AO190" s="13"/>
      <c r="AP190" s="694"/>
      <c r="AQ190" s="694"/>
      <c r="AR190" s="694"/>
      <c r="AS190" s="694"/>
      <c r="AT190" s="694"/>
      <c r="AU190" s="694"/>
      <c r="AV190" s="694"/>
      <c r="AW190" s="694"/>
      <c r="AX190" s="164"/>
      <c r="AY190" s="13"/>
      <c r="AZ190" s="17" t="s">
        <v>669</v>
      </c>
      <c r="BA190" s="17" t="s">
        <v>669</v>
      </c>
      <c r="BB190" s="613"/>
      <c r="BC190" s="694"/>
      <c r="BD190" s="613"/>
      <c r="BE190" s="613"/>
      <c r="BF190" s="613" t="s">
        <v>325</v>
      </c>
      <c r="BG190" s="613" t="s">
        <v>670</v>
      </c>
      <c r="BH190" s="613" t="s">
        <v>671</v>
      </c>
      <c r="BI190" s="613"/>
      <c r="BJ190" s="13"/>
      <c r="BK190" s="13"/>
      <c r="BL190" s="13"/>
      <c r="BM190" s="164"/>
      <c r="BN190" s="13"/>
      <c r="BO190" s="12"/>
      <c r="BP190" s="13"/>
      <c r="BQ190" s="13"/>
      <c r="BR190" s="13"/>
      <c r="BS190" s="13"/>
      <c r="BT190" s="13"/>
      <c r="BU190" s="13"/>
      <c r="BV190" s="13"/>
      <c r="BW190" s="13"/>
      <c r="BX190" s="13"/>
      <c r="BY190" s="5"/>
    </row>
    <row r="191" spans="1:77" s="208" customFormat="1" ht="14">
      <c r="A191" s="1">
        <v>34</v>
      </c>
      <c r="B191" s="16">
        <v>5</v>
      </c>
      <c r="C191" s="1" t="s">
        <v>2381</v>
      </c>
      <c r="D191" s="1">
        <v>6</v>
      </c>
      <c r="E191" s="1" t="s">
        <v>566</v>
      </c>
      <c r="F191" s="1"/>
      <c r="G191" s="1"/>
      <c r="H191" s="1"/>
      <c r="I191" s="1" t="s">
        <v>1605</v>
      </c>
      <c r="J191" s="1"/>
      <c r="K191" s="1"/>
      <c r="L191" s="1"/>
      <c r="M191" s="1"/>
      <c r="N191" s="1"/>
      <c r="O191" s="205"/>
      <c r="P191" s="205"/>
      <c r="Q191" s="205"/>
      <c r="R191" s="205"/>
      <c r="S191" s="205"/>
      <c r="T191" s="205">
        <f>Table2[[#This Row],[Minimum possible value]]</f>
        <v>0</v>
      </c>
      <c r="U191" s="205">
        <f>Table2[[#This Row],[Maximum likely or possible value]]</f>
        <v>0</v>
      </c>
      <c r="V191" s="205"/>
      <c r="W191" s="205"/>
      <c r="X191" s="205"/>
      <c r="Y191" s="205"/>
      <c r="Z191" s="8" t="s">
        <v>1215</v>
      </c>
      <c r="AA191" s="189"/>
      <c r="AB191" s="9"/>
      <c r="AC191" s="9"/>
      <c r="AD191" s="9"/>
      <c r="AE191" s="9"/>
      <c r="AF191" s="9"/>
      <c r="AG191" s="9"/>
      <c r="AH191" s="163"/>
      <c r="AI191" s="9"/>
      <c r="AJ191" s="13"/>
      <c r="AK191" s="13"/>
      <c r="AL191" s="13"/>
      <c r="AM191" s="13"/>
      <c r="AN191" s="13"/>
      <c r="AO191" s="13"/>
      <c r="AP191" s="694"/>
      <c r="AQ191" s="694"/>
      <c r="AR191" s="694"/>
      <c r="AS191" s="694"/>
      <c r="AT191" s="694"/>
      <c r="AU191" s="694"/>
      <c r="AV191" s="694"/>
      <c r="AW191" s="694"/>
      <c r="AX191" s="163"/>
      <c r="AY191" s="9"/>
      <c r="AZ191" s="12"/>
      <c r="BA191" s="12"/>
      <c r="BB191" s="13"/>
      <c r="BC191" s="13"/>
      <c r="BD191" s="13"/>
      <c r="BE191" s="13"/>
      <c r="BF191" s="13"/>
      <c r="BG191" s="13"/>
      <c r="BH191" s="13"/>
      <c r="BI191" s="13"/>
      <c r="BJ191" s="13"/>
      <c r="BK191" s="13"/>
      <c r="BL191" s="13"/>
      <c r="BM191" s="163"/>
      <c r="BN191" s="9"/>
      <c r="BO191" s="12"/>
      <c r="BP191" s="13"/>
      <c r="BQ191" s="13"/>
      <c r="BR191" s="13"/>
      <c r="BS191" s="13"/>
      <c r="BT191" s="13"/>
      <c r="BU191" s="13"/>
      <c r="BV191" s="13"/>
      <c r="BW191" s="13"/>
      <c r="BX191" s="13"/>
      <c r="BY191" s="5"/>
    </row>
    <row r="192" spans="1:77" s="208" customFormat="1" ht="14">
      <c r="A192" s="1"/>
      <c r="B192" s="27">
        <v>5</v>
      </c>
      <c r="C192" s="1" t="s">
        <v>2381</v>
      </c>
      <c r="D192" s="1">
        <v>6</v>
      </c>
      <c r="E192" s="1" t="s">
        <v>566</v>
      </c>
      <c r="F192" s="1"/>
      <c r="G192" s="1"/>
      <c r="H192" s="704"/>
      <c r="I192" s="1"/>
      <c r="J192" s="1"/>
      <c r="K192" s="1"/>
      <c r="L192" s="205"/>
      <c r="M192" s="205"/>
      <c r="N192" s="1"/>
      <c r="O192" s="1"/>
      <c r="P192" s="1"/>
      <c r="Q192" s="1"/>
      <c r="R192" s="1"/>
      <c r="S192" s="1"/>
      <c r="T192" s="1">
        <f>Table2[[#This Row],[Minimum possible value]]</f>
        <v>0</v>
      </c>
      <c r="U192" s="1">
        <f>Table2[[#This Row],[Maximum likely or possible value]]</f>
        <v>0</v>
      </c>
      <c r="V192" s="1"/>
      <c r="W192" s="1"/>
      <c r="X192" s="1"/>
      <c r="Y192" s="1"/>
      <c r="Z192" s="12"/>
      <c r="AA192" s="13"/>
      <c r="AB192" s="13"/>
      <c r="AC192" s="13"/>
      <c r="AD192" s="13"/>
      <c r="AE192" s="13"/>
      <c r="AF192" s="501"/>
      <c r="AG192" s="501"/>
      <c r="AH192" s="164"/>
      <c r="AI192" s="501"/>
      <c r="AJ192" s="13"/>
      <c r="AK192" s="13"/>
      <c r="AL192" s="13"/>
      <c r="AM192" s="13"/>
      <c r="AN192" s="13"/>
      <c r="AO192" s="13"/>
      <c r="AP192" s="13"/>
      <c r="AQ192" s="13"/>
      <c r="AR192" s="13"/>
      <c r="AS192" s="13"/>
      <c r="AT192" s="13"/>
      <c r="AU192" s="13"/>
      <c r="AV192" s="13"/>
      <c r="AW192" s="13"/>
      <c r="AX192" s="164"/>
      <c r="AY192" s="13"/>
      <c r="AZ192" s="276"/>
      <c r="BA192" s="276"/>
      <c r="BB192" s="258"/>
      <c r="BC192" s="258" t="s">
        <v>591</v>
      </c>
      <c r="BD192" s="258"/>
      <c r="BE192" s="258"/>
      <c r="BF192" s="694" t="s">
        <v>585</v>
      </c>
      <c r="BG192" s="694" t="s">
        <v>592</v>
      </c>
      <c r="BH192" s="694" t="s">
        <v>592</v>
      </c>
      <c r="BI192" s="13"/>
      <c r="BJ192" s="13"/>
      <c r="BK192" s="13"/>
      <c r="BL192" s="13"/>
      <c r="BM192" s="164"/>
      <c r="BN192" s="13"/>
      <c r="BO192" s="12"/>
      <c r="BP192" s="13"/>
      <c r="BQ192" s="13"/>
      <c r="BR192" s="13"/>
      <c r="BS192" s="13"/>
      <c r="BT192" s="13"/>
      <c r="BU192" s="13"/>
      <c r="BV192" s="13"/>
      <c r="BW192" s="13"/>
      <c r="BX192" s="13"/>
      <c r="BY192" s="5" t="e">
        <f>COUNTIF(Z192,"*")+COUNTIF(AJ192,"*")+COUNTIF(#REF!,"*")+COUNTIF(BO192,"*")</f>
        <v>#REF!</v>
      </c>
    </row>
    <row r="193" spans="1:77" s="208" customFormat="1" ht="70">
      <c r="A193" s="27">
        <v>1</v>
      </c>
      <c r="B193" s="16">
        <v>5</v>
      </c>
      <c r="C193" s="27" t="s">
        <v>2381</v>
      </c>
      <c r="D193" s="27">
        <v>7</v>
      </c>
      <c r="E193" s="27" t="s">
        <v>711</v>
      </c>
      <c r="F193" s="27"/>
      <c r="G193" s="27"/>
      <c r="H193" s="27"/>
      <c r="I193" s="27" t="s">
        <v>712</v>
      </c>
      <c r="J193" s="206" t="s">
        <v>1872</v>
      </c>
      <c r="K193" s="27" t="s">
        <v>2430</v>
      </c>
      <c r="L193" s="206"/>
      <c r="M193" s="206"/>
      <c r="N193" s="206"/>
      <c r="O193" s="206"/>
      <c r="P193" s="206"/>
      <c r="Q193" s="206"/>
      <c r="R193" s="206"/>
      <c r="S193" s="206"/>
      <c r="T193" s="206">
        <f>Table2[[#This Row],[Minimum possible value]]</f>
        <v>0</v>
      </c>
      <c r="U193" s="206" t="str">
        <f>Table2[[#This Row],[Maximum likely or possible value]]</f>
        <v>None</v>
      </c>
      <c r="V193" s="206"/>
      <c r="W193" s="206"/>
      <c r="X193" s="206"/>
      <c r="Y193" s="206"/>
      <c r="Z193" s="263"/>
      <c r="AA193" s="230"/>
      <c r="AB193" s="13"/>
      <c r="AC193" s="13"/>
      <c r="AD193" s="13"/>
      <c r="AE193" s="13"/>
      <c r="AF193" s="13">
        <v>6846</v>
      </c>
      <c r="AG193" s="13"/>
      <c r="AH193" s="164">
        <v>6846</v>
      </c>
      <c r="AI193" s="13" t="s">
        <v>2223</v>
      </c>
      <c r="AJ193" s="13" t="s">
        <v>713</v>
      </c>
      <c r="AK193" s="13" t="s">
        <v>1577</v>
      </c>
      <c r="AL193" s="645" t="s">
        <v>2428</v>
      </c>
      <c r="AM193" s="13"/>
      <c r="AN193" s="13"/>
      <c r="AO193" s="13" t="s">
        <v>714</v>
      </c>
      <c r="AP193" s="694" t="s">
        <v>369</v>
      </c>
      <c r="AQ193" s="694" t="s">
        <v>715</v>
      </c>
      <c r="AR193" s="694">
        <v>0</v>
      </c>
      <c r="AS193" s="694" t="s">
        <v>159</v>
      </c>
      <c r="AT193" s="694" t="s">
        <v>78</v>
      </c>
      <c r="AU193" s="694"/>
      <c r="AV193" s="694">
        <v>6864</v>
      </c>
      <c r="AW193" s="694"/>
      <c r="AX193" s="164"/>
      <c r="AY193" s="13"/>
      <c r="AZ193" s="276" t="s">
        <v>716</v>
      </c>
      <c r="BA193" s="276" t="s">
        <v>716</v>
      </c>
      <c r="BB193" s="258"/>
      <c r="BC193" s="258"/>
      <c r="BD193" s="258"/>
      <c r="BE193" s="258"/>
      <c r="BF193" s="694" t="s">
        <v>717</v>
      </c>
      <c r="BG193" s="694" t="s">
        <v>718</v>
      </c>
      <c r="BH193" s="694" t="s">
        <v>718</v>
      </c>
      <c r="BI193" s="694" t="s">
        <v>719</v>
      </c>
      <c r="BJ193" s="694"/>
      <c r="BK193" s="694">
        <v>6866</v>
      </c>
      <c r="BL193" s="694"/>
      <c r="BM193" s="164"/>
      <c r="BN193" s="13"/>
      <c r="BO193" s="12" t="s">
        <v>712</v>
      </c>
      <c r="BP193" s="230" t="s">
        <v>1570</v>
      </c>
      <c r="BQ193" s="230"/>
      <c r="BR193" s="230"/>
      <c r="BS193" s="13" t="s">
        <v>720</v>
      </c>
      <c r="BT193" s="13" t="s">
        <v>721</v>
      </c>
      <c r="BU193" s="13">
        <v>6836</v>
      </c>
      <c r="BV193" s="13"/>
      <c r="BW193" s="13"/>
      <c r="BX193" s="13"/>
      <c r="BY193" s="5">
        <f t="shared" ref="BY193:BY206" si="9">COUNTIF(Z193,"*")+COUNTIF(AJ193,"*")+COUNTIF(AZ193,"*")+COUNTIF(BO193,"*")</f>
        <v>3</v>
      </c>
    </row>
    <row r="194" spans="1:77" s="566" customFormat="1" ht="182">
      <c r="A194" s="27">
        <v>2</v>
      </c>
      <c r="B194" s="16">
        <v>5</v>
      </c>
      <c r="C194" s="27" t="s">
        <v>2381</v>
      </c>
      <c r="D194" s="27">
        <v>7</v>
      </c>
      <c r="E194" s="27" t="s">
        <v>711</v>
      </c>
      <c r="F194" s="27"/>
      <c r="G194" s="27"/>
      <c r="H194" s="27"/>
      <c r="I194" s="27" t="s">
        <v>722</v>
      </c>
      <c r="J194" s="206" t="s">
        <v>1873</v>
      </c>
      <c r="K194" s="27" t="s">
        <v>2430</v>
      </c>
      <c r="L194" s="206"/>
      <c r="M194" s="206"/>
      <c r="N194" s="206"/>
      <c r="O194" s="206"/>
      <c r="P194" s="206"/>
      <c r="Q194" s="206"/>
      <c r="R194" s="206"/>
      <c r="S194" s="206"/>
      <c r="T194" s="206">
        <f>Table2[[#This Row],[Minimum possible value]]</f>
        <v>0</v>
      </c>
      <c r="U194" s="206" t="str">
        <f>Table2[[#This Row],[Maximum likely or possible value]]</f>
        <v>None</v>
      </c>
      <c r="V194" s="206"/>
      <c r="W194" s="206"/>
      <c r="X194" s="206"/>
      <c r="Y194" s="206"/>
      <c r="Z194" s="263"/>
      <c r="AA194" s="230"/>
      <c r="AB194" s="13"/>
      <c r="AC194" s="13"/>
      <c r="AD194" s="13"/>
      <c r="AE194" s="13"/>
      <c r="AF194" s="13">
        <v>6846</v>
      </c>
      <c r="AG194" s="13"/>
      <c r="AH194" s="164">
        <v>6846</v>
      </c>
      <c r="AI194" s="13" t="s">
        <v>2224</v>
      </c>
      <c r="AJ194" s="13" t="s">
        <v>723</v>
      </c>
      <c r="AK194" s="13" t="s">
        <v>1578</v>
      </c>
      <c r="AL194" s="645" t="s">
        <v>2429</v>
      </c>
      <c r="AM194" s="13"/>
      <c r="AN194" s="13"/>
      <c r="AO194" s="13" t="s">
        <v>724</v>
      </c>
      <c r="AP194" s="694" t="s">
        <v>369</v>
      </c>
      <c r="AQ194" s="694" t="s">
        <v>725</v>
      </c>
      <c r="AR194" s="694">
        <v>0</v>
      </c>
      <c r="AS194" s="694" t="s">
        <v>159</v>
      </c>
      <c r="AT194" s="694" t="s">
        <v>78</v>
      </c>
      <c r="AU194" s="694"/>
      <c r="AV194" s="694">
        <v>6864</v>
      </c>
      <c r="AW194" s="694"/>
      <c r="AX194" s="164"/>
      <c r="AY194" s="13"/>
      <c r="AZ194" s="276" t="s">
        <v>726</v>
      </c>
      <c r="BA194" s="276" t="s">
        <v>726</v>
      </c>
      <c r="BB194" s="258"/>
      <c r="BC194" s="258" t="s">
        <v>753</v>
      </c>
      <c r="BD194" s="258"/>
      <c r="BE194" s="258"/>
      <c r="BF194" s="21" t="s">
        <v>717</v>
      </c>
      <c r="BG194" s="21" t="s">
        <v>727</v>
      </c>
      <c r="BH194" s="694" t="s">
        <v>727</v>
      </c>
      <c r="BI194" s="21" t="s">
        <v>728</v>
      </c>
      <c r="BJ194" s="21"/>
      <c r="BK194" s="21">
        <v>6866</v>
      </c>
      <c r="BL194" s="21"/>
      <c r="BM194" s="164"/>
      <c r="BN194" s="13" t="s">
        <v>2252</v>
      </c>
      <c r="BO194" s="12" t="s">
        <v>722</v>
      </c>
      <c r="BP194" s="230" t="s">
        <v>729</v>
      </c>
      <c r="BQ194" s="230"/>
      <c r="BR194" s="230"/>
      <c r="BS194" s="13" t="s">
        <v>730</v>
      </c>
      <c r="BT194" s="13" t="s">
        <v>731</v>
      </c>
      <c r="BU194" s="13">
        <v>6836</v>
      </c>
      <c r="BV194" s="13"/>
      <c r="BW194" s="13"/>
      <c r="BX194" s="13"/>
      <c r="BY194" s="5">
        <f t="shared" si="9"/>
        <v>3</v>
      </c>
    </row>
    <row r="195" spans="1:77" s="208" customFormat="1" ht="28">
      <c r="A195" s="27">
        <v>3</v>
      </c>
      <c r="B195" s="16">
        <v>5</v>
      </c>
      <c r="C195" s="27" t="s">
        <v>2381</v>
      </c>
      <c r="D195" s="27">
        <v>7</v>
      </c>
      <c r="E195" s="27" t="s">
        <v>711</v>
      </c>
      <c r="F195" s="27"/>
      <c r="G195" s="27"/>
      <c r="H195" s="27"/>
      <c r="I195" s="27" t="s">
        <v>732</v>
      </c>
      <c r="J195" s="27"/>
      <c r="K195" s="27"/>
      <c r="L195" s="27"/>
      <c r="M195" s="27"/>
      <c r="N195" s="27"/>
      <c r="O195" s="206"/>
      <c r="P195" s="206"/>
      <c r="Q195" s="206"/>
      <c r="R195" s="206"/>
      <c r="S195" s="206"/>
      <c r="T195" s="206">
        <f>Table2[[#This Row],[Minimum possible value]]</f>
        <v>0</v>
      </c>
      <c r="U195" s="206">
        <f>Table2[[#This Row],[Maximum likely or possible value]]</f>
        <v>0</v>
      </c>
      <c r="V195" s="206"/>
      <c r="W195" s="206"/>
      <c r="X195" s="206"/>
      <c r="Y195" s="206"/>
      <c r="Z195" s="12"/>
      <c r="AA195" s="13"/>
      <c r="AB195" s="13"/>
      <c r="AC195" s="13"/>
      <c r="AD195" s="13"/>
      <c r="AE195" s="13"/>
      <c r="AF195" s="13"/>
      <c r="AG195" s="13"/>
      <c r="AH195" s="164"/>
      <c r="AI195" s="13"/>
      <c r="AJ195" s="13"/>
      <c r="AK195" s="13"/>
      <c r="AL195" s="13"/>
      <c r="AM195" s="13"/>
      <c r="AN195" s="13"/>
      <c r="AO195" s="13"/>
      <c r="AP195" s="491"/>
      <c r="AQ195" s="491"/>
      <c r="AR195" s="491"/>
      <c r="AS195" s="491"/>
      <c r="AT195" s="491"/>
      <c r="AU195" s="491"/>
      <c r="AV195" s="491"/>
      <c r="AW195" s="491"/>
      <c r="AX195" s="164"/>
      <c r="AY195" s="13"/>
      <c r="AZ195" s="17" t="s">
        <v>733</v>
      </c>
      <c r="BA195" s="17" t="s">
        <v>733</v>
      </c>
      <c r="BB195" s="613"/>
      <c r="BC195" s="613"/>
      <c r="BD195" s="613"/>
      <c r="BE195" s="613"/>
      <c r="BF195" s="613" t="s">
        <v>717</v>
      </c>
      <c r="BG195" s="613" t="s">
        <v>734</v>
      </c>
      <c r="BH195" s="613" t="s">
        <v>735</v>
      </c>
      <c r="BI195" s="491" t="s">
        <v>719</v>
      </c>
      <c r="BJ195" s="491"/>
      <c r="BK195" s="491"/>
      <c r="BL195" s="491"/>
      <c r="BM195" s="164"/>
      <c r="BN195" s="13"/>
      <c r="BO195" s="12"/>
      <c r="BP195" s="13"/>
      <c r="BQ195" s="13"/>
      <c r="BR195" s="13"/>
      <c r="BS195" s="13"/>
      <c r="BT195" s="13"/>
      <c r="BU195" s="13"/>
      <c r="BV195" s="13"/>
      <c r="BW195" s="13"/>
      <c r="BX195" s="13"/>
      <c r="BY195" s="5">
        <f t="shared" si="9"/>
        <v>1</v>
      </c>
    </row>
    <row r="196" spans="1:77" s="208" customFormat="1" ht="28">
      <c r="A196" s="27">
        <v>4</v>
      </c>
      <c r="B196" s="16">
        <v>5</v>
      </c>
      <c r="C196" s="27" t="s">
        <v>2381</v>
      </c>
      <c r="D196" s="27">
        <v>7</v>
      </c>
      <c r="E196" s="27" t="s">
        <v>711</v>
      </c>
      <c r="F196" s="27"/>
      <c r="G196" s="27"/>
      <c r="H196" s="27"/>
      <c r="I196" s="27" t="s">
        <v>736</v>
      </c>
      <c r="J196" s="27"/>
      <c r="K196" s="27"/>
      <c r="L196" s="27"/>
      <c r="M196" s="27"/>
      <c r="N196" s="27"/>
      <c r="O196" s="206"/>
      <c r="P196" s="206"/>
      <c r="Q196" s="206"/>
      <c r="R196" s="206"/>
      <c r="S196" s="206"/>
      <c r="T196" s="206">
        <f>Table2[[#This Row],[Minimum possible value]]</f>
        <v>0</v>
      </c>
      <c r="U196" s="206">
        <f>Table2[[#This Row],[Maximum likely or possible value]]</f>
        <v>0</v>
      </c>
      <c r="V196" s="206"/>
      <c r="W196" s="206"/>
      <c r="X196" s="206"/>
      <c r="Y196" s="206"/>
      <c r="Z196" s="12"/>
      <c r="AA196" s="13"/>
      <c r="AB196" s="13"/>
      <c r="AC196" s="13"/>
      <c r="AD196" s="13"/>
      <c r="AE196" s="13"/>
      <c r="AF196" s="13"/>
      <c r="AG196" s="13"/>
      <c r="AH196" s="164"/>
      <c r="AI196" s="13"/>
      <c r="AJ196" s="13"/>
      <c r="AK196" s="13"/>
      <c r="AL196" s="13"/>
      <c r="AM196" s="13"/>
      <c r="AN196" s="13"/>
      <c r="AO196" s="13"/>
      <c r="AP196" s="694"/>
      <c r="AQ196" s="694"/>
      <c r="AR196" s="694"/>
      <c r="AS196" s="694"/>
      <c r="AT196" s="694"/>
      <c r="AU196" s="694"/>
      <c r="AV196" s="694"/>
      <c r="AW196" s="694"/>
      <c r="AX196" s="164"/>
      <c r="AY196" s="13"/>
      <c r="AZ196" s="17" t="s">
        <v>737</v>
      </c>
      <c r="BA196" s="17" t="s">
        <v>737</v>
      </c>
      <c r="BB196" s="694"/>
      <c r="BC196" s="694"/>
      <c r="BD196" s="694"/>
      <c r="BE196" s="694"/>
      <c r="BF196" s="491" t="s">
        <v>717</v>
      </c>
      <c r="BG196" s="491" t="s">
        <v>738</v>
      </c>
      <c r="BH196" s="491" t="s">
        <v>739</v>
      </c>
      <c r="BI196" s="491" t="s">
        <v>719</v>
      </c>
      <c r="BJ196" s="491"/>
      <c r="BK196" s="491"/>
      <c r="BL196" s="491"/>
      <c r="BM196" s="164"/>
      <c r="BN196" s="13"/>
      <c r="BO196" s="12"/>
      <c r="BP196" s="13"/>
      <c r="BQ196" s="13"/>
      <c r="BR196" s="13"/>
      <c r="BS196" s="13"/>
      <c r="BT196" s="13"/>
      <c r="BU196" s="13"/>
      <c r="BV196" s="13"/>
      <c r="BW196" s="13"/>
      <c r="BX196" s="13"/>
      <c r="BY196" s="5">
        <f t="shared" si="9"/>
        <v>1</v>
      </c>
    </row>
    <row r="197" spans="1:77" s="208" customFormat="1" ht="14">
      <c r="A197" s="27">
        <v>5</v>
      </c>
      <c r="B197" s="16">
        <v>5</v>
      </c>
      <c r="C197" s="27" t="s">
        <v>2381</v>
      </c>
      <c r="D197" s="27">
        <v>7</v>
      </c>
      <c r="E197" s="27" t="s">
        <v>711</v>
      </c>
      <c r="F197" s="27"/>
      <c r="G197" s="27"/>
      <c r="H197" s="27"/>
      <c r="I197" s="27" t="s">
        <v>740</v>
      </c>
      <c r="J197" s="27"/>
      <c r="K197" s="27"/>
      <c r="L197" s="27"/>
      <c r="M197" s="27"/>
      <c r="N197" s="27"/>
      <c r="O197" s="206"/>
      <c r="P197" s="206"/>
      <c r="Q197" s="206"/>
      <c r="R197" s="206"/>
      <c r="S197" s="206"/>
      <c r="T197" s="206">
        <f>Table2[[#This Row],[Minimum possible value]]</f>
        <v>0</v>
      </c>
      <c r="U197" s="206">
        <f>Table2[[#This Row],[Maximum likely or possible value]]</f>
        <v>0</v>
      </c>
      <c r="V197" s="206"/>
      <c r="W197" s="206"/>
      <c r="X197" s="206"/>
      <c r="Y197" s="206"/>
      <c r="Z197" s="12"/>
      <c r="AA197" s="13"/>
      <c r="AB197" s="13"/>
      <c r="AC197" s="13"/>
      <c r="AD197" s="13"/>
      <c r="AE197" s="13"/>
      <c r="AF197" s="13"/>
      <c r="AG197" s="13"/>
      <c r="AH197" s="164"/>
      <c r="AI197" s="13"/>
      <c r="AJ197" s="13"/>
      <c r="AK197" s="13"/>
      <c r="AL197" s="13"/>
      <c r="AM197" s="13"/>
      <c r="AN197" s="13"/>
      <c r="AO197" s="13"/>
      <c r="AP197" s="694"/>
      <c r="AQ197" s="694"/>
      <c r="AR197" s="694"/>
      <c r="AS197" s="694"/>
      <c r="AT197" s="694"/>
      <c r="AU197" s="694"/>
      <c r="AV197" s="694"/>
      <c r="AW197" s="694"/>
      <c r="AX197" s="164"/>
      <c r="AY197" s="13"/>
      <c r="AZ197" s="17" t="s">
        <v>741</v>
      </c>
      <c r="BA197" s="17" t="s">
        <v>741</v>
      </c>
      <c r="BB197" s="613"/>
      <c r="BC197" s="613"/>
      <c r="BD197" s="613"/>
      <c r="BE197" s="613"/>
      <c r="BF197" s="613" t="s">
        <v>717</v>
      </c>
      <c r="BG197" s="613" t="s">
        <v>742</v>
      </c>
      <c r="BH197" s="613" t="s">
        <v>743</v>
      </c>
      <c r="BI197" s="613" t="s">
        <v>719</v>
      </c>
      <c r="BJ197" s="613"/>
      <c r="BK197" s="613"/>
      <c r="BL197" s="613"/>
      <c r="BM197" s="164"/>
      <c r="BN197" s="13"/>
      <c r="BO197" s="12"/>
      <c r="BP197" s="13"/>
      <c r="BQ197" s="13"/>
      <c r="BR197" s="13"/>
      <c r="BS197" s="13"/>
      <c r="BT197" s="13"/>
      <c r="BU197" s="13"/>
      <c r="BV197" s="13"/>
      <c r="BW197" s="13"/>
      <c r="BX197" s="13"/>
      <c r="BY197" s="5">
        <f t="shared" si="9"/>
        <v>1</v>
      </c>
    </row>
    <row r="198" spans="1:77" s="208" customFormat="1" ht="28">
      <c r="A198" s="27">
        <v>6</v>
      </c>
      <c r="B198" s="16">
        <v>5</v>
      </c>
      <c r="C198" s="27" t="s">
        <v>2381</v>
      </c>
      <c r="D198" s="27">
        <v>7</v>
      </c>
      <c r="E198" s="27" t="s">
        <v>711</v>
      </c>
      <c r="F198" s="27"/>
      <c r="G198" s="27"/>
      <c r="H198" s="27"/>
      <c r="I198" s="27" t="s">
        <v>744</v>
      </c>
      <c r="J198" s="27"/>
      <c r="K198" s="27"/>
      <c r="L198" s="27"/>
      <c r="M198" s="27"/>
      <c r="N198" s="27"/>
      <c r="O198" s="206"/>
      <c r="P198" s="206"/>
      <c r="Q198" s="206"/>
      <c r="R198" s="206"/>
      <c r="S198" s="206"/>
      <c r="T198" s="206">
        <f>Table2[[#This Row],[Minimum possible value]]</f>
        <v>0</v>
      </c>
      <c r="U198" s="206">
        <f>Table2[[#This Row],[Maximum likely or possible value]]</f>
        <v>0</v>
      </c>
      <c r="V198" s="206"/>
      <c r="W198" s="206"/>
      <c r="X198" s="206"/>
      <c r="Y198" s="206"/>
      <c r="Z198" s="12"/>
      <c r="AA198" s="13"/>
      <c r="AB198" s="13"/>
      <c r="AC198" s="13"/>
      <c r="AD198" s="13"/>
      <c r="AE198" s="13"/>
      <c r="AF198" s="13"/>
      <c r="AG198" s="13"/>
      <c r="AH198" s="164"/>
      <c r="AI198" s="13"/>
      <c r="AJ198" s="13"/>
      <c r="AK198" s="13"/>
      <c r="AL198" s="13"/>
      <c r="AM198" s="13"/>
      <c r="AN198" s="13"/>
      <c r="AO198" s="13"/>
      <c r="AP198" s="613"/>
      <c r="AQ198" s="613"/>
      <c r="AR198" s="613"/>
      <c r="AS198" s="613"/>
      <c r="AT198" s="613"/>
      <c r="AU198" s="613"/>
      <c r="AV198" s="613"/>
      <c r="AW198" s="613"/>
      <c r="AX198" s="164"/>
      <c r="AY198" s="13"/>
      <c r="AZ198" s="17" t="s">
        <v>745</v>
      </c>
      <c r="BA198" s="17" t="s">
        <v>745</v>
      </c>
      <c r="BB198" s="694"/>
      <c r="BC198" s="694"/>
      <c r="BD198" s="694"/>
      <c r="BE198" s="694"/>
      <c r="BF198" s="694" t="s">
        <v>717</v>
      </c>
      <c r="BG198" s="694" t="s">
        <v>746</v>
      </c>
      <c r="BH198" s="694" t="s">
        <v>747</v>
      </c>
      <c r="BI198" s="694" t="s">
        <v>719</v>
      </c>
      <c r="BJ198" s="694"/>
      <c r="BK198" s="694"/>
      <c r="BL198" s="694"/>
      <c r="BM198" s="164"/>
      <c r="BN198" s="13"/>
      <c r="BO198" s="12"/>
      <c r="BP198" s="13"/>
      <c r="BQ198" s="13"/>
      <c r="BR198" s="13"/>
      <c r="BS198" s="13"/>
      <c r="BT198" s="13"/>
      <c r="BU198" s="13"/>
      <c r="BV198" s="13"/>
      <c r="BW198" s="13"/>
      <c r="BX198" s="13"/>
      <c r="BY198" s="5">
        <f t="shared" si="9"/>
        <v>1</v>
      </c>
    </row>
    <row r="199" spans="1:77" s="208" customFormat="1" ht="28">
      <c r="A199" s="535">
        <v>6</v>
      </c>
      <c r="B199" s="535">
        <v>5</v>
      </c>
      <c r="C199" s="535" t="s">
        <v>2381</v>
      </c>
      <c r="D199" s="535">
        <v>7</v>
      </c>
      <c r="E199" s="535" t="s">
        <v>260</v>
      </c>
      <c r="F199" s="535"/>
      <c r="G199" s="535" t="s">
        <v>1621</v>
      </c>
      <c r="H199" s="535" t="s">
        <v>1621</v>
      </c>
      <c r="I199" s="535" t="s">
        <v>310</v>
      </c>
      <c r="J199" s="535" t="s">
        <v>1813</v>
      </c>
      <c r="K199" s="535" t="s">
        <v>2430</v>
      </c>
      <c r="L199" s="535"/>
      <c r="M199" s="535"/>
      <c r="N199" s="535" t="s">
        <v>248</v>
      </c>
      <c r="O199" s="535" t="e">
        <f>[1]!Table2[[#This Row],[measurementTerm]]</f>
        <v>#REF!</v>
      </c>
      <c r="P199" s="535"/>
      <c r="Q199" s="535"/>
      <c r="R199" s="535"/>
      <c r="S199" s="535"/>
      <c r="T199" s="535">
        <f>Table2[[#This Row],[Minimum possible value]]</f>
        <v>0</v>
      </c>
      <c r="U199" s="535" t="str">
        <f>Table2[[#This Row],[Maximum likely or possible value]]</f>
        <v>None</v>
      </c>
      <c r="V199" s="535"/>
      <c r="W199" s="535"/>
      <c r="X199" s="535"/>
      <c r="Y199" s="535"/>
      <c r="Z199" s="555" t="s">
        <v>2218</v>
      </c>
      <c r="AA199" s="230"/>
      <c r="AB199" s="557" t="s">
        <v>2218</v>
      </c>
      <c r="AC199" s="13"/>
      <c r="AD199" s="13"/>
      <c r="AE199" s="13" t="s">
        <v>248</v>
      </c>
      <c r="AF199" s="13"/>
      <c r="AG199" s="13"/>
      <c r="AH199" s="164"/>
      <c r="AI199" s="557" t="s">
        <v>2219</v>
      </c>
      <c r="AJ199" s="13" t="s">
        <v>312</v>
      </c>
      <c r="AK199" s="557" t="s">
        <v>1737</v>
      </c>
      <c r="AL199" s="557" t="s">
        <v>2422</v>
      </c>
      <c r="AM199" s="557"/>
      <c r="AN199" s="557"/>
      <c r="AO199" s="557" t="s">
        <v>313</v>
      </c>
      <c r="AP199" s="491" t="s">
        <v>78</v>
      </c>
      <c r="AQ199" s="491" t="s">
        <v>248</v>
      </c>
      <c r="AR199" s="491">
        <v>0</v>
      </c>
      <c r="AS199" s="491" t="s">
        <v>159</v>
      </c>
      <c r="AT199" s="491" t="s">
        <v>78</v>
      </c>
      <c r="AU199" s="491"/>
      <c r="AV199" s="491"/>
      <c r="AW199" s="491"/>
      <c r="AX199" s="164"/>
      <c r="AY199" s="13"/>
      <c r="AZ199" s="561" t="s">
        <v>314</v>
      </c>
      <c r="BA199" s="561" t="s">
        <v>314</v>
      </c>
      <c r="BB199" s="562"/>
      <c r="BC199" s="562" t="s">
        <v>314</v>
      </c>
      <c r="BD199" s="562"/>
      <c r="BE199" s="562"/>
      <c r="BF199" s="562" t="s">
        <v>268</v>
      </c>
      <c r="BG199" s="562" t="s">
        <v>315</v>
      </c>
      <c r="BH199" s="562" t="s">
        <v>315</v>
      </c>
      <c r="BI199" s="682" t="s">
        <v>248</v>
      </c>
      <c r="BJ199" s="682"/>
      <c r="BK199" s="682"/>
      <c r="BL199" s="682"/>
      <c r="BM199" s="164"/>
      <c r="BN199" s="13"/>
      <c r="BO199" s="12"/>
      <c r="BP199" s="557"/>
      <c r="BQ199" s="230"/>
      <c r="BR199" s="230"/>
      <c r="BS199" s="557"/>
      <c r="BT199" s="557"/>
      <c r="BU199" s="557"/>
      <c r="BV199" s="557"/>
      <c r="BW199" s="557"/>
      <c r="BX199" s="557"/>
      <c r="BY199" s="565">
        <f t="shared" si="9"/>
        <v>3</v>
      </c>
    </row>
    <row r="200" spans="1:77" s="208" customFormat="1" ht="14">
      <c r="A200" s="27">
        <v>7</v>
      </c>
      <c r="B200" s="16">
        <v>5</v>
      </c>
      <c r="C200" s="27" t="s">
        <v>2381</v>
      </c>
      <c r="D200" s="27">
        <v>7</v>
      </c>
      <c r="E200" s="27" t="s">
        <v>711</v>
      </c>
      <c r="F200" s="27"/>
      <c r="G200" s="27"/>
      <c r="H200" s="27"/>
      <c r="I200" s="27" t="s">
        <v>748</v>
      </c>
      <c r="J200" s="27"/>
      <c r="K200" s="27"/>
      <c r="L200" s="27"/>
      <c r="M200" s="27"/>
      <c r="N200" s="27"/>
      <c r="O200" s="206"/>
      <c r="P200" s="206"/>
      <c r="Q200" s="206"/>
      <c r="R200" s="206"/>
      <c r="S200" s="206"/>
      <c r="T200" s="206">
        <f>Table2[[#This Row],[Minimum possible value]]</f>
        <v>0</v>
      </c>
      <c r="U200" s="206">
        <f>Table2[[#This Row],[Maximum likely or possible value]]</f>
        <v>0</v>
      </c>
      <c r="V200" s="206"/>
      <c r="W200" s="206"/>
      <c r="X200" s="206"/>
      <c r="Y200" s="206"/>
      <c r="Z200" s="12"/>
      <c r="AA200" s="13"/>
      <c r="AB200" s="13"/>
      <c r="AC200" s="13"/>
      <c r="AD200" s="13"/>
      <c r="AE200" s="13"/>
      <c r="AF200" s="13"/>
      <c r="AG200" s="13"/>
      <c r="AH200" s="164"/>
      <c r="AI200" s="13"/>
      <c r="AJ200" s="13"/>
      <c r="AK200" s="13"/>
      <c r="AL200" s="13"/>
      <c r="AM200" s="13"/>
      <c r="AN200" s="13"/>
      <c r="AO200" s="13"/>
      <c r="AP200" s="613"/>
      <c r="AQ200" s="613"/>
      <c r="AR200" s="613"/>
      <c r="AS200" s="613"/>
      <c r="AT200" s="613"/>
      <c r="AU200" s="613"/>
      <c r="AV200" s="613"/>
      <c r="AW200" s="613"/>
      <c r="AX200" s="164"/>
      <c r="AY200" s="13"/>
      <c r="AZ200" s="17" t="s">
        <v>749</v>
      </c>
      <c r="BA200" s="17" t="s">
        <v>749</v>
      </c>
      <c r="BB200" s="613"/>
      <c r="BC200" s="613"/>
      <c r="BD200" s="613"/>
      <c r="BE200" s="613"/>
      <c r="BF200" s="491" t="s">
        <v>717</v>
      </c>
      <c r="BG200" s="491" t="s">
        <v>750</v>
      </c>
      <c r="BH200" s="491" t="s">
        <v>751</v>
      </c>
      <c r="BI200" s="694" t="s">
        <v>719</v>
      </c>
      <c r="BJ200" s="491"/>
      <c r="BK200" s="491"/>
      <c r="BL200" s="491"/>
      <c r="BM200" s="164"/>
      <c r="BN200" s="13"/>
      <c r="BO200" s="12"/>
      <c r="BP200" s="13"/>
      <c r="BQ200" s="13"/>
      <c r="BR200" s="13"/>
      <c r="BS200" s="13"/>
      <c r="BT200" s="13"/>
      <c r="BU200" s="13"/>
      <c r="BV200" s="13"/>
      <c r="BW200" s="13"/>
      <c r="BX200" s="13"/>
      <c r="BY200" s="5">
        <f t="shared" si="9"/>
        <v>1</v>
      </c>
    </row>
    <row r="201" spans="1:77" s="208" customFormat="1" ht="28">
      <c r="A201" s="27">
        <v>8</v>
      </c>
      <c r="B201" s="16">
        <v>5</v>
      </c>
      <c r="C201" s="27" t="s">
        <v>2381</v>
      </c>
      <c r="D201" s="27">
        <v>7</v>
      </c>
      <c r="E201" s="27" t="s">
        <v>711</v>
      </c>
      <c r="F201" s="27"/>
      <c r="G201" s="27"/>
      <c r="H201" s="27"/>
      <c r="I201" s="27" t="s">
        <v>752</v>
      </c>
      <c r="J201" s="27"/>
      <c r="K201" s="27"/>
      <c r="L201" s="27"/>
      <c r="M201" s="27"/>
      <c r="N201" s="27"/>
      <c r="O201" s="206"/>
      <c r="P201" s="206"/>
      <c r="Q201" s="206"/>
      <c r="R201" s="206"/>
      <c r="S201" s="206"/>
      <c r="T201" s="206">
        <f>Table2[[#This Row],[Minimum possible value]]</f>
        <v>0</v>
      </c>
      <c r="U201" s="206">
        <f>Table2[[#This Row],[Maximum likely or possible value]]</f>
        <v>0</v>
      </c>
      <c r="V201" s="206"/>
      <c r="W201" s="206"/>
      <c r="X201" s="206"/>
      <c r="Y201" s="206"/>
      <c r="Z201" s="12"/>
      <c r="AA201" s="13"/>
      <c r="AB201" s="13"/>
      <c r="AC201" s="13"/>
      <c r="AD201" s="13"/>
      <c r="AE201" s="13"/>
      <c r="AF201" s="13"/>
      <c r="AG201" s="13"/>
      <c r="AH201" s="164"/>
      <c r="AI201" s="13"/>
      <c r="AJ201" s="13"/>
      <c r="AK201" s="13"/>
      <c r="AL201" s="13"/>
      <c r="AM201" s="13"/>
      <c r="AN201" s="13"/>
      <c r="AO201" s="13"/>
      <c r="AP201" s="613"/>
      <c r="AQ201" s="613"/>
      <c r="AR201" s="613"/>
      <c r="AS201" s="613"/>
      <c r="AT201" s="613"/>
      <c r="AU201" s="613"/>
      <c r="AV201" s="613"/>
      <c r="AW201" s="613"/>
      <c r="AX201" s="164"/>
      <c r="AY201" s="13"/>
      <c r="AZ201" s="17" t="s">
        <v>753</v>
      </c>
      <c r="BA201" s="17" t="s">
        <v>753</v>
      </c>
      <c r="BB201" s="694"/>
      <c r="BC201" s="694"/>
      <c r="BD201" s="694"/>
      <c r="BE201" s="694"/>
      <c r="BF201" s="694" t="s">
        <v>717</v>
      </c>
      <c r="BG201" s="694" t="s">
        <v>752</v>
      </c>
      <c r="BH201" s="694" t="s">
        <v>752</v>
      </c>
      <c r="BI201" s="694" t="s">
        <v>754</v>
      </c>
      <c r="BJ201" s="694"/>
      <c r="BK201" s="694"/>
      <c r="BL201" s="694"/>
      <c r="BM201" s="164"/>
      <c r="BN201" s="13"/>
      <c r="BO201" s="12"/>
      <c r="BP201" s="13"/>
      <c r="BQ201" s="13"/>
      <c r="BR201" s="13"/>
      <c r="BS201" s="13"/>
      <c r="BT201" s="13"/>
      <c r="BU201" s="13"/>
      <c r="BV201" s="13"/>
      <c r="BW201" s="13"/>
      <c r="BX201" s="13"/>
      <c r="BY201" s="5">
        <f t="shared" si="9"/>
        <v>1</v>
      </c>
    </row>
    <row r="202" spans="1:77" s="208" customFormat="1" ht="14">
      <c r="A202" s="27">
        <v>9</v>
      </c>
      <c r="B202" s="16">
        <v>5</v>
      </c>
      <c r="C202" s="27" t="s">
        <v>2381</v>
      </c>
      <c r="D202" s="27">
        <v>7</v>
      </c>
      <c r="E202" s="27" t="s">
        <v>711</v>
      </c>
      <c r="F202" s="27"/>
      <c r="G202" s="27"/>
      <c r="H202" s="27"/>
      <c r="I202" s="27" t="s">
        <v>755</v>
      </c>
      <c r="J202" s="27"/>
      <c r="K202" s="27"/>
      <c r="L202" s="27"/>
      <c r="M202" s="27"/>
      <c r="N202" s="27"/>
      <c r="O202" s="206"/>
      <c r="P202" s="206"/>
      <c r="Q202" s="206"/>
      <c r="R202" s="206"/>
      <c r="S202" s="206"/>
      <c r="T202" s="206">
        <f>Table2[[#This Row],[Minimum possible value]]</f>
        <v>0</v>
      </c>
      <c r="U202" s="206">
        <f>Table2[[#This Row],[Maximum likely or possible value]]</f>
        <v>0</v>
      </c>
      <c r="V202" s="206"/>
      <c r="W202" s="206"/>
      <c r="X202" s="206"/>
      <c r="Y202" s="206"/>
      <c r="Z202" s="12"/>
      <c r="AA202" s="13"/>
      <c r="AB202" s="13"/>
      <c r="AC202" s="13"/>
      <c r="AD202" s="13"/>
      <c r="AE202" s="13"/>
      <c r="AF202" s="13"/>
      <c r="AG202" s="13"/>
      <c r="AH202" s="164"/>
      <c r="AI202" s="13"/>
      <c r="AJ202" s="13"/>
      <c r="AK202" s="13"/>
      <c r="AL202" s="13"/>
      <c r="AM202" s="13"/>
      <c r="AN202" s="13"/>
      <c r="AO202" s="13"/>
      <c r="AP202" s="694"/>
      <c r="AQ202" s="694"/>
      <c r="AR202" s="694"/>
      <c r="AS202" s="694"/>
      <c r="AT202" s="694"/>
      <c r="AU202" s="694"/>
      <c r="AV202" s="694"/>
      <c r="AW202" s="694"/>
      <c r="AX202" s="164"/>
      <c r="AY202" s="13"/>
      <c r="AZ202" s="17" t="s">
        <v>756</v>
      </c>
      <c r="BA202" s="17" t="s">
        <v>756</v>
      </c>
      <c r="BB202" s="694"/>
      <c r="BC202" s="694"/>
      <c r="BD202" s="694"/>
      <c r="BE202" s="694"/>
      <c r="BF202" s="694" t="s">
        <v>717</v>
      </c>
      <c r="BG202" s="694" t="s">
        <v>755</v>
      </c>
      <c r="BH202" s="694" t="s">
        <v>757</v>
      </c>
      <c r="BI202" s="694" t="s">
        <v>754</v>
      </c>
      <c r="BJ202" s="694"/>
      <c r="BK202" s="694"/>
      <c r="BL202" s="694"/>
      <c r="BM202" s="164"/>
      <c r="BN202" s="13"/>
      <c r="BO202" s="12"/>
      <c r="BP202" s="13"/>
      <c r="BQ202" s="13"/>
      <c r="BR202" s="13"/>
      <c r="BS202" s="13"/>
      <c r="BT202" s="13"/>
      <c r="BU202" s="13"/>
      <c r="BV202" s="13"/>
      <c r="BW202" s="13"/>
      <c r="BX202" s="13"/>
      <c r="BY202" s="5">
        <f t="shared" si="9"/>
        <v>1</v>
      </c>
    </row>
    <row r="203" spans="1:77" s="208" customFormat="1" ht="28">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f>Table2[[#This Row],[Minimum possible value]]</f>
        <v>0</v>
      </c>
      <c r="U203" s="27">
        <f>Table2[[#This Row],[Maximum likely or possible value]]</f>
        <v>0</v>
      </c>
      <c r="V203" s="27"/>
      <c r="W203" s="27"/>
      <c r="X203" s="27"/>
      <c r="Y203" s="27"/>
      <c r="Z203" s="12"/>
      <c r="AA203" s="13"/>
      <c r="AB203" s="13"/>
      <c r="AC203" s="13"/>
      <c r="AD203" s="13"/>
      <c r="AE203" s="13"/>
      <c r="AF203" s="13"/>
      <c r="AG203" s="13"/>
      <c r="AH203" s="164"/>
      <c r="AI203" s="13"/>
      <c r="AJ203" s="13"/>
      <c r="AK203" s="13"/>
      <c r="AL203" s="13"/>
      <c r="AM203" s="13"/>
      <c r="AN203" s="13"/>
      <c r="AO203" s="13"/>
      <c r="AP203" s="694"/>
      <c r="AQ203" s="694"/>
      <c r="AR203" s="694"/>
      <c r="AS203" s="694"/>
      <c r="AT203" s="694"/>
      <c r="AU203" s="694"/>
      <c r="AV203" s="694"/>
      <c r="AW203" s="694"/>
      <c r="AX203" s="164"/>
      <c r="AY203" s="13"/>
      <c r="AZ203" s="17" t="s">
        <v>759</v>
      </c>
      <c r="BA203" s="17" t="s">
        <v>759</v>
      </c>
      <c r="BB203" s="613"/>
      <c r="BC203" s="613"/>
      <c r="BD203" s="613"/>
      <c r="BE203" s="613"/>
      <c r="BF203" s="694" t="s">
        <v>717</v>
      </c>
      <c r="BG203" s="694" t="s">
        <v>758</v>
      </c>
      <c r="BH203" s="694" t="s">
        <v>760</v>
      </c>
      <c r="BI203" s="21" t="s">
        <v>728</v>
      </c>
      <c r="BJ203" s="694"/>
      <c r="BK203" s="694"/>
      <c r="BL203" s="694"/>
      <c r="BM203" s="164"/>
      <c r="BN203" s="13"/>
      <c r="BO203" s="12"/>
      <c r="BP203" s="13"/>
      <c r="BQ203" s="13"/>
      <c r="BR203" s="13"/>
      <c r="BS203" s="13"/>
      <c r="BT203" s="13"/>
      <c r="BU203" s="13"/>
      <c r="BV203" s="13"/>
      <c r="BW203" s="13"/>
      <c r="BX203" s="13"/>
      <c r="BY203" s="5">
        <f t="shared" si="9"/>
        <v>1</v>
      </c>
    </row>
    <row r="204" spans="1:77" s="208" customFormat="1" ht="28">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f>Table2[[#This Row],[Minimum possible value]]</f>
        <v>0</v>
      </c>
      <c r="U204" s="27">
        <f>Table2[[#This Row],[Maximum likely or possible value]]</f>
        <v>0</v>
      </c>
      <c r="V204" s="27"/>
      <c r="W204" s="27"/>
      <c r="X204" s="27"/>
      <c r="Y204" s="27"/>
      <c r="Z204" s="12"/>
      <c r="AA204" s="13"/>
      <c r="AB204" s="13"/>
      <c r="AC204" s="13"/>
      <c r="AD204" s="13"/>
      <c r="AE204" s="13"/>
      <c r="AF204" s="13"/>
      <c r="AG204" s="13"/>
      <c r="AH204" s="164"/>
      <c r="AI204" s="13"/>
      <c r="AJ204" s="13"/>
      <c r="AK204" s="13"/>
      <c r="AL204" s="13"/>
      <c r="AM204" s="13"/>
      <c r="AN204" s="13"/>
      <c r="AO204" s="13"/>
      <c r="AP204" s="694"/>
      <c r="AQ204" s="694"/>
      <c r="AR204" s="694"/>
      <c r="AS204" s="694"/>
      <c r="AT204" s="694"/>
      <c r="AU204" s="694"/>
      <c r="AV204" s="694"/>
      <c r="AW204" s="694"/>
      <c r="AX204" s="164"/>
      <c r="AY204" s="13"/>
      <c r="AZ204" s="17" t="s">
        <v>761</v>
      </c>
      <c r="BA204" s="17" t="s">
        <v>761</v>
      </c>
      <c r="BB204" s="694"/>
      <c r="BC204" s="694"/>
      <c r="BD204" s="694"/>
      <c r="BE204" s="694"/>
      <c r="BF204" s="694" t="s">
        <v>717</v>
      </c>
      <c r="BG204" s="694" t="s">
        <v>762</v>
      </c>
      <c r="BH204" s="694" t="s">
        <v>763</v>
      </c>
      <c r="BI204" s="694" t="s">
        <v>754</v>
      </c>
      <c r="BJ204" s="694"/>
      <c r="BK204" s="694"/>
      <c r="BL204" s="694"/>
      <c r="BM204" s="164"/>
      <c r="BN204" s="13"/>
      <c r="BO204" s="12"/>
      <c r="BP204" s="13"/>
      <c r="BQ204" s="13"/>
      <c r="BR204" s="13"/>
      <c r="BS204" s="13"/>
      <c r="BT204" s="13"/>
      <c r="BU204" s="13"/>
      <c r="BV204" s="13"/>
      <c r="BW204" s="13"/>
      <c r="BX204" s="13"/>
      <c r="BY204" s="5">
        <f t="shared" si="9"/>
        <v>1</v>
      </c>
    </row>
    <row r="205" spans="1:77" s="208" customFormat="1" ht="14">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f>Table2[[#This Row],[Minimum possible value]]</f>
        <v>0</v>
      </c>
      <c r="U205" s="27">
        <f>Table2[[#This Row],[Maximum likely or possible value]]</f>
        <v>0</v>
      </c>
      <c r="V205" s="27"/>
      <c r="W205" s="27"/>
      <c r="X205" s="27"/>
      <c r="Y205" s="27"/>
      <c r="Z205" s="12"/>
      <c r="AA205" s="13"/>
      <c r="AB205" s="13"/>
      <c r="AC205" s="13"/>
      <c r="AD205" s="13"/>
      <c r="AE205" s="13"/>
      <c r="AF205" s="13"/>
      <c r="AG205" s="13"/>
      <c r="AH205" s="164"/>
      <c r="AI205" s="13"/>
      <c r="AJ205" s="13"/>
      <c r="AK205" s="13"/>
      <c r="AL205" s="13"/>
      <c r="AM205" s="13"/>
      <c r="AN205" s="13"/>
      <c r="AO205" s="13"/>
      <c r="AP205" s="694"/>
      <c r="AQ205" s="694"/>
      <c r="AR205" s="694"/>
      <c r="AS205" s="694"/>
      <c r="AT205" s="694"/>
      <c r="AU205" s="694"/>
      <c r="AV205" s="694"/>
      <c r="AW205" s="694"/>
      <c r="AX205" s="164"/>
      <c r="AY205" s="13"/>
      <c r="AZ205" s="17" t="s">
        <v>765</v>
      </c>
      <c r="BA205" s="17" t="s">
        <v>765</v>
      </c>
      <c r="BB205" s="694"/>
      <c r="BC205" s="694"/>
      <c r="BD205" s="694"/>
      <c r="BE205" s="694"/>
      <c r="BF205" s="694" t="s">
        <v>717</v>
      </c>
      <c r="BG205" s="694" t="s">
        <v>764</v>
      </c>
      <c r="BH205" s="694" t="s">
        <v>766</v>
      </c>
      <c r="BI205" s="21" t="s">
        <v>728</v>
      </c>
      <c r="BJ205" s="694"/>
      <c r="BK205" s="694"/>
      <c r="BL205" s="694"/>
      <c r="BM205" s="164"/>
      <c r="BN205" s="13"/>
      <c r="BO205" s="12"/>
      <c r="BP205" s="13"/>
      <c r="BQ205" s="13"/>
      <c r="BR205" s="13"/>
      <c r="BS205" s="13"/>
      <c r="BT205" s="13"/>
      <c r="BU205" s="13"/>
      <c r="BV205" s="13"/>
      <c r="BW205" s="13"/>
      <c r="BX205" s="13"/>
      <c r="BY205" s="5">
        <f t="shared" si="9"/>
        <v>1</v>
      </c>
    </row>
    <row r="206" spans="1:77" s="208" customFormat="1" ht="28">
      <c r="A206" s="27">
        <v>13</v>
      </c>
      <c r="B206" s="16">
        <v>5</v>
      </c>
      <c r="C206" s="27" t="s">
        <v>2381</v>
      </c>
      <c r="D206" s="27">
        <v>7</v>
      </c>
      <c r="E206" s="27" t="s">
        <v>711</v>
      </c>
      <c r="F206" s="27"/>
      <c r="G206" s="27"/>
      <c r="H206" s="27"/>
      <c r="I206" s="27" t="s">
        <v>767</v>
      </c>
      <c r="J206" s="27"/>
      <c r="K206" s="27"/>
      <c r="L206" s="27"/>
      <c r="M206" s="27"/>
      <c r="N206" s="27"/>
      <c r="O206" s="206"/>
      <c r="P206" s="206"/>
      <c r="Q206" s="206"/>
      <c r="R206" s="206"/>
      <c r="S206" s="206"/>
      <c r="T206" s="206">
        <f>Table2[[#This Row],[Minimum possible value]]</f>
        <v>0</v>
      </c>
      <c r="U206" s="206">
        <f>Table2[[#This Row],[Maximum likely or possible value]]</f>
        <v>0</v>
      </c>
      <c r="V206" s="206"/>
      <c r="W206" s="206"/>
      <c r="X206" s="206"/>
      <c r="Y206" s="206"/>
      <c r="Z206" s="12"/>
      <c r="AA206" s="13"/>
      <c r="AB206" s="13"/>
      <c r="AC206" s="13"/>
      <c r="AD206" s="13"/>
      <c r="AE206" s="13"/>
      <c r="AF206" s="13"/>
      <c r="AG206" s="13"/>
      <c r="AH206" s="164"/>
      <c r="AI206" s="13"/>
      <c r="AJ206" s="13"/>
      <c r="AK206" s="13"/>
      <c r="AL206" s="13"/>
      <c r="AM206" s="13"/>
      <c r="AN206" s="13"/>
      <c r="AO206" s="13"/>
      <c r="AP206" s="613"/>
      <c r="AQ206" s="613"/>
      <c r="AR206" s="462"/>
      <c r="AS206" s="462"/>
      <c r="AT206" s="613"/>
      <c r="AU206" s="613"/>
      <c r="AV206" s="613"/>
      <c r="AW206" s="613"/>
      <c r="AX206" s="164"/>
      <c r="AY206" s="13"/>
      <c r="AZ206" s="17" t="s">
        <v>768</v>
      </c>
      <c r="BA206" s="17" t="s">
        <v>768</v>
      </c>
      <c r="BB206" s="491"/>
      <c r="BC206" s="491"/>
      <c r="BD206" s="491"/>
      <c r="BE206" s="491"/>
      <c r="BF206" s="613" t="s">
        <v>325</v>
      </c>
      <c r="BG206" s="613" t="s">
        <v>767</v>
      </c>
      <c r="BH206" s="491" t="s">
        <v>769</v>
      </c>
      <c r="BI206" s="491" t="s">
        <v>754</v>
      </c>
      <c r="BJ206" s="613"/>
      <c r="BK206" s="491"/>
      <c r="BL206" s="491"/>
      <c r="BM206" s="164"/>
      <c r="BN206" s="13"/>
      <c r="BO206" s="12"/>
      <c r="BP206" s="13"/>
      <c r="BQ206" s="13"/>
      <c r="BR206" s="13"/>
      <c r="BS206" s="13"/>
      <c r="BT206" s="13"/>
      <c r="BU206" s="13"/>
      <c r="BV206" s="13"/>
      <c r="BW206" s="13"/>
      <c r="BX206" s="13"/>
      <c r="BY206" s="5">
        <f t="shared" si="9"/>
        <v>1</v>
      </c>
    </row>
    <row r="207" spans="1:77" s="208" customFormat="1" ht="14">
      <c r="A207" s="184">
        <v>14</v>
      </c>
      <c r="B207" s="16">
        <v>5</v>
      </c>
      <c r="C207" s="184" t="s">
        <v>2381</v>
      </c>
      <c r="D207" s="184">
        <v>7</v>
      </c>
      <c r="E207" s="184" t="s">
        <v>711</v>
      </c>
      <c r="F207" s="184"/>
      <c r="G207" s="184"/>
      <c r="H207" s="184"/>
      <c r="I207" s="27" t="s">
        <v>2414</v>
      </c>
      <c r="J207" s="27"/>
      <c r="K207" s="27"/>
      <c r="L207" s="27"/>
      <c r="M207" s="27"/>
      <c r="N207" s="27"/>
      <c r="O207" s="206"/>
      <c r="P207" s="206"/>
      <c r="Q207" s="206"/>
      <c r="R207" s="206"/>
      <c r="S207" s="206"/>
      <c r="T207" s="206">
        <f>Table2[[#This Row],[Minimum possible value]]</f>
        <v>0</v>
      </c>
      <c r="U207" s="206">
        <f>Table2[[#This Row],[Maximum likely or possible value]]</f>
        <v>0</v>
      </c>
      <c r="V207" s="206"/>
      <c r="W207" s="206"/>
      <c r="X207" s="206"/>
      <c r="Y207" s="206"/>
      <c r="Z207" s="12"/>
      <c r="AA207" s="13"/>
      <c r="AB207" s="13"/>
      <c r="AC207" s="13"/>
      <c r="AD207" s="13"/>
      <c r="AE207" s="13"/>
      <c r="AF207" s="13"/>
      <c r="AG207" s="13"/>
      <c r="AH207" s="164"/>
      <c r="AI207" s="13"/>
      <c r="AJ207" s="11"/>
      <c r="AK207" s="11"/>
      <c r="AL207" s="11"/>
      <c r="AM207" s="11"/>
      <c r="AN207" s="11"/>
      <c r="AO207" s="11"/>
      <c r="AP207" s="11"/>
      <c r="AQ207" s="11"/>
      <c r="AR207" s="11"/>
      <c r="AS207" s="11"/>
      <c r="AT207" s="11"/>
      <c r="AU207" s="11"/>
      <c r="AV207" s="11"/>
      <c r="AW207" s="11"/>
      <c r="AX207" s="166"/>
      <c r="AY207" s="11"/>
      <c r="AZ207" s="17" t="s">
        <v>771</v>
      </c>
      <c r="BA207" s="17" t="s">
        <v>771</v>
      </c>
      <c r="BB207" s="613"/>
      <c r="BC207" s="613"/>
      <c r="BD207" s="613"/>
      <c r="BE207" s="613"/>
      <c r="BF207" s="613" t="s">
        <v>325</v>
      </c>
      <c r="BG207" s="613" t="s">
        <v>772</v>
      </c>
      <c r="BH207" s="613" t="s">
        <v>772</v>
      </c>
      <c r="BI207" s="613" t="s">
        <v>773</v>
      </c>
      <c r="BJ207" s="613"/>
      <c r="BK207" s="613"/>
      <c r="BL207" s="613"/>
      <c r="BM207" s="164"/>
      <c r="BN207" s="13"/>
      <c r="BO207" s="25"/>
      <c r="BP207" s="11"/>
      <c r="BQ207" s="11"/>
      <c r="BR207" s="11"/>
      <c r="BS207" s="11"/>
      <c r="BT207" s="11"/>
      <c r="BU207" s="11"/>
      <c r="BV207" s="11"/>
      <c r="BW207" s="11"/>
      <c r="BX207" s="11"/>
      <c r="BY207" s="5">
        <f t="shared" ref="BY207:BY217" si="10">COUNTIF(AB207,"*")+COUNTIF(AK207,"*")+COUNTIF(AZ207,"*")+COUNTIF(BO207,"*")</f>
        <v>1</v>
      </c>
    </row>
    <row r="208" spans="1:77" s="208" customFormat="1" ht="14">
      <c r="A208" s="184">
        <v>15</v>
      </c>
      <c r="B208" s="16">
        <v>5</v>
      </c>
      <c r="C208" s="184" t="s">
        <v>2381</v>
      </c>
      <c r="D208" s="184">
        <v>7</v>
      </c>
      <c r="E208" s="184" t="s">
        <v>711</v>
      </c>
      <c r="F208" s="184"/>
      <c r="G208" s="184"/>
      <c r="H208" s="184"/>
      <c r="I208" s="184" t="s">
        <v>2415</v>
      </c>
      <c r="J208" s="27"/>
      <c r="K208" s="27"/>
      <c r="L208" s="27"/>
      <c r="M208" s="27"/>
      <c r="N208" s="27"/>
      <c r="O208" s="206"/>
      <c r="P208" s="206"/>
      <c r="Q208" s="206"/>
      <c r="R208" s="206"/>
      <c r="S208" s="206"/>
      <c r="T208" s="206">
        <f>Table2[[#This Row],[Minimum possible value]]</f>
        <v>0</v>
      </c>
      <c r="U208" s="206">
        <f>Table2[[#This Row],[Maximum likely or possible value]]</f>
        <v>0</v>
      </c>
      <c r="V208" s="206"/>
      <c r="W208" s="206"/>
      <c r="X208" s="206"/>
      <c r="Y208" s="206"/>
      <c r="Z208" s="12" t="s">
        <v>1216</v>
      </c>
      <c r="AA208" s="13"/>
      <c r="AB208" s="13"/>
      <c r="AC208" s="13"/>
      <c r="AD208" s="13"/>
      <c r="AE208" s="13"/>
      <c r="AF208" s="13"/>
      <c r="AG208" s="13"/>
      <c r="AH208" s="164"/>
      <c r="AI208" s="13"/>
      <c r="AJ208" s="11"/>
      <c r="AK208" s="11"/>
      <c r="AL208" s="11"/>
      <c r="AM208" s="11"/>
      <c r="AN208" s="11"/>
      <c r="AO208" s="11"/>
      <c r="AP208" s="11"/>
      <c r="AQ208" s="11"/>
      <c r="AR208" s="11"/>
      <c r="AS208" s="11"/>
      <c r="AT208" s="11"/>
      <c r="AU208" s="11"/>
      <c r="AV208" s="11"/>
      <c r="AW208" s="11"/>
      <c r="AX208" s="166"/>
      <c r="AY208" s="11"/>
      <c r="AZ208" s="17"/>
      <c r="BA208" s="17"/>
      <c r="BB208" s="613"/>
      <c r="BC208" s="613"/>
      <c r="BD208" s="613"/>
      <c r="BE208" s="613"/>
      <c r="BF208" s="491"/>
      <c r="BG208" s="491"/>
      <c r="BH208" s="491"/>
      <c r="BI208" s="491"/>
      <c r="BJ208" s="491"/>
      <c r="BK208" s="491"/>
      <c r="BL208" s="491"/>
      <c r="BM208" s="164"/>
      <c r="BN208" s="13"/>
      <c r="BO208" s="25"/>
      <c r="BP208" s="11"/>
      <c r="BQ208" s="11"/>
      <c r="BR208" s="11"/>
      <c r="BS208" s="11"/>
      <c r="BT208" s="11"/>
      <c r="BU208" s="11"/>
      <c r="BV208" s="11"/>
      <c r="BW208" s="11"/>
      <c r="BX208" s="11"/>
      <c r="BY208" s="5">
        <f t="shared" si="10"/>
        <v>0</v>
      </c>
    </row>
    <row r="209" spans="1:77" s="208" customFormat="1" ht="14">
      <c r="A209" s="27">
        <v>16</v>
      </c>
      <c r="B209" s="16">
        <v>5</v>
      </c>
      <c r="C209" s="27" t="s">
        <v>2381</v>
      </c>
      <c r="D209" s="27">
        <v>7</v>
      </c>
      <c r="E209" s="27" t="s">
        <v>711</v>
      </c>
      <c r="F209" s="27"/>
      <c r="G209" s="184"/>
      <c r="H209" s="184"/>
      <c r="I209" s="184" t="s">
        <v>1599</v>
      </c>
      <c r="J209" s="27"/>
      <c r="K209" s="27"/>
      <c r="L209" s="27"/>
      <c r="M209" s="27"/>
      <c r="N209" s="27"/>
      <c r="O209" s="206"/>
      <c r="P209" s="206"/>
      <c r="Q209" s="206"/>
      <c r="R209" s="206"/>
      <c r="S209" s="206"/>
      <c r="T209" s="206">
        <f>Table2[[#This Row],[Minimum possible value]]</f>
        <v>0</v>
      </c>
      <c r="U209" s="206">
        <f>Table2[[#This Row],[Maximum likely or possible value]]</f>
        <v>0</v>
      </c>
      <c r="V209" s="206"/>
      <c r="W209" s="206"/>
      <c r="X209" s="206"/>
      <c r="Y209" s="206"/>
      <c r="Z209" s="12" t="s">
        <v>1217</v>
      </c>
      <c r="AA209" s="13"/>
      <c r="AB209" s="13"/>
      <c r="AC209" s="13"/>
      <c r="AD209" s="13"/>
      <c r="AE209" s="13"/>
      <c r="AF209" s="13"/>
      <c r="AG209" s="13"/>
      <c r="AH209" s="164"/>
      <c r="AI209" s="13"/>
      <c r="AJ209" s="11"/>
      <c r="AK209" s="11"/>
      <c r="AL209" s="11"/>
      <c r="AM209" s="11"/>
      <c r="AN209" s="11"/>
      <c r="AO209" s="11"/>
      <c r="AP209" s="11"/>
      <c r="AQ209" s="11"/>
      <c r="AR209" s="11"/>
      <c r="AS209" s="11"/>
      <c r="AT209" s="11"/>
      <c r="AU209" s="11"/>
      <c r="AV209" s="11"/>
      <c r="AW209" s="11"/>
      <c r="AX209" s="166"/>
      <c r="AY209" s="11"/>
      <c r="AZ209" s="17"/>
      <c r="BA209" s="17"/>
      <c r="BB209" s="694"/>
      <c r="BC209" s="694"/>
      <c r="BD209" s="694"/>
      <c r="BE209" s="694"/>
      <c r="BF209" s="694"/>
      <c r="BG209" s="694"/>
      <c r="BH209" s="694"/>
      <c r="BI209" s="694"/>
      <c r="BJ209" s="694"/>
      <c r="BK209" s="694"/>
      <c r="BL209" s="694"/>
      <c r="BM209" s="164"/>
      <c r="BN209" s="13"/>
      <c r="BO209" s="25"/>
      <c r="BP209" s="11"/>
      <c r="BQ209" s="11"/>
      <c r="BR209" s="11"/>
      <c r="BS209" s="11"/>
      <c r="BT209" s="11"/>
      <c r="BU209" s="11"/>
      <c r="BV209" s="11"/>
      <c r="BW209" s="11"/>
      <c r="BX209" s="11"/>
      <c r="BY209" s="5">
        <f t="shared" si="10"/>
        <v>0</v>
      </c>
    </row>
    <row r="210" spans="1:77" s="208" customFormat="1" ht="14">
      <c r="A210" s="27">
        <v>17</v>
      </c>
      <c r="B210" s="16">
        <v>5</v>
      </c>
      <c r="C210" s="27" t="s">
        <v>2381</v>
      </c>
      <c r="D210" s="27">
        <v>7</v>
      </c>
      <c r="E210" s="27" t="s">
        <v>711</v>
      </c>
      <c r="F210" s="27"/>
      <c r="G210" s="184"/>
      <c r="H210" s="184"/>
      <c r="I210" s="184" t="s">
        <v>1596</v>
      </c>
      <c r="J210" s="27"/>
      <c r="K210" s="27"/>
      <c r="L210" s="27"/>
      <c r="M210" s="27"/>
      <c r="N210" s="27"/>
      <c r="O210" s="206"/>
      <c r="P210" s="206"/>
      <c r="Q210" s="206"/>
      <c r="R210" s="206"/>
      <c r="S210" s="206"/>
      <c r="T210" s="206">
        <f>Table2[[#This Row],[Minimum possible value]]</f>
        <v>0</v>
      </c>
      <c r="U210" s="206">
        <f>Table2[[#This Row],[Maximum likely or possible value]]</f>
        <v>0</v>
      </c>
      <c r="V210" s="206"/>
      <c r="W210" s="206"/>
      <c r="X210" s="206"/>
      <c r="Y210" s="206"/>
      <c r="Z210" s="12" t="s">
        <v>1220</v>
      </c>
      <c r="AA210" s="13"/>
      <c r="AB210" s="13"/>
      <c r="AC210" s="13"/>
      <c r="AD210" s="13"/>
      <c r="AE210" s="13"/>
      <c r="AF210" s="13"/>
      <c r="AG210" s="13"/>
      <c r="AH210" s="164"/>
      <c r="AI210" s="13"/>
      <c r="AJ210" s="11"/>
      <c r="AK210" s="11"/>
      <c r="AL210" s="11"/>
      <c r="AM210" s="11"/>
      <c r="AN210" s="11"/>
      <c r="AO210" s="11"/>
      <c r="AP210" s="11"/>
      <c r="AQ210" s="11"/>
      <c r="AR210" s="11"/>
      <c r="AS210" s="11"/>
      <c r="AT210" s="11"/>
      <c r="AU210" s="11"/>
      <c r="AV210" s="11"/>
      <c r="AW210" s="11"/>
      <c r="AX210" s="166"/>
      <c r="AY210" s="11"/>
      <c r="AZ210" s="17"/>
      <c r="BA210" s="17"/>
      <c r="BB210" s="694"/>
      <c r="BC210" s="694"/>
      <c r="BD210" s="694"/>
      <c r="BE210" s="694"/>
      <c r="BF210" s="694"/>
      <c r="BG210" s="694"/>
      <c r="BH210" s="694"/>
      <c r="BI210" s="694"/>
      <c r="BJ210" s="694"/>
      <c r="BK210" s="694"/>
      <c r="BL210" s="694"/>
      <c r="BM210" s="164"/>
      <c r="BN210" s="13"/>
      <c r="BO210" s="25"/>
      <c r="BP210" s="11"/>
      <c r="BQ210" s="11"/>
      <c r="BR210" s="11"/>
      <c r="BS210" s="11"/>
      <c r="BT210" s="11"/>
      <c r="BU210" s="11"/>
      <c r="BV210" s="11"/>
      <c r="BW210" s="11"/>
      <c r="BX210" s="11"/>
      <c r="BY210" s="5">
        <f t="shared" si="10"/>
        <v>0</v>
      </c>
    </row>
    <row r="211" spans="1:77" s="208" customFormat="1" ht="14">
      <c r="A211" s="27">
        <v>18</v>
      </c>
      <c r="B211" s="16">
        <v>5</v>
      </c>
      <c r="C211" s="27" t="s">
        <v>2381</v>
      </c>
      <c r="D211" s="27">
        <v>7</v>
      </c>
      <c r="E211" s="27" t="s">
        <v>711</v>
      </c>
      <c r="F211" s="27"/>
      <c r="G211" s="184"/>
      <c r="H211" s="184"/>
      <c r="I211" s="184" t="s">
        <v>1597</v>
      </c>
      <c r="J211" s="27"/>
      <c r="K211" s="27"/>
      <c r="L211" s="27"/>
      <c r="M211" s="27"/>
      <c r="N211" s="27"/>
      <c r="O211" s="206"/>
      <c r="P211" s="206"/>
      <c r="Q211" s="206"/>
      <c r="R211" s="206"/>
      <c r="S211" s="206"/>
      <c r="T211" s="206">
        <f>Table2[[#This Row],[Minimum possible value]]</f>
        <v>0</v>
      </c>
      <c r="U211" s="206">
        <f>Table2[[#This Row],[Maximum likely or possible value]]</f>
        <v>0</v>
      </c>
      <c r="V211" s="206"/>
      <c r="W211" s="206"/>
      <c r="X211" s="206"/>
      <c r="Y211" s="206"/>
      <c r="Z211" s="12" t="s">
        <v>1224</v>
      </c>
      <c r="AA211" s="13"/>
      <c r="AB211" s="13"/>
      <c r="AC211" s="13"/>
      <c r="AD211" s="13"/>
      <c r="AE211" s="13"/>
      <c r="AF211" s="13"/>
      <c r="AG211" s="13"/>
      <c r="AH211" s="164"/>
      <c r="AI211" s="13"/>
      <c r="AJ211" s="11"/>
      <c r="AK211" s="11"/>
      <c r="AL211" s="11"/>
      <c r="AM211" s="11"/>
      <c r="AN211" s="11"/>
      <c r="AO211" s="11"/>
      <c r="AP211" s="11"/>
      <c r="AQ211" s="11"/>
      <c r="AR211" s="11"/>
      <c r="AS211" s="11"/>
      <c r="AT211" s="11"/>
      <c r="AU211" s="11"/>
      <c r="AV211" s="11"/>
      <c r="AW211" s="11"/>
      <c r="AX211" s="166"/>
      <c r="AY211" s="11"/>
      <c r="AZ211" s="17"/>
      <c r="BA211" s="17"/>
      <c r="BB211" s="613"/>
      <c r="BC211" s="613"/>
      <c r="BD211" s="613"/>
      <c r="BE211" s="613"/>
      <c r="BF211" s="613"/>
      <c r="BG211" s="613"/>
      <c r="BH211" s="613"/>
      <c r="BI211" s="613"/>
      <c r="BJ211" s="613"/>
      <c r="BK211" s="613"/>
      <c r="BL211" s="613"/>
      <c r="BM211" s="164"/>
      <c r="BN211" s="13"/>
      <c r="BO211" s="25"/>
      <c r="BP211" s="11"/>
      <c r="BQ211" s="11"/>
      <c r="BR211" s="11"/>
      <c r="BS211" s="11"/>
      <c r="BT211" s="11"/>
      <c r="BU211" s="11"/>
      <c r="BV211" s="11"/>
      <c r="BW211" s="11"/>
      <c r="BX211" s="11"/>
      <c r="BY211" s="5">
        <f t="shared" si="10"/>
        <v>0</v>
      </c>
    </row>
    <row r="212" spans="1:77" s="566" customFormat="1" ht="28">
      <c r="A212" s="27">
        <v>19</v>
      </c>
      <c r="B212" s="16">
        <v>5</v>
      </c>
      <c r="C212" s="27" t="s">
        <v>2381</v>
      </c>
      <c r="D212" s="27">
        <v>7</v>
      </c>
      <c r="E212" s="27" t="s">
        <v>711</v>
      </c>
      <c r="F212" s="27"/>
      <c r="G212" s="184"/>
      <c r="H212" s="184"/>
      <c r="I212" s="27" t="s">
        <v>1987</v>
      </c>
      <c r="J212" s="27"/>
      <c r="K212" s="27"/>
      <c r="L212" s="27"/>
      <c r="M212" s="27"/>
      <c r="N212" s="27"/>
      <c r="O212" s="206"/>
      <c r="P212" s="206"/>
      <c r="Q212" s="206"/>
      <c r="R212" s="206"/>
      <c r="S212" s="206"/>
      <c r="T212" s="206">
        <f>Table2[[#This Row],[Minimum possible value]]</f>
        <v>0</v>
      </c>
      <c r="U212" s="206">
        <f>Table2[[#This Row],[Maximum likely or possible value]]</f>
        <v>0</v>
      </c>
      <c r="V212" s="206"/>
      <c r="W212" s="206"/>
      <c r="X212" s="206"/>
      <c r="Y212" s="206"/>
      <c r="Z212" s="12" t="s">
        <v>1225</v>
      </c>
      <c r="AA212" s="13"/>
      <c r="AB212" s="13"/>
      <c r="AC212" s="13"/>
      <c r="AD212" s="13"/>
      <c r="AE212" s="13"/>
      <c r="AF212" s="13"/>
      <c r="AG212" s="13"/>
      <c r="AH212" s="164"/>
      <c r="AI212" s="13"/>
      <c r="AJ212" s="11"/>
      <c r="AK212" s="11"/>
      <c r="AL212" s="11"/>
      <c r="AM212" s="11"/>
      <c r="AN212" s="11"/>
      <c r="AO212" s="11"/>
      <c r="AP212" s="11"/>
      <c r="AQ212" s="11"/>
      <c r="AR212" s="11"/>
      <c r="AS212" s="11"/>
      <c r="AT212" s="11"/>
      <c r="AU212" s="11"/>
      <c r="AV212" s="11"/>
      <c r="AW212" s="11"/>
      <c r="AX212" s="166"/>
      <c r="AY212" s="11"/>
      <c r="AZ212" s="17"/>
      <c r="BA212" s="17"/>
      <c r="BB212" s="613"/>
      <c r="BC212" s="613"/>
      <c r="BD212" s="613"/>
      <c r="BE212" s="613"/>
      <c r="BF212" s="694"/>
      <c r="BG212" s="613"/>
      <c r="BH212" s="613"/>
      <c r="BI212" s="613"/>
      <c r="BJ212" s="613"/>
      <c r="BK212" s="613"/>
      <c r="BL212" s="613"/>
      <c r="BM212" s="164"/>
      <c r="BN212" s="13"/>
      <c r="BO212" s="25"/>
      <c r="BP212" s="11"/>
      <c r="BQ212" s="11"/>
      <c r="BR212" s="11"/>
      <c r="BS212" s="11"/>
      <c r="BT212" s="11"/>
      <c r="BU212" s="11"/>
      <c r="BV212" s="11"/>
      <c r="BW212" s="11"/>
      <c r="BX212" s="11"/>
      <c r="BY212" s="5">
        <f t="shared" si="10"/>
        <v>0</v>
      </c>
    </row>
    <row r="213" spans="1:77" s="566" customFormat="1" ht="14">
      <c r="A213" s="27">
        <v>20</v>
      </c>
      <c r="B213" s="16">
        <v>5</v>
      </c>
      <c r="C213" s="27" t="s">
        <v>2381</v>
      </c>
      <c r="D213" s="27">
        <v>7</v>
      </c>
      <c r="E213" s="27" t="s">
        <v>711</v>
      </c>
      <c r="F213" s="27"/>
      <c r="G213" s="184"/>
      <c r="H213" s="184"/>
      <c r="I213" s="184" t="s">
        <v>1600</v>
      </c>
      <c r="J213" s="27"/>
      <c r="K213" s="27"/>
      <c r="L213" s="27"/>
      <c r="M213" s="27"/>
      <c r="N213" s="27"/>
      <c r="O213" s="206"/>
      <c r="P213" s="206"/>
      <c r="Q213" s="206"/>
      <c r="R213" s="206"/>
      <c r="S213" s="206"/>
      <c r="T213" s="206">
        <f>Table2[[#This Row],[Minimum possible value]]</f>
        <v>0</v>
      </c>
      <c r="U213" s="206">
        <f>Table2[[#This Row],[Maximum likely or possible value]]</f>
        <v>0</v>
      </c>
      <c r="V213" s="206"/>
      <c r="W213" s="206"/>
      <c r="X213" s="206"/>
      <c r="Y213" s="206"/>
      <c r="Z213" s="12" t="s">
        <v>1226</v>
      </c>
      <c r="AA213" s="13"/>
      <c r="AB213" s="13"/>
      <c r="AC213" s="13"/>
      <c r="AD213" s="13"/>
      <c r="AE213" s="13"/>
      <c r="AF213" s="13"/>
      <c r="AG213" s="13"/>
      <c r="AH213" s="164"/>
      <c r="AI213" s="13"/>
      <c r="AJ213" s="11"/>
      <c r="AK213" s="11"/>
      <c r="AL213" s="11"/>
      <c r="AM213" s="11"/>
      <c r="AN213" s="11"/>
      <c r="AO213" s="11"/>
      <c r="AP213" s="11"/>
      <c r="AQ213" s="11"/>
      <c r="AR213" s="11"/>
      <c r="AS213" s="11"/>
      <c r="AT213" s="11"/>
      <c r="AU213" s="11"/>
      <c r="AV213" s="11"/>
      <c r="AW213" s="11"/>
      <c r="AX213" s="166"/>
      <c r="AY213" s="11"/>
      <c r="AZ213" s="17"/>
      <c r="BA213" s="17"/>
      <c r="BB213" s="694"/>
      <c r="BC213" s="694"/>
      <c r="BD213" s="694"/>
      <c r="BE213" s="694"/>
      <c r="BF213" s="694"/>
      <c r="BG213" s="694"/>
      <c r="BH213" s="694"/>
      <c r="BI213" s="694"/>
      <c r="BJ213" s="694"/>
      <c r="BK213" s="694"/>
      <c r="BL213" s="694"/>
      <c r="BM213" s="164"/>
      <c r="BN213" s="13"/>
      <c r="BO213" s="25"/>
      <c r="BP213" s="11"/>
      <c r="BQ213" s="11"/>
      <c r="BR213" s="11"/>
      <c r="BS213" s="11"/>
      <c r="BT213" s="11"/>
      <c r="BU213" s="11"/>
      <c r="BV213" s="11"/>
      <c r="BW213" s="11"/>
      <c r="BX213" s="11"/>
      <c r="BY213" s="5">
        <f t="shared" si="10"/>
        <v>0</v>
      </c>
    </row>
    <row r="214" spans="1:77" s="208" customFormat="1" ht="14">
      <c r="A214" s="27">
        <v>21</v>
      </c>
      <c r="B214" s="16">
        <v>5</v>
      </c>
      <c r="C214" s="27" t="s">
        <v>2381</v>
      </c>
      <c r="D214" s="27">
        <v>7</v>
      </c>
      <c r="E214" s="27" t="s">
        <v>711</v>
      </c>
      <c r="F214" s="27"/>
      <c r="G214" s="184"/>
      <c r="H214" s="184"/>
      <c r="I214" s="184" t="s">
        <v>1601</v>
      </c>
      <c r="J214" s="27"/>
      <c r="K214" s="27"/>
      <c r="L214" s="27"/>
      <c r="M214" s="27"/>
      <c r="N214" s="27"/>
      <c r="O214" s="206"/>
      <c r="P214" s="206"/>
      <c r="Q214" s="206"/>
      <c r="R214" s="206"/>
      <c r="S214" s="206"/>
      <c r="T214" s="206">
        <f>Table2[[#This Row],[Minimum possible value]]</f>
        <v>0</v>
      </c>
      <c r="U214" s="206">
        <f>Table2[[#This Row],[Maximum likely or possible value]]</f>
        <v>0</v>
      </c>
      <c r="V214" s="206"/>
      <c r="W214" s="206"/>
      <c r="X214" s="206"/>
      <c r="Y214" s="206"/>
      <c r="Z214" s="12" t="s">
        <v>1227</v>
      </c>
      <c r="AA214" s="13"/>
      <c r="AB214" s="13"/>
      <c r="AC214" s="13"/>
      <c r="AD214" s="13"/>
      <c r="AE214" s="13"/>
      <c r="AF214" s="13"/>
      <c r="AG214" s="13"/>
      <c r="AH214" s="164"/>
      <c r="AI214" s="13"/>
      <c r="AJ214" s="11"/>
      <c r="AK214" s="11"/>
      <c r="AL214" s="11"/>
      <c r="AM214" s="11"/>
      <c r="AN214" s="11"/>
      <c r="AO214" s="11"/>
      <c r="AP214" s="11"/>
      <c r="AQ214" s="11"/>
      <c r="AR214" s="11"/>
      <c r="AS214" s="11"/>
      <c r="AT214" s="11"/>
      <c r="AU214" s="11"/>
      <c r="AV214" s="11"/>
      <c r="AW214" s="11"/>
      <c r="AX214" s="166"/>
      <c r="AY214" s="11"/>
      <c r="AZ214" s="17"/>
      <c r="BA214" s="17"/>
      <c r="BB214" s="694"/>
      <c r="BC214" s="694"/>
      <c r="BD214" s="694"/>
      <c r="BE214" s="694"/>
      <c r="BF214" s="694"/>
      <c r="BG214" s="694"/>
      <c r="BH214" s="694"/>
      <c r="BI214" s="613"/>
      <c r="BJ214" s="613"/>
      <c r="BK214" s="613"/>
      <c r="BL214" s="613"/>
      <c r="BM214" s="164"/>
      <c r="BN214" s="13"/>
      <c r="BO214" s="25"/>
      <c r="BP214" s="11"/>
      <c r="BQ214" s="11"/>
      <c r="BR214" s="11"/>
      <c r="BS214" s="11"/>
      <c r="BT214" s="11"/>
      <c r="BU214" s="11"/>
      <c r="BV214" s="11"/>
      <c r="BW214" s="11"/>
      <c r="BX214" s="11"/>
      <c r="BY214" s="5">
        <f t="shared" si="10"/>
        <v>0</v>
      </c>
    </row>
    <row r="215" spans="1:77" s="208" customFormat="1" ht="14">
      <c r="A215" s="27">
        <v>22</v>
      </c>
      <c r="B215" s="16">
        <v>5</v>
      </c>
      <c r="C215" s="27" t="s">
        <v>2381</v>
      </c>
      <c r="D215" s="27">
        <v>7</v>
      </c>
      <c r="E215" s="27" t="s">
        <v>711</v>
      </c>
      <c r="F215" s="27"/>
      <c r="G215" s="184"/>
      <c r="H215" s="184"/>
      <c r="I215" s="184" t="s">
        <v>1602</v>
      </c>
      <c r="J215" s="27"/>
      <c r="K215" s="27"/>
      <c r="L215" s="27"/>
      <c r="M215" s="27"/>
      <c r="N215" s="27"/>
      <c r="O215" s="206"/>
      <c r="P215" s="206"/>
      <c r="Q215" s="206"/>
      <c r="R215" s="206"/>
      <c r="S215" s="206"/>
      <c r="T215" s="206">
        <f>Table2[[#This Row],[Minimum possible value]]</f>
        <v>0</v>
      </c>
      <c r="U215" s="206">
        <f>Table2[[#This Row],[Maximum likely or possible value]]</f>
        <v>0</v>
      </c>
      <c r="V215" s="206"/>
      <c r="W215" s="206"/>
      <c r="X215" s="206"/>
      <c r="Y215" s="206"/>
      <c r="Z215" s="12" t="s">
        <v>1228</v>
      </c>
      <c r="AA215" s="13"/>
      <c r="AB215" s="13"/>
      <c r="AC215" s="13"/>
      <c r="AD215" s="13"/>
      <c r="AE215" s="13"/>
      <c r="AF215" s="13"/>
      <c r="AG215" s="13"/>
      <c r="AH215" s="164"/>
      <c r="AI215" s="13"/>
      <c r="AJ215" s="11"/>
      <c r="AK215" s="11"/>
      <c r="AL215" s="662"/>
      <c r="AM215" s="11"/>
      <c r="AN215" s="11"/>
      <c r="AO215" s="11"/>
      <c r="AP215" s="11"/>
      <c r="AQ215" s="11"/>
      <c r="AR215" s="11"/>
      <c r="AS215" s="11"/>
      <c r="AT215" s="11"/>
      <c r="AU215" s="11"/>
      <c r="AV215" s="11"/>
      <c r="AW215" s="11"/>
      <c r="AX215" s="166"/>
      <c r="AY215" s="11"/>
      <c r="AZ215" s="17"/>
      <c r="BA215" s="17"/>
      <c r="BB215" s="694"/>
      <c r="BC215" s="694"/>
      <c r="BD215" s="694"/>
      <c r="BE215" s="694"/>
      <c r="BF215" s="694"/>
      <c r="BG215" s="694"/>
      <c r="BH215" s="694"/>
      <c r="BI215" s="694"/>
      <c r="BJ215" s="694"/>
      <c r="BK215" s="694"/>
      <c r="BL215" s="694"/>
      <c r="BM215" s="164"/>
      <c r="BN215" s="13"/>
      <c r="BO215" s="25"/>
      <c r="BP215" s="11"/>
      <c r="BQ215" s="11"/>
      <c r="BR215" s="11"/>
      <c r="BS215" s="11"/>
      <c r="BT215" s="11"/>
      <c r="BU215" s="11"/>
      <c r="BV215" s="11"/>
      <c r="BW215" s="11"/>
      <c r="BX215" s="11"/>
      <c r="BY215" s="5">
        <f t="shared" si="10"/>
        <v>0</v>
      </c>
    </row>
    <row r="216" spans="1:77" s="208" customFormat="1" ht="14">
      <c r="A216" s="27">
        <v>23</v>
      </c>
      <c r="B216" s="16">
        <v>5</v>
      </c>
      <c r="C216" s="27" t="s">
        <v>2381</v>
      </c>
      <c r="D216" s="27">
        <v>7</v>
      </c>
      <c r="E216" s="27" t="s">
        <v>711</v>
      </c>
      <c r="F216" s="27"/>
      <c r="G216" s="184"/>
      <c r="H216" s="184"/>
      <c r="I216" s="184" t="s">
        <v>1603</v>
      </c>
      <c r="J216" s="27"/>
      <c r="K216" s="27"/>
      <c r="L216" s="27"/>
      <c r="M216" s="27"/>
      <c r="N216" s="27"/>
      <c r="O216" s="206"/>
      <c r="P216" s="206"/>
      <c r="Q216" s="206"/>
      <c r="R216" s="206"/>
      <c r="S216" s="206"/>
      <c r="T216" s="206">
        <f>Table2[[#This Row],[Minimum possible value]]</f>
        <v>0</v>
      </c>
      <c r="U216" s="206">
        <f>Table2[[#This Row],[Maximum likely or possible value]]</f>
        <v>0</v>
      </c>
      <c r="V216" s="206"/>
      <c r="W216" s="206"/>
      <c r="X216" s="206"/>
      <c r="Y216" s="206"/>
      <c r="Z216" s="12" t="s">
        <v>1229</v>
      </c>
      <c r="AA216" s="13"/>
      <c r="AB216" s="13"/>
      <c r="AC216" s="13"/>
      <c r="AD216" s="13"/>
      <c r="AE216" s="13"/>
      <c r="AF216" s="13"/>
      <c r="AG216" s="13"/>
      <c r="AH216" s="164"/>
      <c r="AI216" s="13"/>
      <c r="AJ216" s="11"/>
      <c r="AK216" s="11"/>
      <c r="AL216" s="662"/>
      <c r="AM216" s="11"/>
      <c r="AN216" s="11"/>
      <c r="AO216" s="11"/>
      <c r="AP216" s="11"/>
      <c r="AQ216" s="11"/>
      <c r="AR216" s="11"/>
      <c r="AS216" s="11"/>
      <c r="AT216" s="11"/>
      <c r="AU216" s="11"/>
      <c r="AV216" s="11"/>
      <c r="AW216" s="11"/>
      <c r="AX216" s="166"/>
      <c r="AY216" s="11"/>
      <c r="AZ216" s="17"/>
      <c r="BA216" s="17"/>
      <c r="BB216" s="613"/>
      <c r="BC216" s="694"/>
      <c r="BD216" s="613"/>
      <c r="BE216" s="613"/>
      <c r="BF216" s="613"/>
      <c r="BG216" s="613"/>
      <c r="BH216" s="491"/>
      <c r="BI216" s="613"/>
      <c r="BJ216" s="613"/>
      <c r="BK216" s="613"/>
      <c r="BL216" s="613"/>
      <c r="BM216" s="164"/>
      <c r="BN216" s="13"/>
      <c r="BO216" s="25"/>
      <c r="BP216" s="11"/>
      <c r="BQ216" s="11"/>
      <c r="BR216" s="11"/>
      <c r="BS216" s="11"/>
      <c r="BT216" s="11"/>
      <c r="BU216" s="11"/>
      <c r="BV216" s="11"/>
      <c r="BW216" s="11"/>
      <c r="BX216" s="11"/>
      <c r="BY216" s="5">
        <f t="shared" si="10"/>
        <v>0</v>
      </c>
    </row>
    <row r="217" spans="1:77" s="208" customFormat="1" ht="14">
      <c r="A217" s="27">
        <v>24</v>
      </c>
      <c r="B217" s="16">
        <v>5</v>
      </c>
      <c r="C217" s="27" t="s">
        <v>2381</v>
      </c>
      <c r="D217" s="27">
        <v>7</v>
      </c>
      <c r="E217" s="27" t="s">
        <v>711</v>
      </c>
      <c r="F217" s="27"/>
      <c r="G217" s="184"/>
      <c r="H217" s="184"/>
      <c r="I217" s="184" t="s">
        <v>1604</v>
      </c>
      <c r="J217" s="27"/>
      <c r="K217" s="27"/>
      <c r="L217" s="27"/>
      <c r="M217" s="27"/>
      <c r="N217" s="27"/>
      <c r="O217" s="206"/>
      <c r="P217" s="206"/>
      <c r="Q217" s="206"/>
      <c r="R217" s="206"/>
      <c r="S217" s="206"/>
      <c r="T217" s="206">
        <f>Table2[[#This Row],[Minimum possible value]]</f>
        <v>0</v>
      </c>
      <c r="U217" s="206">
        <f>Table2[[#This Row],[Maximum likely or possible value]]</f>
        <v>0</v>
      </c>
      <c r="V217" s="206"/>
      <c r="W217" s="206"/>
      <c r="X217" s="206"/>
      <c r="Y217" s="206"/>
      <c r="Z217" s="12" t="s">
        <v>1230</v>
      </c>
      <c r="AA217" s="13"/>
      <c r="AB217" s="13"/>
      <c r="AC217" s="13"/>
      <c r="AD217" s="13"/>
      <c r="AE217" s="13"/>
      <c r="AF217" s="13"/>
      <c r="AG217" s="13"/>
      <c r="AH217" s="164"/>
      <c r="AI217" s="13"/>
      <c r="AJ217" s="11"/>
      <c r="AK217" s="11"/>
      <c r="AL217" s="11"/>
      <c r="AM217" s="11"/>
      <c r="AN217" s="11"/>
      <c r="AO217" s="11"/>
      <c r="AP217" s="11"/>
      <c r="AQ217" s="11"/>
      <c r="AR217" s="11"/>
      <c r="AS217" s="11"/>
      <c r="AT217" s="11"/>
      <c r="AU217" s="11"/>
      <c r="AV217" s="11"/>
      <c r="AW217" s="11"/>
      <c r="AX217" s="166"/>
      <c r="AY217" s="11"/>
      <c r="AZ217" s="17"/>
      <c r="BA217" s="17"/>
      <c r="BB217" s="491"/>
      <c r="BC217" s="694"/>
      <c r="BD217" s="491"/>
      <c r="BE217" s="491"/>
      <c r="BF217" s="491"/>
      <c r="BG217" s="491"/>
      <c r="BH217" s="491"/>
      <c r="BI217" s="491"/>
      <c r="BJ217" s="491"/>
      <c r="BK217" s="491"/>
      <c r="BL217" s="491"/>
      <c r="BM217" s="164"/>
      <c r="BN217" s="13"/>
      <c r="BO217" s="25"/>
      <c r="BP217" s="11"/>
      <c r="BQ217" s="11"/>
      <c r="BR217" s="11"/>
      <c r="BS217" s="11"/>
      <c r="BT217" s="11"/>
      <c r="BU217" s="11"/>
      <c r="BV217" s="11"/>
      <c r="BW217" s="11"/>
      <c r="BX217" s="11"/>
      <c r="BY217" s="5">
        <f t="shared" si="10"/>
        <v>0</v>
      </c>
    </row>
    <row r="218" spans="1:77" s="208" customFormat="1" ht="70">
      <c r="A218" s="535">
        <v>25</v>
      </c>
      <c r="B218" s="535">
        <v>5</v>
      </c>
      <c r="C218" s="535" t="s">
        <v>2381</v>
      </c>
      <c r="D218" s="535">
        <v>8</v>
      </c>
      <c r="E218" s="535" t="s">
        <v>260</v>
      </c>
      <c r="F218" s="535"/>
      <c r="G218" s="535" t="s">
        <v>1621</v>
      </c>
      <c r="H218" s="535" t="s">
        <v>1621</v>
      </c>
      <c r="I218" s="535" t="s">
        <v>372</v>
      </c>
      <c r="J218" s="535" t="s">
        <v>2489</v>
      </c>
      <c r="K218" s="535" t="s">
        <v>2430</v>
      </c>
      <c r="L218" s="535"/>
      <c r="M218" s="535"/>
      <c r="N218" s="535" t="s">
        <v>248</v>
      </c>
      <c r="O218" s="535" t="e">
        <f>[1]!Table2[[#This Row],[measurementTerm]]</f>
        <v>#REF!</v>
      </c>
      <c r="P218" s="535"/>
      <c r="Q218" s="535"/>
      <c r="R218" s="535"/>
      <c r="S218" s="535"/>
      <c r="T218" s="535">
        <f>Table2[[#This Row],[Minimum possible value]]</f>
        <v>0</v>
      </c>
      <c r="U218" s="535" t="str">
        <f>Table2[[#This Row],[Maximum likely or possible value]]</f>
        <v>None</v>
      </c>
      <c r="V218" s="535"/>
      <c r="W218" s="535"/>
      <c r="X218" s="535"/>
      <c r="Y218" s="535"/>
      <c r="Z218" s="555"/>
      <c r="AA218" s="13"/>
      <c r="AB218" s="557"/>
      <c r="AC218" s="13"/>
      <c r="AD218" s="13"/>
      <c r="AE218" s="13"/>
      <c r="AF218" s="13"/>
      <c r="AG218" s="13"/>
      <c r="AH218" s="164"/>
      <c r="AI218" s="557"/>
      <c r="AJ218" s="13" t="s">
        <v>374</v>
      </c>
      <c r="AK218" s="557" t="s">
        <v>374</v>
      </c>
      <c r="AL218" s="557"/>
      <c r="AM218" s="557"/>
      <c r="AN218" s="557"/>
      <c r="AO218" s="557" t="s">
        <v>375</v>
      </c>
      <c r="AP218" s="694" t="s">
        <v>78</v>
      </c>
      <c r="AQ218" s="694" t="s">
        <v>248</v>
      </c>
      <c r="AR218" s="694">
        <v>0</v>
      </c>
      <c r="AS218" s="694" t="s">
        <v>159</v>
      </c>
      <c r="AT218" s="694" t="s">
        <v>78</v>
      </c>
      <c r="AU218" s="694"/>
      <c r="AV218" s="694"/>
      <c r="AW218" s="694"/>
      <c r="AX218" s="164"/>
      <c r="AY218" s="13"/>
      <c r="AZ218" s="571" t="s">
        <v>376</v>
      </c>
      <c r="BA218" s="571" t="s">
        <v>376</v>
      </c>
      <c r="BB218" s="572"/>
      <c r="BC218" s="572"/>
      <c r="BD218" s="572"/>
      <c r="BE218" s="572"/>
      <c r="BF218" s="572" t="s">
        <v>325</v>
      </c>
      <c r="BG218" s="572" t="s">
        <v>377</v>
      </c>
      <c r="BH218" s="572" t="s">
        <v>378</v>
      </c>
      <c r="BI218" s="255" t="s">
        <v>379</v>
      </c>
      <c r="BJ218" s="13"/>
      <c r="BK218" s="13"/>
      <c r="BL218" s="13"/>
      <c r="BM218" s="164"/>
      <c r="BN218" s="13"/>
      <c r="BO218" s="12"/>
      <c r="BP218" s="557"/>
      <c r="BQ218" s="13"/>
      <c r="BR218" s="13"/>
      <c r="BS218" s="557"/>
      <c r="BT218" s="557"/>
      <c r="BU218" s="557"/>
      <c r="BV218" s="557"/>
      <c r="BW218" s="557"/>
      <c r="BX218" s="557"/>
      <c r="BY218" s="565">
        <f t="shared" ref="BY218:BY243" si="11">COUNTIF(Z218,"*")+COUNTIF(AJ218,"*")+COUNTIF(AZ218,"*")+COUNTIF(BO218,"*")</f>
        <v>2</v>
      </c>
    </row>
    <row r="219" spans="1:77" s="208" customFormat="1" ht="70">
      <c r="A219" s="32">
        <v>1</v>
      </c>
      <c r="B219" s="16">
        <v>5</v>
      </c>
      <c r="C219" s="32" t="s">
        <v>2381</v>
      </c>
      <c r="D219" s="32">
        <v>9</v>
      </c>
      <c r="E219" s="32" t="s">
        <v>856</v>
      </c>
      <c r="F219" s="32"/>
      <c r="G219" s="32"/>
      <c r="H219" s="32"/>
      <c r="I219" s="32" t="s">
        <v>857</v>
      </c>
      <c r="J219" s="32"/>
      <c r="K219" s="32" t="s">
        <v>1969</v>
      </c>
      <c r="L219" s="32"/>
      <c r="M219" s="32"/>
      <c r="N219" s="32"/>
      <c r="O219" s="207"/>
      <c r="P219" s="207"/>
      <c r="Q219" s="207"/>
      <c r="R219" s="207"/>
      <c r="S219" s="207"/>
      <c r="T219" s="207">
        <f>Table2[[#This Row],[Minimum possible value]]</f>
        <v>0</v>
      </c>
      <c r="U219" s="207" t="str">
        <f>Table2[[#This Row],[Maximum likely or possible value]]</f>
        <v>None</v>
      </c>
      <c r="V219" s="207"/>
      <c r="W219" s="207"/>
      <c r="X219" s="207"/>
      <c r="Y219" s="207"/>
      <c r="Z219" s="12" t="s">
        <v>859</v>
      </c>
      <c r="AA219" s="13"/>
      <c r="AB219" s="13"/>
      <c r="AC219" s="13"/>
      <c r="AD219" s="13"/>
      <c r="AE219" s="13"/>
      <c r="AF219" s="13"/>
      <c r="AG219" s="13"/>
      <c r="AH219" s="164"/>
      <c r="AI219" s="13"/>
      <c r="AJ219" s="13" t="s">
        <v>860</v>
      </c>
      <c r="AK219" s="13" t="s">
        <v>860</v>
      </c>
      <c r="AL219" s="13"/>
      <c r="AM219" s="13"/>
      <c r="AN219" s="13"/>
      <c r="AO219" s="13" t="s">
        <v>861</v>
      </c>
      <c r="AP219" s="613" t="s">
        <v>369</v>
      </c>
      <c r="AQ219" s="613" t="s">
        <v>862</v>
      </c>
      <c r="AR219" s="613">
        <v>0</v>
      </c>
      <c r="AS219" s="613" t="s">
        <v>159</v>
      </c>
      <c r="AT219" s="613" t="s">
        <v>78</v>
      </c>
      <c r="AU219" s="613"/>
      <c r="AV219" s="613"/>
      <c r="AW219" s="613"/>
      <c r="AX219" s="164"/>
      <c r="AY219" s="13"/>
      <c r="AZ219" s="12"/>
      <c r="BA219" s="12"/>
      <c r="BB219" s="13"/>
      <c r="BC219" s="13"/>
      <c r="BD219" s="13"/>
      <c r="BE219" s="13"/>
      <c r="BF219" s="13"/>
      <c r="BG219" s="13"/>
      <c r="BH219" s="13"/>
      <c r="BI219" s="13"/>
      <c r="BJ219" s="13"/>
      <c r="BK219" s="13"/>
      <c r="BL219" s="13"/>
      <c r="BM219" s="164"/>
      <c r="BN219" s="13"/>
      <c r="BO219" s="12"/>
      <c r="BP219" s="13"/>
      <c r="BQ219" s="13"/>
      <c r="BR219" s="13"/>
      <c r="BS219" s="13"/>
      <c r="BT219" s="13"/>
      <c r="BU219" s="13"/>
      <c r="BV219" s="13"/>
      <c r="BW219" s="13"/>
      <c r="BX219" s="13"/>
      <c r="BY219" s="5">
        <f t="shared" si="11"/>
        <v>2</v>
      </c>
    </row>
    <row r="220" spans="1:77" s="208" customFormat="1" ht="70">
      <c r="A220" s="32">
        <f t="shared" ref="A220:A243" si="12">A219+1</f>
        <v>2</v>
      </c>
      <c r="B220" s="16">
        <v>5</v>
      </c>
      <c r="C220" s="32" t="s">
        <v>2381</v>
      </c>
      <c r="D220" s="32">
        <v>9</v>
      </c>
      <c r="E220" s="32" t="s">
        <v>856</v>
      </c>
      <c r="F220" s="32"/>
      <c r="G220" s="32"/>
      <c r="H220" s="32"/>
      <c r="I220" s="32" t="s">
        <v>863</v>
      </c>
      <c r="J220" s="32"/>
      <c r="K220" s="32" t="s">
        <v>1969</v>
      </c>
      <c r="L220" s="32"/>
      <c r="M220" s="32"/>
      <c r="N220" s="32"/>
      <c r="O220" s="207"/>
      <c r="P220" s="207"/>
      <c r="Q220" s="207"/>
      <c r="R220" s="207"/>
      <c r="S220" s="207"/>
      <c r="T220" s="207" t="str">
        <f>Table2[[#This Row],[Minimum possible value]]</f>
        <v>Generally &gt; 15</v>
      </c>
      <c r="U220" s="207" t="str">
        <f>Table2[[#This Row],[Maximum likely or possible value]]</f>
        <v>None</v>
      </c>
      <c r="V220" s="207"/>
      <c r="W220" s="207"/>
      <c r="X220" s="207"/>
      <c r="Y220" s="207"/>
      <c r="Z220" s="12" t="s">
        <v>865</v>
      </c>
      <c r="AA220" s="13"/>
      <c r="AB220" s="13"/>
      <c r="AC220" s="13"/>
      <c r="AD220" s="13"/>
      <c r="AE220" s="13"/>
      <c r="AF220" s="13"/>
      <c r="AG220" s="13"/>
      <c r="AH220" s="164"/>
      <c r="AI220" s="13"/>
      <c r="AJ220" s="13" t="s">
        <v>866</v>
      </c>
      <c r="AK220" s="13" t="s">
        <v>866</v>
      </c>
      <c r="AL220" s="13"/>
      <c r="AM220" s="13"/>
      <c r="AN220" s="13"/>
      <c r="AO220" s="13" t="s">
        <v>867</v>
      </c>
      <c r="AP220" s="682" t="s">
        <v>78</v>
      </c>
      <c r="AQ220" s="682" t="s">
        <v>862</v>
      </c>
      <c r="AR220" s="682" t="s">
        <v>868</v>
      </c>
      <c r="AS220" s="682" t="s">
        <v>159</v>
      </c>
      <c r="AT220" s="682" t="s">
        <v>78</v>
      </c>
      <c r="AU220" s="682"/>
      <c r="AV220" s="682"/>
      <c r="AW220" s="682"/>
      <c r="AX220" s="164"/>
      <c r="AY220" s="13"/>
      <c r="AZ220" s="12"/>
      <c r="BA220" s="12"/>
      <c r="BB220" s="13"/>
      <c r="BC220" s="13"/>
      <c r="BD220" s="13"/>
      <c r="BE220" s="13"/>
      <c r="BF220" s="13"/>
      <c r="BG220" s="13"/>
      <c r="BH220" s="13"/>
      <c r="BI220" s="13"/>
      <c r="BJ220" s="13"/>
      <c r="BK220" s="150"/>
      <c r="BL220" s="13"/>
      <c r="BM220" s="164"/>
      <c r="BN220" s="13"/>
      <c r="BO220" s="12"/>
      <c r="BP220" s="13"/>
      <c r="BQ220" s="13"/>
      <c r="BR220" s="13"/>
      <c r="BS220" s="13"/>
      <c r="BT220" s="13"/>
      <c r="BU220" s="150"/>
      <c r="BV220" s="13"/>
      <c r="BW220" s="13"/>
      <c r="BX220" s="13"/>
      <c r="BY220" s="5">
        <f t="shared" si="11"/>
        <v>2</v>
      </c>
    </row>
    <row r="221" spans="1:77" s="208" customFormat="1" ht="14">
      <c r="A221" s="32">
        <f t="shared" si="12"/>
        <v>3</v>
      </c>
      <c r="B221" s="16">
        <v>5</v>
      </c>
      <c r="C221" s="32" t="s">
        <v>2381</v>
      </c>
      <c r="D221" s="32">
        <v>9</v>
      </c>
      <c r="E221" s="32" t="s">
        <v>856</v>
      </c>
      <c r="F221" s="32"/>
      <c r="G221" s="32"/>
      <c r="H221" s="32"/>
      <c r="I221" s="32" t="s">
        <v>1719</v>
      </c>
      <c r="J221" s="32"/>
      <c r="K221" s="32"/>
      <c r="L221" s="32"/>
      <c r="M221" s="32"/>
      <c r="N221" s="32"/>
      <c r="O221" s="207"/>
      <c r="P221" s="207"/>
      <c r="Q221" s="207"/>
      <c r="R221" s="207"/>
      <c r="S221" s="207"/>
      <c r="T221" s="207">
        <f>Table2[[#This Row],[Minimum possible value]]</f>
        <v>0</v>
      </c>
      <c r="U221" s="207">
        <f>Table2[[#This Row],[Maximum likely or possible value]]</f>
        <v>0</v>
      </c>
      <c r="V221" s="207"/>
      <c r="W221" s="207"/>
      <c r="X221" s="207"/>
      <c r="Y221" s="207"/>
      <c r="Z221" s="12"/>
      <c r="AA221" s="13"/>
      <c r="AB221" s="13"/>
      <c r="AC221" s="13"/>
      <c r="AD221" s="13"/>
      <c r="AE221" s="13"/>
      <c r="AF221" s="13"/>
      <c r="AG221" s="13"/>
      <c r="AH221" s="164"/>
      <c r="AI221" s="13"/>
      <c r="AJ221" s="13"/>
      <c r="AK221" s="13"/>
      <c r="AL221" s="13"/>
      <c r="AM221" s="13"/>
      <c r="AN221" s="13"/>
      <c r="AO221" s="13"/>
      <c r="AP221" s="491"/>
      <c r="AQ221" s="491"/>
      <c r="AR221" s="491"/>
      <c r="AS221" s="491"/>
      <c r="AT221" s="491"/>
      <c r="AU221" s="491"/>
      <c r="AV221" s="491"/>
      <c r="AW221" s="491"/>
      <c r="AX221" s="164"/>
      <c r="AY221" s="13"/>
      <c r="AZ221" s="12" t="s">
        <v>1718</v>
      </c>
      <c r="BA221" s="12" t="s">
        <v>1718</v>
      </c>
      <c r="BB221" s="13"/>
      <c r="BC221" s="13" t="s">
        <v>1718</v>
      </c>
      <c r="BD221" s="13"/>
      <c r="BE221" s="13"/>
      <c r="BF221" s="13"/>
      <c r="BG221" s="13"/>
      <c r="BH221" s="13" t="s">
        <v>1719</v>
      </c>
      <c r="BI221" s="13"/>
      <c r="BJ221" s="13"/>
      <c r="BK221" s="13"/>
      <c r="BL221" s="13"/>
      <c r="BM221" s="164"/>
      <c r="BN221" s="13"/>
      <c r="BO221" s="12"/>
      <c r="BP221" s="13"/>
      <c r="BQ221" s="13"/>
      <c r="BR221" s="13"/>
      <c r="BS221" s="13"/>
      <c r="BT221" s="13"/>
      <c r="BU221" s="13"/>
      <c r="BV221" s="13"/>
      <c r="BW221" s="13"/>
      <c r="BX221" s="13"/>
      <c r="BY221" s="5">
        <f t="shared" si="11"/>
        <v>1</v>
      </c>
    </row>
    <row r="222" spans="1:77" s="208" customFormat="1" ht="266">
      <c r="A222" s="35">
        <f t="shared" si="12"/>
        <v>4</v>
      </c>
      <c r="B222" s="16">
        <v>5</v>
      </c>
      <c r="C222" s="32" t="s">
        <v>2381</v>
      </c>
      <c r="D222" s="32">
        <v>9</v>
      </c>
      <c r="E222" s="35" t="s">
        <v>856</v>
      </c>
      <c r="F222" s="35"/>
      <c r="G222" s="35"/>
      <c r="H222" s="35"/>
      <c r="I222" s="35" t="s">
        <v>869</v>
      </c>
      <c r="J222" s="35" t="s">
        <v>1822</v>
      </c>
      <c r="K222" s="32" t="s">
        <v>2430</v>
      </c>
      <c r="L222" s="35" t="s">
        <v>2242</v>
      </c>
      <c r="M222" s="35"/>
      <c r="N222" s="35" t="s">
        <v>1609</v>
      </c>
      <c r="O222" s="641"/>
      <c r="P222" s="641"/>
      <c r="Q222" s="641"/>
      <c r="R222" s="641"/>
      <c r="S222" s="641"/>
      <c r="T222" s="641">
        <f>Table2[[#This Row],[Minimum possible value]]</f>
        <v>0</v>
      </c>
      <c r="U222" s="641" t="str">
        <f>Table2[[#This Row],[Maximum likely or possible value]]</f>
        <v>~1.5</v>
      </c>
      <c r="V222" s="641"/>
      <c r="W222" s="641"/>
      <c r="X222" s="641"/>
      <c r="Y222" s="641"/>
      <c r="Z222" s="192"/>
      <c r="AA222" s="625"/>
      <c r="AB222" s="189" t="s">
        <v>871</v>
      </c>
      <c r="AC222" s="189"/>
      <c r="AD222" s="189"/>
      <c r="AE222" s="9"/>
      <c r="AF222" s="9">
        <v>6847</v>
      </c>
      <c r="AG222" s="9"/>
      <c r="AH222" s="163"/>
      <c r="AI222" s="9"/>
      <c r="AJ222" s="13" t="s">
        <v>872</v>
      </c>
      <c r="AK222" s="36" t="s">
        <v>1738</v>
      </c>
      <c r="AL222" s="699" t="s">
        <v>872</v>
      </c>
      <c r="AM222" s="726"/>
      <c r="AN222" s="726"/>
      <c r="AO222" s="13" t="s">
        <v>873</v>
      </c>
      <c r="AP222" s="491" t="s">
        <v>369</v>
      </c>
      <c r="AQ222" s="13" t="s">
        <v>159</v>
      </c>
      <c r="AR222" s="491">
        <v>0</v>
      </c>
      <c r="AS222" s="491" t="s">
        <v>874</v>
      </c>
      <c r="AT222" s="491" t="s">
        <v>78</v>
      </c>
      <c r="AU222" s="491"/>
      <c r="AV222" s="491">
        <v>6861</v>
      </c>
      <c r="AW222" s="491"/>
      <c r="AX222" s="163"/>
      <c r="AY222" s="502" t="s">
        <v>2002</v>
      </c>
      <c r="AZ222" s="192" t="s">
        <v>1716</v>
      </c>
      <c r="BA222" s="192" t="s">
        <v>1716</v>
      </c>
      <c r="BB222" s="36"/>
      <c r="BC222" s="36" t="s">
        <v>1716</v>
      </c>
      <c r="BD222" s="36"/>
      <c r="BE222" s="36"/>
      <c r="BF222" s="13"/>
      <c r="BG222" s="13"/>
      <c r="BH222" s="13" t="s">
        <v>1717</v>
      </c>
      <c r="BI222" s="13"/>
      <c r="BJ222" s="13"/>
      <c r="BK222" s="13">
        <v>6847</v>
      </c>
      <c r="BL222" s="13" t="s">
        <v>2001</v>
      </c>
      <c r="BM222" s="163"/>
      <c r="BN222" s="9"/>
      <c r="BO222" s="12"/>
      <c r="BP222" s="36"/>
      <c r="BQ222" s="36"/>
      <c r="BR222" s="36"/>
      <c r="BS222" s="13"/>
      <c r="BT222" s="13"/>
      <c r="BU222" s="13">
        <v>6869</v>
      </c>
      <c r="BV222" s="13"/>
      <c r="BW222" s="13"/>
      <c r="BX222" s="13"/>
      <c r="BY222" s="345">
        <f t="shared" si="11"/>
        <v>2</v>
      </c>
    </row>
    <row r="223" spans="1:77" s="208" customFormat="1" ht="14">
      <c r="A223" s="651">
        <f t="shared" si="12"/>
        <v>5</v>
      </c>
      <c r="B223" s="16">
        <v>5</v>
      </c>
      <c r="C223" s="32" t="s">
        <v>2381</v>
      </c>
      <c r="D223" s="32">
        <v>9</v>
      </c>
      <c r="E223" s="651" t="s">
        <v>856</v>
      </c>
      <c r="F223" s="651"/>
      <c r="G223" s="651"/>
      <c r="H223" s="651"/>
      <c r="I223" s="32" t="s">
        <v>1715</v>
      </c>
      <c r="J223" s="32"/>
      <c r="K223" s="32"/>
      <c r="L223" s="32"/>
      <c r="M223" s="32"/>
      <c r="N223" s="32"/>
      <c r="O223" s="738" t="e">
        <f>[1]!Table2[[#This Row],[measurementTerm]]</f>
        <v>#REF!</v>
      </c>
      <c r="P223" s="528"/>
      <c r="Q223" s="528"/>
      <c r="R223" s="528"/>
      <c r="S223" s="528"/>
      <c r="T223" s="528">
        <f>Table2[[#This Row],[Minimum possible value]]</f>
        <v>0</v>
      </c>
      <c r="U223" s="528">
        <f>Table2[[#This Row],[Maximum likely or possible value]]</f>
        <v>0</v>
      </c>
      <c r="V223" s="528"/>
      <c r="W223" s="528"/>
      <c r="X223" s="528"/>
      <c r="Y223" s="528"/>
      <c r="Z223" s="272"/>
      <c r="AA223" s="525"/>
      <c r="AB223" s="189"/>
      <c r="AC223" s="189"/>
      <c r="AD223" s="189"/>
      <c r="AE223" s="9"/>
      <c r="AF223" s="9"/>
      <c r="AG223" s="9"/>
      <c r="AH223" s="163"/>
      <c r="AI223" s="9"/>
      <c r="AJ223" s="13"/>
      <c r="AK223" s="272"/>
      <c r="AL223" s="150"/>
      <c r="AM223" s="725"/>
      <c r="AN223" s="725"/>
      <c r="AO223" s="13"/>
      <c r="AP223" s="694"/>
      <c r="AQ223" s="13"/>
      <c r="AR223" s="694"/>
      <c r="AS223" s="694"/>
      <c r="AT223" s="694"/>
      <c r="AU223" s="694"/>
      <c r="AV223" s="694"/>
      <c r="AW223" s="694"/>
      <c r="AX223" s="163"/>
      <c r="AY223" s="375"/>
      <c r="AZ223" s="272" t="s">
        <v>1714</v>
      </c>
      <c r="BA223" s="272" t="s">
        <v>1714</v>
      </c>
      <c r="BB223" s="160"/>
      <c r="BC223" s="272" t="s">
        <v>1714</v>
      </c>
      <c r="BD223" s="160"/>
      <c r="BE223" s="160"/>
      <c r="BF223" s="13"/>
      <c r="BG223" s="13"/>
      <c r="BH223" s="13" t="s">
        <v>1715</v>
      </c>
      <c r="BI223" s="13"/>
      <c r="BJ223" s="13"/>
      <c r="BK223" s="13"/>
      <c r="BL223" s="13"/>
      <c r="BM223" s="163"/>
      <c r="BN223" s="9"/>
      <c r="BO223" s="12"/>
      <c r="BP223" s="272"/>
      <c r="BQ223" s="160"/>
      <c r="BR223" s="160"/>
      <c r="BS223" s="13"/>
      <c r="BT223" s="13"/>
      <c r="BU223" s="13"/>
      <c r="BV223" s="13"/>
      <c r="BW223" s="13"/>
      <c r="BX223" s="13"/>
      <c r="BY223" s="272">
        <f t="shared" si="11"/>
        <v>1</v>
      </c>
    </row>
    <row r="224" spans="1:77" s="208" customFormat="1" ht="28">
      <c r="A224" s="32">
        <f t="shared" si="12"/>
        <v>6</v>
      </c>
      <c r="B224" s="16">
        <v>5</v>
      </c>
      <c r="C224" s="32" t="s">
        <v>2381</v>
      </c>
      <c r="D224" s="32">
        <v>9</v>
      </c>
      <c r="E224" s="32" t="s">
        <v>856</v>
      </c>
      <c r="F224" s="32"/>
      <c r="G224" s="32"/>
      <c r="H224" s="32"/>
      <c r="I224" s="32" t="s">
        <v>875</v>
      </c>
      <c r="J224" s="32"/>
      <c r="K224" s="32"/>
      <c r="L224" s="32"/>
      <c r="M224" s="32"/>
      <c r="N224" s="32"/>
      <c r="O224" s="740"/>
      <c r="P224" s="528"/>
      <c r="Q224" s="528"/>
      <c r="R224" s="528"/>
      <c r="S224" s="528"/>
      <c r="T224" s="528"/>
      <c r="U224" s="528"/>
      <c r="V224" s="528"/>
      <c r="W224" s="528"/>
      <c r="X224" s="528"/>
      <c r="Y224" s="528" t="s">
        <v>2512</v>
      </c>
      <c r="Z224" s="272"/>
      <c r="AA224" s="36"/>
      <c r="AB224" s="13"/>
      <c r="AC224" s="13"/>
      <c r="AD224" s="13"/>
      <c r="AE224" s="13"/>
      <c r="AF224" s="13"/>
      <c r="AG224" s="13"/>
      <c r="AH224" s="164"/>
      <c r="AI224" s="13"/>
      <c r="AJ224" s="13" t="s">
        <v>876</v>
      </c>
      <c r="AK224" s="272" t="s">
        <v>876</v>
      </c>
      <c r="AL224" s="150"/>
      <c r="AM224" s="36"/>
      <c r="AN224" s="36"/>
      <c r="AO224" s="13" t="s">
        <v>877</v>
      </c>
      <c r="AP224" s="694" t="s">
        <v>307</v>
      </c>
      <c r="AQ224" s="694" t="s">
        <v>78</v>
      </c>
      <c r="AR224" s="694" t="s">
        <v>446</v>
      </c>
      <c r="AS224" s="694" t="s">
        <v>511</v>
      </c>
      <c r="AT224" s="694" t="s">
        <v>78</v>
      </c>
      <c r="AU224" s="694"/>
      <c r="AV224" s="694"/>
      <c r="AW224" s="694"/>
      <c r="AX224" s="164"/>
      <c r="AY224" s="344"/>
      <c r="AZ224" s="272"/>
      <c r="BA224" s="272"/>
      <c r="BB224" s="36"/>
      <c r="BC224" s="272"/>
      <c r="BD224" s="36"/>
      <c r="BE224" s="36"/>
      <c r="BF224" s="13"/>
      <c r="BG224" s="13"/>
      <c r="BH224" s="13"/>
      <c r="BI224" s="13"/>
      <c r="BJ224" s="13"/>
      <c r="BK224" s="13"/>
      <c r="BL224" s="13"/>
      <c r="BM224" s="164"/>
      <c r="BN224" s="164"/>
      <c r="BO224" s="12"/>
      <c r="BP224" s="272"/>
      <c r="BQ224" s="36"/>
      <c r="BR224" s="36"/>
      <c r="BS224" s="13"/>
      <c r="BT224" s="13"/>
      <c r="BU224" s="13"/>
      <c r="BV224" s="13"/>
      <c r="BW224" s="13"/>
      <c r="BX224" s="13"/>
      <c r="BY224" s="272">
        <f t="shared" si="11"/>
        <v>1</v>
      </c>
    </row>
    <row r="225" spans="1:77" s="208" customFormat="1" ht="84">
      <c r="A225" s="32">
        <f t="shared" si="12"/>
        <v>7</v>
      </c>
      <c r="B225" s="16">
        <v>5</v>
      </c>
      <c r="C225" s="32" t="s">
        <v>2381</v>
      </c>
      <c r="D225" s="32">
        <v>9</v>
      </c>
      <c r="E225" s="32" t="s">
        <v>856</v>
      </c>
      <c r="F225" s="32"/>
      <c r="G225" s="32"/>
      <c r="H225" s="32"/>
      <c r="I225" s="32" t="s">
        <v>878</v>
      </c>
      <c r="J225" s="32" t="s">
        <v>1823</v>
      </c>
      <c r="K225" s="32" t="s">
        <v>2430</v>
      </c>
      <c r="L225" s="32"/>
      <c r="M225" s="32"/>
      <c r="N225" s="32" t="s">
        <v>1609</v>
      </c>
      <c r="O225" s="642"/>
      <c r="P225" s="642"/>
      <c r="Q225" s="642"/>
      <c r="R225" s="642"/>
      <c r="S225" s="642"/>
      <c r="T225" s="642" t="str">
        <f>Table2[[#This Row],[Minimum possible value]]</f>
        <v>NA</v>
      </c>
      <c r="U225" s="642" t="str">
        <f>Table2[[#This Row],[Maximum likely or possible value]]</f>
        <v>NA</v>
      </c>
      <c r="V225" s="642"/>
      <c r="W225" s="642"/>
      <c r="X225" s="642"/>
      <c r="Y225" s="642"/>
      <c r="Z225" s="196"/>
      <c r="AA225" s="525"/>
      <c r="AB225" s="13" t="s">
        <v>880</v>
      </c>
      <c r="AC225" s="13"/>
      <c r="AD225" s="13"/>
      <c r="AE225" s="13"/>
      <c r="AF225" s="13">
        <v>6847</v>
      </c>
      <c r="AG225" s="13"/>
      <c r="AH225" s="164"/>
      <c r="AI225" s="13"/>
      <c r="AJ225" s="13" t="s">
        <v>881</v>
      </c>
      <c r="AK225" s="160" t="s">
        <v>1741</v>
      </c>
      <c r="AL225" s="160"/>
      <c r="AM225" s="160"/>
      <c r="AN225" s="160"/>
      <c r="AO225" s="13" t="s">
        <v>882</v>
      </c>
      <c r="AP225" s="694" t="s">
        <v>369</v>
      </c>
      <c r="AQ225" s="694" t="s">
        <v>159</v>
      </c>
      <c r="AR225" s="694" t="s">
        <v>78</v>
      </c>
      <c r="AS225" s="694" t="s">
        <v>78</v>
      </c>
      <c r="AT225" s="694" t="s">
        <v>78</v>
      </c>
      <c r="AU225" s="694"/>
      <c r="AV225" s="694">
        <v>6861</v>
      </c>
      <c r="AW225" s="694"/>
      <c r="AX225" s="164"/>
      <c r="AY225" s="160" t="s">
        <v>2002</v>
      </c>
      <c r="AZ225" s="196" t="s">
        <v>1670</v>
      </c>
      <c r="BA225" s="196" t="s">
        <v>1670</v>
      </c>
      <c r="BB225" s="160"/>
      <c r="BC225" s="160" t="s">
        <v>1670</v>
      </c>
      <c r="BD225" s="160"/>
      <c r="BE225" s="160"/>
      <c r="BF225" s="13"/>
      <c r="BG225" s="13"/>
      <c r="BH225" s="13" t="s">
        <v>1671</v>
      </c>
      <c r="BI225" s="13"/>
      <c r="BJ225" s="13"/>
      <c r="BK225" s="13">
        <v>6847</v>
      </c>
      <c r="BL225" s="13" t="s">
        <v>2001</v>
      </c>
      <c r="BM225" s="164"/>
      <c r="BN225" s="13"/>
      <c r="BO225" s="12"/>
      <c r="BP225" s="160"/>
      <c r="BQ225" s="160"/>
      <c r="BR225" s="160"/>
      <c r="BS225" s="13"/>
      <c r="BT225" s="13"/>
      <c r="BU225" s="13">
        <v>6869</v>
      </c>
      <c r="BV225" s="13"/>
      <c r="BW225" s="13"/>
      <c r="BX225" s="13"/>
      <c r="BY225" s="333">
        <f t="shared" si="11"/>
        <v>2</v>
      </c>
    </row>
    <row r="226" spans="1:77" s="208" customFormat="1" ht="196">
      <c r="A226" s="32">
        <f t="shared" si="12"/>
        <v>8</v>
      </c>
      <c r="B226" s="16">
        <v>5</v>
      </c>
      <c r="C226" s="32" t="s">
        <v>2381</v>
      </c>
      <c r="D226" s="32">
        <v>9</v>
      </c>
      <c r="E226" s="32" t="s">
        <v>856</v>
      </c>
      <c r="F226" s="32"/>
      <c r="G226" s="32"/>
      <c r="H226" s="32"/>
      <c r="I226" s="32" t="s">
        <v>883</v>
      </c>
      <c r="J226" s="32"/>
      <c r="K226" s="32"/>
      <c r="L226" s="32"/>
      <c r="M226" s="32"/>
      <c r="N226" s="32"/>
      <c r="O226" s="207"/>
      <c r="P226" s="207"/>
      <c r="Q226" s="207"/>
      <c r="R226" s="207"/>
      <c r="S226" s="207"/>
      <c r="T226" s="207" t="str">
        <f>Table2[[#This Row],[Minimum possible value]]</f>
        <v>NA</v>
      </c>
      <c r="U226" s="207" t="str">
        <f>Table2[[#This Row],[Maximum likely or possible value]]</f>
        <v>NA</v>
      </c>
      <c r="V226" s="207"/>
      <c r="W226" s="207"/>
      <c r="X226" s="207"/>
      <c r="Y226" s="207"/>
      <c r="Z226" s="12"/>
      <c r="AA226" s="13"/>
      <c r="AB226" s="13"/>
      <c r="AC226" s="13"/>
      <c r="AD226" s="13"/>
      <c r="AE226" s="13"/>
      <c r="AF226" s="13"/>
      <c r="AG226" s="13"/>
      <c r="AH226" s="164"/>
      <c r="AI226" s="13"/>
      <c r="AJ226" s="13" t="s">
        <v>884</v>
      </c>
      <c r="AK226" s="13" t="s">
        <v>884</v>
      </c>
      <c r="AL226" s="645" t="s">
        <v>881</v>
      </c>
      <c r="AM226" s="13"/>
      <c r="AN226" s="13"/>
      <c r="AO226" s="13" t="s">
        <v>885</v>
      </c>
      <c r="AP226" s="694" t="s">
        <v>78</v>
      </c>
      <c r="AQ226" s="694" t="s">
        <v>78</v>
      </c>
      <c r="AR226" s="694" t="s">
        <v>78</v>
      </c>
      <c r="AS226" s="694" t="s">
        <v>78</v>
      </c>
      <c r="AT226" s="694" t="s">
        <v>78</v>
      </c>
      <c r="AU226" s="694"/>
      <c r="AV226" s="694"/>
      <c r="AW226" s="694"/>
      <c r="AX226" s="164"/>
      <c r="AY226" s="13"/>
      <c r="AZ226" s="12"/>
      <c r="BA226" s="12"/>
      <c r="BB226" s="13"/>
      <c r="BC226" s="13"/>
      <c r="BD226" s="13"/>
      <c r="BE226" s="13"/>
      <c r="BF226" s="13"/>
      <c r="BG226" s="13"/>
      <c r="BH226" s="13"/>
      <c r="BI226" s="13"/>
      <c r="BJ226" s="13"/>
      <c r="BK226" s="13"/>
      <c r="BL226" s="13"/>
      <c r="BM226" s="164"/>
      <c r="BN226" s="13"/>
      <c r="BO226" s="12"/>
      <c r="BP226" s="13"/>
      <c r="BQ226" s="13"/>
      <c r="BR226" s="13"/>
      <c r="BS226" s="13"/>
      <c r="BT226" s="13"/>
      <c r="BU226" s="13"/>
      <c r="BV226" s="13"/>
      <c r="BW226" s="13"/>
      <c r="BX226" s="13"/>
      <c r="BY226" s="5">
        <f t="shared" si="11"/>
        <v>1</v>
      </c>
    </row>
    <row r="227" spans="1:77" s="208" customFormat="1" ht="14.5">
      <c r="A227" s="32">
        <f t="shared" si="12"/>
        <v>9</v>
      </c>
      <c r="B227" s="16">
        <v>5</v>
      </c>
      <c r="C227" s="32" t="s">
        <v>2381</v>
      </c>
      <c r="D227" s="32">
        <v>9</v>
      </c>
      <c r="E227" s="32" t="s">
        <v>856</v>
      </c>
      <c r="F227" s="32"/>
      <c r="G227" s="32"/>
      <c r="H227" s="32"/>
      <c r="I227" s="32" t="s">
        <v>886</v>
      </c>
      <c r="J227" s="32"/>
      <c r="K227" s="32"/>
      <c r="L227" s="32"/>
      <c r="M227" s="32"/>
      <c r="N227" s="32"/>
      <c r="O227" s="207"/>
      <c r="P227" s="207"/>
      <c r="Q227" s="207"/>
      <c r="R227" s="207"/>
      <c r="S227" s="207"/>
      <c r="T227" s="207">
        <f>Table2[[#This Row],[Minimum possible value]]</f>
        <v>0</v>
      </c>
      <c r="U227" s="207">
        <f>Table2[[#This Row],[Maximum likely or possible value]]</f>
        <v>0</v>
      </c>
      <c r="V227" s="207"/>
      <c r="W227" s="207"/>
      <c r="X227" s="207"/>
      <c r="Y227" s="207"/>
      <c r="Z227" s="12" t="s">
        <v>887</v>
      </c>
      <c r="AA227" s="255"/>
      <c r="AB227" s="439"/>
      <c r="AC227" s="433"/>
      <c r="AD227" s="433"/>
      <c r="AE227" s="34"/>
      <c r="AF227" s="34"/>
      <c r="AG227" s="34"/>
      <c r="AH227" s="167"/>
      <c r="AI227" s="34"/>
      <c r="AJ227" s="13"/>
      <c r="AK227" s="13"/>
      <c r="AL227" s="13"/>
      <c r="AM227" s="13"/>
      <c r="AN227" s="13"/>
      <c r="AO227" s="13"/>
      <c r="AP227" s="694"/>
      <c r="AQ227" s="694"/>
      <c r="AR227" s="694"/>
      <c r="AS227" s="694"/>
      <c r="AT227" s="694"/>
      <c r="AU227" s="694"/>
      <c r="AV227" s="694"/>
      <c r="AW227" s="694"/>
      <c r="AX227" s="167"/>
      <c r="AY227" s="34"/>
      <c r="AZ227" s="12"/>
      <c r="BA227" s="12"/>
      <c r="BB227" s="13"/>
      <c r="BC227" s="13"/>
      <c r="BD227" s="13"/>
      <c r="BE227" s="13"/>
      <c r="BF227" s="13"/>
      <c r="BG227" s="13"/>
      <c r="BH227" s="13"/>
      <c r="BI227" s="13"/>
      <c r="BJ227" s="13"/>
      <c r="BK227" s="13"/>
      <c r="BL227" s="13"/>
      <c r="BM227" s="167"/>
      <c r="BN227" s="34"/>
      <c r="BO227" s="12"/>
      <c r="BP227" s="13"/>
      <c r="BQ227" s="13"/>
      <c r="BR227" s="13"/>
      <c r="BS227" s="13"/>
      <c r="BT227" s="13"/>
      <c r="BU227" s="13"/>
      <c r="BV227" s="13"/>
      <c r="BW227" s="13"/>
      <c r="BX227" s="13"/>
      <c r="BY227" s="5">
        <f t="shared" si="11"/>
        <v>1</v>
      </c>
    </row>
    <row r="228" spans="1:77" s="208" customFormat="1" ht="14.5">
      <c r="A228" s="32">
        <f t="shared" si="12"/>
        <v>10</v>
      </c>
      <c r="B228" s="16">
        <v>5</v>
      </c>
      <c r="C228" s="32" t="s">
        <v>2381</v>
      </c>
      <c r="D228" s="32">
        <v>9</v>
      </c>
      <c r="E228" s="32" t="s">
        <v>856</v>
      </c>
      <c r="F228" s="32"/>
      <c r="G228" s="32"/>
      <c r="H228" s="32"/>
      <c r="I228" s="32" t="s">
        <v>888</v>
      </c>
      <c r="J228" s="32"/>
      <c r="K228" s="32"/>
      <c r="L228" s="32"/>
      <c r="M228" s="32"/>
      <c r="N228" s="32"/>
      <c r="O228" s="207"/>
      <c r="P228" s="207"/>
      <c r="Q228" s="207"/>
      <c r="R228" s="207"/>
      <c r="S228" s="207"/>
      <c r="T228" s="207">
        <f>Table2[[#This Row],[Minimum possible value]]</f>
        <v>0</v>
      </c>
      <c r="U228" s="207">
        <f>Table2[[#This Row],[Maximum likely or possible value]]</f>
        <v>0</v>
      </c>
      <c r="V228" s="207"/>
      <c r="W228" s="207"/>
      <c r="X228" s="207"/>
      <c r="Y228" s="207"/>
      <c r="Z228" s="12" t="s">
        <v>889</v>
      </c>
      <c r="AA228" s="255"/>
      <c r="AB228" s="439"/>
      <c r="AC228" s="433"/>
      <c r="AD228" s="433"/>
      <c r="AE228" s="34"/>
      <c r="AF228" s="34"/>
      <c r="AG228" s="34"/>
      <c r="AH228" s="167"/>
      <c r="AI228" s="34"/>
      <c r="AJ228" s="13"/>
      <c r="AK228" s="13"/>
      <c r="AL228" s="13"/>
      <c r="AM228" s="13"/>
      <c r="AN228" s="13"/>
      <c r="AO228" s="13"/>
      <c r="AP228" s="694"/>
      <c r="AQ228" s="694"/>
      <c r="AR228" s="694"/>
      <c r="AS228" s="694"/>
      <c r="AT228" s="694"/>
      <c r="AU228" s="694"/>
      <c r="AV228" s="694"/>
      <c r="AW228" s="694"/>
      <c r="AX228" s="167"/>
      <c r="AY228" s="34"/>
      <c r="AZ228" s="12"/>
      <c r="BA228" s="12"/>
      <c r="BB228" s="13"/>
      <c r="BC228" s="13"/>
      <c r="BD228" s="13"/>
      <c r="BE228" s="13"/>
      <c r="BF228" s="13"/>
      <c r="BG228" s="13"/>
      <c r="BH228" s="13"/>
      <c r="BI228" s="13"/>
      <c r="BJ228" s="13"/>
      <c r="BK228" s="13"/>
      <c r="BL228" s="13"/>
      <c r="BM228" s="167"/>
      <c r="BN228" s="34"/>
      <c r="BO228" s="12"/>
      <c r="BP228" s="13"/>
      <c r="BQ228" s="13"/>
      <c r="BR228" s="13"/>
      <c r="BS228" s="13"/>
      <c r="BT228" s="13"/>
      <c r="BU228" s="13"/>
      <c r="BV228" s="13"/>
      <c r="BW228" s="13"/>
      <c r="BX228" s="13"/>
      <c r="BY228" s="5">
        <f t="shared" si="11"/>
        <v>1</v>
      </c>
    </row>
    <row r="229" spans="1:77" s="208" customFormat="1" ht="182">
      <c r="A229" s="32">
        <f t="shared" si="12"/>
        <v>11</v>
      </c>
      <c r="B229" s="16">
        <v>5</v>
      </c>
      <c r="C229" s="32" t="s">
        <v>2381</v>
      </c>
      <c r="D229" s="32">
        <v>9</v>
      </c>
      <c r="E229" s="32" t="s">
        <v>856</v>
      </c>
      <c r="F229" s="32"/>
      <c r="G229" s="32"/>
      <c r="H229" s="32"/>
      <c r="I229" s="32" t="s">
        <v>890</v>
      </c>
      <c r="J229" s="32"/>
      <c r="K229" s="32"/>
      <c r="L229" s="32"/>
      <c r="M229" s="32"/>
      <c r="N229" s="32"/>
      <c r="O229" s="207"/>
      <c r="P229" s="207"/>
      <c r="Q229" s="207"/>
      <c r="R229" s="207"/>
      <c r="S229" s="207"/>
      <c r="T229" s="207">
        <f>Table2[[#This Row],[Minimum possible value]]</f>
        <v>0</v>
      </c>
      <c r="U229" s="207">
        <f>Table2[[#This Row],[Maximum likely or possible value]]</f>
        <v>400</v>
      </c>
      <c r="V229" s="207"/>
      <c r="W229" s="207"/>
      <c r="X229" s="207"/>
      <c r="Y229" s="207"/>
      <c r="Z229" s="12"/>
      <c r="AA229" s="13"/>
      <c r="AB229" s="13"/>
      <c r="AC229" s="13"/>
      <c r="AD229" s="13"/>
      <c r="AE229" s="13"/>
      <c r="AF229" s="13"/>
      <c r="AG229" s="13"/>
      <c r="AH229" s="164"/>
      <c r="AI229" s="13"/>
      <c r="AJ229" s="13" t="s">
        <v>891</v>
      </c>
      <c r="AK229" s="13" t="s">
        <v>891</v>
      </c>
      <c r="AL229" s="13"/>
      <c r="AM229" s="13"/>
      <c r="AN229" s="13"/>
      <c r="AO229" s="13" t="s">
        <v>892</v>
      </c>
      <c r="AP229" s="613" t="s">
        <v>78</v>
      </c>
      <c r="AQ229" s="613" t="s">
        <v>893</v>
      </c>
      <c r="AR229" s="613">
        <v>0</v>
      </c>
      <c r="AS229" s="613">
        <v>400</v>
      </c>
      <c r="AT229" s="613" t="s">
        <v>78</v>
      </c>
      <c r="AU229" s="613"/>
      <c r="AV229" s="613"/>
      <c r="AW229" s="613"/>
      <c r="AX229" s="164"/>
      <c r="AY229" s="13"/>
      <c r="AZ229" s="12"/>
      <c r="BA229" s="12"/>
      <c r="BB229" s="13"/>
      <c r="BC229" s="13"/>
      <c r="BD229" s="13"/>
      <c r="BE229" s="13"/>
      <c r="BF229" s="13"/>
      <c r="BG229" s="13"/>
      <c r="BH229" s="13"/>
      <c r="BI229" s="13"/>
      <c r="BJ229" s="13"/>
      <c r="BK229" s="13"/>
      <c r="BL229" s="13"/>
      <c r="BM229" s="164"/>
      <c r="BN229" s="13"/>
      <c r="BO229" s="12"/>
      <c r="BP229" s="13"/>
      <c r="BQ229" s="13"/>
      <c r="BR229" s="13"/>
      <c r="BS229" s="13"/>
      <c r="BT229" s="13"/>
      <c r="BU229" s="13"/>
      <c r="BV229" s="13"/>
      <c r="BW229" s="13"/>
      <c r="BX229" s="13"/>
      <c r="BY229" s="5">
        <f t="shared" si="11"/>
        <v>1</v>
      </c>
    </row>
    <row r="230" spans="1:77" s="208" customFormat="1" ht="224">
      <c r="A230" s="32">
        <f t="shared" si="12"/>
        <v>12</v>
      </c>
      <c r="B230" s="16">
        <v>5</v>
      </c>
      <c r="C230" s="32" t="s">
        <v>2381</v>
      </c>
      <c r="D230" s="32">
        <v>9</v>
      </c>
      <c r="E230" s="32" t="s">
        <v>856</v>
      </c>
      <c r="F230" s="32"/>
      <c r="G230" s="32"/>
      <c r="H230" s="32"/>
      <c r="I230" s="32" t="s">
        <v>894</v>
      </c>
      <c r="J230" s="32"/>
      <c r="K230" s="32"/>
      <c r="L230" s="32"/>
      <c r="M230" s="32"/>
      <c r="N230" s="32"/>
      <c r="O230" s="207"/>
      <c r="P230" s="207"/>
      <c r="Q230" s="207"/>
      <c r="R230" s="207"/>
      <c r="S230" s="207"/>
      <c r="T230" s="207"/>
      <c r="U230" s="207"/>
      <c r="V230" s="207"/>
      <c r="W230" s="207"/>
      <c r="X230" s="207"/>
      <c r="Y230" s="207" t="s">
        <v>2514</v>
      </c>
      <c r="Z230" s="12"/>
      <c r="AA230" s="13"/>
      <c r="AB230" s="13"/>
      <c r="AC230" s="13"/>
      <c r="AD230" s="13"/>
      <c r="AE230" s="13"/>
      <c r="AF230" s="13"/>
      <c r="AG230" s="13"/>
      <c r="AH230" s="164"/>
      <c r="AI230" s="13"/>
      <c r="AJ230" s="13" t="s">
        <v>895</v>
      </c>
      <c r="AK230" s="13" t="s">
        <v>895</v>
      </c>
      <c r="AL230" s="13"/>
      <c r="AM230" s="13"/>
      <c r="AN230" s="13"/>
      <c r="AO230" s="13" t="s">
        <v>896</v>
      </c>
      <c r="AP230" s="613" t="s">
        <v>78</v>
      </c>
      <c r="AQ230" s="613" t="s">
        <v>78</v>
      </c>
      <c r="AR230" s="613" t="s">
        <v>897</v>
      </c>
      <c r="AS230" s="613" t="s">
        <v>898</v>
      </c>
      <c r="AT230" s="613" t="s">
        <v>78</v>
      </c>
      <c r="AU230" s="613"/>
      <c r="AV230" s="613"/>
      <c r="AW230" s="613"/>
      <c r="AX230" s="164"/>
      <c r="AY230" s="13"/>
      <c r="AZ230" s="12"/>
      <c r="BA230" s="12"/>
      <c r="BB230" s="13"/>
      <c r="BC230" s="13"/>
      <c r="BD230" s="13"/>
      <c r="BE230" s="13"/>
      <c r="BF230" s="13"/>
      <c r="BG230" s="13"/>
      <c r="BH230" s="13"/>
      <c r="BI230" s="13"/>
      <c r="BJ230" s="13"/>
      <c r="BK230" s="150"/>
      <c r="BL230" s="13"/>
      <c r="BM230" s="164"/>
      <c r="BN230" s="13"/>
      <c r="BO230" s="12"/>
      <c r="BP230" s="13"/>
      <c r="BQ230" s="13"/>
      <c r="BR230" s="13"/>
      <c r="BS230" s="13"/>
      <c r="BT230" s="13"/>
      <c r="BU230" s="150"/>
      <c r="BV230" s="13"/>
      <c r="BW230" s="13"/>
      <c r="BX230" s="13"/>
      <c r="BY230" s="5">
        <f t="shared" si="11"/>
        <v>1</v>
      </c>
    </row>
    <row r="231" spans="1:77" s="208" customFormat="1" ht="14.5">
      <c r="A231" s="32">
        <f t="shared" si="12"/>
        <v>13</v>
      </c>
      <c r="B231" s="16">
        <v>5</v>
      </c>
      <c r="C231" s="32" t="s">
        <v>2381</v>
      </c>
      <c r="D231" s="32">
        <v>9</v>
      </c>
      <c r="E231" s="32" t="s">
        <v>856</v>
      </c>
      <c r="F231" s="32"/>
      <c r="G231" s="32"/>
      <c r="H231" s="32"/>
      <c r="I231" s="32" t="s">
        <v>899</v>
      </c>
      <c r="J231" s="32"/>
      <c r="K231" s="32"/>
      <c r="L231" s="32"/>
      <c r="M231" s="32"/>
      <c r="N231" s="32"/>
      <c r="O231" s="207"/>
      <c r="P231" s="207"/>
      <c r="Q231" s="207"/>
      <c r="R231" s="207"/>
      <c r="S231" s="207"/>
      <c r="T231" s="207">
        <f>Table2[[#This Row],[Minimum possible value]]</f>
        <v>0</v>
      </c>
      <c r="U231" s="207">
        <f>Table2[[#This Row],[Maximum likely or possible value]]</f>
        <v>0</v>
      </c>
      <c r="V231" s="207"/>
      <c r="W231" s="207"/>
      <c r="X231" s="207"/>
      <c r="Y231" s="207"/>
      <c r="Z231" s="12" t="s">
        <v>900</v>
      </c>
      <c r="AA231" s="37"/>
      <c r="AB231" s="129" t="s">
        <v>899</v>
      </c>
      <c r="AC231" s="434" t="s">
        <v>901</v>
      </c>
      <c r="AD231" s="434"/>
      <c r="AE231" s="37"/>
      <c r="AF231" s="37"/>
      <c r="AG231" s="37"/>
      <c r="AH231" s="168"/>
      <c r="AI231" s="37"/>
      <c r="AJ231" s="13"/>
      <c r="AK231" s="13"/>
      <c r="AL231" s="13"/>
      <c r="AM231" s="13"/>
      <c r="AN231" s="13"/>
      <c r="AO231" s="13"/>
      <c r="AP231" s="613"/>
      <c r="AQ231" s="613"/>
      <c r="AR231" s="613"/>
      <c r="AS231" s="613"/>
      <c r="AT231" s="613"/>
      <c r="AU231" s="613"/>
      <c r="AV231" s="613"/>
      <c r="AW231" s="613"/>
      <c r="AX231" s="168"/>
      <c r="AY231" s="37"/>
      <c r="AZ231" s="12"/>
      <c r="BA231" s="12"/>
      <c r="BB231" s="13"/>
      <c r="BC231" s="13"/>
      <c r="BD231" s="13"/>
      <c r="BE231" s="13"/>
      <c r="BF231" s="13"/>
      <c r="BG231" s="13"/>
      <c r="BH231" s="13"/>
      <c r="BI231" s="13"/>
      <c r="BJ231" s="13"/>
      <c r="BK231" s="13"/>
      <c r="BL231" s="13"/>
      <c r="BM231" s="168"/>
      <c r="BN231" s="37"/>
      <c r="BO231" s="12"/>
      <c r="BP231" s="13"/>
      <c r="BQ231" s="13"/>
      <c r="BR231" s="13"/>
      <c r="BS231" s="13"/>
      <c r="BT231" s="13"/>
      <c r="BU231" s="13"/>
      <c r="BV231" s="13"/>
      <c r="BW231" s="13"/>
      <c r="BX231" s="13"/>
      <c r="BY231" s="5">
        <f t="shared" si="11"/>
        <v>1</v>
      </c>
    </row>
    <row r="232" spans="1:77" s="208" customFormat="1" ht="29">
      <c r="A232" s="32">
        <f t="shared" si="12"/>
        <v>14</v>
      </c>
      <c r="B232" s="16">
        <v>5</v>
      </c>
      <c r="C232" s="32" t="s">
        <v>2381</v>
      </c>
      <c r="D232" s="32">
        <v>9</v>
      </c>
      <c r="E232" s="32" t="s">
        <v>856</v>
      </c>
      <c r="F232" s="32"/>
      <c r="G232" s="32"/>
      <c r="H232" s="32"/>
      <c r="I232" s="32" t="s">
        <v>902</v>
      </c>
      <c r="J232" s="32"/>
      <c r="K232" s="32"/>
      <c r="L232" s="32"/>
      <c r="M232" s="32"/>
      <c r="N232" s="32"/>
      <c r="O232" s="207"/>
      <c r="P232" s="207"/>
      <c r="Q232" s="207"/>
      <c r="R232" s="207"/>
      <c r="S232" s="207"/>
      <c r="T232" s="207">
        <f>Table2[[#This Row],[Minimum possible value]]</f>
        <v>0</v>
      </c>
      <c r="U232" s="207">
        <f>Table2[[#This Row],[Maximum likely or possible value]]</f>
        <v>0</v>
      </c>
      <c r="V232" s="207"/>
      <c r="W232" s="207"/>
      <c r="X232" s="207"/>
      <c r="Y232" s="207"/>
      <c r="Z232" s="12" t="s">
        <v>903</v>
      </c>
      <c r="AA232" s="37"/>
      <c r="AB232" s="129" t="s">
        <v>902</v>
      </c>
      <c r="AC232" s="434" t="s">
        <v>904</v>
      </c>
      <c r="AD232" s="434"/>
      <c r="AE232" s="37"/>
      <c r="AF232" s="37"/>
      <c r="AG232" s="37"/>
      <c r="AH232" s="168"/>
      <c r="AI232" s="37"/>
      <c r="AJ232" s="13"/>
      <c r="AK232" s="13"/>
      <c r="AL232" s="13"/>
      <c r="AM232" s="13"/>
      <c r="AN232" s="13"/>
      <c r="AO232" s="13"/>
      <c r="AP232" s="694"/>
      <c r="AQ232" s="694"/>
      <c r="AR232" s="694"/>
      <c r="AS232" s="694"/>
      <c r="AT232" s="694"/>
      <c r="AU232" s="694"/>
      <c r="AV232" s="694"/>
      <c r="AW232" s="694"/>
      <c r="AX232" s="168"/>
      <c r="AY232" s="37"/>
      <c r="AZ232" s="12"/>
      <c r="BA232" s="12"/>
      <c r="BB232" s="13"/>
      <c r="BC232" s="13"/>
      <c r="BD232" s="13"/>
      <c r="BE232" s="13"/>
      <c r="BF232" s="13"/>
      <c r="BG232" s="13"/>
      <c r="BH232" s="13"/>
      <c r="BI232" s="13"/>
      <c r="BJ232" s="13"/>
      <c r="BK232" s="13"/>
      <c r="BL232" s="13"/>
      <c r="BM232" s="168"/>
      <c r="BN232" s="37"/>
      <c r="BO232" s="12"/>
      <c r="BP232" s="13"/>
      <c r="BQ232" s="13"/>
      <c r="BR232" s="13"/>
      <c r="BS232" s="13"/>
      <c r="BT232" s="13"/>
      <c r="BU232" s="13"/>
      <c r="BV232" s="13"/>
      <c r="BW232" s="13"/>
      <c r="BX232" s="13"/>
      <c r="BY232" s="5">
        <f t="shared" si="11"/>
        <v>1</v>
      </c>
    </row>
    <row r="233" spans="1:77" s="208" customFormat="1" ht="29">
      <c r="A233" s="32">
        <f t="shared" si="12"/>
        <v>15</v>
      </c>
      <c r="B233" s="16">
        <v>5</v>
      </c>
      <c r="C233" s="32" t="s">
        <v>2381</v>
      </c>
      <c r="D233" s="32">
        <v>9</v>
      </c>
      <c r="E233" s="32" t="s">
        <v>856</v>
      </c>
      <c r="F233" s="32"/>
      <c r="G233" s="32"/>
      <c r="H233" s="32"/>
      <c r="I233" s="32" t="s">
        <v>990</v>
      </c>
      <c r="J233" s="32"/>
      <c r="K233" s="32"/>
      <c r="L233" s="32"/>
      <c r="M233" s="32"/>
      <c r="N233" s="32"/>
      <c r="O233" s="207"/>
      <c r="P233" s="207"/>
      <c r="Q233" s="207"/>
      <c r="R233" s="207"/>
      <c r="S233" s="207"/>
      <c r="T233" s="207">
        <f>Table2[[#This Row],[Minimum possible value]]</f>
        <v>0</v>
      </c>
      <c r="U233" s="207">
        <f>Table2[[#This Row],[Maximum likely or possible value]]</f>
        <v>0</v>
      </c>
      <c r="V233" s="207"/>
      <c r="W233" s="207"/>
      <c r="X233" s="207"/>
      <c r="Y233" s="207"/>
      <c r="Z233" s="12" t="s">
        <v>991</v>
      </c>
      <c r="AA233" s="255"/>
      <c r="AB233" s="129" t="s">
        <v>990</v>
      </c>
      <c r="AC233" s="434" t="s">
        <v>992</v>
      </c>
      <c r="AD233" s="434"/>
      <c r="AE233" s="37"/>
      <c r="AF233" s="37"/>
      <c r="AG233" s="37"/>
      <c r="AH233" s="168"/>
      <c r="AI233" s="37"/>
      <c r="AJ233" s="13"/>
      <c r="AK233" s="13"/>
      <c r="AL233" s="13"/>
      <c r="AM233" s="13"/>
      <c r="AN233" s="13"/>
      <c r="AO233" s="13"/>
      <c r="AP233" s="613"/>
      <c r="AQ233" s="613"/>
      <c r="AR233" s="613"/>
      <c r="AS233" s="613"/>
      <c r="AT233" s="613"/>
      <c r="AU233" s="613"/>
      <c r="AV233" s="613"/>
      <c r="AW233" s="613"/>
      <c r="AX233" s="168"/>
      <c r="AY233" s="37"/>
      <c r="AZ233" s="12"/>
      <c r="BA233" s="12"/>
      <c r="BB233" s="13"/>
      <c r="BC233" s="13"/>
      <c r="BD233" s="13"/>
      <c r="BE233" s="13"/>
      <c r="BF233" s="13"/>
      <c r="BG233" s="13"/>
      <c r="BH233" s="13"/>
      <c r="BI233" s="13"/>
      <c r="BJ233" s="13"/>
      <c r="BK233" s="13"/>
      <c r="BL233" s="13"/>
      <c r="BM233" s="168"/>
      <c r="BN233" s="37"/>
      <c r="BO233" s="12"/>
      <c r="BP233" s="13"/>
      <c r="BQ233" s="13"/>
      <c r="BR233" s="13"/>
      <c r="BS233" s="13"/>
      <c r="BT233" s="13"/>
      <c r="BU233" s="13"/>
      <c r="BV233" s="13"/>
      <c r="BW233" s="13"/>
      <c r="BX233" s="13"/>
      <c r="BY233" s="5">
        <f t="shared" si="11"/>
        <v>1</v>
      </c>
    </row>
    <row r="234" spans="1:77" s="208" customFormat="1" ht="29">
      <c r="A234" s="32">
        <f t="shared" si="12"/>
        <v>16</v>
      </c>
      <c r="B234" s="16">
        <v>5</v>
      </c>
      <c r="C234" s="32" t="s">
        <v>2381</v>
      </c>
      <c r="D234" s="32">
        <v>9</v>
      </c>
      <c r="E234" s="32" t="s">
        <v>856</v>
      </c>
      <c r="F234" s="32"/>
      <c r="G234" s="32"/>
      <c r="H234" s="32"/>
      <c r="I234" s="32" t="s">
        <v>905</v>
      </c>
      <c r="J234" s="32"/>
      <c r="K234" s="32"/>
      <c r="L234" s="32"/>
      <c r="M234" s="32"/>
      <c r="N234" s="32"/>
      <c r="O234" s="207"/>
      <c r="P234" s="207"/>
      <c r="Q234" s="207"/>
      <c r="R234" s="207"/>
      <c r="S234" s="207"/>
      <c r="T234" s="207">
        <f>Table2[[#This Row],[Minimum possible value]]</f>
        <v>0</v>
      </c>
      <c r="U234" s="207">
        <f>Table2[[#This Row],[Maximum likely or possible value]]</f>
        <v>0</v>
      </c>
      <c r="V234" s="207"/>
      <c r="W234" s="207"/>
      <c r="X234" s="207"/>
      <c r="Y234" s="207"/>
      <c r="Z234" s="12" t="s">
        <v>906</v>
      </c>
      <c r="AA234" s="37"/>
      <c r="AB234" s="129" t="s">
        <v>905</v>
      </c>
      <c r="AC234" s="434" t="s">
        <v>907</v>
      </c>
      <c r="AD234" s="434"/>
      <c r="AE234" s="37"/>
      <c r="AF234" s="37"/>
      <c r="AG234" s="37"/>
      <c r="AH234" s="168"/>
      <c r="AI234" s="37"/>
      <c r="AJ234" s="13"/>
      <c r="AK234" s="13"/>
      <c r="AL234" s="13"/>
      <c r="AM234" s="13"/>
      <c r="AN234" s="13"/>
      <c r="AO234" s="13"/>
      <c r="AP234" s="694"/>
      <c r="AQ234" s="694"/>
      <c r="AR234" s="694"/>
      <c r="AS234" s="694"/>
      <c r="AT234" s="694"/>
      <c r="AU234" s="694"/>
      <c r="AV234" s="694"/>
      <c r="AW234" s="694"/>
      <c r="AX234" s="168"/>
      <c r="AY234" s="37"/>
      <c r="AZ234" s="12"/>
      <c r="BA234" s="12"/>
      <c r="BB234" s="13"/>
      <c r="BC234" s="13"/>
      <c r="BD234" s="13"/>
      <c r="BE234" s="13"/>
      <c r="BF234" s="13"/>
      <c r="BG234" s="13"/>
      <c r="BH234" s="13"/>
      <c r="BI234" s="13"/>
      <c r="BJ234" s="13"/>
      <c r="BK234" s="13"/>
      <c r="BL234" s="13"/>
      <c r="BM234" s="168"/>
      <c r="BN234" s="37"/>
      <c r="BO234" s="12"/>
      <c r="BP234" s="13"/>
      <c r="BQ234" s="13"/>
      <c r="BR234" s="13"/>
      <c r="BS234" s="13"/>
      <c r="BT234" s="13"/>
      <c r="BU234" s="13"/>
      <c r="BV234" s="13"/>
      <c r="BW234" s="13"/>
      <c r="BX234" s="13"/>
      <c r="BY234" s="5">
        <f t="shared" si="11"/>
        <v>1</v>
      </c>
    </row>
    <row r="235" spans="1:77" s="208" customFormat="1" ht="14.5">
      <c r="A235" s="32">
        <f t="shared" si="12"/>
        <v>17</v>
      </c>
      <c r="B235" s="16">
        <v>5</v>
      </c>
      <c r="C235" s="32" t="s">
        <v>2381</v>
      </c>
      <c r="D235" s="32">
        <v>9</v>
      </c>
      <c r="E235" s="32" t="s">
        <v>856</v>
      </c>
      <c r="F235" s="32"/>
      <c r="G235" s="32"/>
      <c r="H235" s="32"/>
      <c r="I235" s="32" t="s">
        <v>908</v>
      </c>
      <c r="J235" s="32"/>
      <c r="K235" s="32"/>
      <c r="L235" s="32"/>
      <c r="M235" s="32"/>
      <c r="N235" s="32"/>
      <c r="O235" s="207"/>
      <c r="P235" s="207"/>
      <c r="Q235" s="207"/>
      <c r="R235" s="207"/>
      <c r="S235" s="207"/>
      <c r="T235" s="207">
        <f>Table2[[#This Row],[Minimum possible value]]</f>
        <v>0</v>
      </c>
      <c r="U235" s="207">
        <f>Table2[[#This Row],[Maximum likely or possible value]]</f>
        <v>0</v>
      </c>
      <c r="V235" s="207"/>
      <c r="W235" s="207"/>
      <c r="X235" s="207"/>
      <c r="Y235" s="207"/>
      <c r="Z235" s="13" t="s">
        <v>909</v>
      </c>
      <c r="AA235" s="37"/>
      <c r="AB235" s="129" t="s">
        <v>908</v>
      </c>
      <c r="AC235" s="434" t="s">
        <v>910</v>
      </c>
      <c r="AD235" s="434"/>
      <c r="AE235" s="37"/>
      <c r="AF235" s="37"/>
      <c r="AG235" s="37"/>
      <c r="AH235" s="168"/>
      <c r="AI235" s="37"/>
      <c r="AJ235" s="13"/>
      <c r="AK235" s="13"/>
      <c r="AL235" s="13"/>
      <c r="AM235" s="13"/>
      <c r="AN235" s="13"/>
      <c r="AO235" s="13"/>
      <c r="AP235" s="694"/>
      <c r="AQ235" s="694"/>
      <c r="AR235" s="694"/>
      <c r="AS235" s="694"/>
      <c r="AT235" s="694"/>
      <c r="AU235" s="694"/>
      <c r="AV235" s="694"/>
      <c r="AW235" s="694"/>
      <c r="AX235" s="168"/>
      <c r="AY235" s="37"/>
      <c r="AZ235" s="12"/>
      <c r="BA235" s="12"/>
      <c r="BB235" s="13"/>
      <c r="BC235" s="13"/>
      <c r="BD235" s="13"/>
      <c r="BE235" s="13"/>
      <c r="BF235" s="13"/>
      <c r="BG235" s="13"/>
      <c r="BH235" s="13"/>
      <c r="BI235" s="13"/>
      <c r="BJ235" s="13"/>
      <c r="BK235" s="13"/>
      <c r="BL235" s="13"/>
      <c r="BM235" s="168"/>
      <c r="BN235" s="37"/>
      <c r="BO235" s="12"/>
      <c r="BP235" s="13"/>
      <c r="BQ235" s="13"/>
      <c r="BR235" s="13"/>
      <c r="BS235" s="13"/>
      <c r="BT235" s="13"/>
      <c r="BU235" s="13"/>
      <c r="BV235" s="13"/>
      <c r="BW235" s="13"/>
      <c r="BX235" s="13"/>
      <c r="BY235" s="5">
        <f t="shared" si="11"/>
        <v>1</v>
      </c>
    </row>
    <row r="236" spans="1:77" s="208" customFormat="1" ht="43.5">
      <c r="A236" s="32">
        <f t="shared" si="12"/>
        <v>18</v>
      </c>
      <c r="B236" s="16">
        <v>5</v>
      </c>
      <c r="C236" s="32" t="s">
        <v>2381</v>
      </c>
      <c r="D236" s="32">
        <v>9</v>
      </c>
      <c r="E236" s="32" t="s">
        <v>856</v>
      </c>
      <c r="F236" s="32"/>
      <c r="G236" s="32"/>
      <c r="H236" s="32"/>
      <c r="I236" s="32" t="s">
        <v>911</v>
      </c>
      <c r="J236" s="32"/>
      <c r="K236" s="32"/>
      <c r="L236" s="32"/>
      <c r="M236" s="32"/>
      <c r="N236" s="32"/>
      <c r="O236" s="207"/>
      <c r="P236" s="207"/>
      <c r="Q236" s="207"/>
      <c r="R236" s="207"/>
      <c r="S236" s="207"/>
      <c r="T236" s="207">
        <f>Table2[[#This Row],[Minimum possible value]]</f>
        <v>0</v>
      </c>
      <c r="U236" s="207">
        <f>Table2[[#This Row],[Maximum likely or possible value]]</f>
        <v>0</v>
      </c>
      <c r="V236" s="207"/>
      <c r="W236" s="207"/>
      <c r="X236" s="207"/>
      <c r="Y236" s="207"/>
      <c r="Z236" s="13" t="s">
        <v>912</v>
      </c>
      <c r="AA236" s="37"/>
      <c r="AB236" s="440" t="s">
        <v>911</v>
      </c>
      <c r="AC236" s="435" t="s">
        <v>913</v>
      </c>
      <c r="AD236" s="435"/>
      <c r="AE236" s="38"/>
      <c r="AF236" s="38"/>
      <c r="AG236" s="38"/>
      <c r="AH236" s="169"/>
      <c r="AI236" s="38"/>
      <c r="AJ236" s="13"/>
      <c r="AK236" s="13"/>
      <c r="AL236" s="13"/>
      <c r="AM236" s="13"/>
      <c r="AN236" s="13"/>
      <c r="AO236" s="13"/>
      <c r="AP236" s="694"/>
      <c r="AQ236" s="694"/>
      <c r="AR236" s="694"/>
      <c r="AS236" s="694"/>
      <c r="AT236" s="694"/>
      <c r="AU236" s="694"/>
      <c r="AV236" s="694"/>
      <c r="AW236" s="694"/>
      <c r="AX236" s="38"/>
      <c r="AY236" s="38"/>
      <c r="AZ236" s="12"/>
      <c r="BA236" s="12"/>
      <c r="BB236" s="13"/>
      <c r="BC236" s="13"/>
      <c r="BD236" s="13"/>
      <c r="BE236" s="13"/>
      <c r="BF236" s="13"/>
      <c r="BG236" s="13"/>
      <c r="BH236" s="13"/>
      <c r="BI236" s="13"/>
      <c r="BJ236" s="13"/>
      <c r="BK236" s="13"/>
      <c r="BL236" s="13"/>
      <c r="BM236" s="169"/>
      <c r="BN236" s="38"/>
      <c r="BO236" s="12"/>
      <c r="BP236" s="13"/>
      <c r="BQ236" s="13"/>
      <c r="BR236" s="13"/>
      <c r="BS236" s="13"/>
      <c r="BT236" s="13"/>
      <c r="BU236" s="13"/>
      <c r="BV236" s="13"/>
      <c r="BW236" s="13"/>
      <c r="BX236" s="13"/>
      <c r="BY236" s="5">
        <f t="shared" si="11"/>
        <v>1</v>
      </c>
    </row>
    <row r="237" spans="1:77" s="208" customFormat="1" ht="28">
      <c r="A237" s="32">
        <f t="shared" si="12"/>
        <v>19</v>
      </c>
      <c r="B237" s="16">
        <v>5</v>
      </c>
      <c r="C237" s="32" t="s">
        <v>2381</v>
      </c>
      <c r="D237" s="32">
        <v>9</v>
      </c>
      <c r="E237" s="32" t="s">
        <v>856</v>
      </c>
      <c r="F237" s="32"/>
      <c r="G237" s="32"/>
      <c r="H237" s="32"/>
      <c r="I237" s="32" t="s">
        <v>914</v>
      </c>
      <c r="J237" s="32"/>
      <c r="K237" s="32" t="s">
        <v>1969</v>
      </c>
      <c r="L237" s="32"/>
      <c r="M237" s="32"/>
      <c r="N237" s="32"/>
      <c r="O237" s="207"/>
      <c r="P237" s="207"/>
      <c r="Q237" s="207"/>
      <c r="R237" s="207"/>
      <c r="S237" s="207"/>
      <c r="T237" s="207">
        <f>Table2[[#This Row],[Minimum possible value]]</f>
        <v>0</v>
      </c>
      <c r="U237" s="207">
        <f>Table2[[#This Row],[Maximum likely or possible value]]</f>
        <v>0</v>
      </c>
      <c r="V237" s="207"/>
      <c r="W237" s="207"/>
      <c r="X237" s="207"/>
      <c r="Y237" s="207"/>
      <c r="Z237" s="13" t="s">
        <v>916</v>
      </c>
      <c r="AA237" s="13"/>
      <c r="AB237" s="13" t="s">
        <v>917</v>
      </c>
      <c r="AC237" s="13" t="s">
        <v>918</v>
      </c>
      <c r="AD237" s="13"/>
      <c r="AE237" s="13"/>
      <c r="AF237" s="13"/>
      <c r="AG237" s="13"/>
      <c r="AH237" s="164"/>
      <c r="AI237" s="13"/>
      <c r="AJ237" s="13"/>
      <c r="AK237" s="13"/>
      <c r="AL237" s="13"/>
      <c r="AM237" s="13"/>
      <c r="AN237" s="13"/>
      <c r="AO237" s="13"/>
      <c r="AP237" s="694"/>
      <c r="AQ237" s="694"/>
      <c r="AR237" s="694"/>
      <c r="AS237" s="694"/>
      <c r="AT237" s="694"/>
      <c r="AU237" s="694"/>
      <c r="AV237" s="694"/>
      <c r="AW237" s="694"/>
      <c r="AX237" s="13"/>
      <c r="AY237" s="13"/>
      <c r="AZ237" s="12"/>
      <c r="BA237" s="12"/>
      <c r="BB237" s="13"/>
      <c r="BC237" s="13"/>
      <c r="BD237" s="13"/>
      <c r="BE237" s="13"/>
      <c r="BF237" s="13"/>
      <c r="BG237" s="13"/>
      <c r="BH237" s="13"/>
      <c r="BI237" s="13"/>
      <c r="BJ237" s="13"/>
      <c r="BK237" s="13"/>
      <c r="BL237" s="13"/>
      <c r="BM237" s="164"/>
      <c r="BN237" s="13"/>
      <c r="BO237" s="12" t="s">
        <v>914</v>
      </c>
      <c r="BP237" s="13" t="s">
        <v>919</v>
      </c>
      <c r="BQ237" s="13"/>
      <c r="BR237" s="13"/>
      <c r="BS237" s="13" t="s">
        <v>920</v>
      </c>
      <c r="BT237" s="13" t="s">
        <v>78</v>
      </c>
      <c r="BU237" s="13"/>
      <c r="BV237" s="13"/>
      <c r="BW237" s="13"/>
      <c r="BX237" s="13"/>
      <c r="BY237" s="5">
        <f t="shared" si="11"/>
        <v>2</v>
      </c>
    </row>
    <row r="238" spans="1:77" s="208" customFormat="1" ht="43.5">
      <c r="A238" s="32">
        <f t="shared" si="12"/>
        <v>20</v>
      </c>
      <c r="B238" s="16">
        <v>5</v>
      </c>
      <c r="C238" s="32" t="s">
        <v>2381</v>
      </c>
      <c r="D238" s="32">
        <v>9</v>
      </c>
      <c r="E238" s="32" t="s">
        <v>856</v>
      </c>
      <c r="F238" s="32"/>
      <c r="G238" s="32"/>
      <c r="H238" s="32"/>
      <c r="I238" s="32" t="s">
        <v>921</v>
      </c>
      <c r="J238" s="32"/>
      <c r="K238" s="32"/>
      <c r="L238" s="32"/>
      <c r="M238" s="32"/>
      <c r="N238" s="32"/>
      <c r="O238" s="207"/>
      <c r="P238" s="207"/>
      <c r="Q238" s="207"/>
      <c r="R238" s="207"/>
      <c r="S238" s="207"/>
      <c r="T238" s="207">
        <f>Table2[[#This Row],[Minimum possible value]]</f>
        <v>0</v>
      </c>
      <c r="U238" s="207">
        <f>Table2[[#This Row],[Maximum likely or possible value]]</f>
        <v>0</v>
      </c>
      <c r="V238" s="207"/>
      <c r="W238" s="207"/>
      <c r="X238" s="207"/>
      <c r="Y238" s="207"/>
      <c r="Z238" s="13" t="s">
        <v>922</v>
      </c>
      <c r="AA238" s="255"/>
      <c r="AB238" s="129" t="s">
        <v>921</v>
      </c>
      <c r="AC238" s="434" t="s">
        <v>923</v>
      </c>
      <c r="AD238" s="434"/>
      <c r="AE238" s="37"/>
      <c r="AF238" s="37"/>
      <c r="AG238" s="37"/>
      <c r="AH238" s="168"/>
      <c r="AI238" s="37"/>
      <c r="AJ238" s="13"/>
      <c r="AK238" s="13"/>
      <c r="AL238" s="13"/>
      <c r="AM238" s="13"/>
      <c r="AN238" s="13"/>
      <c r="AO238" s="13"/>
      <c r="AP238" s="694"/>
      <c r="AQ238" s="694"/>
      <c r="AR238" s="694"/>
      <c r="AS238" s="694"/>
      <c r="AT238" s="694"/>
      <c r="AU238" s="694"/>
      <c r="AV238" s="694"/>
      <c r="AW238" s="694"/>
      <c r="AX238" s="37"/>
      <c r="AY238" s="37"/>
      <c r="AZ238" s="12"/>
      <c r="BA238" s="12"/>
      <c r="BB238" s="13"/>
      <c r="BC238" s="13"/>
      <c r="BD238" s="13"/>
      <c r="BE238" s="13"/>
      <c r="BF238" s="13"/>
      <c r="BG238" s="13"/>
      <c r="BH238" s="13"/>
      <c r="BI238" s="13"/>
      <c r="BJ238" s="13"/>
      <c r="BK238" s="13"/>
      <c r="BL238" s="13"/>
      <c r="BM238" s="168"/>
      <c r="BN238" s="37"/>
      <c r="BO238" s="12"/>
      <c r="BP238" s="13"/>
      <c r="BQ238" s="13"/>
      <c r="BR238" s="13"/>
      <c r="BS238" s="13"/>
      <c r="BT238" s="13"/>
      <c r="BU238" s="13"/>
      <c r="BV238" s="13"/>
      <c r="BW238" s="13"/>
      <c r="BX238" s="13"/>
      <c r="BY238" s="5">
        <f t="shared" si="11"/>
        <v>1</v>
      </c>
    </row>
    <row r="239" spans="1:77" s="566" customFormat="1" ht="43.5">
      <c r="A239" s="32">
        <f t="shared" si="12"/>
        <v>21</v>
      </c>
      <c r="B239" s="16">
        <v>5</v>
      </c>
      <c r="C239" s="32" t="s">
        <v>2381</v>
      </c>
      <c r="D239" s="32">
        <v>9</v>
      </c>
      <c r="E239" s="32" t="s">
        <v>856</v>
      </c>
      <c r="F239" s="32"/>
      <c r="G239" s="32"/>
      <c r="H239" s="32"/>
      <c r="I239" s="32" t="s">
        <v>924</v>
      </c>
      <c r="J239" s="32"/>
      <c r="K239" s="32"/>
      <c r="L239" s="32"/>
      <c r="M239" s="32"/>
      <c r="N239" s="32"/>
      <c r="O239" s="207"/>
      <c r="P239" s="207"/>
      <c r="Q239" s="207"/>
      <c r="R239" s="207"/>
      <c r="S239" s="207"/>
      <c r="T239" s="207">
        <f>Table2[[#This Row],[Minimum possible value]]</f>
        <v>0</v>
      </c>
      <c r="U239" s="207">
        <f>Table2[[#This Row],[Maximum likely or possible value]]</f>
        <v>0</v>
      </c>
      <c r="V239" s="207"/>
      <c r="W239" s="207"/>
      <c r="X239" s="207"/>
      <c r="Y239" s="207"/>
      <c r="Z239" s="13" t="s">
        <v>925</v>
      </c>
      <c r="AA239" s="255"/>
      <c r="AB239" s="129" t="s">
        <v>924</v>
      </c>
      <c r="AC239" s="434" t="s">
        <v>926</v>
      </c>
      <c r="AD239" s="434"/>
      <c r="AE239" s="37"/>
      <c r="AF239" s="37"/>
      <c r="AG239" s="37"/>
      <c r="AH239" s="168"/>
      <c r="AI239" s="37"/>
      <c r="AJ239" s="13"/>
      <c r="AK239" s="13"/>
      <c r="AL239" s="13"/>
      <c r="AM239" s="13"/>
      <c r="AN239" s="13"/>
      <c r="AO239" s="13"/>
      <c r="AP239" s="613"/>
      <c r="AQ239" s="613"/>
      <c r="AR239" s="613"/>
      <c r="AS239" s="613"/>
      <c r="AT239" s="613"/>
      <c r="AU239" s="613"/>
      <c r="AV239" s="613"/>
      <c r="AW239" s="613"/>
      <c r="AX239" s="37"/>
      <c r="AY239" s="37"/>
      <c r="AZ239" s="12" t="s">
        <v>1703</v>
      </c>
      <c r="BA239" s="12" t="s">
        <v>1703</v>
      </c>
      <c r="BB239" s="13"/>
      <c r="BC239" s="13" t="s">
        <v>1703</v>
      </c>
      <c r="BD239" s="13"/>
      <c r="BE239" s="13"/>
      <c r="BF239" s="13"/>
      <c r="BG239" s="13"/>
      <c r="BH239" s="13" t="s">
        <v>1704</v>
      </c>
      <c r="BI239" s="13"/>
      <c r="BJ239" s="13"/>
      <c r="BK239" s="13"/>
      <c r="BL239" s="13"/>
      <c r="BM239" s="168"/>
      <c r="BN239" s="37"/>
      <c r="BO239" s="12"/>
      <c r="BP239" s="13"/>
      <c r="BQ239" s="13"/>
      <c r="BR239" s="13"/>
      <c r="BS239" s="13"/>
      <c r="BT239" s="13"/>
      <c r="BU239" s="13"/>
      <c r="BV239" s="13"/>
      <c r="BW239" s="13"/>
      <c r="BX239" s="13"/>
      <c r="BY239" s="5">
        <f t="shared" si="11"/>
        <v>2</v>
      </c>
    </row>
    <row r="240" spans="1:77" s="566" customFormat="1" ht="28">
      <c r="A240" s="32">
        <f t="shared" si="12"/>
        <v>22</v>
      </c>
      <c r="B240" s="16">
        <v>5</v>
      </c>
      <c r="C240" s="32" t="s">
        <v>2381</v>
      </c>
      <c r="D240" s="32">
        <v>9</v>
      </c>
      <c r="E240" s="32" t="s">
        <v>856</v>
      </c>
      <c r="F240" s="32"/>
      <c r="G240" s="32"/>
      <c r="H240" s="32"/>
      <c r="I240" s="32" t="s">
        <v>1700</v>
      </c>
      <c r="J240" s="32"/>
      <c r="K240" s="32"/>
      <c r="L240" s="32"/>
      <c r="M240" s="32"/>
      <c r="N240" s="32"/>
      <c r="O240" s="207"/>
      <c r="P240" s="207"/>
      <c r="Q240" s="207"/>
      <c r="R240" s="207"/>
      <c r="S240" s="207"/>
      <c r="T240" s="207">
        <f>Table2[[#This Row],[Minimum possible value]]</f>
        <v>0</v>
      </c>
      <c r="U240" s="207">
        <f>Table2[[#This Row],[Maximum likely or possible value]]</f>
        <v>0</v>
      </c>
      <c r="V240" s="207"/>
      <c r="W240" s="207"/>
      <c r="X240" s="207"/>
      <c r="Y240" s="207"/>
      <c r="Z240" s="13"/>
      <c r="AA240" s="255"/>
      <c r="AB240" s="129"/>
      <c r="AC240" s="434"/>
      <c r="AD240" s="434"/>
      <c r="AE240" s="37"/>
      <c r="AF240" s="37"/>
      <c r="AG240" s="37"/>
      <c r="AH240" s="168"/>
      <c r="AI240" s="37"/>
      <c r="AJ240" s="13"/>
      <c r="AK240" s="13"/>
      <c r="AL240" s="13"/>
      <c r="AM240" s="13"/>
      <c r="AN240" s="13"/>
      <c r="AO240" s="13"/>
      <c r="AP240" s="694"/>
      <c r="AQ240" s="694"/>
      <c r="AR240" s="694"/>
      <c r="AS240" s="694"/>
      <c r="AT240" s="694"/>
      <c r="AU240" s="694"/>
      <c r="AV240" s="694"/>
      <c r="AW240" s="694"/>
      <c r="AX240" s="37"/>
      <c r="AY240" s="37"/>
      <c r="AZ240" s="12" t="s">
        <v>1699</v>
      </c>
      <c r="BA240" s="12" t="s">
        <v>1699</v>
      </c>
      <c r="BB240" s="13"/>
      <c r="BC240" s="13" t="s">
        <v>1699</v>
      </c>
      <c r="BD240" s="13"/>
      <c r="BE240" s="13"/>
      <c r="BF240" s="13"/>
      <c r="BG240" s="13"/>
      <c r="BH240" s="13" t="s">
        <v>1700</v>
      </c>
      <c r="BI240" s="13"/>
      <c r="BJ240" s="13"/>
      <c r="BK240" s="13"/>
      <c r="BL240" s="13"/>
      <c r="BM240" s="168"/>
      <c r="BN240" s="37"/>
      <c r="BO240" s="12"/>
      <c r="BP240" s="13"/>
      <c r="BQ240" s="13"/>
      <c r="BR240" s="13"/>
      <c r="BS240" s="13"/>
      <c r="BT240" s="13"/>
      <c r="BU240" s="13"/>
      <c r="BV240" s="13"/>
      <c r="BW240" s="13"/>
      <c r="BX240" s="13"/>
      <c r="BY240" s="5">
        <f t="shared" si="11"/>
        <v>1</v>
      </c>
    </row>
    <row r="241" spans="1:77" s="566" customFormat="1" ht="14.5">
      <c r="A241" s="32">
        <f t="shared" si="12"/>
        <v>23</v>
      </c>
      <c r="B241" s="16">
        <v>5</v>
      </c>
      <c r="C241" s="32" t="s">
        <v>2381</v>
      </c>
      <c r="D241" s="32">
        <v>9</v>
      </c>
      <c r="E241" s="32" t="s">
        <v>856</v>
      </c>
      <c r="F241" s="32"/>
      <c r="G241" s="32"/>
      <c r="H241" s="32"/>
      <c r="I241" s="32" t="s">
        <v>1702</v>
      </c>
      <c r="J241" s="32"/>
      <c r="K241" s="32"/>
      <c r="L241" s="32"/>
      <c r="M241" s="32"/>
      <c r="N241" s="32"/>
      <c r="O241" s="207"/>
      <c r="P241" s="207"/>
      <c r="Q241" s="207"/>
      <c r="R241" s="207"/>
      <c r="S241" s="207"/>
      <c r="T241" s="207">
        <f>Table2[[#This Row],[Minimum possible value]]</f>
        <v>0</v>
      </c>
      <c r="U241" s="207">
        <f>Table2[[#This Row],[Maximum likely or possible value]]</f>
        <v>0</v>
      </c>
      <c r="V241" s="207"/>
      <c r="W241" s="207"/>
      <c r="X241" s="207"/>
      <c r="Y241" s="207"/>
      <c r="Z241" s="13"/>
      <c r="AA241" s="255"/>
      <c r="AB241" s="129"/>
      <c r="AC241" s="434"/>
      <c r="AD241" s="434"/>
      <c r="AE241" s="37"/>
      <c r="AF241" s="37"/>
      <c r="AG241" s="37"/>
      <c r="AH241" s="168"/>
      <c r="AI241" s="37"/>
      <c r="AJ241" s="13"/>
      <c r="AK241" s="13"/>
      <c r="AL241" s="13"/>
      <c r="AM241" s="13"/>
      <c r="AN241" s="13"/>
      <c r="AO241" s="13"/>
      <c r="AP241" s="694"/>
      <c r="AQ241" s="694"/>
      <c r="AR241" s="694"/>
      <c r="AS241" s="694"/>
      <c r="AT241" s="694"/>
      <c r="AU241" s="694"/>
      <c r="AV241" s="694"/>
      <c r="AW241" s="694"/>
      <c r="AX241" s="37"/>
      <c r="AY241" s="37"/>
      <c r="AZ241" s="12" t="s">
        <v>1701</v>
      </c>
      <c r="BA241" s="12" t="s">
        <v>1701</v>
      </c>
      <c r="BB241" s="13"/>
      <c r="BC241" s="13" t="s">
        <v>1701</v>
      </c>
      <c r="BD241" s="13"/>
      <c r="BE241" s="13"/>
      <c r="BF241" s="13"/>
      <c r="BG241" s="13"/>
      <c r="BH241" s="13" t="s">
        <v>1702</v>
      </c>
      <c r="BI241" s="13"/>
      <c r="BJ241" s="13"/>
      <c r="BK241" s="13"/>
      <c r="BL241" s="13"/>
      <c r="BM241" s="168"/>
      <c r="BN241" s="37"/>
      <c r="BO241" s="12"/>
      <c r="BP241" s="13"/>
      <c r="BQ241" s="13"/>
      <c r="BR241" s="13"/>
      <c r="BS241" s="13"/>
      <c r="BT241" s="13"/>
      <c r="BU241" s="13"/>
      <c r="BV241" s="13"/>
      <c r="BW241" s="13"/>
      <c r="BX241" s="13"/>
      <c r="BY241" s="5">
        <f t="shared" si="11"/>
        <v>1</v>
      </c>
    </row>
    <row r="242" spans="1:77" s="566" customFormat="1" ht="14.5">
      <c r="A242" s="32">
        <f t="shared" si="12"/>
        <v>24</v>
      </c>
      <c r="B242" s="16">
        <v>5</v>
      </c>
      <c r="C242" s="32" t="s">
        <v>2381</v>
      </c>
      <c r="D242" s="32">
        <v>9</v>
      </c>
      <c r="E242" s="32" t="s">
        <v>856</v>
      </c>
      <c r="F242" s="32"/>
      <c r="G242" s="32"/>
      <c r="H242" s="32"/>
      <c r="I242" s="32" t="s">
        <v>1684</v>
      </c>
      <c r="J242" s="32"/>
      <c r="K242" s="32"/>
      <c r="L242" s="32"/>
      <c r="M242" s="32"/>
      <c r="N242" s="32"/>
      <c r="O242" s="207"/>
      <c r="P242" s="207"/>
      <c r="Q242" s="207"/>
      <c r="R242" s="207"/>
      <c r="S242" s="207"/>
      <c r="T242" s="207">
        <f>Table2[[#This Row],[Minimum possible value]]</f>
        <v>0</v>
      </c>
      <c r="U242" s="207">
        <f>Table2[[#This Row],[Maximum likely or possible value]]</f>
        <v>0</v>
      </c>
      <c r="V242" s="207"/>
      <c r="W242" s="207"/>
      <c r="X242" s="207"/>
      <c r="Y242" s="207"/>
      <c r="Z242" s="13"/>
      <c r="AA242" s="255"/>
      <c r="AB242" s="129"/>
      <c r="AC242" s="434"/>
      <c r="AD242" s="434"/>
      <c r="AE242" s="37"/>
      <c r="AF242" s="37"/>
      <c r="AG242" s="37"/>
      <c r="AH242" s="168"/>
      <c r="AI242" s="37"/>
      <c r="AJ242" s="13"/>
      <c r="AK242" s="13"/>
      <c r="AL242" s="13"/>
      <c r="AM242" s="13"/>
      <c r="AN242" s="13"/>
      <c r="AO242" s="13"/>
      <c r="AP242" s="694"/>
      <c r="AQ242" s="694"/>
      <c r="AR242" s="694"/>
      <c r="AS242" s="694"/>
      <c r="AT242" s="694"/>
      <c r="AU242" s="694"/>
      <c r="AV242" s="694"/>
      <c r="AW242" s="694"/>
      <c r="AX242" s="37"/>
      <c r="AY242" s="37"/>
      <c r="AZ242" s="12" t="s">
        <v>1683</v>
      </c>
      <c r="BA242" s="12" t="s">
        <v>1683</v>
      </c>
      <c r="BB242" s="13"/>
      <c r="BC242" s="13" t="s">
        <v>1683</v>
      </c>
      <c r="BD242" s="13"/>
      <c r="BE242" s="13"/>
      <c r="BF242" s="13"/>
      <c r="BG242" s="13"/>
      <c r="BH242" s="13" t="s">
        <v>1684</v>
      </c>
      <c r="BI242" s="13"/>
      <c r="BJ242" s="13"/>
      <c r="BK242" s="13"/>
      <c r="BL242" s="13"/>
      <c r="BM242" s="168"/>
      <c r="BN242" s="37"/>
      <c r="BO242" s="12"/>
      <c r="BP242" s="13"/>
      <c r="BQ242" s="13"/>
      <c r="BR242" s="13"/>
      <c r="BS242" s="13"/>
      <c r="BT242" s="13"/>
      <c r="BU242" s="13"/>
      <c r="BV242" s="13"/>
      <c r="BW242" s="13"/>
      <c r="BX242" s="13"/>
      <c r="BY242" s="5">
        <f t="shared" si="11"/>
        <v>1</v>
      </c>
    </row>
    <row r="243" spans="1:77" s="566" customFormat="1" ht="14.5">
      <c r="A243" s="32">
        <f t="shared" si="12"/>
        <v>25</v>
      </c>
      <c r="B243" s="16">
        <v>5</v>
      </c>
      <c r="C243" s="32" t="s">
        <v>2381</v>
      </c>
      <c r="D243" s="32">
        <v>9</v>
      </c>
      <c r="E243" s="32" t="s">
        <v>856</v>
      </c>
      <c r="F243" s="32"/>
      <c r="G243" s="32"/>
      <c r="H243" s="32"/>
      <c r="I243" s="32" t="s">
        <v>1686</v>
      </c>
      <c r="J243" s="32"/>
      <c r="K243" s="32"/>
      <c r="L243" s="32"/>
      <c r="M243" s="32"/>
      <c r="N243" s="32"/>
      <c r="O243" s="207"/>
      <c r="P243" s="207"/>
      <c r="Q243" s="207"/>
      <c r="R243" s="207"/>
      <c r="S243" s="207"/>
      <c r="T243" s="207">
        <f>Table2[[#This Row],[Minimum possible value]]</f>
        <v>0</v>
      </c>
      <c r="U243" s="207">
        <f>Table2[[#This Row],[Maximum likely or possible value]]</f>
        <v>0</v>
      </c>
      <c r="V243" s="207"/>
      <c r="W243" s="207"/>
      <c r="X243" s="207"/>
      <c r="Y243" s="207"/>
      <c r="Z243" s="13"/>
      <c r="AA243" s="255"/>
      <c r="AB243" s="129"/>
      <c r="AC243" s="434"/>
      <c r="AD243" s="434"/>
      <c r="AE243" s="37"/>
      <c r="AF243" s="37"/>
      <c r="AG243" s="37"/>
      <c r="AH243" s="168"/>
      <c r="AI243" s="37"/>
      <c r="AJ243" s="13"/>
      <c r="AK243" s="13"/>
      <c r="AL243" s="13"/>
      <c r="AM243" s="13"/>
      <c r="AN243" s="13"/>
      <c r="AO243" s="13"/>
      <c r="AP243" s="613"/>
      <c r="AQ243" s="613"/>
      <c r="AR243" s="613"/>
      <c r="AS243" s="613"/>
      <c r="AT243" s="613"/>
      <c r="AU243" s="613"/>
      <c r="AV243" s="613"/>
      <c r="AW243" s="613"/>
      <c r="AX243" s="37"/>
      <c r="AY243" s="37"/>
      <c r="AZ243" s="12" t="s">
        <v>1685</v>
      </c>
      <c r="BA243" s="12" t="s">
        <v>1685</v>
      </c>
      <c r="BB243" s="13"/>
      <c r="BC243" s="13" t="s">
        <v>1685</v>
      </c>
      <c r="BD243" s="13"/>
      <c r="BE243" s="13"/>
      <c r="BF243" s="13"/>
      <c r="BG243" s="13"/>
      <c r="BH243" s="13" t="s">
        <v>1686</v>
      </c>
      <c r="BI243" s="13"/>
      <c r="BJ243" s="13"/>
      <c r="BK243" s="13"/>
      <c r="BL243" s="13"/>
      <c r="BM243" s="168"/>
      <c r="BN243" s="37"/>
      <c r="BO243" s="12"/>
      <c r="BP243" s="13"/>
      <c r="BQ243" s="13"/>
      <c r="BR243" s="13"/>
      <c r="BS243" s="13"/>
      <c r="BT243" s="13"/>
      <c r="BU243" s="13"/>
      <c r="BV243" s="13"/>
      <c r="BW243" s="13"/>
      <c r="BX243" s="13"/>
      <c r="BY243" s="5">
        <f t="shared" si="11"/>
        <v>1</v>
      </c>
    </row>
    <row r="244" spans="1:77" s="566" customFormat="1" ht="28">
      <c r="A244" s="535">
        <v>26</v>
      </c>
      <c r="B244" s="535">
        <v>5</v>
      </c>
      <c r="C244" s="535" t="s">
        <v>2381</v>
      </c>
      <c r="D244" s="535">
        <v>9</v>
      </c>
      <c r="E244" s="535" t="s">
        <v>260</v>
      </c>
      <c r="F244" s="535"/>
      <c r="G244" s="535" t="s">
        <v>1621</v>
      </c>
      <c r="H244" s="535" t="s">
        <v>1621</v>
      </c>
      <c r="I244" s="535" t="s">
        <v>2417</v>
      </c>
      <c r="J244" s="535" t="s">
        <v>2418</v>
      </c>
      <c r="K244" s="535"/>
      <c r="L244" s="535"/>
      <c r="M244" s="535"/>
      <c r="N244" s="535"/>
      <c r="O244" s="207"/>
      <c r="P244" s="535"/>
      <c r="Q244" s="535"/>
      <c r="R244" s="535"/>
      <c r="S244" s="535"/>
      <c r="T244" s="535">
        <f>Table2[[#This Row],[Minimum possible value]]</f>
        <v>0</v>
      </c>
      <c r="U244" s="535">
        <f>Table2[[#This Row],[Maximum likely or possible value]]</f>
        <v>0</v>
      </c>
      <c r="V244" s="535"/>
      <c r="W244" s="535"/>
      <c r="X244" s="535"/>
      <c r="Y244" s="535"/>
      <c r="Z244" s="557"/>
      <c r="AA244" s="13"/>
      <c r="AB244" s="557"/>
      <c r="AC244" s="13"/>
      <c r="AD244" s="13"/>
      <c r="AE244" s="13"/>
      <c r="AF244" s="13"/>
      <c r="AG244" s="13"/>
      <c r="AH244" s="164"/>
      <c r="AI244" s="557"/>
      <c r="AJ244" s="13"/>
      <c r="AK244" s="557"/>
      <c r="AL244" s="557"/>
      <c r="AM244" s="557"/>
      <c r="AN244" s="557"/>
      <c r="AO244" s="557"/>
      <c r="AP244" s="694"/>
      <c r="AQ244" s="694"/>
      <c r="AR244" s="694"/>
      <c r="AS244" s="694"/>
      <c r="AT244" s="694"/>
      <c r="AU244" s="694"/>
      <c r="AV244" s="694"/>
      <c r="AW244" s="694"/>
      <c r="AX244" s="13"/>
      <c r="AY244" s="13"/>
      <c r="AZ244" s="571"/>
      <c r="BA244" s="571"/>
      <c r="BB244" s="572"/>
      <c r="BC244" s="572"/>
      <c r="BD244" s="572"/>
      <c r="BE244" s="572"/>
      <c r="BF244" s="572"/>
      <c r="BG244" s="572"/>
      <c r="BH244" s="572"/>
      <c r="BI244" s="255"/>
      <c r="BJ244" s="13"/>
      <c r="BK244" s="13"/>
      <c r="BL244" s="13"/>
      <c r="BM244" s="164"/>
      <c r="BN244" s="13"/>
      <c r="BO244" s="12"/>
      <c r="BP244" s="557"/>
      <c r="BQ244" s="13"/>
      <c r="BR244" s="13"/>
      <c r="BS244" s="557"/>
      <c r="BT244" s="557"/>
      <c r="BU244" s="557" t="s">
        <v>2601</v>
      </c>
      <c r="BV244" s="557"/>
      <c r="BW244" s="557"/>
      <c r="BX244" s="557"/>
      <c r="BY244" s="565"/>
    </row>
    <row r="245" spans="1:77" s="566" customFormat="1" ht="43.5">
      <c r="A245" s="32">
        <f t="shared" ref="A245:A276" si="13">A244+1</f>
        <v>27</v>
      </c>
      <c r="B245" s="16">
        <v>5</v>
      </c>
      <c r="C245" s="32" t="s">
        <v>2381</v>
      </c>
      <c r="D245" s="32">
        <v>9</v>
      </c>
      <c r="E245" s="32" t="s">
        <v>856</v>
      </c>
      <c r="F245" s="32"/>
      <c r="G245" s="32"/>
      <c r="H245" s="32"/>
      <c r="I245" s="32" t="s">
        <v>927</v>
      </c>
      <c r="J245" s="32"/>
      <c r="K245" s="32"/>
      <c r="L245" s="32"/>
      <c r="M245" s="32"/>
      <c r="N245" s="32"/>
      <c r="O245" s="207"/>
      <c r="P245" s="207"/>
      <c r="Q245" s="207"/>
      <c r="R245" s="207"/>
      <c r="S245" s="207"/>
      <c r="T245" s="207">
        <f>Table2[[#This Row],[Minimum possible value]]</f>
        <v>0</v>
      </c>
      <c r="U245" s="207">
        <f>Table2[[#This Row],[Maximum likely or possible value]]</f>
        <v>0</v>
      </c>
      <c r="V245" s="207"/>
      <c r="W245" s="207"/>
      <c r="X245" s="207"/>
      <c r="Y245" s="207"/>
      <c r="Z245" s="13" t="s">
        <v>928</v>
      </c>
      <c r="AA245" s="255"/>
      <c r="AB245" s="129" t="s">
        <v>927</v>
      </c>
      <c r="AC245" s="434" t="s">
        <v>929</v>
      </c>
      <c r="AD245" s="434"/>
      <c r="AE245" s="37"/>
      <c r="AF245" s="37"/>
      <c r="AG245" s="37"/>
      <c r="AH245" s="168"/>
      <c r="AI245" s="37"/>
      <c r="AJ245" s="13"/>
      <c r="AK245" s="13"/>
      <c r="AL245" s="13"/>
      <c r="AM245" s="13"/>
      <c r="AN245" s="13"/>
      <c r="AO245" s="13"/>
      <c r="AP245" s="694"/>
      <c r="AQ245" s="694"/>
      <c r="AR245" s="694"/>
      <c r="AS245" s="694"/>
      <c r="AT245" s="694"/>
      <c r="AU245" s="694"/>
      <c r="AV245" s="694"/>
      <c r="AW245" s="694"/>
      <c r="AX245" s="37"/>
      <c r="AY245" s="37"/>
      <c r="AZ245" s="12"/>
      <c r="BA245" s="12"/>
      <c r="BB245" s="13"/>
      <c r="BC245" s="13"/>
      <c r="BD245" s="13"/>
      <c r="BE245" s="13"/>
      <c r="BF245" s="13"/>
      <c r="BG245" s="13"/>
      <c r="BH245" s="13"/>
      <c r="BI245" s="13"/>
      <c r="BJ245" s="13"/>
      <c r="BK245" s="13"/>
      <c r="BL245" s="13"/>
      <c r="BM245" s="168"/>
      <c r="BN245" s="37"/>
      <c r="BO245" s="12"/>
      <c r="BP245" s="13"/>
      <c r="BQ245" s="13"/>
      <c r="BR245" s="13"/>
      <c r="BS245" s="13"/>
      <c r="BT245" s="13"/>
      <c r="BU245" s="13"/>
      <c r="BV245" s="13"/>
      <c r="BW245" s="13"/>
      <c r="BX245" s="13"/>
      <c r="BY245" s="5">
        <f t="shared" ref="BY245:BY276" si="14">COUNTIF(Z245,"*")+COUNTIF(AJ245,"*")+COUNTIF(AZ245,"*")+COUNTIF(BO245,"*")</f>
        <v>1</v>
      </c>
    </row>
    <row r="246" spans="1:77" s="566" customFormat="1" ht="29">
      <c r="A246" s="32">
        <f t="shared" si="13"/>
        <v>28</v>
      </c>
      <c r="B246" s="16">
        <v>5</v>
      </c>
      <c r="C246" s="32" t="s">
        <v>2381</v>
      </c>
      <c r="D246" s="32">
        <v>9</v>
      </c>
      <c r="E246" s="32" t="s">
        <v>856</v>
      </c>
      <c r="F246" s="32"/>
      <c r="G246" s="32"/>
      <c r="H246" s="32"/>
      <c r="I246" s="32" t="s">
        <v>930</v>
      </c>
      <c r="J246" s="32"/>
      <c r="K246" s="32"/>
      <c r="L246" s="32"/>
      <c r="M246" s="32"/>
      <c r="N246" s="32"/>
      <c r="O246" s="207"/>
      <c r="P246" s="207"/>
      <c r="Q246" s="207"/>
      <c r="R246" s="207"/>
      <c r="S246" s="207"/>
      <c r="T246" s="207">
        <f>Table2[[#This Row],[Minimum possible value]]</f>
        <v>0</v>
      </c>
      <c r="U246" s="207">
        <f>Table2[[#This Row],[Maximum likely or possible value]]</f>
        <v>0</v>
      </c>
      <c r="V246" s="207"/>
      <c r="W246" s="207"/>
      <c r="X246" s="207"/>
      <c r="Y246" s="207"/>
      <c r="Z246" s="13" t="s">
        <v>931</v>
      </c>
      <c r="AA246" s="255"/>
      <c r="AB246" s="129" t="s">
        <v>930</v>
      </c>
      <c r="AC246" s="434" t="s">
        <v>932</v>
      </c>
      <c r="AD246" s="434"/>
      <c r="AE246" s="37"/>
      <c r="AF246" s="37"/>
      <c r="AG246" s="37"/>
      <c r="AH246" s="168"/>
      <c r="AI246" s="37"/>
      <c r="AJ246" s="13"/>
      <c r="AK246" s="13"/>
      <c r="AL246" s="13"/>
      <c r="AM246" s="13"/>
      <c r="AN246" s="13"/>
      <c r="AO246" s="13"/>
      <c r="AP246" s="613"/>
      <c r="AQ246" s="613"/>
      <c r="AR246" s="613"/>
      <c r="AS246" s="613"/>
      <c r="AT246" s="613"/>
      <c r="AU246" s="613"/>
      <c r="AV246" s="613"/>
      <c r="AW246" s="613"/>
      <c r="AX246" s="37"/>
      <c r="AY246" s="37"/>
      <c r="AZ246" s="12"/>
      <c r="BA246" s="12"/>
      <c r="BB246" s="13"/>
      <c r="BC246" s="13"/>
      <c r="BD246" s="13"/>
      <c r="BE246" s="13"/>
      <c r="BF246" s="13"/>
      <c r="BG246" s="13"/>
      <c r="BH246" s="13"/>
      <c r="BI246" s="13"/>
      <c r="BJ246" s="13"/>
      <c r="BK246" s="13"/>
      <c r="BL246" s="13"/>
      <c r="BM246" s="168"/>
      <c r="BN246" s="37"/>
      <c r="BO246" s="12"/>
      <c r="BP246" s="13"/>
      <c r="BQ246" s="13"/>
      <c r="BR246" s="13"/>
      <c r="BS246" s="13"/>
      <c r="BT246" s="13"/>
      <c r="BU246" s="13"/>
      <c r="BV246" s="13"/>
      <c r="BW246" s="13"/>
      <c r="BX246" s="13"/>
      <c r="BY246" s="5">
        <f t="shared" si="14"/>
        <v>1</v>
      </c>
    </row>
    <row r="247" spans="1:77" s="566" customFormat="1" ht="29">
      <c r="A247" s="32">
        <f t="shared" si="13"/>
        <v>29</v>
      </c>
      <c r="B247" s="16">
        <v>5</v>
      </c>
      <c r="C247" s="32" t="s">
        <v>2381</v>
      </c>
      <c r="D247" s="32">
        <v>9</v>
      </c>
      <c r="E247" s="32" t="s">
        <v>856</v>
      </c>
      <c r="F247" s="32"/>
      <c r="G247" s="32"/>
      <c r="H247" s="32"/>
      <c r="I247" s="32" t="s">
        <v>933</v>
      </c>
      <c r="J247" s="32"/>
      <c r="K247" s="32"/>
      <c r="L247" s="32"/>
      <c r="M247" s="32"/>
      <c r="N247" s="32"/>
      <c r="O247" s="207"/>
      <c r="P247" s="207"/>
      <c r="Q247" s="207"/>
      <c r="R247" s="207"/>
      <c r="S247" s="207"/>
      <c r="T247" s="207">
        <f>Table2[[#This Row],[Minimum possible value]]</f>
        <v>0</v>
      </c>
      <c r="U247" s="207">
        <f>Table2[[#This Row],[Maximum likely or possible value]]</f>
        <v>0</v>
      </c>
      <c r="V247" s="207"/>
      <c r="W247" s="207"/>
      <c r="X247" s="207"/>
      <c r="Y247" s="207"/>
      <c r="Z247" s="13" t="s">
        <v>934</v>
      </c>
      <c r="AA247" s="255"/>
      <c r="AB247" s="129" t="s">
        <v>935</v>
      </c>
      <c r="AC247" s="434" t="s">
        <v>936</v>
      </c>
      <c r="AD247" s="434"/>
      <c r="AE247" s="37"/>
      <c r="AF247" s="37"/>
      <c r="AG247" s="37"/>
      <c r="AH247" s="168"/>
      <c r="AI247" s="37"/>
      <c r="AJ247" s="13"/>
      <c r="AK247" s="13"/>
      <c r="AL247" s="13"/>
      <c r="AM247" s="13"/>
      <c r="AN247" s="13"/>
      <c r="AO247" s="13"/>
      <c r="AP247" s="694"/>
      <c r="AQ247" s="694"/>
      <c r="AR247" s="694"/>
      <c r="AS247" s="694"/>
      <c r="AT247" s="694"/>
      <c r="AU247" s="694"/>
      <c r="AV247" s="694"/>
      <c r="AW247" s="694"/>
      <c r="AX247" s="37"/>
      <c r="AY247" s="37"/>
      <c r="AZ247" s="12"/>
      <c r="BA247" s="12"/>
      <c r="BB247" s="13"/>
      <c r="BC247" s="13"/>
      <c r="BD247" s="13"/>
      <c r="BE247" s="13"/>
      <c r="BF247" s="13"/>
      <c r="BG247" s="13"/>
      <c r="BH247" s="13"/>
      <c r="BI247" s="13"/>
      <c r="BJ247" s="13"/>
      <c r="BK247" s="13"/>
      <c r="BL247" s="13"/>
      <c r="BM247" s="168"/>
      <c r="BN247" s="37"/>
      <c r="BO247" s="12"/>
      <c r="BP247" s="13"/>
      <c r="BQ247" s="13"/>
      <c r="BR247" s="13"/>
      <c r="BS247" s="13"/>
      <c r="BT247" s="13"/>
      <c r="BU247" s="13"/>
      <c r="BV247" s="13"/>
      <c r="BW247" s="13"/>
      <c r="BX247" s="13"/>
      <c r="BY247" s="5">
        <f t="shared" si="14"/>
        <v>1</v>
      </c>
    </row>
    <row r="248" spans="1:77" s="566" customFormat="1" ht="29">
      <c r="A248" s="32">
        <f t="shared" si="13"/>
        <v>30</v>
      </c>
      <c r="B248" s="16">
        <v>5</v>
      </c>
      <c r="C248" s="32" t="s">
        <v>2381</v>
      </c>
      <c r="D248" s="32">
        <v>9</v>
      </c>
      <c r="E248" s="32" t="s">
        <v>856</v>
      </c>
      <c r="F248" s="32"/>
      <c r="G248" s="32"/>
      <c r="H248" s="32"/>
      <c r="I248" s="32" t="s">
        <v>937</v>
      </c>
      <c r="J248" s="32"/>
      <c r="K248" s="32"/>
      <c r="L248" s="32"/>
      <c r="M248" s="32"/>
      <c r="N248" s="32"/>
      <c r="O248" s="207"/>
      <c r="P248" s="207"/>
      <c r="Q248" s="207"/>
      <c r="R248" s="207"/>
      <c r="S248" s="207"/>
      <c r="T248" s="207">
        <f>Table2[[#This Row],[Minimum possible value]]</f>
        <v>0</v>
      </c>
      <c r="U248" s="207">
        <f>Table2[[#This Row],[Maximum likely or possible value]]</f>
        <v>0</v>
      </c>
      <c r="V248" s="207"/>
      <c r="W248" s="207"/>
      <c r="X248" s="207"/>
      <c r="Y248" s="207"/>
      <c r="Z248" s="13" t="s">
        <v>938</v>
      </c>
      <c r="AA248" s="255"/>
      <c r="AB248" s="129" t="s">
        <v>937</v>
      </c>
      <c r="AC248" s="434" t="s">
        <v>939</v>
      </c>
      <c r="AD248" s="434"/>
      <c r="AE248" s="37"/>
      <c r="AF248" s="37"/>
      <c r="AG248" s="37"/>
      <c r="AH248" s="168"/>
      <c r="AI248" s="37"/>
      <c r="AJ248" s="13"/>
      <c r="AK248" s="13"/>
      <c r="AL248" s="13"/>
      <c r="AM248" s="13"/>
      <c r="AN248" s="13"/>
      <c r="AO248" s="13"/>
      <c r="AP248" s="694"/>
      <c r="AQ248" s="694"/>
      <c r="AR248" s="694"/>
      <c r="AS248" s="694"/>
      <c r="AT248" s="694"/>
      <c r="AU248" s="694"/>
      <c r="AV248" s="694"/>
      <c r="AW248" s="694"/>
      <c r="AX248" s="37"/>
      <c r="AY248" s="37"/>
      <c r="AZ248" s="12"/>
      <c r="BA248" s="12"/>
      <c r="BB248" s="13"/>
      <c r="BC248" s="13"/>
      <c r="BD248" s="13"/>
      <c r="BE248" s="13"/>
      <c r="BF248" s="13"/>
      <c r="BG248" s="13"/>
      <c r="BH248" s="13"/>
      <c r="BI248" s="13"/>
      <c r="BJ248" s="13"/>
      <c r="BK248" s="13"/>
      <c r="BL248" s="13"/>
      <c r="BM248" s="168"/>
      <c r="BN248" s="37"/>
      <c r="BO248" s="12"/>
      <c r="BP248" s="13"/>
      <c r="BQ248" s="13"/>
      <c r="BR248" s="13"/>
      <c r="BS248" s="13"/>
      <c r="BT248" s="13"/>
      <c r="BU248" s="13"/>
      <c r="BV248" s="13"/>
      <c r="BW248" s="13"/>
      <c r="BX248" s="13"/>
      <c r="BY248" s="5">
        <f t="shared" si="14"/>
        <v>1</v>
      </c>
    </row>
    <row r="249" spans="1:77" s="566" customFormat="1" ht="14.5">
      <c r="A249" s="32">
        <f t="shared" si="13"/>
        <v>31</v>
      </c>
      <c r="B249" s="16">
        <v>5</v>
      </c>
      <c r="C249" s="32" t="s">
        <v>2381</v>
      </c>
      <c r="D249" s="32">
        <v>9</v>
      </c>
      <c r="E249" s="32" t="s">
        <v>856</v>
      </c>
      <c r="F249" s="32"/>
      <c r="G249" s="32"/>
      <c r="H249" s="32"/>
      <c r="I249" s="32" t="s">
        <v>940</v>
      </c>
      <c r="J249" s="32"/>
      <c r="K249" s="32"/>
      <c r="L249" s="32"/>
      <c r="M249" s="32"/>
      <c r="N249" s="32"/>
      <c r="O249" s="207"/>
      <c r="P249" s="207"/>
      <c r="Q249" s="207"/>
      <c r="R249" s="207"/>
      <c r="S249" s="207"/>
      <c r="T249" s="207">
        <f>Table2[[#This Row],[Minimum possible value]]</f>
        <v>0</v>
      </c>
      <c r="U249" s="207">
        <f>Table2[[#This Row],[Maximum likely or possible value]]</f>
        <v>0</v>
      </c>
      <c r="V249" s="207"/>
      <c r="W249" s="207"/>
      <c r="X249" s="207"/>
      <c r="Y249" s="207"/>
      <c r="Z249" s="13" t="s">
        <v>941</v>
      </c>
      <c r="AA249" s="255"/>
      <c r="AB249" s="439"/>
      <c r="AC249" s="433"/>
      <c r="AD249" s="433"/>
      <c r="AE249" s="34"/>
      <c r="AF249" s="34"/>
      <c r="AG249" s="34"/>
      <c r="AH249" s="167"/>
      <c r="AI249" s="34"/>
      <c r="AJ249" s="13"/>
      <c r="AK249" s="13"/>
      <c r="AL249" s="13"/>
      <c r="AM249" s="13"/>
      <c r="AN249" s="13"/>
      <c r="AO249" s="13"/>
      <c r="AP249" s="694"/>
      <c r="AQ249" s="694"/>
      <c r="AR249" s="694"/>
      <c r="AS249" s="694"/>
      <c r="AT249" s="694"/>
      <c r="AU249" s="694"/>
      <c r="AV249" s="694"/>
      <c r="AW249" s="694"/>
      <c r="AX249" s="34"/>
      <c r="AY249" s="34"/>
      <c r="AZ249" s="12"/>
      <c r="BA249" s="12"/>
      <c r="BB249" s="13"/>
      <c r="BC249" s="13"/>
      <c r="BD249" s="13"/>
      <c r="BE249" s="13"/>
      <c r="BF249" s="13"/>
      <c r="BG249" s="13"/>
      <c r="BH249" s="13"/>
      <c r="BI249" s="13"/>
      <c r="BJ249" s="13"/>
      <c r="BK249" s="13"/>
      <c r="BL249" s="13"/>
      <c r="BM249" s="167"/>
      <c r="BN249" s="34"/>
      <c r="BO249" s="12"/>
      <c r="BP249" s="13"/>
      <c r="BQ249" s="13"/>
      <c r="BR249" s="13"/>
      <c r="BS249" s="13"/>
      <c r="BT249" s="13"/>
      <c r="BU249" s="13"/>
      <c r="BV249" s="13"/>
      <c r="BW249" s="13"/>
      <c r="BX249" s="13"/>
      <c r="BY249" s="5">
        <f t="shared" si="14"/>
        <v>1</v>
      </c>
    </row>
    <row r="250" spans="1:77" s="566" customFormat="1" ht="14.5">
      <c r="A250" s="32">
        <f t="shared" si="13"/>
        <v>32</v>
      </c>
      <c r="B250" s="16">
        <v>5</v>
      </c>
      <c r="C250" s="32" t="s">
        <v>2381</v>
      </c>
      <c r="D250" s="32">
        <v>9</v>
      </c>
      <c r="E250" s="32" t="s">
        <v>856</v>
      </c>
      <c r="F250" s="32"/>
      <c r="G250" s="32"/>
      <c r="H250" s="32"/>
      <c r="I250" s="32" t="s">
        <v>942</v>
      </c>
      <c r="J250" s="32"/>
      <c r="K250" s="32"/>
      <c r="L250" s="32"/>
      <c r="M250" s="32"/>
      <c r="N250" s="32"/>
      <c r="O250" s="207"/>
      <c r="P250" s="207"/>
      <c r="Q250" s="207"/>
      <c r="R250" s="207"/>
      <c r="S250" s="207"/>
      <c r="T250" s="207">
        <f>Table2[[#This Row],[Minimum possible value]]</f>
        <v>0</v>
      </c>
      <c r="U250" s="207">
        <f>Table2[[#This Row],[Maximum likely or possible value]]</f>
        <v>0</v>
      </c>
      <c r="V250" s="207"/>
      <c r="W250" s="207"/>
      <c r="X250" s="207"/>
      <c r="Y250" s="207"/>
      <c r="Z250" s="13" t="s">
        <v>943</v>
      </c>
      <c r="AA250" s="371"/>
      <c r="AB250" s="439"/>
      <c r="AC250" s="433"/>
      <c r="AD250" s="433"/>
      <c r="AE250" s="34"/>
      <c r="AF250" s="34"/>
      <c r="AG250" s="34"/>
      <c r="AH250" s="167"/>
      <c r="AI250" s="34"/>
      <c r="AJ250" s="13"/>
      <c r="AK250" s="13"/>
      <c r="AL250" s="13"/>
      <c r="AM250" s="13"/>
      <c r="AN250" s="13"/>
      <c r="AO250" s="13"/>
      <c r="AP250" s="682"/>
      <c r="AQ250" s="682"/>
      <c r="AR250" s="682"/>
      <c r="AS250" s="682"/>
      <c r="AT250" s="682"/>
      <c r="AU250" s="682"/>
      <c r="AV250" s="682"/>
      <c r="AW250" s="682"/>
      <c r="AX250" s="34"/>
      <c r="AY250" s="34"/>
      <c r="AZ250" s="12"/>
      <c r="BA250" s="12"/>
      <c r="BB250" s="13"/>
      <c r="BC250" s="13"/>
      <c r="BD250" s="13"/>
      <c r="BE250" s="13"/>
      <c r="BF250" s="13"/>
      <c r="BG250" s="13"/>
      <c r="BH250" s="13"/>
      <c r="BI250" s="13"/>
      <c r="BJ250" s="13"/>
      <c r="BK250" s="13"/>
      <c r="BL250" s="13"/>
      <c r="BM250" s="167"/>
      <c r="BN250" s="34"/>
      <c r="BO250" s="12"/>
      <c r="BP250" s="13"/>
      <c r="BQ250" s="13"/>
      <c r="BR250" s="13"/>
      <c r="BS250" s="13"/>
      <c r="BT250" s="13"/>
      <c r="BU250" s="13"/>
      <c r="BV250" s="13"/>
      <c r="BW250" s="13"/>
      <c r="BX250" s="13"/>
      <c r="BY250" s="5">
        <f t="shared" si="14"/>
        <v>1</v>
      </c>
    </row>
    <row r="251" spans="1:77" s="566" customFormat="1" ht="14.5">
      <c r="A251" s="32">
        <f t="shared" si="13"/>
        <v>33</v>
      </c>
      <c r="B251" s="16">
        <v>5</v>
      </c>
      <c r="C251" s="32" t="s">
        <v>2381</v>
      </c>
      <c r="D251" s="32">
        <v>9</v>
      </c>
      <c r="E251" s="32" t="s">
        <v>856</v>
      </c>
      <c r="F251" s="32"/>
      <c r="G251" s="32"/>
      <c r="H251" s="32"/>
      <c r="I251" s="32" t="s">
        <v>944</v>
      </c>
      <c r="J251" s="32"/>
      <c r="K251" s="32"/>
      <c r="L251" s="32"/>
      <c r="M251" s="32"/>
      <c r="N251" s="32"/>
      <c r="O251" s="207"/>
      <c r="P251" s="207"/>
      <c r="Q251" s="207"/>
      <c r="R251" s="207"/>
      <c r="S251" s="207"/>
      <c r="T251" s="207">
        <f>Table2[[#This Row],[Minimum possible value]]</f>
        <v>0</v>
      </c>
      <c r="U251" s="207">
        <f>Table2[[#This Row],[Maximum likely or possible value]]</f>
        <v>0</v>
      </c>
      <c r="V251" s="207"/>
      <c r="W251" s="207"/>
      <c r="X251" s="207"/>
      <c r="Y251" s="207"/>
      <c r="Z251" s="13" t="s">
        <v>945</v>
      </c>
      <c r="AA251" s="255"/>
      <c r="AB251" s="439"/>
      <c r="AC251" s="433"/>
      <c r="AD251" s="433"/>
      <c r="AE251" s="34"/>
      <c r="AF251" s="34"/>
      <c r="AG251" s="34"/>
      <c r="AH251" s="167"/>
      <c r="AI251" s="34"/>
      <c r="AJ251" s="13"/>
      <c r="AK251" s="13"/>
      <c r="AL251" s="13"/>
      <c r="AM251" s="13"/>
      <c r="AN251" s="13"/>
      <c r="AO251" s="13"/>
      <c r="AP251" s="694"/>
      <c r="AQ251" s="694"/>
      <c r="AR251" s="694"/>
      <c r="AS251" s="694"/>
      <c r="AT251" s="694"/>
      <c r="AU251" s="694"/>
      <c r="AV251" s="694"/>
      <c r="AW251" s="694"/>
      <c r="AX251" s="34"/>
      <c r="AY251" s="34"/>
      <c r="AZ251" s="12"/>
      <c r="BA251" s="12"/>
      <c r="BB251" s="13"/>
      <c r="BC251" s="13"/>
      <c r="BD251" s="13"/>
      <c r="BE251" s="13"/>
      <c r="BF251" s="13"/>
      <c r="BG251" s="13"/>
      <c r="BH251" s="13"/>
      <c r="BI251" s="13"/>
      <c r="BJ251" s="13"/>
      <c r="BK251" s="13"/>
      <c r="BL251" s="13"/>
      <c r="BM251" s="167"/>
      <c r="BN251" s="34"/>
      <c r="BO251" s="12"/>
      <c r="BP251" s="13"/>
      <c r="BQ251" s="13"/>
      <c r="BR251" s="13"/>
      <c r="BS251" s="13"/>
      <c r="BT251" s="13"/>
      <c r="BU251" s="13"/>
      <c r="BV251" s="13"/>
      <c r="BW251" s="13"/>
      <c r="BX251" s="13"/>
      <c r="BY251" s="5">
        <f t="shared" si="14"/>
        <v>1</v>
      </c>
    </row>
    <row r="252" spans="1:77" s="566" customFormat="1" ht="14.5">
      <c r="A252" s="32">
        <f t="shared" si="13"/>
        <v>34</v>
      </c>
      <c r="B252" s="16">
        <v>5</v>
      </c>
      <c r="C252" s="32" t="s">
        <v>2381</v>
      </c>
      <c r="D252" s="32">
        <v>9</v>
      </c>
      <c r="E252" s="32" t="s">
        <v>856</v>
      </c>
      <c r="F252" s="32"/>
      <c r="G252" s="32"/>
      <c r="H252" s="32"/>
      <c r="I252" s="32" t="s">
        <v>946</v>
      </c>
      <c r="J252" s="32"/>
      <c r="K252" s="32"/>
      <c r="L252" s="32"/>
      <c r="M252" s="32"/>
      <c r="N252" s="32"/>
      <c r="O252" s="207"/>
      <c r="P252" s="207"/>
      <c r="Q252" s="207"/>
      <c r="R252" s="207"/>
      <c r="S252" s="207"/>
      <c r="T252" s="207">
        <f>Table2[[#This Row],[Minimum possible value]]</f>
        <v>0</v>
      </c>
      <c r="U252" s="207">
        <f>Table2[[#This Row],[Maximum likely or possible value]]</f>
        <v>0</v>
      </c>
      <c r="V252" s="207"/>
      <c r="W252" s="207"/>
      <c r="X252" s="207"/>
      <c r="Y252" s="207"/>
      <c r="Z252" s="13" t="s">
        <v>947</v>
      </c>
      <c r="AA252" s="371"/>
      <c r="AB252" s="439"/>
      <c r="AC252" s="433"/>
      <c r="AD252" s="433"/>
      <c r="AE252" s="34"/>
      <c r="AF252" s="34"/>
      <c r="AG252" s="34"/>
      <c r="AH252" s="167"/>
      <c r="AI252" s="34"/>
      <c r="AJ252" s="13"/>
      <c r="AK252" s="13"/>
      <c r="AL252" s="13"/>
      <c r="AM252" s="13"/>
      <c r="AN252" s="13"/>
      <c r="AO252" s="13"/>
      <c r="AP252" s="613"/>
      <c r="AQ252" s="613"/>
      <c r="AR252" s="613"/>
      <c r="AS252" s="613"/>
      <c r="AT252" s="613"/>
      <c r="AU252" s="613"/>
      <c r="AV252" s="613"/>
      <c r="AW252" s="613"/>
      <c r="AX252" s="34"/>
      <c r="AY252" s="34"/>
      <c r="AZ252" s="12"/>
      <c r="BA252" s="12"/>
      <c r="BB252" s="13"/>
      <c r="BC252" s="13"/>
      <c r="BD252" s="13"/>
      <c r="BE252" s="13"/>
      <c r="BF252" s="13"/>
      <c r="BG252" s="13"/>
      <c r="BH252" s="13"/>
      <c r="BI252" s="13"/>
      <c r="BJ252" s="13"/>
      <c r="BK252" s="13"/>
      <c r="BL252" s="13"/>
      <c r="BM252" s="167"/>
      <c r="BN252" s="34"/>
      <c r="BO252" s="12"/>
      <c r="BP252" s="13"/>
      <c r="BQ252" s="13"/>
      <c r="BR252" s="13"/>
      <c r="BS252" s="13"/>
      <c r="BT252" s="13"/>
      <c r="BU252" s="13"/>
      <c r="BV252" s="13"/>
      <c r="BW252" s="13"/>
      <c r="BX252" s="13"/>
      <c r="BY252" s="5">
        <f t="shared" si="14"/>
        <v>1</v>
      </c>
    </row>
    <row r="253" spans="1:77" s="566" customFormat="1" ht="14.5">
      <c r="A253" s="32">
        <f t="shared" si="13"/>
        <v>35</v>
      </c>
      <c r="B253" s="16">
        <v>5</v>
      </c>
      <c r="C253" s="32" t="s">
        <v>2381</v>
      </c>
      <c r="D253" s="32">
        <v>9</v>
      </c>
      <c r="E253" s="32" t="s">
        <v>856</v>
      </c>
      <c r="F253" s="32"/>
      <c r="G253" s="32"/>
      <c r="H253" s="32"/>
      <c r="I253" s="32" t="s">
        <v>948</v>
      </c>
      <c r="J253" s="32"/>
      <c r="K253" s="32"/>
      <c r="L253" s="32"/>
      <c r="M253" s="32"/>
      <c r="N253" s="32"/>
      <c r="O253" s="207"/>
      <c r="P253" s="207"/>
      <c r="Q253" s="207"/>
      <c r="R253" s="207"/>
      <c r="S253" s="207"/>
      <c r="T253" s="207">
        <f>Table2[[#This Row],[Minimum possible value]]</f>
        <v>0</v>
      </c>
      <c r="U253" s="207">
        <f>Table2[[#This Row],[Maximum likely or possible value]]</f>
        <v>0</v>
      </c>
      <c r="V253" s="207"/>
      <c r="W253" s="207"/>
      <c r="X253" s="207"/>
      <c r="Y253" s="207"/>
      <c r="Z253" s="13" t="s">
        <v>949</v>
      </c>
      <c r="AA253" s="255"/>
      <c r="AB253" s="439"/>
      <c r="AC253" s="433"/>
      <c r="AD253" s="433"/>
      <c r="AE253" s="34"/>
      <c r="AF253" s="34"/>
      <c r="AG253" s="34"/>
      <c r="AH253" s="167"/>
      <c r="AI253" s="34"/>
      <c r="AJ253" s="13"/>
      <c r="AK253" s="13"/>
      <c r="AL253" s="13"/>
      <c r="AM253" s="13"/>
      <c r="AN253" s="13"/>
      <c r="AO253" s="13"/>
      <c r="AP253" s="694"/>
      <c r="AQ253" s="694"/>
      <c r="AR253" s="694"/>
      <c r="AS253" s="694"/>
      <c r="AT253" s="694"/>
      <c r="AU253" s="694"/>
      <c r="AV253" s="694"/>
      <c r="AW253" s="694"/>
      <c r="AX253" s="34"/>
      <c r="AY253" s="34"/>
      <c r="AZ253" s="12"/>
      <c r="BA253" s="12"/>
      <c r="BB253" s="13"/>
      <c r="BC253" s="13"/>
      <c r="BD253" s="13"/>
      <c r="BE253" s="13"/>
      <c r="BF253" s="13"/>
      <c r="BG253" s="13"/>
      <c r="BH253" s="13"/>
      <c r="BI253" s="13"/>
      <c r="BJ253" s="13"/>
      <c r="BK253" s="13"/>
      <c r="BL253" s="13"/>
      <c r="BM253" s="167"/>
      <c r="BN253" s="34"/>
      <c r="BO253" s="12"/>
      <c r="BP253" s="13"/>
      <c r="BQ253" s="13"/>
      <c r="BR253" s="13"/>
      <c r="BS253" s="13"/>
      <c r="BT253" s="13"/>
      <c r="BU253" s="13"/>
      <c r="BV253" s="13"/>
      <c r="BW253" s="13"/>
      <c r="BX253" s="13"/>
      <c r="BY253" s="5">
        <f t="shared" si="14"/>
        <v>1</v>
      </c>
    </row>
    <row r="254" spans="1:77" s="566" customFormat="1" ht="28">
      <c r="A254" s="32">
        <f t="shared" si="13"/>
        <v>36</v>
      </c>
      <c r="B254" s="16">
        <v>5</v>
      </c>
      <c r="C254" s="32" t="s">
        <v>2381</v>
      </c>
      <c r="D254" s="32">
        <v>9</v>
      </c>
      <c r="E254" s="32" t="s">
        <v>856</v>
      </c>
      <c r="F254" s="32"/>
      <c r="G254" s="32"/>
      <c r="H254" s="32"/>
      <c r="I254" s="32" t="s">
        <v>1682</v>
      </c>
      <c r="J254" s="32"/>
      <c r="K254" s="32"/>
      <c r="L254" s="32"/>
      <c r="M254" s="32"/>
      <c r="N254" s="32"/>
      <c r="O254" s="207"/>
      <c r="P254" s="207"/>
      <c r="Q254" s="207"/>
      <c r="R254" s="207"/>
      <c r="S254" s="207"/>
      <c r="T254" s="207">
        <f>Table2[[#This Row],[Minimum possible value]]</f>
        <v>0</v>
      </c>
      <c r="U254" s="207">
        <f>Table2[[#This Row],[Maximum likely or possible value]]</f>
        <v>0</v>
      </c>
      <c r="V254" s="207"/>
      <c r="W254" s="207"/>
      <c r="X254" s="207"/>
      <c r="Y254" s="207"/>
      <c r="Z254" s="255"/>
      <c r="AA254" s="255"/>
      <c r="AB254" s="439"/>
      <c r="AC254" s="433"/>
      <c r="AD254" s="433"/>
      <c r="AE254" s="34"/>
      <c r="AF254" s="34"/>
      <c r="AG254" s="34"/>
      <c r="AH254" s="167"/>
      <c r="AI254" s="34"/>
      <c r="AJ254" s="13"/>
      <c r="AK254" s="13"/>
      <c r="AL254" s="13"/>
      <c r="AM254" s="13"/>
      <c r="AN254" s="13"/>
      <c r="AO254" s="13"/>
      <c r="AP254" s="694"/>
      <c r="AQ254" s="694"/>
      <c r="AR254" s="694"/>
      <c r="AS254" s="694"/>
      <c r="AT254" s="694"/>
      <c r="AU254" s="694"/>
      <c r="AV254" s="694"/>
      <c r="AW254" s="694"/>
      <c r="AX254" s="34"/>
      <c r="AY254" s="34"/>
      <c r="AZ254" s="12" t="s">
        <v>1681</v>
      </c>
      <c r="BA254" s="12" t="s">
        <v>1681</v>
      </c>
      <c r="BB254" s="13"/>
      <c r="BC254" s="13" t="s">
        <v>1681</v>
      </c>
      <c r="BD254" s="13"/>
      <c r="BE254" s="13"/>
      <c r="BF254" s="13"/>
      <c r="BG254" s="13"/>
      <c r="BH254" s="13" t="s">
        <v>1682</v>
      </c>
      <c r="BI254" s="13"/>
      <c r="BJ254" s="13"/>
      <c r="BK254" s="13"/>
      <c r="BL254" s="13"/>
      <c r="BM254" s="167"/>
      <c r="BN254" s="34"/>
      <c r="BO254" s="12"/>
      <c r="BP254" s="13"/>
      <c r="BQ254" s="13"/>
      <c r="BR254" s="13"/>
      <c r="BS254" s="13"/>
      <c r="BT254" s="13"/>
      <c r="BU254" s="13"/>
      <c r="BV254" s="13"/>
      <c r="BW254" s="13"/>
      <c r="BX254" s="13"/>
      <c r="BY254" s="5">
        <f t="shared" si="14"/>
        <v>1</v>
      </c>
    </row>
    <row r="255" spans="1:77" s="566" customFormat="1" ht="28">
      <c r="A255" s="32">
        <f t="shared" si="13"/>
        <v>37</v>
      </c>
      <c r="B255" s="16">
        <v>5</v>
      </c>
      <c r="C255" s="32" t="s">
        <v>2381</v>
      </c>
      <c r="D255" s="32">
        <v>9</v>
      </c>
      <c r="E255" s="32" t="s">
        <v>856</v>
      </c>
      <c r="F255" s="32"/>
      <c r="G255" s="32"/>
      <c r="H255" s="32"/>
      <c r="I255" s="32" t="s">
        <v>950</v>
      </c>
      <c r="J255" s="32"/>
      <c r="K255" s="32" t="s">
        <v>1969</v>
      </c>
      <c r="L255" s="32"/>
      <c r="M255" s="32"/>
      <c r="N255" s="32"/>
      <c r="O255" s="207"/>
      <c r="P255" s="207"/>
      <c r="Q255" s="207"/>
      <c r="R255" s="207"/>
      <c r="S255" s="207"/>
      <c r="T255" s="207">
        <f>Table2[[#This Row],[Minimum possible value]]</f>
        <v>0</v>
      </c>
      <c r="U255" s="207">
        <f>Table2[[#This Row],[Maximum likely or possible value]]</f>
        <v>0</v>
      </c>
      <c r="V255" s="207"/>
      <c r="W255" s="207"/>
      <c r="X255" s="207"/>
      <c r="Y255" s="207"/>
      <c r="Z255" s="13" t="s">
        <v>952</v>
      </c>
      <c r="AA255" s="13"/>
      <c r="AB255" s="13" t="s">
        <v>953</v>
      </c>
      <c r="AC255" s="13" t="s">
        <v>954</v>
      </c>
      <c r="AD255" s="13"/>
      <c r="AE255" s="13"/>
      <c r="AF255" s="13"/>
      <c r="AG255" s="13"/>
      <c r="AH255" s="164"/>
      <c r="AI255" s="13"/>
      <c r="AJ255" s="13"/>
      <c r="AK255" s="13"/>
      <c r="AL255" s="13"/>
      <c r="AM255" s="13"/>
      <c r="AN255" s="13"/>
      <c r="AO255" s="13"/>
      <c r="AP255" s="694"/>
      <c r="AQ255" s="694"/>
      <c r="AR255" s="694"/>
      <c r="AS255" s="694"/>
      <c r="AT255" s="694"/>
      <c r="AU255" s="694"/>
      <c r="AV255" s="694"/>
      <c r="AW255" s="694"/>
      <c r="AX255" s="13"/>
      <c r="AY255" s="13"/>
      <c r="AZ255" s="12" t="s">
        <v>1679</v>
      </c>
      <c r="BA255" s="12" t="s">
        <v>1679</v>
      </c>
      <c r="BB255" s="13"/>
      <c r="BC255" s="13" t="s">
        <v>1679</v>
      </c>
      <c r="BD255" s="13"/>
      <c r="BE255" s="13"/>
      <c r="BF255" s="13"/>
      <c r="BG255" s="13"/>
      <c r="BH255" s="13" t="s">
        <v>1680</v>
      </c>
      <c r="BI255" s="13"/>
      <c r="BJ255" s="13" t="s">
        <v>2013</v>
      </c>
      <c r="BK255" s="13"/>
      <c r="BL255" s="13"/>
      <c r="BM255" s="164"/>
      <c r="BN255" s="13"/>
      <c r="BO255" s="12" t="s">
        <v>950</v>
      </c>
      <c r="BP255" s="13" t="s">
        <v>951</v>
      </c>
      <c r="BQ255" s="13"/>
      <c r="BR255" s="13"/>
      <c r="BS255" s="13" t="s">
        <v>955</v>
      </c>
      <c r="BT255" s="13" t="s">
        <v>78</v>
      </c>
      <c r="BU255" s="13"/>
      <c r="BV255" s="13"/>
      <c r="BW255" s="13"/>
      <c r="BX255" s="13"/>
      <c r="BY255" s="5">
        <f t="shared" si="14"/>
        <v>3</v>
      </c>
    </row>
    <row r="256" spans="1:77" s="566" customFormat="1" ht="28">
      <c r="A256" s="32">
        <f t="shared" si="13"/>
        <v>38</v>
      </c>
      <c r="B256" s="16">
        <v>5</v>
      </c>
      <c r="C256" s="32" t="s">
        <v>2381</v>
      </c>
      <c r="D256" s="32">
        <v>9</v>
      </c>
      <c r="E256" s="32" t="s">
        <v>856</v>
      </c>
      <c r="F256" s="32"/>
      <c r="G256" s="32"/>
      <c r="H256" s="32"/>
      <c r="I256" s="32" t="s">
        <v>956</v>
      </c>
      <c r="J256" s="32"/>
      <c r="K256" s="32" t="s">
        <v>1969</v>
      </c>
      <c r="L256" s="32"/>
      <c r="M256" s="32"/>
      <c r="N256" s="32"/>
      <c r="O256" s="207"/>
      <c r="P256" s="207"/>
      <c r="Q256" s="207"/>
      <c r="R256" s="207"/>
      <c r="S256" s="207"/>
      <c r="T256" s="207">
        <f>Table2[[#This Row],[Minimum possible value]]</f>
        <v>0</v>
      </c>
      <c r="U256" s="207">
        <f>Table2[[#This Row],[Maximum likely or possible value]]</f>
        <v>0</v>
      </c>
      <c r="V256" s="207"/>
      <c r="W256" s="207"/>
      <c r="X256" s="207"/>
      <c r="Y256" s="207"/>
      <c r="Z256" s="13" t="s">
        <v>958</v>
      </c>
      <c r="AA256" s="13"/>
      <c r="AB256" s="13" t="s">
        <v>959</v>
      </c>
      <c r="AC256" s="13" t="s">
        <v>960</v>
      </c>
      <c r="AD256" s="13"/>
      <c r="AE256" s="13"/>
      <c r="AF256" s="13"/>
      <c r="AG256" s="13"/>
      <c r="AH256" s="164"/>
      <c r="AI256" s="13"/>
      <c r="AJ256" s="13"/>
      <c r="AK256" s="13"/>
      <c r="AL256" s="13"/>
      <c r="AM256" s="13"/>
      <c r="AN256" s="13"/>
      <c r="AO256" s="13"/>
      <c r="AP256" s="694"/>
      <c r="AQ256" s="694"/>
      <c r="AR256" s="694"/>
      <c r="AS256" s="694"/>
      <c r="AT256" s="694"/>
      <c r="AU256" s="694"/>
      <c r="AV256" s="694"/>
      <c r="AW256" s="694"/>
      <c r="AX256" s="164"/>
      <c r="AY256" s="13"/>
      <c r="AZ256" s="12"/>
      <c r="BA256" s="12"/>
      <c r="BB256" s="13"/>
      <c r="BC256" s="13"/>
      <c r="BD256" s="13"/>
      <c r="BE256" s="13"/>
      <c r="BF256" s="13"/>
      <c r="BG256" s="13"/>
      <c r="BH256" s="13"/>
      <c r="BI256" s="13"/>
      <c r="BJ256" s="13"/>
      <c r="BK256" s="13"/>
      <c r="BL256" s="13"/>
      <c r="BM256" s="164"/>
      <c r="BN256" s="13"/>
      <c r="BO256" s="12" t="s">
        <v>956</v>
      </c>
      <c r="BP256" s="13" t="s">
        <v>957</v>
      </c>
      <c r="BQ256" s="13"/>
      <c r="BR256" s="13"/>
      <c r="BS256" s="13" t="s">
        <v>961</v>
      </c>
      <c r="BT256" s="13" t="s">
        <v>78</v>
      </c>
      <c r="BU256" s="13"/>
      <c r="BV256" s="13"/>
      <c r="BW256" s="13"/>
      <c r="BX256" s="13"/>
      <c r="BY256" s="5">
        <f t="shared" si="14"/>
        <v>2</v>
      </c>
    </row>
    <row r="257" spans="1:77" s="566" customFormat="1" ht="14.5">
      <c r="A257" s="32">
        <f t="shared" si="13"/>
        <v>39</v>
      </c>
      <c r="B257" s="16">
        <v>5</v>
      </c>
      <c r="C257" s="32" t="s">
        <v>2381</v>
      </c>
      <c r="D257" s="32">
        <v>9</v>
      </c>
      <c r="E257" s="32" t="s">
        <v>856</v>
      </c>
      <c r="F257" s="32"/>
      <c r="G257" s="32"/>
      <c r="H257" s="32"/>
      <c r="I257" s="32" t="s">
        <v>962</v>
      </c>
      <c r="J257" s="32"/>
      <c r="K257" s="32"/>
      <c r="L257" s="32"/>
      <c r="M257" s="32"/>
      <c r="N257" s="32"/>
      <c r="O257" s="207"/>
      <c r="P257" s="207"/>
      <c r="Q257" s="207"/>
      <c r="R257" s="207"/>
      <c r="S257" s="207"/>
      <c r="T257" s="207">
        <f>Table2[[#This Row],[Minimum possible value]]</f>
        <v>0</v>
      </c>
      <c r="U257" s="207">
        <f>Table2[[#This Row],[Maximum likely or possible value]]</f>
        <v>0</v>
      </c>
      <c r="V257" s="207"/>
      <c r="W257" s="207"/>
      <c r="X257" s="207"/>
      <c r="Y257" s="207"/>
      <c r="Z257" s="12" t="s">
        <v>963</v>
      </c>
      <c r="AA257" s="371"/>
      <c r="AB257" s="439"/>
      <c r="AC257" s="433"/>
      <c r="AD257" s="433"/>
      <c r="AE257" s="34"/>
      <c r="AF257" s="34"/>
      <c r="AG257" s="34"/>
      <c r="AH257" s="167"/>
      <c r="AI257" s="34"/>
      <c r="AJ257" s="13"/>
      <c r="AK257" s="13"/>
      <c r="AL257" s="13"/>
      <c r="AM257" s="13"/>
      <c r="AN257" s="13"/>
      <c r="AO257" s="13"/>
      <c r="AP257" s="694"/>
      <c r="AQ257" s="694"/>
      <c r="AR257" s="694"/>
      <c r="AS257" s="694"/>
      <c r="AT257" s="694"/>
      <c r="AU257" s="694"/>
      <c r="AV257" s="694"/>
      <c r="AW257" s="694"/>
      <c r="AX257" s="167"/>
      <c r="AY257" s="34"/>
      <c r="AZ257" s="12"/>
      <c r="BA257" s="12"/>
      <c r="BB257" s="13"/>
      <c r="BC257" s="13"/>
      <c r="BD257" s="13"/>
      <c r="BE257" s="13"/>
      <c r="BF257" s="13"/>
      <c r="BG257" s="13"/>
      <c r="BH257" s="13"/>
      <c r="BI257" s="13"/>
      <c r="BJ257" s="13"/>
      <c r="BK257" s="13"/>
      <c r="BL257" s="13"/>
      <c r="BM257" s="167"/>
      <c r="BN257" s="34"/>
      <c r="BO257" s="12"/>
      <c r="BP257" s="13"/>
      <c r="BQ257" s="13"/>
      <c r="BR257" s="13"/>
      <c r="BS257" s="13"/>
      <c r="BT257" s="13"/>
      <c r="BU257" s="13"/>
      <c r="BV257" s="13"/>
      <c r="BW257" s="13"/>
      <c r="BX257" s="13"/>
      <c r="BY257" s="5">
        <f t="shared" si="14"/>
        <v>1</v>
      </c>
    </row>
    <row r="258" spans="1:77" s="566" customFormat="1" ht="14.5">
      <c r="A258" s="32">
        <f t="shared" si="13"/>
        <v>40</v>
      </c>
      <c r="B258" s="16">
        <v>5</v>
      </c>
      <c r="C258" s="32" t="s">
        <v>2381</v>
      </c>
      <c r="D258" s="32">
        <v>9</v>
      </c>
      <c r="E258" s="32" t="s">
        <v>856</v>
      </c>
      <c r="F258" s="32"/>
      <c r="G258" s="32"/>
      <c r="H258" s="32"/>
      <c r="I258" s="32" t="s">
        <v>964</v>
      </c>
      <c r="J258" s="32"/>
      <c r="K258" s="32"/>
      <c r="L258" s="32"/>
      <c r="M258" s="32"/>
      <c r="N258" s="32"/>
      <c r="O258" s="207"/>
      <c r="P258" s="207"/>
      <c r="Q258" s="207"/>
      <c r="R258" s="207"/>
      <c r="S258" s="207"/>
      <c r="T258" s="207">
        <f>Table2[[#This Row],[Minimum possible value]]</f>
        <v>0</v>
      </c>
      <c r="U258" s="207">
        <f>Table2[[#This Row],[Maximum likely or possible value]]</f>
        <v>0</v>
      </c>
      <c r="V258" s="207"/>
      <c r="W258" s="207"/>
      <c r="X258" s="207"/>
      <c r="Y258" s="207"/>
      <c r="Z258" s="12" t="s">
        <v>965</v>
      </c>
      <c r="AA258" s="255"/>
      <c r="AB258" s="439"/>
      <c r="AC258" s="433"/>
      <c r="AD258" s="433"/>
      <c r="AE258" s="34"/>
      <c r="AF258" s="34"/>
      <c r="AG258" s="34"/>
      <c r="AH258" s="167"/>
      <c r="AI258" s="34"/>
      <c r="AJ258" s="13"/>
      <c r="AK258" s="13"/>
      <c r="AL258" s="13"/>
      <c r="AM258" s="13"/>
      <c r="AN258" s="13"/>
      <c r="AO258" s="13"/>
      <c r="AP258" s="694"/>
      <c r="AQ258" s="694"/>
      <c r="AR258" s="694"/>
      <c r="AS258" s="694"/>
      <c r="AT258" s="694"/>
      <c r="AU258" s="694"/>
      <c r="AV258" s="694"/>
      <c r="AW258" s="694"/>
      <c r="AX258" s="167"/>
      <c r="AY258" s="34"/>
      <c r="AZ258" s="12"/>
      <c r="BA258" s="12"/>
      <c r="BB258" s="13"/>
      <c r="BC258" s="13"/>
      <c r="BD258" s="13"/>
      <c r="BE258" s="13"/>
      <c r="BF258" s="13"/>
      <c r="BG258" s="13"/>
      <c r="BH258" s="13"/>
      <c r="BI258" s="13"/>
      <c r="BJ258" s="13"/>
      <c r="BK258" s="13"/>
      <c r="BL258" s="13"/>
      <c r="BM258" s="167"/>
      <c r="BN258" s="34"/>
      <c r="BO258" s="12"/>
      <c r="BP258" s="13"/>
      <c r="BQ258" s="13"/>
      <c r="BR258" s="13"/>
      <c r="BS258" s="13"/>
      <c r="BT258" s="13"/>
      <c r="BU258" s="13"/>
      <c r="BV258" s="13"/>
      <c r="BW258" s="13"/>
      <c r="BX258" s="13"/>
      <c r="BY258" s="5">
        <f t="shared" si="14"/>
        <v>1</v>
      </c>
    </row>
    <row r="259" spans="1:77" s="566" customFormat="1" ht="14.5">
      <c r="A259" s="32">
        <f t="shared" si="13"/>
        <v>41</v>
      </c>
      <c r="B259" s="16">
        <v>5</v>
      </c>
      <c r="C259" s="32" t="s">
        <v>2381</v>
      </c>
      <c r="D259" s="32">
        <v>9</v>
      </c>
      <c r="E259" s="32" t="s">
        <v>856</v>
      </c>
      <c r="F259" s="32"/>
      <c r="G259" s="32"/>
      <c r="H259" s="32"/>
      <c r="I259" s="32" t="s">
        <v>966</v>
      </c>
      <c r="J259" s="32"/>
      <c r="K259" s="32"/>
      <c r="L259" s="32"/>
      <c r="M259" s="32"/>
      <c r="N259" s="32"/>
      <c r="O259" s="207"/>
      <c r="P259" s="207"/>
      <c r="Q259" s="207"/>
      <c r="R259" s="207"/>
      <c r="S259" s="207"/>
      <c r="T259" s="207">
        <f>Table2[[#This Row],[Minimum possible value]]</f>
        <v>0</v>
      </c>
      <c r="U259" s="207">
        <f>Table2[[#This Row],[Maximum likely or possible value]]</f>
        <v>0</v>
      </c>
      <c r="V259" s="207"/>
      <c r="W259" s="207"/>
      <c r="X259" s="207"/>
      <c r="Y259" s="207"/>
      <c r="Z259" s="12" t="s">
        <v>967</v>
      </c>
      <c r="AA259" s="371"/>
      <c r="AB259" s="439"/>
      <c r="AC259" s="433"/>
      <c r="AD259" s="433"/>
      <c r="AE259" s="34"/>
      <c r="AF259" s="34"/>
      <c r="AG259" s="34"/>
      <c r="AH259" s="167"/>
      <c r="AI259" s="34"/>
      <c r="AJ259" s="13"/>
      <c r="AK259" s="13"/>
      <c r="AL259" s="13"/>
      <c r="AM259" s="13"/>
      <c r="AN259" s="13"/>
      <c r="AO259" s="13"/>
      <c r="AP259" s="613"/>
      <c r="AQ259" s="613"/>
      <c r="AR259" s="613"/>
      <c r="AS259" s="613"/>
      <c r="AT259" s="613"/>
      <c r="AU259" s="613"/>
      <c r="AV259" s="613"/>
      <c r="AW259" s="613"/>
      <c r="AX259" s="167"/>
      <c r="AY259" s="34"/>
      <c r="AZ259" s="12"/>
      <c r="BA259" s="12"/>
      <c r="BB259" s="13"/>
      <c r="BC259" s="13"/>
      <c r="BD259" s="13"/>
      <c r="BE259" s="13"/>
      <c r="BF259" s="13"/>
      <c r="BG259" s="13"/>
      <c r="BH259" s="13"/>
      <c r="BI259" s="13"/>
      <c r="BJ259" s="13"/>
      <c r="BK259" s="13"/>
      <c r="BL259" s="13"/>
      <c r="BM259" s="167"/>
      <c r="BN259" s="34"/>
      <c r="BO259" s="12"/>
      <c r="BP259" s="13"/>
      <c r="BQ259" s="13"/>
      <c r="BR259" s="13"/>
      <c r="BS259" s="13"/>
      <c r="BT259" s="13"/>
      <c r="BU259" s="13"/>
      <c r="BV259" s="13"/>
      <c r="BW259" s="13"/>
      <c r="BX259" s="13"/>
      <c r="BY259" s="5">
        <f t="shared" si="14"/>
        <v>1</v>
      </c>
    </row>
    <row r="260" spans="1:77" s="566" customFormat="1" ht="126">
      <c r="A260" s="32">
        <f t="shared" si="13"/>
        <v>42</v>
      </c>
      <c r="B260" s="16">
        <v>5</v>
      </c>
      <c r="C260" s="32" t="s">
        <v>2381</v>
      </c>
      <c r="D260" s="32">
        <v>9</v>
      </c>
      <c r="E260" s="32" t="s">
        <v>856</v>
      </c>
      <c r="F260" s="32"/>
      <c r="G260" s="32"/>
      <c r="H260" s="32"/>
      <c r="I260" s="469" t="s">
        <v>968</v>
      </c>
      <c r="J260" s="32"/>
      <c r="K260" s="32" t="s">
        <v>1969</v>
      </c>
      <c r="L260" s="32"/>
      <c r="M260" s="32"/>
      <c r="N260" s="32"/>
      <c r="O260" s="207"/>
      <c r="P260" s="207"/>
      <c r="Q260" s="207"/>
      <c r="R260" s="207"/>
      <c r="S260" s="207"/>
      <c r="T260" s="207">
        <f>Table2[[#This Row],[Minimum possible value]]</f>
        <v>0</v>
      </c>
      <c r="U260" s="207">
        <f>Table2[[#This Row],[Maximum likely or possible value]]</f>
        <v>0</v>
      </c>
      <c r="V260" s="207"/>
      <c r="W260" s="207"/>
      <c r="X260" s="207"/>
      <c r="Y260" s="207"/>
      <c r="Z260" s="12" t="s">
        <v>970</v>
      </c>
      <c r="AA260" s="13"/>
      <c r="AB260" s="13"/>
      <c r="AC260" s="13"/>
      <c r="AD260" s="13"/>
      <c r="AE260" s="13"/>
      <c r="AF260" s="13"/>
      <c r="AG260" s="13"/>
      <c r="AH260" s="164"/>
      <c r="AI260" s="13"/>
      <c r="AJ260" s="13"/>
      <c r="AK260" s="13"/>
      <c r="AL260" s="13"/>
      <c r="AM260" s="13"/>
      <c r="AN260" s="13"/>
      <c r="AO260" s="13"/>
      <c r="AP260" s="694"/>
      <c r="AQ260" s="694"/>
      <c r="AR260" s="694"/>
      <c r="AS260" s="694"/>
      <c r="AT260" s="694"/>
      <c r="AU260" s="694"/>
      <c r="AV260" s="694"/>
      <c r="AW260" s="694"/>
      <c r="AX260" s="164"/>
      <c r="AY260" s="13"/>
      <c r="AZ260" s="12"/>
      <c r="BA260" s="12"/>
      <c r="BB260" s="13"/>
      <c r="BC260" s="13"/>
      <c r="BD260" s="13"/>
      <c r="BE260" s="13"/>
      <c r="BF260" s="13"/>
      <c r="BG260" s="13"/>
      <c r="BH260" s="150"/>
      <c r="BI260" s="13"/>
      <c r="BJ260" s="13"/>
      <c r="BK260" s="13"/>
      <c r="BL260" s="13"/>
      <c r="BM260" s="164"/>
      <c r="BN260" s="13"/>
      <c r="BO260" s="12" t="s">
        <v>968</v>
      </c>
      <c r="BP260" s="13" t="s">
        <v>969</v>
      </c>
      <c r="BQ260" s="13"/>
      <c r="BR260" s="13"/>
      <c r="BS260" s="13" t="s">
        <v>971</v>
      </c>
      <c r="BT260" s="13" t="s">
        <v>78</v>
      </c>
      <c r="BU260" s="13"/>
      <c r="BV260" s="13"/>
      <c r="BW260" s="13"/>
      <c r="BX260" s="13"/>
      <c r="BY260" s="5">
        <f t="shared" si="14"/>
        <v>2</v>
      </c>
    </row>
    <row r="261" spans="1:77" s="566" customFormat="1" ht="14">
      <c r="A261" s="32">
        <f t="shared" si="13"/>
        <v>43</v>
      </c>
      <c r="B261" s="16">
        <v>5</v>
      </c>
      <c r="C261" s="32" t="s">
        <v>2381</v>
      </c>
      <c r="D261" s="32">
        <v>9</v>
      </c>
      <c r="E261" s="32" t="s">
        <v>856</v>
      </c>
      <c r="F261" s="32"/>
      <c r="G261" s="32"/>
      <c r="H261" s="32"/>
      <c r="I261" s="469" t="s">
        <v>1706</v>
      </c>
      <c r="J261" s="32"/>
      <c r="K261" s="32"/>
      <c r="L261" s="32"/>
      <c r="M261" s="32"/>
      <c r="N261" s="32"/>
      <c r="O261" s="207"/>
      <c r="P261" s="207"/>
      <c r="Q261" s="207"/>
      <c r="R261" s="207"/>
      <c r="S261" s="207"/>
      <c r="T261" s="207">
        <f>Table2[[#This Row],[Minimum possible value]]</f>
        <v>0</v>
      </c>
      <c r="U261" s="207">
        <f>Table2[[#This Row],[Maximum likely or possible value]]</f>
        <v>0</v>
      </c>
      <c r="V261" s="207"/>
      <c r="W261" s="207"/>
      <c r="X261" s="207"/>
      <c r="Y261" s="207"/>
      <c r="Z261" s="12"/>
      <c r="AA261" s="13"/>
      <c r="AB261" s="13"/>
      <c r="AC261" s="13"/>
      <c r="AD261" s="13"/>
      <c r="AE261" s="13"/>
      <c r="AF261" s="13"/>
      <c r="AG261" s="13"/>
      <c r="AH261" s="164"/>
      <c r="AI261" s="13"/>
      <c r="AJ261" s="13"/>
      <c r="AK261" s="13"/>
      <c r="AL261" s="13"/>
      <c r="AM261" s="13"/>
      <c r="AN261" s="13"/>
      <c r="AO261" s="13"/>
      <c r="AP261" s="694"/>
      <c r="AQ261" s="694"/>
      <c r="AR261" s="694"/>
      <c r="AS261" s="694"/>
      <c r="AT261" s="694"/>
      <c r="AU261" s="694"/>
      <c r="AV261" s="694"/>
      <c r="AW261" s="694"/>
      <c r="AX261" s="164"/>
      <c r="AY261" s="13"/>
      <c r="AZ261" s="150" t="s">
        <v>1707</v>
      </c>
      <c r="BA261" s="150" t="s">
        <v>1707</v>
      </c>
      <c r="BB261" s="13"/>
      <c r="BC261" s="13" t="s">
        <v>1707</v>
      </c>
      <c r="BD261" s="13"/>
      <c r="BE261" s="13"/>
      <c r="BF261" s="150"/>
      <c r="BG261" s="13"/>
      <c r="BH261" s="150" t="s">
        <v>1706</v>
      </c>
      <c r="BI261" s="13"/>
      <c r="BJ261" s="13"/>
      <c r="BK261" s="13"/>
      <c r="BL261" s="13"/>
      <c r="BM261" s="164"/>
      <c r="BN261" s="13"/>
      <c r="BO261" s="12"/>
      <c r="BP261" s="13"/>
      <c r="BQ261" s="13"/>
      <c r="BR261" s="13"/>
      <c r="BS261" s="13"/>
      <c r="BT261" s="13"/>
      <c r="BU261" s="13"/>
      <c r="BV261" s="13"/>
      <c r="BW261" s="13"/>
      <c r="BX261" s="13"/>
      <c r="BY261" s="5">
        <f t="shared" si="14"/>
        <v>1</v>
      </c>
    </row>
    <row r="262" spans="1:77" s="566" customFormat="1" ht="14">
      <c r="A262" s="32">
        <f t="shared" si="13"/>
        <v>44</v>
      </c>
      <c r="B262" s="16">
        <v>5</v>
      </c>
      <c r="C262" s="32" t="s">
        <v>2381</v>
      </c>
      <c r="D262" s="32">
        <v>9</v>
      </c>
      <c r="E262" s="32" t="s">
        <v>856</v>
      </c>
      <c r="F262" s="32"/>
      <c r="G262" s="32"/>
      <c r="H262" s="32"/>
      <c r="I262" s="32" t="s">
        <v>1711</v>
      </c>
      <c r="J262" s="32"/>
      <c r="K262" s="32"/>
      <c r="L262" s="32"/>
      <c r="M262" s="32"/>
      <c r="N262" s="32"/>
      <c r="O262" s="207"/>
      <c r="P262" s="207"/>
      <c r="Q262" s="207"/>
      <c r="R262" s="207"/>
      <c r="S262" s="207"/>
      <c r="T262" s="207">
        <f>Table2[[#This Row],[Minimum possible value]]</f>
        <v>0</v>
      </c>
      <c r="U262" s="207">
        <f>Table2[[#This Row],[Maximum likely or possible value]]</f>
        <v>0</v>
      </c>
      <c r="V262" s="207"/>
      <c r="W262" s="207"/>
      <c r="X262" s="207"/>
      <c r="Y262" s="207"/>
      <c r="Z262" s="12"/>
      <c r="AA262" s="13"/>
      <c r="AB262" s="13"/>
      <c r="AC262" s="13"/>
      <c r="AD262" s="13"/>
      <c r="AE262" s="13"/>
      <c r="AF262" s="13"/>
      <c r="AG262" s="13"/>
      <c r="AH262" s="164"/>
      <c r="AI262" s="13"/>
      <c r="AJ262" s="13"/>
      <c r="AK262" s="13"/>
      <c r="AL262" s="13"/>
      <c r="AM262" s="13"/>
      <c r="AN262" s="13"/>
      <c r="AO262" s="13"/>
      <c r="AP262" s="694"/>
      <c r="AQ262" s="694"/>
      <c r="AR262" s="694"/>
      <c r="AS262" s="694"/>
      <c r="AT262" s="694"/>
      <c r="AU262" s="694"/>
      <c r="AV262" s="694"/>
      <c r="AW262" s="694"/>
      <c r="AX262" s="164"/>
      <c r="AY262" s="13"/>
      <c r="AZ262" s="12" t="s">
        <v>1710</v>
      </c>
      <c r="BA262" s="12" t="s">
        <v>1710</v>
      </c>
      <c r="BB262" s="13"/>
      <c r="BC262" s="13" t="s">
        <v>1710</v>
      </c>
      <c r="BD262" s="13"/>
      <c r="BE262" s="13"/>
      <c r="BF262" s="13"/>
      <c r="BG262" s="13"/>
      <c r="BH262" s="13" t="s">
        <v>1711</v>
      </c>
      <c r="BI262" s="13"/>
      <c r="BJ262" s="13"/>
      <c r="BK262" s="13"/>
      <c r="BL262" s="13"/>
      <c r="BM262" s="164"/>
      <c r="BN262" s="13"/>
      <c r="BO262" s="12"/>
      <c r="BP262" s="13"/>
      <c r="BQ262" s="13"/>
      <c r="BR262" s="13"/>
      <c r="BS262" s="13"/>
      <c r="BT262" s="13"/>
      <c r="BU262" s="13"/>
      <c r="BV262" s="13"/>
      <c r="BW262" s="13"/>
      <c r="BX262" s="13"/>
      <c r="BY262" s="5">
        <f t="shared" si="14"/>
        <v>1</v>
      </c>
    </row>
    <row r="263" spans="1:77" s="566" customFormat="1" ht="28">
      <c r="A263" s="32">
        <f t="shared" si="13"/>
        <v>45</v>
      </c>
      <c r="B263" s="16">
        <v>5</v>
      </c>
      <c r="C263" s="32" t="s">
        <v>2381</v>
      </c>
      <c r="D263" s="32">
        <v>9</v>
      </c>
      <c r="E263" s="32" t="s">
        <v>856</v>
      </c>
      <c r="F263" s="32"/>
      <c r="G263" s="32"/>
      <c r="H263" s="32"/>
      <c r="I263" s="469" t="s">
        <v>1713</v>
      </c>
      <c r="J263" s="32"/>
      <c r="K263" s="32"/>
      <c r="L263" s="32"/>
      <c r="M263" s="32"/>
      <c r="N263" s="32"/>
      <c r="O263" s="207"/>
      <c r="P263" s="207"/>
      <c r="Q263" s="207"/>
      <c r="R263" s="207"/>
      <c r="S263" s="207"/>
      <c r="T263" s="207">
        <f>Table2[[#This Row],[Minimum possible value]]</f>
        <v>0</v>
      </c>
      <c r="U263" s="207">
        <f>Table2[[#This Row],[Maximum likely or possible value]]</f>
        <v>0</v>
      </c>
      <c r="V263" s="207"/>
      <c r="W263" s="207"/>
      <c r="X263" s="207"/>
      <c r="Y263" s="207"/>
      <c r="Z263" s="12"/>
      <c r="AA263" s="13"/>
      <c r="AB263" s="13"/>
      <c r="AC263" s="13"/>
      <c r="AD263" s="13"/>
      <c r="AE263" s="13"/>
      <c r="AF263" s="13"/>
      <c r="AG263" s="13"/>
      <c r="AH263" s="164"/>
      <c r="AI263" s="13"/>
      <c r="AJ263" s="13"/>
      <c r="AK263" s="13"/>
      <c r="AL263" s="13"/>
      <c r="AM263" s="13"/>
      <c r="AN263" s="13"/>
      <c r="AO263" s="13"/>
      <c r="AP263" s="694"/>
      <c r="AQ263" s="694"/>
      <c r="AR263" s="694"/>
      <c r="AS263" s="694"/>
      <c r="AT263" s="694"/>
      <c r="AU263" s="694"/>
      <c r="AV263" s="694"/>
      <c r="AW263" s="694"/>
      <c r="AX263" s="164"/>
      <c r="AY263" s="13"/>
      <c r="AZ263" s="150" t="s">
        <v>1712</v>
      </c>
      <c r="BA263" s="150" t="s">
        <v>1712</v>
      </c>
      <c r="BB263" s="13"/>
      <c r="BC263" s="13" t="s">
        <v>1712</v>
      </c>
      <c r="BD263" s="13"/>
      <c r="BE263" s="13"/>
      <c r="BF263" s="13"/>
      <c r="BG263" s="13"/>
      <c r="BH263" s="13" t="s">
        <v>1713</v>
      </c>
      <c r="BI263" s="13"/>
      <c r="BJ263" s="13"/>
      <c r="BK263" s="13"/>
      <c r="BL263" s="13"/>
      <c r="BM263" s="164"/>
      <c r="BN263" s="13"/>
      <c r="BO263" s="12"/>
      <c r="BP263" s="13"/>
      <c r="BQ263" s="13"/>
      <c r="BR263" s="13"/>
      <c r="BS263" s="13"/>
      <c r="BT263" s="13"/>
      <c r="BU263" s="13"/>
      <c r="BV263" s="13"/>
      <c r="BW263" s="13"/>
      <c r="BX263" s="13"/>
      <c r="BY263" s="5">
        <f t="shared" si="14"/>
        <v>1</v>
      </c>
    </row>
    <row r="264" spans="1:77" s="566" customFormat="1" ht="28">
      <c r="A264" s="32">
        <f t="shared" si="13"/>
        <v>46</v>
      </c>
      <c r="B264" s="16">
        <v>5</v>
      </c>
      <c r="C264" s="32" t="s">
        <v>2381</v>
      </c>
      <c r="D264" s="32">
        <v>9</v>
      </c>
      <c r="E264" s="32" t="s">
        <v>856</v>
      </c>
      <c r="F264" s="32"/>
      <c r="G264" s="32"/>
      <c r="H264" s="32"/>
      <c r="I264" s="32" t="s">
        <v>1728</v>
      </c>
      <c r="J264" s="32"/>
      <c r="K264" s="32"/>
      <c r="L264" s="32"/>
      <c r="M264" s="32"/>
      <c r="N264" s="32"/>
      <c r="O264" s="207"/>
      <c r="P264" s="207"/>
      <c r="Q264" s="207"/>
      <c r="R264" s="207"/>
      <c r="S264" s="207"/>
      <c r="T264" s="207">
        <f>Table2[[#This Row],[Minimum possible value]]</f>
        <v>0</v>
      </c>
      <c r="U264" s="207">
        <f>Table2[[#This Row],[Maximum likely or possible value]]</f>
        <v>0</v>
      </c>
      <c r="V264" s="207"/>
      <c r="W264" s="207"/>
      <c r="X264" s="207"/>
      <c r="Y264" s="207"/>
      <c r="Z264" s="12"/>
      <c r="AA264" s="13"/>
      <c r="AB264" s="13"/>
      <c r="AC264" s="13"/>
      <c r="AD264" s="13"/>
      <c r="AE264" s="13"/>
      <c r="AF264" s="13"/>
      <c r="AG264" s="13"/>
      <c r="AH264" s="164"/>
      <c r="AI264" s="13"/>
      <c r="AJ264" s="13"/>
      <c r="AK264" s="13"/>
      <c r="AL264" s="13"/>
      <c r="AM264" s="13"/>
      <c r="AN264" s="13"/>
      <c r="AO264" s="13"/>
      <c r="AP264" s="694"/>
      <c r="AQ264" s="694"/>
      <c r="AR264" s="694"/>
      <c r="AS264" s="694"/>
      <c r="AT264" s="694"/>
      <c r="AU264" s="694"/>
      <c r="AV264" s="694"/>
      <c r="AW264" s="694"/>
      <c r="AX264" s="164"/>
      <c r="AY264" s="13"/>
      <c r="AZ264" s="12" t="s">
        <v>1727</v>
      </c>
      <c r="BA264" s="12" t="s">
        <v>1727</v>
      </c>
      <c r="BB264" s="13"/>
      <c r="BC264" s="13" t="s">
        <v>1727</v>
      </c>
      <c r="BD264" s="13"/>
      <c r="BE264" s="13"/>
      <c r="BF264" s="13"/>
      <c r="BG264" s="13"/>
      <c r="BH264" s="13" t="s">
        <v>1728</v>
      </c>
      <c r="BI264" s="13"/>
      <c r="BJ264" s="13"/>
      <c r="BK264" s="13"/>
      <c r="BL264" s="13"/>
      <c r="BM264" s="164"/>
      <c r="BN264" s="13"/>
      <c r="BO264" s="12"/>
      <c r="BP264" s="13"/>
      <c r="BQ264" s="13"/>
      <c r="BR264" s="13"/>
      <c r="BS264" s="13"/>
      <c r="BT264" s="13"/>
      <c r="BU264" s="13"/>
      <c r="BV264" s="13"/>
      <c r="BW264" s="13"/>
      <c r="BX264" s="13"/>
      <c r="BY264" s="5">
        <f t="shared" si="14"/>
        <v>1</v>
      </c>
    </row>
    <row r="265" spans="1:77" s="566" customFormat="1" ht="14">
      <c r="A265" s="32">
        <f t="shared" si="13"/>
        <v>47</v>
      </c>
      <c r="B265" s="16">
        <v>5</v>
      </c>
      <c r="C265" s="32" t="s">
        <v>2381</v>
      </c>
      <c r="D265" s="32">
        <v>9</v>
      </c>
      <c r="E265" s="32" t="s">
        <v>856</v>
      </c>
      <c r="F265" s="32"/>
      <c r="G265" s="32"/>
      <c r="H265" s="32"/>
      <c r="I265" s="469" t="s">
        <v>1730</v>
      </c>
      <c r="J265" s="32"/>
      <c r="K265" s="32"/>
      <c r="L265" s="32"/>
      <c r="M265" s="32"/>
      <c r="N265" s="32"/>
      <c r="O265" s="207"/>
      <c r="P265" s="207"/>
      <c r="Q265" s="207"/>
      <c r="R265" s="207"/>
      <c r="S265" s="207"/>
      <c r="T265" s="207">
        <f>Table2[[#This Row],[Minimum possible value]]</f>
        <v>0</v>
      </c>
      <c r="U265" s="207">
        <f>Table2[[#This Row],[Maximum likely or possible value]]</f>
        <v>0</v>
      </c>
      <c r="V265" s="207"/>
      <c r="W265" s="207"/>
      <c r="X265" s="207"/>
      <c r="Y265" s="207"/>
      <c r="Z265" s="12"/>
      <c r="AA265" s="13"/>
      <c r="AB265" s="13"/>
      <c r="AC265" s="13"/>
      <c r="AD265" s="13"/>
      <c r="AE265" s="13"/>
      <c r="AF265" s="13"/>
      <c r="AG265" s="13"/>
      <c r="AH265" s="164"/>
      <c r="AI265" s="13"/>
      <c r="AJ265" s="13"/>
      <c r="AK265" s="13"/>
      <c r="AL265" s="13"/>
      <c r="AM265" s="13"/>
      <c r="AN265" s="13"/>
      <c r="AO265" s="13"/>
      <c r="AP265" s="613"/>
      <c r="AQ265" s="613"/>
      <c r="AR265" s="613"/>
      <c r="AS265" s="613"/>
      <c r="AT265" s="613"/>
      <c r="AU265" s="613"/>
      <c r="AV265" s="613"/>
      <c r="AW265" s="613"/>
      <c r="AX265" s="164"/>
      <c r="AY265" s="13"/>
      <c r="AZ265" s="12" t="s">
        <v>1729</v>
      </c>
      <c r="BA265" s="12" t="s">
        <v>1729</v>
      </c>
      <c r="BB265" s="13"/>
      <c r="BC265" s="150" t="s">
        <v>1729</v>
      </c>
      <c r="BD265" s="13"/>
      <c r="BE265" s="13"/>
      <c r="BF265" s="150"/>
      <c r="BG265" s="13"/>
      <c r="BH265" s="13" t="s">
        <v>1730</v>
      </c>
      <c r="BI265" s="13"/>
      <c r="BJ265" s="13"/>
      <c r="BK265" s="13"/>
      <c r="BL265" s="13"/>
      <c r="BM265" s="164"/>
      <c r="BN265" s="13"/>
      <c r="BO265" s="12"/>
      <c r="BP265" s="13"/>
      <c r="BQ265" s="13"/>
      <c r="BR265" s="13"/>
      <c r="BS265" s="13"/>
      <c r="BT265" s="13"/>
      <c r="BU265" s="13"/>
      <c r="BV265" s="13"/>
      <c r="BW265" s="13"/>
      <c r="BX265" s="13"/>
      <c r="BY265" s="5">
        <f t="shared" si="14"/>
        <v>1</v>
      </c>
    </row>
    <row r="266" spans="1:77" s="566" customFormat="1" ht="14">
      <c r="A266" s="32">
        <f t="shared" si="13"/>
        <v>48</v>
      </c>
      <c r="B266" s="16">
        <v>5</v>
      </c>
      <c r="C266" s="32" t="s">
        <v>2381</v>
      </c>
      <c r="D266" s="32">
        <v>9</v>
      </c>
      <c r="E266" s="32" t="s">
        <v>856</v>
      </c>
      <c r="F266" s="32"/>
      <c r="G266" s="32"/>
      <c r="H266" s="32"/>
      <c r="I266" s="32" t="s">
        <v>1732</v>
      </c>
      <c r="J266" s="32"/>
      <c r="K266" s="32"/>
      <c r="L266" s="32"/>
      <c r="M266" s="32"/>
      <c r="N266" s="32"/>
      <c r="O266" s="207"/>
      <c r="P266" s="207"/>
      <c r="Q266" s="207"/>
      <c r="R266" s="207"/>
      <c r="S266" s="207"/>
      <c r="T266" s="207">
        <f>Table2[[#This Row],[Minimum possible value]]</f>
        <v>0</v>
      </c>
      <c r="U266" s="207">
        <f>Table2[[#This Row],[Maximum likely or possible value]]</f>
        <v>0</v>
      </c>
      <c r="V266" s="207"/>
      <c r="W266" s="207"/>
      <c r="X266" s="207"/>
      <c r="Y266" s="207"/>
      <c r="Z266" s="12"/>
      <c r="AA266" s="13"/>
      <c r="AB266" s="13"/>
      <c r="AC266" s="13"/>
      <c r="AD266" s="13"/>
      <c r="AE266" s="13"/>
      <c r="AF266" s="13"/>
      <c r="AG266" s="13"/>
      <c r="AH266" s="164"/>
      <c r="AI266" s="13"/>
      <c r="AJ266" s="13"/>
      <c r="AK266" s="13"/>
      <c r="AL266" s="13"/>
      <c r="AM266" s="13"/>
      <c r="AN266" s="13"/>
      <c r="AO266" s="13"/>
      <c r="AP266" s="613"/>
      <c r="AQ266" s="613"/>
      <c r="AR266" s="613"/>
      <c r="AS266" s="613"/>
      <c r="AT266" s="613"/>
      <c r="AU266" s="613"/>
      <c r="AV266" s="613"/>
      <c r="AW266" s="613"/>
      <c r="AX266" s="164"/>
      <c r="AY266" s="13"/>
      <c r="AZ266" s="12" t="s">
        <v>1731</v>
      </c>
      <c r="BA266" s="12" t="s">
        <v>1731</v>
      </c>
      <c r="BB266" s="13"/>
      <c r="BC266" s="13" t="s">
        <v>1731</v>
      </c>
      <c r="BD266" s="13"/>
      <c r="BE266" s="13"/>
      <c r="BF266" s="13"/>
      <c r="BG266" s="13"/>
      <c r="BH266" s="13" t="s">
        <v>1732</v>
      </c>
      <c r="BI266" s="13"/>
      <c r="BJ266" s="13"/>
      <c r="BK266" s="13"/>
      <c r="BL266" s="13"/>
      <c r="BM266" s="164"/>
      <c r="BN266" s="13"/>
      <c r="BO266" s="12"/>
      <c r="BP266" s="13"/>
      <c r="BQ266" s="13"/>
      <c r="BR266" s="13"/>
      <c r="BS266" s="13"/>
      <c r="BT266" s="13"/>
      <c r="BU266" s="13"/>
      <c r="BV266" s="13"/>
      <c r="BW266" s="13"/>
      <c r="BX266" s="13"/>
      <c r="BY266" s="5">
        <f t="shared" si="14"/>
        <v>1</v>
      </c>
    </row>
    <row r="267" spans="1:77" s="566" customFormat="1" ht="29">
      <c r="A267" s="32">
        <f t="shared" si="13"/>
        <v>49</v>
      </c>
      <c r="B267" s="16">
        <v>5</v>
      </c>
      <c r="C267" s="32" t="s">
        <v>2381</v>
      </c>
      <c r="D267" s="32">
        <v>9</v>
      </c>
      <c r="E267" s="32" t="s">
        <v>856</v>
      </c>
      <c r="F267" s="32"/>
      <c r="G267" s="32"/>
      <c r="H267" s="32"/>
      <c r="I267" s="469" t="s">
        <v>972</v>
      </c>
      <c r="J267" s="32"/>
      <c r="K267" s="32"/>
      <c r="L267" s="32"/>
      <c r="M267" s="32"/>
      <c r="N267" s="32"/>
      <c r="O267" s="207"/>
      <c r="P267" s="207"/>
      <c r="Q267" s="207"/>
      <c r="R267" s="207"/>
      <c r="S267" s="207"/>
      <c r="T267" s="207">
        <f>Table2[[#This Row],[Minimum possible value]]</f>
        <v>0</v>
      </c>
      <c r="U267" s="207">
        <f>Table2[[#This Row],[Maximum likely or possible value]]</f>
        <v>0</v>
      </c>
      <c r="V267" s="207"/>
      <c r="W267" s="207"/>
      <c r="X267" s="207"/>
      <c r="Y267" s="207"/>
      <c r="Z267" s="12" t="s">
        <v>973</v>
      </c>
      <c r="AA267" s="255"/>
      <c r="AB267" s="129" t="s">
        <v>974</v>
      </c>
      <c r="AC267" s="434" t="s">
        <v>975</v>
      </c>
      <c r="AD267" s="434"/>
      <c r="AE267" s="37"/>
      <c r="AF267" s="37"/>
      <c r="AG267" s="37"/>
      <c r="AH267" s="168"/>
      <c r="AI267" s="37"/>
      <c r="AJ267" s="13"/>
      <c r="AK267" s="13"/>
      <c r="AL267" s="13"/>
      <c r="AM267" s="13"/>
      <c r="AN267" s="13"/>
      <c r="AO267" s="13"/>
      <c r="AP267" s="613"/>
      <c r="AQ267" s="613"/>
      <c r="AR267" s="613"/>
      <c r="AS267" s="613"/>
      <c r="AT267" s="613"/>
      <c r="AU267" s="613"/>
      <c r="AV267" s="613"/>
      <c r="AW267" s="613"/>
      <c r="AX267" s="168"/>
      <c r="AY267" s="37"/>
      <c r="AZ267" s="12" t="s">
        <v>1725</v>
      </c>
      <c r="BA267" s="12" t="s">
        <v>1725</v>
      </c>
      <c r="BB267" s="13"/>
      <c r="BC267" s="13" t="s">
        <v>1725</v>
      </c>
      <c r="BD267" s="13"/>
      <c r="BE267" s="13"/>
      <c r="BF267" s="13"/>
      <c r="BG267" s="13"/>
      <c r="BH267" s="13" t="s">
        <v>1726</v>
      </c>
      <c r="BI267" s="13"/>
      <c r="BJ267" s="13" t="s">
        <v>2014</v>
      </c>
      <c r="BK267" s="13"/>
      <c r="BL267" s="13"/>
      <c r="BM267" s="168"/>
      <c r="BN267" s="37"/>
      <c r="BO267" s="12"/>
      <c r="BP267" s="13"/>
      <c r="BQ267" s="13"/>
      <c r="BR267" s="13"/>
      <c r="BS267" s="13"/>
      <c r="BT267" s="13"/>
      <c r="BU267" s="13"/>
      <c r="BV267" s="13"/>
      <c r="BW267" s="13"/>
      <c r="BX267" s="13"/>
      <c r="BY267" s="5">
        <f t="shared" si="14"/>
        <v>2</v>
      </c>
    </row>
    <row r="268" spans="1:77" s="566" customFormat="1" ht="29">
      <c r="A268" s="32">
        <f t="shared" si="13"/>
        <v>50</v>
      </c>
      <c r="B268" s="16">
        <v>5</v>
      </c>
      <c r="C268" s="32" t="s">
        <v>2381</v>
      </c>
      <c r="D268" s="32">
        <v>9</v>
      </c>
      <c r="E268" s="32" t="s">
        <v>856</v>
      </c>
      <c r="F268" s="32"/>
      <c r="G268" s="32"/>
      <c r="H268" s="32"/>
      <c r="I268" s="32" t="s">
        <v>976</v>
      </c>
      <c r="J268" s="32"/>
      <c r="K268" s="32"/>
      <c r="L268" s="32"/>
      <c r="M268" s="32"/>
      <c r="N268" s="32"/>
      <c r="O268" s="207"/>
      <c r="P268" s="207"/>
      <c r="Q268" s="207"/>
      <c r="R268" s="207"/>
      <c r="S268" s="207"/>
      <c r="T268" s="207">
        <f>Table2[[#This Row],[Minimum possible value]]</f>
        <v>0</v>
      </c>
      <c r="U268" s="207">
        <f>Table2[[#This Row],[Maximum likely or possible value]]</f>
        <v>0</v>
      </c>
      <c r="V268" s="207"/>
      <c r="W268" s="207"/>
      <c r="X268" s="207"/>
      <c r="Y268" s="207"/>
      <c r="Z268" s="12" t="s">
        <v>977</v>
      </c>
      <c r="AA268" s="255"/>
      <c r="AB268" s="129" t="s">
        <v>976</v>
      </c>
      <c r="AC268" s="434" t="s">
        <v>978</v>
      </c>
      <c r="AD268" s="434"/>
      <c r="AE268" s="37"/>
      <c r="AF268" s="37"/>
      <c r="AG268" s="37"/>
      <c r="AH268" s="168"/>
      <c r="AI268" s="37"/>
      <c r="AJ268" s="13"/>
      <c r="AK268" s="13"/>
      <c r="AL268" s="13"/>
      <c r="AM268" s="13"/>
      <c r="AN268" s="13"/>
      <c r="AO268" s="13"/>
      <c r="AP268" s="694"/>
      <c r="AQ268" s="694"/>
      <c r="AR268" s="694"/>
      <c r="AS268" s="694"/>
      <c r="AT268" s="694"/>
      <c r="AU268" s="694"/>
      <c r="AV268" s="694"/>
      <c r="AW268" s="694"/>
      <c r="AX268" s="168"/>
      <c r="AY268" s="37"/>
      <c r="AZ268" s="12"/>
      <c r="BA268" s="12"/>
      <c r="BB268" s="13"/>
      <c r="BC268" s="13"/>
      <c r="BD268" s="13"/>
      <c r="BE268" s="13"/>
      <c r="BF268" s="13"/>
      <c r="BG268" s="13"/>
      <c r="BH268" s="13"/>
      <c r="BI268" s="13"/>
      <c r="BJ268" s="13"/>
      <c r="BK268" s="13"/>
      <c r="BL268" s="13"/>
      <c r="BM268" s="168"/>
      <c r="BN268" s="37"/>
      <c r="BO268" s="12"/>
      <c r="BP268" s="13"/>
      <c r="BQ268" s="13"/>
      <c r="BR268" s="13"/>
      <c r="BS268" s="13"/>
      <c r="BT268" s="13"/>
      <c r="BU268" s="13"/>
      <c r="BV268" s="13"/>
      <c r="BW268" s="13"/>
      <c r="BX268" s="13"/>
      <c r="BY268" s="5">
        <f t="shared" si="14"/>
        <v>1</v>
      </c>
    </row>
    <row r="269" spans="1:77" s="566" customFormat="1" ht="29">
      <c r="A269" s="32">
        <f t="shared" si="13"/>
        <v>51</v>
      </c>
      <c r="B269" s="16">
        <v>5</v>
      </c>
      <c r="C269" s="32" t="s">
        <v>2381</v>
      </c>
      <c r="D269" s="32">
        <v>9</v>
      </c>
      <c r="E269" s="32" t="s">
        <v>856</v>
      </c>
      <c r="F269" s="32"/>
      <c r="G269" s="32"/>
      <c r="H269" s="32"/>
      <c r="I269" s="469" t="s">
        <v>979</v>
      </c>
      <c r="J269" s="32"/>
      <c r="K269" s="32"/>
      <c r="L269" s="32"/>
      <c r="M269" s="32"/>
      <c r="N269" s="32"/>
      <c r="O269" s="207"/>
      <c r="P269" s="207"/>
      <c r="Q269" s="207"/>
      <c r="R269" s="207"/>
      <c r="S269" s="207"/>
      <c r="T269" s="207">
        <f>Table2[[#This Row],[Minimum possible value]]</f>
        <v>0</v>
      </c>
      <c r="U269" s="207">
        <f>Table2[[#This Row],[Maximum likely or possible value]]</f>
        <v>0</v>
      </c>
      <c r="V269" s="207"/>
      <c r="W269" s="207"/>
      <c r="X269" s="207"/>
      <c r="Y269" s="207"/>
      <c r="Z269" s="12" t="s">
        <v>980</v>
      </c>
      <c r="AA269" s="255"/>
      <c r="AB269" s="129" t="s">
        <v>981</v>
      </c>
      <c r="AC269" s="434" t="s">
        <v>982</v>
      </c>
      <c r="AD269" s="434"/>
      <c r="AE269" s="37"/>
      <c r="AF269" s="37"/>
      <c r="AG269" s="37"/>
      <c r="AH269" s="168"/>
      <c r="AI269" s="37"/>
      <c r="AJ269" s="13"/>
      <c r="AK269" s="13"/>
      <c r="AL269" s="13"/>
      <c r="AM269" s="13"/>
      <c r="AN269" s="13"/>
      <c r="AO269" s="13"/>
      <c r="AP269" s="694"/>
      <c r="AQ269" s="694"/>
      <c r="AR269" s="694"/>
      <c r="AS269" s="694"/>
      <c r="AT269" s="694"/>
      <c r="AU269" s="694"/>
      <c r="AV269" s="694"/>
      <c r="AW269" s="694"/>
      <c r="AX269" s="168"/>
      <c r="AY269" s="37"/>
      <c r="AZ269" s="13" t="s">
        <v>1723</v>
      </c>
      <c r="BA269" s="13" t="s">
        <v>1723</v>
      </c>
      <c r="BB269" s="13"/>
      <c r="BC269" s="13" t="s">
        <v>1723</v>
      </c>
      <c r="BD269" s="13"/>
      <c r="BE269" s="13"/>
      <c r="BF269" s="150"/>
      <c r="BG269" s="13"/>
      <c r="BH269" s="13"/>
      <c r="BI269" s="13"/>
      <c r="BJ269" s="13"/>
      <c r="BK269" s="13"/>
      <c r="BL269" s="13"/>
      <c r="BM269" s="168"/>
      <c r="BN269" s="37"/>
      <c r="BO269" s="12"/>
      <c r="BP269" s="13"/>
      <c r="BQ269" s="13"/>
      <c r="BR269" s="13"/>
      <c r="BS269" s="13"/>
      <c r="BT269" s="13"/>
      <c r="BU269" s="13"/>
      <c r="BV269" s="13"/>
      <c r="BW269" s="13"/>
      <c r="BX269" s="13"/>
      <c r="BY269" s="5">
        <f t="shared" si="14"/>
        <v>2</v>
      </c>
    </row>
    <row r="270" spans="1:77" s="566" customFormat="1" ht="29">
      <c r="A270" s="32">
        <f t="shared" si="13"/>
        <v>52</v>
      </c>
      <c r="B270" s="16">
        <v>5</v>
      </c>
      <c r="C270" s="32" t="s">
        <v>2381</v>
      </c>
      <c r="D270" s="32">
        <v>9</v>
      </c>
      <c r="E270" s="32" t="s">
        <v>856</v>
      </c>
      <c r="F270" s="32"/>
      <c r="G270" s="32"/>
      <c r="H270" s="32"/>
      <c r="I270" s="32" t="s">
        <v>983</v>
      </c>
      <c r="J270" s="32"/>
      <c r="K270" s="32"/>
      <c r="L270" s="32"/>
      <c r="M270" s="32"/>
      <c r="N270" s="32"/>
      <c r="O270" s="207"/>
      <c r="P270" s="207"/>
      <c r="Q270" s="207"/>
      <c r="R270" s="207"/>
      <c r="S270" s="207"/>
      <c r="T270" s="207">
        <f>Table2[[#This Row],[Minimum possible value]]</f>
        <v>0</v>
      </c>
      <c r="U270" s="207">
        <f>Table2[[#This Row],[Maximum likely or possible value]]</f>
        <v>0</v>
      </c>
      <c r="V270" s="207"/>
      <c r="W270" s="207"/>
      <c r="X270" s="207"/>
      <c r="Y270" s="207"/>
      <c r="Z270" s="12" t="s">
        <v>984</v>
      </c>
      <c r="AA270" s="255"/>
      <c r="AB270" s="129" t="s">
        <v>983</v>
      </c>
      <c r="AC270" s="434" t="s">
        <v>985</v>
      </c>
      <c r="AD270" s="434"/>
      <c r="AE270" s="37"/>
      <c r="AF270" s="37"/>
      <c r="AG270" s="37"/>
      <c r="AH270" s="168"/>
      <c r="AI270" s="37"/>
      <c r="AJ270" s="13"/>
      <c r="AK270" s="13"/>
      <c r="AL270" s="13"/>
      <c r="AM270" s="13"/>
      <c r="AN270" s="13"/>
      <c r="AO270" s="13"/>
      <c r="AP270" s="694"/>
      <c r="AQ270" s="694"/>
      <c r="AR270" s="694"/>
      <c r="AS270" s="694"/>
      <c r="AT270" s="694"/>
      <c r="AU270" s="694"/>
      <c r="AV270" s="694"/>
      <c r="AW270" s="694"/>
      <c r="AX270" s="168"/>
      <c r="AY270" s="37"/>
      <c r="AZ270" s="12"/>
      <c r="BA270" s="12"/>
      <c r="BB270" s="13"/>
      <c r="BC270" s="13"/>
      <c r="BD270" s="13"/>
      <c r="BE270" s="13"/>
      <c r="BF270" s="13"/>
      <c r="BG270" s="13"/>
      <c r="BH270" s="13"/>
      <c r="BI270" s="13"/>
      <c r="BJ270" s="13"/>
      <c r="BK270" s="13"/>
      <c r="BL270" s="13"/>
      <c r="BM270" s="168"/>
      <c r="BN270" s="37"/>
      <c r="BO270" s="12"/>
      <c r="BP270" s="13"/>
      <c r="BQ270" s="13"/>
      <c r="BR270" s="13"/>
      <c r="BS270" s="13"/>
      <c r="BT270" s="13"/>
      <c r="BU270" s="13"/>
      <c r="BV270" s="13"/>
      <c r="BW270" s="13"/>
      <c r="BX270" s="13"/>
      <c r="BY270" s="5">
        <f t="shared" si="14"/>
        <v>1</v>
      </c>
    </row>
    <row r="271" spans="1:77" s="566" customFormat="1" ht="14.5">
      <c r="A271" s="32">
        <f t="shared" si="13"/>
        <v>53</v>
      </c>
      <c r="B271" s="16">
        <v>5</v>
      </c>
      <c r="C271" s="32" t="s">
        <v>2381</v>
      </c>
      <c r="D271" s="32">
        <v>9</v>
      </c>
      <c r="E271" s="32" t="s">
        <v>856</v>
      </c>
      <c r="F271" s="32"/>
      <c r="G271" s="32"/>
      <c r="H271" s="32"/>
      <c r="I271" s="32" t="s">
        <v>986</v>
      </c>
      <c r="J271" s="32"/>
      <c r="K271" s="32"/>
      <c r="L271" s="32"/>
      <c r="M271" s="32"/>
      <c r="N271" s="32"/>
      <c r="O271" s="207"/>
      <c r="P271" s="207"/>
      <c r="Q271" s="207"/>
      <c r="R271" s="207"/>
      <c r="S271" s="207"/>
      <c r="T271" s="207">
        <f>Table2[[#This Row],[Minimum possible value]]</f>
        <v>0</v>
      </c>
      <c r="U271" s="207">
        <f>Table2[[#This Row],[Maximum likely or possible value]]</f>
        <v>0</v>
      </c>
      <c r="V271" s="207"/>
      <c r="W271" s="207"/>
      <c r="X271" s="207"/>
      <c r="Y271" s="207"/>
      <c r="Z271" s="12" t="s">
        <v>987</v>
      </c>
      <c r="AA271" s="255"/>
      <c r="AB271" s="129" t="s">
        <v>988</v>
      </c>
      <c r="AC271" s="434" t="s">
        <v>989</v>
      </c>
      <c r="AD271" s="434"/>
      <c r="AE271" s="37"/>
      <c r="AF271" s="37"/>
      <c r="AG271" s="37"/>
      <c r="AH271" s="168"/>
      <c r="AI271" s="37"/>
      <c r="AJ271" s="170"/>
      <c r="AK271" s="13"/>
      <c r="AL271" s="13"/>
      <c r="AM271" s="13"/>
      <c r="AN271" s="13"/>
      <c r="AO271" s="13"/>
      <c r="AP271" s="613"/>
      <c r="AQ271" s="613"/>
      <c r="AR271" s="613"/>
      <c r="AS271" s="613"/>
      <c r="AT271" s="613"/>
      <c r="AU271" s="613"/>
      <c r="AV271" s="613"/>
      <c r="AW271" s="613"/>
      <c r="AX271" s="168"/>
      <c r="AY271" s="37"/>
      <c r="AZ271" s="12"/>
      <c r="BA271" s="12"/>
      <c r="BB271" s="36"/>
      <c r="BC271" s="12"/>
      <c r="BD271" s="36"/>
      <c r="BE271" s="36"/>
      <c r="BF271" s="36"/>
      <c r="BG271" s="36"/>
      <c r="BH271" s="13"/>
      <c r="BI271" s="13"/>
      <c r="BJ271" s="13"/>
      <c r="BK271" s="13"/>
      <c r="BL271" s="13"/>
      <c r="BM271" s="168"/>
      <c r="BN271" s="37"/>
      <c r="BO271" s="12"/>
      <c r="BP271" s="13"/>
      <c r="BQ271" s="13"/>
      <c r="BR271" s="13"/>
      <c r="BS271" s="13"/>
      <c r="BT271" s="13"/>
      <c r="BU271" s="13"/>
      <c r="BV271" s="13"/>
      <c r="BW271" s="13"/>
      <c r="BX271" s="13"/>
      <c r="BY271" s="5">
        <f t="shared" si="14"/>
        <v>1</v>
      </c>
    </row>
    <row r="272" spans="1:77" s="566" customFormat="1" ht="14.5">
      <c r="A272" s="32">
        <f t="shared" si="13"/>
        <v>54</v>
      </c>
      <c r="B272" s="16">
        <v>5</v>
      </c>
      <c r="C272" s="32" t="s">
        <v>2381</v>
      </c>
      <c r="D272" s="32">
        <v>9</v>
      </c>
      <c r="E272" s="32" t="s">
        <v>856</v>
      </c>
      <c r="F272" s="32"/>
      <c r="G272" s="32"/>
      <c r="H272" s="32"/>
      <c r="I272" s="32" t="s">
        <v>993</v>
      </c>
      <c r="J272" s="35"/>
      <c r="K272" s="32"/>
      <c r="L272" s="35"/>
      <c r="M272" s="35"/>
      <c r="N272" s="35"/>
      <c r="O272" s="207"/>
      <c r="P272" s="207"/>
      <c r="Q272" s="207"/>
      <c r="R272" s="207"/>
      <c r="S272" s="207"/>
      <c r="T272" s="207">
        <f>Table2[[#This Row],[Minimum possible value]]</f>
        <v>0</v>
      </c>
      <c r="U272" s="207">
        <f>Table2[[#This Row],[Maximum likely or possible value]]</f>
        <v>0</v>
      </c>
      <c r="V272" s="207"/>
      <c r="W272" s="207"/>
      <c r="X272" s="207"/>
      <c r="Y272" s="207"/>
      <c r="Z272" s="12" t="s">
        <v>994</v>
      </c>
      <c r="AA272" s="659"/>
      <c r="AB272" s="129" t="s">
        <v>995</v>
      </c>
      <c r="AC272" s="434" t="s">
        <v>996</v>
      </c>
      <c r="AD272" s="434"/>
      <c r="AE272" s="37"/>
      <c r="AF272" s="37"/>
      <c r="AG272" s="37"/>
      <c r="AH272" s="168"/>
      <c r="AI272" s="37"/>
      <c r="AJ272" s="170"/>
      <c r="AK272" s="13"/>
      <c r="AL272" s="36"/>
      <c r="AM272" s="36"/>
      <c r="AN272" s="36"/>
      <c r="AO272" s="13"/>
      <c r="AP272" s="613"/>
      <c r="AQ272" s="613"/>
      <c r="AR272" s="613"/>
      <c r="AS272" s="613"/>
      <c r="AT272" s="613"/>
      <c r="AU272" s="613"/>
      <c r="AV272" s="613"/>
      <c r="AW272" s="613"/>
      <c r="AX272" s="168"/>
      <c r="AY272" s="660"/>
      <c r="AZ272" s="12"/>
      <c r="BA272" s="12"/>
      <c r="BB272" s="36"/>
      <c r="BC272" s="12"/>
      <c r="BD272" s="36"/>
      <c r="BE272" s="36"/>
      <c r="BF272" s="36"/>
      <c r="BG272" s="36"/>
      <c r="BH272" s="13"/>
      <c r="BI272" s="13"/>
      <c r="BJ272" s="13"/>
      <c r="BK272" s="13"/>
      <c r="BL272" s="13"/>
      <c r="BM272" s="168"/>
      <c r="BN272" s="37"/>
      <c r="BO272" s="12"/>
      <c r="BP272" s="13"/>
      <c r="BQ272" s="13"/>
      <c r="BR272" s="13"/>
      <c r="BS272" s="13"/>
      <c r="BT272" s="13"/>
      <c r="BU272" s="13"/>
      <c r="BV272" s="13"/>
      <c r="BW272" s="13"/>
      <c r="BX272" s="13"/>
      <c r="BY272" s="5">
        <f t="shared" si="14"/>
        <v>1</v>
      </c>
    </row>
    <row r="273" spans="1:77" s="208" customFormat="1" ht="14.5">
      <c r="A273" s="32">
        <f t="shared" si="13"/>
        <v>55</v>
      </c>
      <c r="B273" s="16">
        <v>5</v>
      </c>
      <c r="C273" s="32" t="s">
        <v>2381</v>
      </c>
      <c r="D273" s="32">
        <v>9</v>
      </c>
      <c r="E273" s="32" t="s">
        <v>856</v>
      </c>
      <c r="F273" s="509"/>
      <c r="G273" s="32"/>
      <c r="H273" s="32"/>
      <c r="I273" s="32" t="s">
        <v>1004</v>
      </c>
      <c r="J273" s="35"/>
      <c r="K273" s="32"/>
      <c r="L273" s="35"/>
      <c r="M273" s="35"/>
      <c r="N273" s="35"/>
      <c r="O273" s="207"/>
      <c r="P273" s="207"/>
      <c r="Q273" s="207"/>
      <c r="R273" s="207"/>
      <c r="S273" s="207"/>
      <c r="T273" s="207">
        <f>Table2[[#This Row],[Minimum possible value]]</f>
        <v>0</v>
      </c>
      <c r="U273" s="207">
        <f>Table2[[#This Row],[Maximum likely or possible value]]</f>
        <v>0</v>
      </c>
      <c r="V273" s="207"/>
      <c r="W273" s="207"/>
      <c r="X273" s="207"/>
      <c r="Y273" s="207"/>
      <c r="Z273" s="12" t="s">
        <v>1005</v>
      </c>
      <c r="AA273" s="520"/>
      <c r="AB273" s="129" t="s">
        <v>1004</v>
      </c>
      <c r="AC273" s="434" t="s">
        <v>1006</v>
      </c>
      <c r="AD273" s="434"/>
      <c r="AE273" s="37"/>
      <c r="AF273" s="37"/>
      <c r="AG273" s="37"/>
      <c r="AH273" s="168"/>
      <c r="AI273" s="37"/>
      <c r="AJ273" s="170"/>
      <c r="AK273" s="13"/>
      <c r="AL273" s="150"/>
      <c r="AM273" s="150"/>
      <c r="AN273" s="150"/>
      <c r="AO273" s="13"/>
      <c r="AP273" s="491"/>
      <c r="AQ273" s="491"/>
      <c r="AR273" s="491"/>
      <c r="AS273" s="491"/>
      <c r="AT273" s="491"/>
      <c r="AU273" s="491"/>
      <c r="AV273" s="491"/>
      <c r="AW273" s="491"/>
      <c r="AX273" s="168"/>
      <c r="AY273" s="520"/>
      <c r="AZ273" s="12"/>
      <c r="BA273" s="12"/>
      <c r="BB273" s="36"/>
      <c r="BC273" s="12"/>
      <c r="BD273" s="36"/>
      <c r="BE273" s="36"/>
      <c r="BF273" s="36"/>
      <c r="BG273" s="36"/>
      <c r="BH273" s="13"/>
      <c r="BI273" s="13"/>
      <c r="BJ273" s="13"/>
      <c r="BK273" s="13"/>
      <c r="BL273" s="13"/>
      <c r="BM273" s="168"/>
      <c r="BN273" s="37"/>
      <c r="BO273" s="12"/>
      <c r="BP273" s="13"/>
      <c r="BQ273" s="13"/>
      <c r="BR273" s="13"/>
      <c r="BS273" s="13"/>
      <c r="BT273" s="13"/>
      <c r="BU273" s="13"/>
      <c r="BV273" s="13"/>
      <c r="BW273" s="13"/>
      <c r="BX273" s="13"/>
      <c r="BY273" s="5">
        <f t="shared" si="14"/>
        <v>1</v>
      </c>
    </row>
    <row r="274" spans="1:77" s="208" customFormat="1" ht="28">
      <c r="A274" s="32">
        <f t="shared" si="13"/>
        <v>56</v>
      </c>
      <c r="B274" s="16">
        <v>5</v>
      </c>
      <c r="C274" s="32" t="s">
        <v>2381</v>
      </c>
      <c r="D274" s="32">
        <v>9</v>
      </c>
      <c r="E274" s="32" t="s">
        <v>856</v>
      </c>
      <c r="F274" s="509"/>
      <c r="G274" s="32"/>
      <c r="H274" s="32"/>
      <c r="I274" s="469" t="s">
        <v>1007</v>
      </c>
      <c r="J274" s="35"/>
      <c r="K274" s="32" t="s">
        <v>1969</v>
      </c>
      <c r="L274" s="35"/>
      <c r="M274" s="35"/>
      <c r="N274" s="35"/>
      <c r="O274" s="207"/>
      <c r="P274" s="207"/>
      <c r="Q274" s="207"/>
      <c r="R274" s="207"/>
      <c r="S274" s="207"/>
      <c r="T274" s="207">
        <f>Table2[[#This Row],[Minimum possible value]]</f>
        <v>0</v>
      </c>
      <c r="U274" s="207">
        <f>Table2[[#This Row],[Maximum likely or possible value]]</f>
        <v>0</v>
      </c>
      <c r="V274" s="207"/>
      <c r="W274" s="207"/>
      <c r="X274" s="207"/>
      <c r="Y274" s="207"/>
      <c r="Z274" s="12" t="s">
        <v>1009</v>
      </c>
      <c r="AA274" s="150"/>
      <c r="AB274" s="13" t="s">
        <v>1010</v>
      </c>
      <c r="AC274" s="13" t="s">
        <v>1011</v>
      </c>
      <c r="AD274" s="13"/>
      <c r="AE274" s="13"/>
      <c r="AF274" s="13"/>
      <c r="AG274" s="13"/>
      <c r="AH274" s="164"/>
      <c r="AI274" s="13"/>
      <c r="AJ274" s="170"/>
      <c r="AK274" s="13"/>
      <c r="AL274" s="150"/>
      <c r="AM274" s="150"/>
      <c r="AN274" s="150"/>
      <c r="AO274" s="13"/>
      <c r="AP274" s="694"/>
      <c r="AQ274" s="694"/>
      <c r="AR274" s="694"/>
      <c r="AS274" s="694"/>
      <c r="AT274" s="694"/>
      <c r="AU274" s="694"/>
      <c r="AV274" s="694"/>
      <c r="AW274" s="694"/>
      <c r="AX274" s="164"/>
      <c r="AY274" s="377"/>
      <c r="AZ274" s="12"/>
      <c r="BA274" s="12"/>
      <c r="BB274" s="36"/>
      <c r="BC274" s="12"/>
      <c r="BD274" s="36"/>
      <c r="BE274" s="36"/>
      <c r="BF274" s="36"/>
      <c r="BG274" s="36"/>
      <c r="BH274" s="13"/>
      <c r="BI274" s="13"/>
      <c r="BJ274" s="13"/>
      <c r="BK274" s="13"/>
      <c r="BL274" s="13"/>
      <c r="BM274" s="164"/>
      <c r="BN274" s="13"/>
      <c r="BO274" s="12" t="s">
        <v>1007</v>
      </c>
      <c r="BP274" s="13" t="s">
        <v>1008</v>
      </c>
      <c r="BQ274" s="13"/>
      <c r="BR274" s="13"/>
      <c r="BS274" s="13" t="s">
        <v>1012</v>
      </c>
      <c r="BT274" s="13" t="s">
        <v>78</v>
      </c>
      <c r="BU274" s="13"/>
      <c r="BV274" s="13"/>
      <c r="BW274" s="13"/>
      <c r="BX274" s="13"/>
      <c r="BY274" s="5">
        <f t="shared" si="14"/>
        <v>2</v>
      </c>
    </row>
    <row r="275" spans="1:77" s="208" customFormat="1" ht="14.5">
      <c r="A275" s="32">
        <f t="shared" si="13"/>
        <v>57</v>
      </c>
      <c r="B275" s="16">
        <v>5</v>
      </c>
      <c r="C275" s="32" t="s">
        <v>2381</v>
      </c>
      <c r="D275" s="32">
        <v>9</v>
      </c>
      <c r="E275" s="32" t="s">
        <v>856</v>
      </c>
      <c r="F275" s="509"/>
      <c r="G275" s="32"/>
      <c r="H275" s="32"/>
      <c r="I275" s="32" t="s">
        <v>1000</v>
      </c>
      <c r="J275" s="35"/>
      <c r="K275" s="32"/>
      <c r="L275" s="35"/>
      <c r="M275" s="35"/>
      <c r="N275" s="35"/>
      <c r="O275" s="207"/>
      <c r="P275" s="207"/>
      <c r="Q275" s="207"/>
      <c r="R275" s="207"/>
      <c r="S275" s="207"/>
      <c r="T275" s="207">
        <f>Table2[[#This Row],[Minimum possible value]]</f>
        <v>0</v>
      </c>
      <c r="U275" s="207">
        <f>Table2[[#This Row],[Maximum likely or possible value]]</f>
        <v>0</v>
      </c>
      <c r="V275" s="207"/>
      <c r="W275" s="207"/>
      <c r="X275" s="207"/>
      <c r="Y275" s="207"/>
      <c r="Z275" s="12" t="s">
        <v>1001</v>
      </c>
      <c r="AA275" s="298"/>
      <c r="AB275" s="129" t="s">
        <v>1002</v>
      </c>
      <c r="AC275" s="434" t="s">
        <v>1003</v>
      </c>
      <c r="AD275" s="434"/>
      <c r="AE275" s="37"/>
      <c r="AF275" s="37"/>
      <c r="AG275" s="37"/>
      <c r="AH275" s="168"/>
      <c r="AI275" s="37"/>
      <c r="AJ275" s="170"/>
      <c r="AK275" s="13"/>
      <c r="AL275" s="150"/>
      <c r="AM275" s="150"/>
      <c r="AN275" s="150"/>
      <c r="AO275" s="13"/>
      <c r="AP275" s="694"/>
      <c r="AQ275" s="694"/>
      <c r="AR275" s="694"/>
      <c r="AS275" s="694"/>
      <c r="AT275" s="694"/>
      <c r="AU275" s="694"/>
      <c r="AV275" s="694"/>
      <c r="AW275" s="694"/>
      <c r="AX275" s="168"/>
      <c r="AY275" s="520"/>
      <c r="AZ275" s="12"/>
      <c r="BA275" s="12"/>
      <c r="BB275" s="36"/>
      <c r="BC275" s="12"/>
      <c r="BD275" s="36"/>
      <c r="BE275" s="36"/>
      <c r="BF275" s="36"/>
      <c r="BG275" s="36"/>
      <c r="BH275" s="13"/>
      <c r="BI275" s="13"/>
      <c r="BJ275" s="13"/>
      <c r="BK275" s="13"/>
      <c r="BL275" s="13"/>
      <c r="BM275" s="168"/>
      <c r="BN275" s="37"/>
      <c r="BO275" s="12"/>
      <c r="BP275" s="13"/>
      <c r="BQ275" s="13"/>
      <c r="BR275" s="13"/>
      <c r="BS275" s="13"/>
      <c r="BT275" s="13"/>
      <c r="BU275" s="13"/>
      <c r="BV275" s="13"/>
      <c r="BW275" s="13"/>
      <c r="BX275" s="13"/>
      <c r="BY275" s="5">
        <f t="shared" si="14"/>
        <v>1</v>
      </c>
    </row>
    <row r="276" spans="1:77" s="208" customFormat="1" ht="14.5">
      <c r="A276" s="32">
        <f t="shared" si="13"/>
        <v>58</v>
      </c>
      <c r="B276" s="16">
        <v>5</v>
      </c>
      <c r="C276" s="32" t="s">
        <v>2381</v>
      </c>
      <c r="D276" s="32">
        <v>9</v>
      </c>
      <c r="E276" s="32" t="s">
        <v>856</v>
      </c>
      <c r="F276" s="32"/>
      <c r="G276" s="32"/>
      <c r="H276" s="32"/>
      <c r="I276" s="32" t="s">
        <v>1013</v>
      </c>
      <c r="J276" s="35"/>
      <c r="K276" s="32"/>
      <c r="L276" s="35"/>
      <c r="M276" s="35"/>
      <c r="N276" s="35"/>
      <c r="O276" s="207"/>
      <c r="P276" s="207"/>
      <c r="Q276" s="207"/>
      <c r="R276" s="207"/>
      <c r="S276" s="207"/>
      <c r="T276" s="207">
        <f>Table2[[#This Row],[Minimum possible value]]</f>
        <v>0</v>
      </c>
      <c r="U276" s="207">
        <f>Table2[[#This Row],[Maximum likely or possible value]]</f>
        <v>0</v>
      </c>
      <c r="V276" s="207"/>
      <c r="W276" s="207"/>
      <c r="X276" s="207"/>
      <c r="Y276" s="207"/>
      <c r="Z276" s="12" t="s">
        <v>1010</v>
      </c>
      <c r="AA276" s="520"/>
      <c r="AB276" s="129" t="s">
        <v>1011</v>
      </c>
      <c r="AC276" s="434"/>
      <c r="AD276" s="434"/>
      <c r="AE276" s="37"/>
      <c r="AF276" s="37"/>
      <c r="AG276" s="37"/>
      <c r="AH276" s="168"/>
      <c r="AI276" s="37"/>
      <c r="AJ276" s="170"/>
      <c r="AK276" s="13"/>
      <c r="AL276" s="150"/>
      <c r="AM276" s="150"/>
      <c r="AN276" s="150"/>
      <c r="AO276" s="13"/>
      <c r="AP276" s="694"/>
      <c r="AQ276" s="694"/>
      <c r="AR276" s="694"/>
      <c r="AS276" s="694"/>
      <c r="AT276" s="694"/>
      <c r="AU276" s="694"/>
      <c r="AV276" s="694"/>
      <c r="AW276" s="694"/>
      <c r="AX276" s="168"/>
      <c r="AY276" s="520"/>
      <c r="AZ276" s="12" t="s">
        <v>1689</v>
      </c>
      <c r="BA276" s="12" t="s">
        <v>1689</v>
      </c>
      <c r="BB276" s="36"/>
      <c r="BC276" s="12" t="s">
        <v>1689</v>
      </c>
      <c r="BD276" s="36"/>
      <c r="BE276" s="36"/>
      <c r="BF276" s="36"/>
      <c r="BG276" s="36"/>
      <c r="BH276" s="13"/>
      <c r="BI276" s="13"/>
      <c r="BJ276" s="13"/>
      <c r="BK276" s="13"/>
      <c r="BL276" s="13"/>
      <c r="BM276" s="168"/>
      <c r="BN276" s="37"/>
      <c r="BO276" s="12"/>
      <c r="BP276" s="13"/>
      <c r="BQ276" s="13"/>
      <c r="BR276" s="13"/>
      <c r="BS276" s="13"/>
      <c r="BT276" s="13"/>
      <c r="BU276" s="13"/>
      <c r="BV276" s="13"/>
      <c r="BW276" s="13"/>
      <c r="BX276" s="13"/>
      <c r="BY276" s="5">
        <f t="shared" si="14"/>
        <v>2</v>
      </c>
    </row>
    <row r="277" spans="1:77" s="208" customFormat="1" ht="29">
      <c r="A277" s="32">
        <f t="shared" ref="A277:A312" si="15">A276+1</f>
        <v>59</v>
      </c>
      <c r="B277" s="16">
        <v>5</v>
      </c>
      <c r="C277" s="32" t="s">
        <v>2381</v>
      </c>
      <c r="D277" s="32">
        <v>9</v>
      </c>
      <c r="E277" s="32" t="s">
        <v>856</v>
      </c>
      <c r="F277" s="32"/>
      <c r="G277" s="32"/>
      <c r="H277" s="32"/>
      <c r="I277" s="469" t="s">
        <v>997</v>
      </c>
      <c r="J277" s="35"/>
      <c r="K277" s="32"/>
      <c r="L277" s="35"/>
      <c r="M277" s="35"/>
      <c r="N277" s="35"/>
      <c r="O277" s="207"/>
      <c r="P277" s="207"/>
      <c r="Q277" s="207"/>
      <c r="R277" s="207"/>
      <c r="S277" s="207"/>
      <c r="T277" s="207">
        <f>Table2[[#This Row],[Minimum possible value]]</f>
        <v>0</v>
      </c>
      <c r="U277" s="207">
        <f>Table2[[#This Row],[Maximum likely or possible value]]</f>
        <v>0</v>
      </c>
      <c r="V277" s="207"/>
      <c r="W277" s="207"/>
      <c r="X277" s="207"/>
      <c r="Y277" s="207"/>
      <c r="Z277" s="12" t="s">
        <v>998</v>
      </c>
      <c r="AA277" s="298"/>
      <c r="AB277" s="129" t="s">
        <v>997</v>
      </c>
      <c r="AC277" s="434" t="s">
        <v>999</v>
      </c>
      <c r="AD277" s="434"/>
      <c r="AE277" s="37"/>
      <c r="AF277" s="37"/>
      <c r="AG277" s="37"/>
      <c r="AH277" s="168"/>
      <c r="AI277" s="37"/>
      <c r="AJ277" s="170"/>
      <c r="AK277" s="13"/>
      <c r="AL277" s="150"/>
      <c r="AM277" s="150"/>
      <c r="AN277" s="150"/>
      <c r="AO277" s="13"/>
      <c r="AP277" s="491"/>
      <c r="AQ277" s="613"/>
      <c r="AR277" s="491"/>
      <c r="AS277" s="491"/>
      <c r="AT277" s="491"/>
      <c r="AU277" s="491"/>
      <c r="AV277" s="491"/>
      <c r="AW277" s="491"/>
      <c r="AX277" s="168"/>
      <c r="AY277" s="700"/>
      <c r="AZ277" s="12"/>
      <c r="BA277" s="12"/>
      <c r="BB277" s="36"/>
      <c r="BC277" s="12"/>
      <c r="BD277" s="36"/>
      <c r="BE277" s="36"/>
      <c r="BF277" s="36"/>
      <c r="BG277" s="36"/>
      <c r="BH277" s="13"/>
      <c r="BI277" s="13"/>
      <c r="BJ277" s="13"/>
      <c r="BK277" s="13"/>
      <c r="BL277" s="13"/>
      <c r="BM277" s="168"/>
      <c r="BN277" s="37"/>
      <c r="BO277" s="12"/>
      <c r="BP277" s="13"/>
      <c r="BQ277" s="13"/>
      <c r="BR277" s="13"/>
      <c r="BS277" s="13"/>
      <c r="BT277" s="13"/>
      <c r="BU277" s="13"/>
      <c r="BV277" s="13"/>
      <c r="BW277" s="13"/>
      <c r="BX277" s="13"/>
      <c r="BY277" s="5">
        <f t="shared" ref="BY277:BY308" si="16">COUNTIF(Z277,"*")+COUNTIF(AJ277,"*")+COUNTIF(AZ277,"*")+COUNTIF(BO277,"*")</f>
        <v>1</v>
      </c>
    </row>
    <row r="278" spans="1:77" s="208" customFormat="1" ht="14.5">
      <c r="A278" s="32">
        <f t="shared" si="15"/>
        <v>60</v>
      </c>
      <c r="B278" s="16">
        <v>5</v>
      </c>
      <c r="C278" s="32" t="s">
        <v>2381</v>
      </c>
      <c r="D278" s="32">
        <v>9</v>
      </c>
      <c r="E278" s="32" t="s">
        <v>856</v>
      </c>
      <c r="F278" s="32"/>
      <c r="G278" s="32"/>
      <c r="H278" s="32"/>
      <c r="I278" s="32" t="s">
        <v>1692</v>
      </c>
      <c r="J278" s="35"/>
      <c r="K278" s="32"/>
      <c r="L278" s="35"/>
      <c r="M278" s="35"/>
      <c r="N278" s="35"/>
      <c r="O278" s="207"/>
      <c r="P278" s="207"/>
      <c r="Q278" s="207"/>
      <c r="R278" s="207"/>
      <c r="S278" s="207"/>
      <c r="T278" s="207">
        <f>Table2[[#This Row],[Minimum possible value]]</f>
        <v>0</v>
      </c>
      <c r="U278" s="207">
        <f>Table2[[#This Row],[Maximum likely or possible value]]</f>
        <v>0</v>
      </c>
      <c r="V278" s="207"/>
      <c r="W278" s="207"/>
      <c r="X278" s="207"/>
      <c r="Y278" s="207"/>
      <c r="Z278" s="12"/>
      <c r="AA278" s="716"/>
      <c r="AB278" s="129"/>
      <c r="AC278" s="434"/>
      <c r="AD278" s="434"/>
      <c r="AE278" s="37"/>
      <c r="AF278" s="37"/>
      <c r="AG278" s="37"/>
      <c r="AH278" s="168"/>
      <c r="AI278" s="37"/>
      <c r="AJ278" s="170"/>
      <c r="AK278" s="13"/>
      <c r="AL278" s="160"/>
      <c r="AM278" s="160"/>
      <c r="AN278" s="160"/>
      <c r="AO278" s="13"/>
      <c r="AP278" s="491"/>
      <c r="AQ278" s="491"/>
      <c r="AR278" s="491"/>
      <c r="AS278" s="491"/>
      <c r="AT278" s="491"/>
      <c r="AU278" s="491"/>
      <c r="AV278" s="491"/>
      <c r="AW278" s="491"/>
      <c r="AX278" s="168"/>
      <c r="AY278" s="716"/>
      <c r="AZ278" s="12" t="s">
        <v>1691</v>
      </c>
      <c r="BA278" s="12" t="s">
        <v>1691</v>
      </c>
      <c r="BB278" s="36"/>
      <c r="BC278" s="12" t="s">
        <v>1691</v>
      </c>
      <c r="BD278" s="36"/>
      <c r="BE278" s="36"/>
      <c r="BF278" s="36"/>
      <c r="BG278" s="36"/>
      <c r="BH278" s="13"/>
      <c r="BI278" s="13"/>
      <c r="BJ278" s="13"/>
      <c r="BK278" s="13"/>
      <c r="BL278" s="13"/>
      <c r="BM278" s="168"/>
      <c r="BN278" s="37"/>
      <c r="BO278" s="12"/>
      <c r="BP278" s="13"/>
      <c r="BQ278" s="13"/>
      <c r="BR278" s="13"/>
      <c r="BS278" s="13"/>
      <c r="BT278" s="13"/>
      <c r="BU278" s="13"/>
      <c r="BV278" s="13"/>
      <c r="BW278" s="13"/>
      <c r="BX278" s="13"/>
      <c r="BY278" s="5">
        <f t="shared" si="16"/>
        <v>1</v>
      </c>
    </row>
    <row r="279" spans="1:77" s="208" customFormat="1" ht="14.5">
      <c r="A279" s="32">
        <f t="shared" si="15"/>
        <v>61</v>
      </c>
      <c r="B279" s="16">
        <v>5</v>
      </c>
      <c r="C279" s="32" t="s">
        <v>2381</v>
      </c>
      <c r="D279" s="32">
        <v>9</v>
      </c>
      <c r="E279" s="32" t="s">
        <v>856</v>
      </c>
      <c r="F279" s="32"/>
      <c r="G279" s="32"/>
      <c r="H279" s="32"/>
      <c r="I279" s="32" t="s">
        <v>1014</v>
      </c>
      <c r="J279" s="35"/>
      <c r="K279" s="32"/>
      <c r="L279" s="35"/>
      <c r="M279" s="35"/>
      <c r="N279" s="35"/>
      <c r="O279" s="207"/>
      <c r="P279" s="207"/>
      <c r="Q279" s="207"/>
      <c r="R279" s="207"/>
      <c r="S279" s="207"/>
      <c r="T279" s="207">
        <f>Table2[[#This Row],[Minimum possible value]]</f>
        <v>0</v>
      </c>
      <c r="U279" s="207">
        <f>Table2[[#This Row],[Maximum likely or possible value]]</f>
        <v>0</v>
      </c>
      <c r="V279" s="207"/>
      <c r="W279" s="207"/>
      <c r="X279" s="207"/>
      <c r="Y279" s="207"/>
      <c r="Z279" s="12" t="s">
        <v>1015</v>
      </c>
      <c r="AA279" s="37"/>
      <c r="AB279" s="129" t="s">
        <v>1014</v>
      </c>
      <c r="AC279" s="434"/>
      <c r="AD279" s="434"/>
      <c r="AE279" s="37"/>
      <c r="AF279" s="37"/>
      <c r="AG279" s="37"/>
      <c r="AH279" s="168"/>
      <c r="AI279" s="37"/>
      <c r="AJ279" s="170"/>
      <c r="AK279" s="13"/>
      <c r="AL279" s="13"/>
      <c r="AM279" s="13"/>
      <c r="AN279" s="13"/>
      <c r="AO279" s="13"/>
      <c r="AP279" s="613"/>
      <c r="AQ279" s="613"/>
      <c r="AR279" s="613"/>
      <c r="AS279" s="613"/>
      <c r="AT279" s="613"/>
      <c r="AU279" s="613"/>
      <c r="AV279" s="613"/>
      <c r="AW279" s="613"/>
      <c r="AX279" s="168"/>
      <c r="AY279" s="37"/>
      <c r="AZ279" s="12"/>
      <c r="BA279" s="12"/>
      <c r="BB279" s="36"/>
      <c r="BC279" s="12"/>
      <c r="BD279" s="36"/>
      <c r="BE279" s="36"/>
      <c r="BF279" s="13"/>
      <c r="BG279" s="13"/>
      <c r="BH279" s="13"/>
      <c r="BI279" s="13"/>
      <c r="BJ279" s="13"/>
      <c r="BK279" s="13"/>
      <c r="BL279" s="13"/>
      <c r="BM279" s="168"/>
      <c r="BN279" s="37"/>
      <c r="BO279" s="12"/>
      <c r="BP279" s="13"/>
      <c r="BQ279" s="13"/>
      <c r="BR279" s="13"/>
      <c r="BS279" s="13"/>
      <c r="BT279" s="13"/>
      <c r="BU279" s="13"/>
      <c r="BV279" s="13"/>
      <c r="BW279" s="13"/>
      <c r="BX279" s="13"/>
      <c r="BY279" s="5">
        <f t="shared" si="16"/>
        <v>1</v>
      </c>
    </row>
    <row r="280" spans="1:77" s="208" customFormat="1" ht="28">
      <c r="A280" s="32">
        <f t="shared" si="15"/>
        <v>62</v>
      </c>
      <c r="B280" s="16">
        <v>5</v>
      </c>
      <c r="C280" s="32" t="s">
        <v>2381</v>
      </c>
      <c r="D280" s="32">
        <v>9</v>
      </c>
      <c r="E280" s="32" t="s">
        <v>856</v>
      </c>
      <c r="F280" s="32"/>
      <c r="G280" s="32"/>
      <c r="H280" s="32"/>
      <c r="I280" s="32" t="s">
        <v>1694</v>
      </c>
      <c r="J280" s="35"/>
      <c r="K280" s="32"/>
      <c r="L280" s="35"/>
      <c r="M280" s="35"/>
      <c r="N280" s="35"/>
      <c r="O280" s="207"/>
      <c r="P280" s="207"/>
      <c r="Q280" s="207"/>
      <c r="R280" s="207"/>
      <c r="S280" s="207"/>
      <c r="T280" s="207">
        <f>Table2[[#This Row],[Minimum possible value]]</f>
        <v>0</v>
      </c>
      <c r="U280" s="207">
        <f>Table2[[#This Row],[Maximum likely or possible value]]</f>
        <v>0</v>
      </c>
      <c r="V280" s="207"/>
      <c r="W280" s="207"/>
      <c r="X280" s="207"/>
      <c r="Y280" s="207"/>
      <c r="Z280" s="12"/>
      <c r="AA280" s="37"/>
      <c r="AB280" s="129"/>
      <c r="AC280" s="434"/>
      <c r="AD280" s="434"/>
      <c r="AE280" s="37"/>
      <c r="AF280" s="37"/>
      <c r="AG280" s="37"/>
      <c r="AH280" s="168"/>
      <c r="AI280" s="37"/>
      <c r="AJ280" s="170"/>
      <c r="AK280" s="13"/>
      <c r="AL280" s="150"/>
      <c r="AM280" s="13"/>
      <c r="AN280" s="13"/>
      <c r="AO280" s="13"/>
      <c r="AP280" s="694"/>
      <c r="AQ280" s="694"/>
      <c r="AR280" s="694"/>
      <c r="AS280" s="694"/>
      <c r="AT280" s="694"/>
      <c r="AU280" s="694"/>
      <c r="AV280" s="694"/>
      <c r="AW280" s="694"/>
      <c r="AX280" s="168"/>
      <c r="AY280" s="37"/>
      <c r="AZ280" s="12" t="s">
        <v>1693</v>
      </c>
      <c r="BA280" s="12" t="s">
        <v>1693</v>
      </c>
      <c r="BB280" s="36"/>
      <c r="BC280" s="12" t="s">
        <v>1693</v>
      </c>
      <c r="BD280" s="36"/>
      <c r="BE280" s="36"/>
      <c r="BF280" s="13"/>
      <c r="BG280" s="13"/>
      <c r="BH280" s="13"/>
      <c r="BI280" s="13"/>
      <c r="BJ280" s="13"/>
      <c r="BK280" s="13"/>
      <c r="BL280" s="13"/>
      <c r="BM280" s="168"/>
      <c r="BN280" s="37"/>
      <c r="BO280" s="12"/>
      <c r="BP280" s="13"/>
      <c r="BQ280" s="13"/>
      <c r="BR280" s="13"/>
      <c r="BS280" s="13"/>
      <c r="BT280" s="13"/>
      <c r="BU280" s="13"/>
      <c r="BV280" s="13"/>
      <c r="BW280" s="13"/>
      <c r="BX280" s="13"/>
      <c r="BY280" s="5">
        <f t="shared" si="16"/>
        <v>1</v>
      </c>
    </row>
    <row r="281" spans="1:77" s="208" customFormat="1" ht="28">
      <c r="A281" s="32">
        <f t="shared" si="15"/>
        <v>63</v>
      </c>
      <c r="B281" s="16">
        <v>5</v>
      </c>
      <c r="C281" s="32" t="s">
        <v>2381</v>
      </c>
      <c r="D281" s="32">
        <v>9</v>
      </c>
      <c r="E281" s="32" t="s">
        <v>856</v>
      </c>
      <c r="F281" s="35"/>
      <c r="G281" s="32"/>
      <c r="H281" s="32"/>
      <c r="I281" s="32" t="s">
        <v>1696</v>
      </c>
      <c r="J281" s="35"/>
      <c r="K281" s="32"/>
      <c r="L281" s="35"/>
      <c r="M281" s="35"/>
      <c r="N281" s="32"/>
      <c r="O281" s="207"/>
      <c r="P281" s="207"/>
      <c r="Q281" s="207"/>
      <c r="R281" s="207"/>
      <c r="S281" s="207"/>
      <c r="T281" s="207">
        <f>Table2[[#This Row],[Minimum possible value]]</f>
        <v>0</v>
      </c>
      <c r="U281" s="207">
        <f>Table2[[#This Row],[Maximum likely or possible value]]</f>
        <v>0</v>
      </c>
      <c r="V281" s="207"/>
      <c r="W281" s="207"/>
      <c r="X281" s="207"/>
      <c r="Y281" s="207"/>
      <c r="Z281" s="12"/>
      <c r="AA281" s="37"/>
      <c r="AB281" s="129"/>
      <c r="AC281" s="434"/>
      <c r="AD281" s="434"/>
      <c r="AE281" s="37"/>
      <c r="AF281" s="37"/>
      <c r="AG281" s="37"/>
      <c r="AH281" s="168"/>
      <c r="AI281" s="37"/>
      <c r="AJ281" s="170"/>
      <c r="AK281" s="13"/>
      <c r="AL281" s="13"/>
      <c r="AM281" s="13"/>
      <c r="AN281" s="13"/>
      <c r="AO281" s="13"/>
      <c r="AP281" s="694"/>
      <c r="AQ281" s="694"/>
      <c r="AR281" s="694"/>
      <c r="AS281" s="694"/>
      <c r="AT281" s="694"/>
      <c r="AU281" s="694"/>
      <c r="AV281" s="694"/>
      <c r="AW281" s="694"/>
      <c r="AX281" s="168"/>
      <c r="AY281" s="37"/>
      <c r="AZ281" s="12" t="s">
        <v>1695</v>
      </c>
      <c r="BA281" s="12" t="s">
        <v>1695</v>
      </c>
      <c r="BB281" s="36"/>
      <c r="BC281" s="12" t="s">
        <v>1695</v>
      </c>
      <c r="BD281" s="36"/>
      <c r="BE281" s="36"/>
      <c r="BF281" s="13"/>
      <c r="BG281" s="13"/>
      <c r="BH281" s="13"/>
      <c r="BI281" s="13"/>
      <c r="BJ281" s="13"/>
      <c r="BK281" s="13"/>
      <c r="BL281" s="13"/>
      <c r="BM281" s="168"/>
      <c r="BN281" s="37"/>
      <c r="BO281" s="12"/>
      <c r="BP281" s="13"/>
      <c r="BQ281" s="13"/>
      <c r="BR281" s="13"/>
      <c r="BS281" s="13"/>
      <c r="BT281" s="13"/>
      <c r="BU281" s="13"/>
      <c r="BV281" s="13"/>
      <c r="BW281" s="13"/>
      <c r="BX281" s="13"/>
      <c r="BY281" s="5">
        <f t="shared" si="16"/>
        <v>1</v>
      </c>
    </row>
    <row r="282" spans="1:77" s="208" customFormat="1" ht="28">
      <c r="A282" s="32">
        <f t="shared" si="15"/>
        <v>64</v>
      </c>
      <c r="B282" s="16">
        <v>5</v>
      </c>
      <c r="C282" s="32" t="s">
        <v>2381</v>
      </c>
      <c r="D282" s="32">
        <v>9</v>
      </c>
      <c r="E282" s="32" t="s">
        <v>856</v>
      </c>
      <c r="F282" s="32"/>
      <c r="G282" s="32"/>
      <c r="H282" s="32"/>
      <c r="I282" s="32" t="s">
        <v>2011</v>
      </c>
      <c r="J282" s="35"/>
      <c r="K282" s="32"/>
      <c r="L282" s="35"/>
      <c r="M282" s="35"/>
      <c r="N282" s="32"/>
      <c r="O282" s="207"/>
      <c r="P282" s="207"/>
      <c r="Q282" s="207"/>
      <c r="R282" s="207"/>
      <c r="S282" s="207"/>
      <c r="T282" s="207">
        <f>Table2[[#This Row],[Minimum possible value]]</f>
        <v>0</v>
      </c>
      <c r="U282" s="207">
        <f>Table2[[#This Row],[Maximum likely or possible value]]</f>
        <v>0</v>
      </c>
      <c r="V282" s="207"/>
      <c r="W282" s="207"/>
      <c r="X282" s="207"/>
      <c r="Y282" s="207"/>
      <c r="Z282" s="12"/>
      <c r="AA282" s="369"/>
      <c r="AB282" s="718"/>
      <c r="AC282" s="720"/>
      <c r="AD282" s="720"/>
      <c r="AE282" s="280"/>
      <c r="AF282" s="280"/>
      <c r="AG282" s="280"/>
      <c r="AH282" s="281"/>
      <c r="AI282" s="280"/>
      <c r="AJ282" s="722"/>
      <c r="AK282" s="13"/>
      <c r="AL282" s="13"/>
      <c r="AM282" s="727"/>
      <c r="AN282" s="727"/>
      <c r="AO282" s="280"/>
      <c r="AP282" s="280"/>
      <c r="AQ282" s="280"/>
      <c r="AR282" s="280"/>
      <c r="AS282" s="280"/>
      <c r="AT282" s="280"/>
      <c r="AU282" s="280"/>
      <c r="AV282" s="280"/>
      <c r="AW282" s="280"/>
      <c r="AX282" s="281"/>
      <c r="AY282" s="280"/>
      <c r="AZ282" s="12" t="s">
        <v>1697</v>
      </c>
      <c r="BA282" s="12" t="s">
        <v>1697</v>
      </c>
      <c r="BB282" s="625"/>
      <c r="BC282" s="12" t="s">
        <v>1697</v>
      </c>
      <c r="BD282" s="625"/>
      <c r="BE282" s="625"/>
      <c r="BF282" s="280"/>
      <c r="BG282" s="280"/>
      <c r="BH282" s="280"/>
      <c r="BI282" s="280"/>
      <c r="BJ282" s="280"/>
      <c r="BK282" s="280"/>
      <c r="BL282" s="280"/>
      <c r="BM282" s="281"/>
      <c r="BN282" s="280"/>
      <c r="BO282" s="12"/>
      <c r="BP282" s="13"/>
      <c r="BQ282" s="13"/>
      <c r="BR282" s="13"/>
      <c r="BS282" s="13"/>
      <c r="BT282" s="13"/>
      <c r="BU282" s="13"/>
      <c r="BV282" s="13"/>
      <c r="BW282" s="280"/>
      <c r="BX282" s="280"/>
      <c r="BY282" s="5">
        <f t="shared" si="16"/>
        <v>1</v>
      </c>
    </row>
    <row r="283" spans="1:77" s="208" customFormat="1" ht="28">
      <c r="A283" s="32">
        <f t="shared" si="15"/>
        <v>65</v>
      </c>
      <c r="B283" s="16">
        <v>5</v>
      </c>
      <c r="C283" s="32" t="s">
        <v>2381</v>
      </c>
      <c r="D283" s="32">
        <v>9</v>
      </c>
      <c r="E283" s="32" t="s">
        <v>856</v>
      </c>
      <c r="F283" s="32"/>
      <c r="G283" s="32"/>
      <c r="H283" s="32"/>
      <c r="I283" s="32" t="s">
        <v>1016</v>
      </c>
      <c r="J283" s="35"/>
      <c r="K283" s="32" t="s">
        <v>1969</v>
      </c>
      <c r="L283" s="35"/>
      <c r="M283" s="35"/>
      <c r="N283" s="32"/>
      <c r="O283" s="207"/>
      <c r="P283" s="207"/>
      <c r="Q283" s="207"/>
      <c r="R283" s="207"/>
      <c r="S283" s="207"/>
      <c r="T283" s="207">
        <f>Table2[[#This Row],[Minimum possible value]]</f>
        <v>0</v>
      </c>
      <c r="U283" s="207">
        <f>Table2[[#This Row],[Maximum likely or possible value]]</f>
        <v>0</v>
      </c>
      <c r="V283" s="207"/>
      <c r="W283" s="207"/>
      <c r="X283" s="207"/>
      <c r="Y283" s="207"/>
      <c r="Z283" s="12" t="s">
        <v>1018</v>
      </c>
      <c r="AA283" s="13"/>
      <c r="AB283" s="13" t="s">
        <v>1019</v>
      </c>
      <c r="AC283" s="13"/>
      <c r="AD283" s="13"/>
      <c r="AE283" s="13"/>
      <c r="AF283" s="13"/>
      <c r="AG283" s="13"/>
      <c r="AH283" s="164"/>
      <c r="AI283" s="13"/>
      <c r="AJ283" s="170"/>
      <c r="AK283" s="13"/>
      <c r="AL283" s="13"/>
      <c r="AM283" s="13"/>
      <c r="AN283" s="13"/>
      <c r="AO283" s="13"/>
      <c r="AP283" s="694"/>
      <c r="AQ283" s="694"/>
      <c r="AR283" s="694"/>
      <c r="AS283" s="694"/>
      <c r="AT283" s="694"/>
      <c r="AU283" s="694"/>
      <c r="AV283" s="694"/>
      <c r="AW283" s="694"/>
      <c r="AX283" s="164"/>
      <c r="AY283" s="13"/>
      <c r="AZ283" s="12"/>
      <c r="BA283" s="12"/>
      <c r="BB283" s="36"/>
      <c r="BC283" s="12"/>
      <c r="BD283" s="36"/>
      <c r="BE283" s="36"/>
      <c r="BF283" s="13"/>
      <c r="BG283" s="13"/>
      <c r="BH283" s="13"/>
      <c r="BI283" s="13"/>
      <c r="BJ283" s="13"/>
      <c r="BK283" s="13"/>
      <c r="BL283" s="13"/>
      <c r="BM283" s="164"/>
      <c r="BN283" s="13"/>
      <c r="BO283" s="12" t="s">
        <v>1016</v>
      </c>
      <c r="BP283" s="13" t="s">
        <v>1017</v>
      </c>
      <c r="BQ283" s="13"/>
      <c r="BR283" s="13"/>
      <c r="BS283" s="13" t="s">
        <v>1020</v>
      </c>
      <c r="BT283" s="13" t="s">
        <v>78</v>
      </c>
      <c r="BU283" s="13"/>
      <c r="BV283" s="13"/>
      <c r="BW283" s="13"/>
      <c r="BX283" s="13"/>
      <c r="BY283" s="5">
        <f t="shared" si="16"/>
        <v>2</v>
      </c>
    </row>
    <row r="284" spans="1:77" s="208" customFormat="1" ht="14.5">
      <c r="A284" s="32">
        <f t="shared" si="15"/>
        <v>66</v>
      </c>
      <c r="B284" s="16">
        <v>5</v>
      </c>
      <c r="C284" s="32" t="s">
        <v>2381</v>
      </c>
      <c r="D284" s="32">
        <v>9</v>
      </c>
      <c r="E284" s="32" t="s">
        <v>856</v>
      </c>
      <c r="F284" s="32"/>
      <c r="G284" s="32"/>
      <c r="H284" s="32"/>
      <c r="I284" s="32" t="s">
        <v>1021</v>
      </c>
      <c r="J284" s="35"/>
      <c r="K284" s="32"/>
      <c r="L284" s="35"/>
      <c r="M284" s="35"/>
      <c r="N284" s="32"/>
      <c r="O284" s="207"/>
      <c r="P284" s="207"/>
      <c r="Q284" s="207"/>
      <c r="R284" s="207"/>
      <c r="S284" s="207"/>
      <c r="T284" s="207">
        <f>Table2[[#This Row],[Minimum possible value]]</f>
        <v>0</v>
      </c>
      <c r="U284" s="207">
        <f>Table2[[#This Row],[Maximum likely or possible value]]</f>
        <v>0</v>
      </c>
      <c r="V284" s="207"/>
      <c r="W284" s="207"/>
      <c r="X284" s="207"/>
      <c r="Y284" s="207"/>
      <c r="Z284" s="12" t="s">
        <v>1022</v>
      </c>
      <c r="AA284" s="255"/>
      <c r="AB284" s="129" t="s">
        <v>1021</v>
      </c>
      <c r="AC284" s="434"/>
      <c r="AD284" s="434"/>
      <c r="AE284" s="37"/>
      <c r="AF284" s="37"/>
      <c r="AG284" s="37"/>
      <c r="AH284" s="168"/>
      <c r="AI284" s="37"/>
      <c r="AJ284" s="170"/>
      <c r="AK284" s="13"/>
      <c r="AL284" s="13"/>
      <c r="AM284" s="13"/>
      <c r="AN284" s="13"/>
      <c r="AO284" s="13"/>
      <c r="AP284" s="694"/>
      <c r="AQ284" s="694"/>
      <c r="AR284" s="694"/>
      <c r="AS284" s="694"/>
      <c r="AT284" s="694"/>
      <c r="AU284" s="694"/>
      <c r="AV284" s="694"/>
      <c r="AW284" s="694"/>
      <c r="AX284" s="168"/>
      <c r="AY284" s="37"/>
      <c r="AZ284" s="12"/>
      <c r="BA284" s="12"/>
      <c r="BB284" s="36"/>
      <c r="BC284" s="12"/>
      <c r="BD284" s="36"/>
      <c r="BE284" s="36"/>
      <c r="BF284" s="13"/>
      <c r="BG284" s="13"/>
      <c r="BH284" s="13"/>
      <c r="BI284" s="13"/>
      <c r="BJ284" s="13"/>
      <c r="BK284" s="13"/>
      <c r="BL284" s="13"/>
      <c r="BM284" s="168"/>
      <c r="BN284" s="37"/>
      <c r="BO284" s="12"/>
      <c r="BP284" s="13"/>
      <c r="BQ284" s="13"/>
      <c r="BR284" s="13"/>
      <c r="BS284" s="13"/>
      <c r="BT284" s="13"/>
      <c r="BU284" s="13"/>
      <c r="BV284" s="13"/>
      <c r="BW284" s="13"/>
      <c r="BX284" s="13"/>
      <c r="BY284" s="5">
        <f t="shared" si="16"/>
        <v>1</v>
      </c>
    </row>
    <row r="285" spans="1:77" s="208" customFormat="1" ht="28">
      <c r="A285" s="32">
        <f t="shared" si="15"/>
        <v>67</v>
      </c>
      <c r="B285" s="16">
        <v>5</v>
      </c>
      <c r="C285" s="32" t="s">
        <v>2381</v>
      </c>
      <c r="D285" s="32">
        <v>9</v>
      </c>
      <c r="E285" s="32" t="s">
        <v>856</v>
      </c>
      <c r="F285" s="32"/>
      <c r="G285" s="32"/>
      <c r="H285" s="32"/>
      <c r="I285" s="32" t="s">
        <v>1023</v>
      </c>
      <c r="J285" s="35"/>
      <c r="K285" s="32" t="s">
        <v>1969</v>
      </c>
      <c r="L285" s="35"/>
      <c r="M285" s="35"/>
      <c r="N285" s="32"/>
      <c r="O285" s="207"/>
      <c r="P285" s="207"/>
      <c r="Q285" s="207"/>
      <c r="R285" s="207"/>
      <c r="S285" s="207"/>
      <c r="T285" s="207">
        <f>Table2[[#This Row],[Minimum possible value]]</f>
        <v>0</v>
      </c>
      <c r="U285" s="207">
        <f>Table2[[#This Row],[Maximum likely or possible value]]</f>
        <v>0</v>
      </c>
      <c r="V285" s="207"/>
      <c r="W285" s="207"/>
      <c r="X285" s="207"/>
      <c r="Y285" s="207"/>
      <c r="Z285" s="12" t="s">
        <v>1025</v>
      </c>
      <c r="AA285" s="13"/>
      <c r="AB285" s="13" t="s">
        <v>1026</v>
      </c>
      <c r="AC285" s="13"/>
      <c r="AD285" s="13"/>
      <c r="AE285" s="13"/>
      <c r="AF285" s="13"/>
      <c r="AG285" s="13"/>
      <c r="AH285" s="164"/>
      <c r="AI285" s="13"/>
      <c r="AJ285" s="170"/>
      <c r="AK285" s="13"/>
      <c r="AL285" s="13"/>
      <c r="AM285" s="13"/>
      <c r="AN285" s="13"/>
      <c r="AO285" s="13"/>
      <c r="AP285" s="694"/>
      <c r="AQ285" s="694"/>
      <c r="AR285" s="694"/>
      <c r="AS285" s="694"/>
      <c r="AT285" s="694"/>
      <c r="AU285" s="694"/>
      <c r="AV285" s="694"/>
      <c r="AW285" s="694"/>
      <c r="AX285" s="164"/>
      <c r="AY285" s="13"/>
      <c r="AZ285" s="12"/>
      <c r="BA285" s="12"/>
      <c r="BB285" s="36"/>
      <c r="BC285" s="12"/>
      <c r="BD285" s="36"/>
      <c r="BE285" s="36"/>
      <c r="BF285" s="13"/>
      <c r="BG285" s="13"/>
      <c r="BH285" s="13"/>
      <c r="BI285" s="13"/>
      <c r="BJ285" s="13"/>
      <c r="BK285" s="13"/>
      <c r="BL285" s="13"/>
      <c r="BM285" s="164"/>
      <c r="BN285" s="13"/>
      <c r="BO285" s="12" t="s">
        <v>1023</v>
      </c>
      <c r="BP285" s="13" t="s">
        <v>1024</v>
      </c>
      <c r="BQ285" s="13"/>
      <c r="BR285" s="13"/>
      <c r="BS285" s="13" t="s">
        <v>1027</v>
      </c>
      <c r="BT285" s="13" t="s">
        <v>78</v>
      </c>
      <c r="BU285" s="13"/>
      <c r="BV285" s="13"/>
      <c r="BW285" s="13"/>
      <c r="BX285" s="13"/>
      <c r="BY285" s="5">
        <f t="shared" si="16"/>
        <v>2</v>
      </c>
    </row>
    <row r="286" spans="1:77" s="208" customFormat="1" ht="14.5">
      <c r="A286" s="32">
        <f t="shared" si="15"/>
        <v>68</v>
      </c>
      <c r="B286" s="16">
        <v>5</v>
      </c>
      <c r="C286" s="32" t="s">
        <v>2381</v>
      </c>
      <c r="D286" s="32">
        <v>9</v>
      </c>
      <c r="E286" s="32" t="s">
        <v>856</v>
      </c>
      <c r="F286" s="32"/>
      <c r="G286" s="32"/>
      <c r="H286" s="32"/>
      <c r="I286" s="32" t="s">
        <v>1028</v>
      </c>
      <c r="J286" s="35"/>
      <c r="K286" s="32"/>
      <c r="L286" s="35"/>
      <c r="M286" s="35"/>
      <c r="N286" s="32"/>
      <c r="O286" s="207"/>
      <c r="P286" s="207"/>
      <c r="Q286" s="207"/>
      <c r="R286" s="207"/>
      <c r="S286" s="207"/>
      <c r="T286" s="207">
        <f>Table2[[#This Row],[Minimum possible value]]</f>
        <v>0</v>
      </c>
      <c r="U286" s="207">
        <f>Table2[[#This Row],[Maximum likely or possible value]]</f>
        <v>0</v>
      </c>
      <c r="V286" s="207"/>
      <c r="W286" s="207"/>
      <c r="X286" s="207"/>
      <c r="Y286" s="207"/>
      <c r="Z286" s="12" t="s">
        <v>1029</v>
      </c>
      <c r="AA286" s="255"/>
      <c r="AB286" s="129" t="s">
        <v>1028</v>
      </c>
      <c r="AC286" s="434"/>
      <c r="AD286" s="434"/>
      <c r="AE286" s="37"/>
      <c r="AF286" s="37"/>
      <c r="AG286" s="37"/>
      <c r="AH286" s="168"/>
      <c r="AI286" s="37"/>
      <c r="AJ286" s="170"/>
      <c r="AK286" s="13"/>
      <c r="AL286" s="13"/>
      <c r="AM286" s="13"/>
      <c r="AN286" s="13"/>
      <c r="AO286" s="13"/>
      <c r="AP286" s="694"/>
      <c r="AQ286" s="694"/>
      <c r="AR286" s="694"/>
      <c r="AS286" s="694"/>
      <c r="AT286" s="694"/>
      <c r="AU286" s="694"/>
      <c r="AV286" s="694"/>
      <c r="AW286" s="694"/>
      <c r="AX286" s="168"/>
      <c r="AY286" s="37"/>
      <c r="AZ286" s="12"/>
      <c r="BA286" s="12"/>
      <c r="BB286" s="36"/>
      <c r="BC286" s="12"/>
      <c r="BD286" s="36"/>
      <c r="BE286" s="36"/>
      <c r="BF286" s="13"/>
      <c r="BG286" s="13"/>
      <c r="BH286" s="13"/>
      <c r="BI286" s="13"/>
      <c r="BJ286" s="13"/>
      <c r="BK286" s="13"/>
      <c r="BL286" s="13"/>
      <c r="BM286" s="168"/>
      <c r="BN286" s="37"/>
      <c r="BO286" s="12"/>
      <c r="BP286" s="13"/>
      <c r="BQ286" s="13"/>
      <c r="BR286" s="13"/>
      <c r="BS286" s="13"/>
      <c r="BT286" s="13"/>
      <c r="BU286" s="13"/>
      <c r="BV286" s="13"/>
      <c r="BW286" s="13"/>
      <c r="BX286" s="13"/>
      <c r="BY286" s="5">
        <f t="shared" si="16"/>
        <v>1</v>
      </c>
    </row>
    <row r="287" spans="1:77" s="208" customFormat="1" ht="14.5">
      <c r="A287" s="32">
        <f t="shared" si="15"/>
        <v>69</v>
      </c>
      <c r="B287" s="16">
        <v>5</v>
      </c>
      <c r="C287" s="32" t="s">
        <v>2381</v>
      </c>
      <c r="D287" s="32">
        <v>9</v>
      </c>
      <c r="E287" s="32" t="s">
        <v>856</v>
      </c>
      <c r="F287" s="32"/>
      <c r="G287" s="32"/>
      <c r="H287" s="32"/>
      <c r="I287" s="32" t="s">
        <v>1030</v>
      </c>
      <c r="J287" s="35"/>
      <c r="K287" s="32"/>
      <c r="L287" s="35"/>
      <c r="M287" s="35"/>
      <c r="N287" s="32"/>
      <c r="O287" s="207"/>
      <c r="P287" s="207"/>
      <c r="Q287" s="207"/>
      <c r="R287" s="207"/>
      <c r="S287" s="207"/>
      <c r="T287" s="207">
        <f>Table2[[#This Row],[Minimum possible value]]</f>
        <v>0</v>
      </c>
      <c r="U287" s="207">
        <f>Table2[[#This Row],[Maximum likely or possible value]]</f>
        <v>0</v>
      </c>
      <c r="V287" s="207"/>
      <c r="W287" s="207"/>
      <c r="X287" s="207"/>
      <c r="Y287" s="207"/>
      <c r="Z287" s="12" t="s">
        <v>1031</v>
      </c>
      <c r="AA287" s="255"/>
      <c r="AB287" s="129" t="s">
        <v>1032</v>
      </c>
      <c r="AC287" s="434"/>
      <c r="AD287" s="434"/>
      <c r="AE287" s="37"/>
      <c r="AF287" s="37"/>
      <c r="AG287" s="37"/>
      <c r="AH287" s="168"/>
      <c r="AI287" s="37"/>
      <c r="AJ287" s="170"/>
      <c r="AK287" s="13"/>
      <c r="AL287" s="13"/>
      <c r="AM287" s="13"/>
      <c r="AN287" s="13"/>
      <c r="AO287" s="13"/>
      <c r="AP287" s="694"/>
      <c r="AQ287" s="694"/>
      <c r="AR287" s="694"/>
      <c r="AS287" s="694"/>
      <c r="AT287" s="694"/>
      <c r="AU287" s="694"/>
      <c r="AV287" s="694"/>
      <c r="AW287" s="694"/>
      <c r="AX287" s="168"/>
      <c r="AY287" s="37"/>
      <c r="AZ287" s="12"/>
      <c r="BA287" s="12"/>
      <c r="BB287" s="36"/>
      <c r="BC287" s="12"/>
      <c r="BD287" s="36"/>
      <c r="BE287" s="36"/>
      <c r="BF287" s="13"/>
      <c r="BG287" s="13"/>
      <c r="BH287" s="13"/>
      <c r="BI287" s="13"/>
      <c r="BJ287" s="13"/>
      <c r="BK287" s="13"/>
      <c r="BL287" s="13"/>
      <c r="BM287" s="168"/>
      <c r="BN287" s="37"/>
      <c r="BO287" s="12"/>
      <c r="BP287" s="13"/>
      <c r="BQ287" s="13"/>
      <c r="BR287" s="13"/>
      <c r="BS287" s="13"/>
      <c r="BT287" s="13"/>
      <c r="BU287" s="13"/>
      <c r="BV287" s="13"/>
      <c r="BW287" s="13"/>
      <c r="BX287" s="13"/>
      <c r="BY287" s="5">
        <f t="shared" si="16"/>
        <v>1</v>
      </c>
    </row>
    <row r="288" spans="1:77" s="208" customFormat="1" ht="14.5">
      <c r="A288" s="32">
        <f t="shared" si="15"/>
        <v>70</v>
      </c>
      <c r="B288" s="16">
        <v>5</v>
      </c>
      <c r="C288" s="32" t="s">
        <v>2381</v>
      </c>
      <c r="D288" s="32">
        <v>9</v>
      </c>
      <c r="E288" s="32" t="s">
        <v>856</v>
      </c>
      <c r="F288" s="32"/>
      <c r="G288" s="32"/>
      <c r="H288" s="32"/>
      <c r="I288" s="32" t="s">
        <v>1033</v>
      </c>
      <c r="J288" s="35"/>
      <c r="K288" s="32"/>
      <c r="L288" s="35"/>
      <c r="M288" s="35"/>
      <c r="N288" s="32"/>
      <c r="O288" s="207"/>
      <c r="P288" s="207"/>
      <c r="Q288" s="207"/>
      <c r="R288" s="207"/>
      <c r="S288" s="207"/>
      <c r="T288" s="207">
        <f>Table2[[#This Row],[Minimum possible value]]</f>
        <v>0</v>
      </c>
      <c r="U288" s="207">
        <f>Table2[[#This Row],[Maximum likely or possible value]]</f>
        <v>0</v>
      </c>
      <c r="V288" s="207"/>
      <c r="W288" s="207"/>
      <c r="X288" s="207"/>
      <c r="Y288" s="207"/>
      <c r="Z288" s="12" t="s">
        <v>1034</v>
      </c>
      <c r="AA288" s="255"/>
      <c r="AB288" s="129" t="s">
        <v>1033</v>
      </c>
      <c r="AC288" s="434"/>
      <c r="AD288" s="434"/>
      <c r="AE288" s="37"/>
      <c r="AF288" s="37"/>
      <c r="AG288" s="37"/>
      <c r="AH288" s="168"/>
      <c r="AI288" s="37"/>
      <c r="AJ288" s="170"/>
      <c r="AK288" s="13"/>
      <c r="AL288" s="13"/>
      <c r="AM288" s="13"/>
      <c r="AN288" s="13"/>
      <c r="AO288" s="13"/>
      <c r="AP288" s="694"/>
      <c r="AQ288" s="694"/>
      <c r="AR288" s="694"/>
      <c r="AS288" s="694"/>
      <c r="AT288" s="694"/>
      <c r="AU288" s="694"/>
      <c r="AV288" s="694"/>
      <c r="AW288" s="694"/>
      <c r="AX288" s="168"/>
      <c r="AY288" s="37"/>
      <c r="AZ288" s="12"/>
      <c r="BA288" s="12"/>
      <c r="BB288" s="36"/>
      <c r="BC288" s="12"/>
      <c r="BD288" s="36"/>
      <c r="BE288" s="36"/>
      <c r="BF288" s="13"/>
      <c r="BG288" s="13"/>
      <c r="BH288" s="13"/>
      <c r="BI288" s="13"/>
      <c r="BJ288" s="13"/>
      <c r="BK288" s="13"/>
      <c r="BL288" s="13"/>
      <c r="BM288" s="168"/>
      <c r="BN288" s="37"/>
      <c r="BO288" s="12"/>
      <c r="BP288" s="13"/>
      <c r="BQ288" s="13"/>
      <c r="BR288" s="13"/>
      <c r="BS288" s="13"/>
      <c r="BT288" s="13"/>
      <c r="BU288" s="13"/>
      <c r="BV288" s="13"/>
      <c r="BW288" s="13"/>
      <c r="BX288" s="13"/>
      <c r="BY288" s="5">
        <f t="shared" si="16"/>
        <v>1</v>
      </c>
    </row>
    <row r="289" spans="1:77" s="208" customFormat="1" ht="14.5">
      <c r="A289" s="32">
        <f t="shared" si="15"/>
        <v>71</v>
      </c>
      <c r="B289" s="16">
        <v>5</v>
      </c>
      <c r="C289" s="32" t="s">
        <v>2381</v>
      </c>
      <c r="D289" s="32">
        <v>9</v>
      </c>
      <c r="E289" s="32" t="s">
        <v>856</v>
      </c>
      <c r="F289" s="32"/>
      <c r="G289" s="32"/>
      <c r="H289" s="32"/>
      <c r="I289" s="32" t="s">
        <v>1035</v>
      </c>
      <c r="J289" s="35"/>
      <c r="K289" s="32"/>
      <c r="L289" s="35"/>
      <c r="M289" s="35"/>
      <c r="N289" s="32"/>
      <c r="O289" s="207"/>
      <c r="P289" s="207"/>
      <c r="Q289" s="207"/>
      <c r="R289" s="207"/>
      <c r="S289" s="207"/>
      <c r="T289" s="207">
        <f>Table2[[#This Row],[Minimum possible value]]</f>
        <v>0</v>
      </c>
      <c r="U289" s="207">
        <f>Table2[[#This Row],[Maximum likely or possible value]]</f>
        <v>0</v>
      </c>
      <c r="V289" s="207"/>
      <c r="W289" s="207"/>
      <c r="X289" s="207"/>
      <c r="Y289" s="207"/>
      <c r="Z289" s="12" t="s">
        <v>1036</v>
      </c>
      <c r="AA289" s="255"/>
      <c r="AB289" s="129" t="s">
        <v>1037</v>
      </c>
      <c r="AC289" s="434"/>
      <c r="AD289" s="434"/>
      <c r="AE289" s="37"/>
      <c r="AF289" s="37"/>
      <c r="AG289" s="37"/>
      <c r="AH289" s="168"/>
      <c r="AI289" s="37"/>
      <c r="AJ289" s="170"/>
      <c r="AK289" s="13"/>
      <c r="AL289" s="13"/>
      <c r="AM289" s="13"/>
      <c r="AN289" s="13"/>
      <c r="AO289" s="13"/>
      <c r="AP289" s="694"/>
      <c r="AQ289" s="694"/>
      <c r="AR289" s="694"/>
      <c r="AS289" s="694"/>
      <c r="AT289" s="694"/>
      <c r="AU289" s="694"/>
      <c r="AV289" s="694"/>
      <c r="AW289" s="694"/>
      <c r="AX289" s="168"/>
      <c r="AY289" s="37"/>
      <c r="AZ289" s="12"/>
      <c r="BA289" s="12"/>
      <c r="BB289" s="36"/>
      <c r="BC289" s="12"/>
      <c r="BD289" s="36"/>
      <c r="BE289" s="36"/>
      <c r="BF289" s="13"/>
      <c r="BG289" s="13"/>
      <c r="BH289" s="13"/>
      <c r="BI289" s="13"/>
      <c r="BJ289" s="13"/>
      <c r="BK289" s="13"/>
      <c r="BL289" s="13"/>
      <c r="BM289" s="168"/>
      <c r="BN289" s="37"/>
      <c r="BO289" s="12"/>
      <c r="BP289" s="13"/>
      <c r="BQ289" s="13"/>
      <c r="BR289" s="13"/>
      <c r="BS289" s="13"/>
      <c r="BT289" s="13"/>
      <c r="BU289" s="13"/>
      <c r="BV289" s="13"/>
      <c r="BW289" s="13"/>
      <c r="BX289" s="13"/>
      <c r="BY289" s="5">
        <f t="shared" si="16"/>
        <v>1</v>
      </c>
    </row>
    <row r="290" spans="1:77" s="208" customFormat="1" ht="14.5">
      <c r="A290" s="32">
        <f t="shared" si="15"/>
        <v>72</v>
      </c>
      <c r="B290" s="16">
        <v>5</v>
      </c>
      <c r="C290" s="32" t="s">
        <v>2381</v>
      </c>
      <c r="D290" s="32">
        <v>9</v>
      </c>
      <c r="E290" s="32" t="s">
        <v>856</v>
      </c>
      <c r="F290" s="32"/>
      <c r="G290" s="32"/>
      <c r="H290" s="32"/>
      <c r="I290" s="32" t="s">
        <v>1038</v>
      </c>
      <c r="J290" s="35"/>
      <c r="K290" s="32"/>
      <c r="L290" s="35"/>
      <c r="M290" s="35"/>
      <c r="N290" s="32"/>
      <c r="O290" s="207"/>
      <c r="P290" s="207"/>
      <c r="Q290" s="207"/>
      <c r="R290" s="207"/>
      <c r="S290" s="207"/>
      <c r="T290" s="207">
        <f>Table2[[#This Row],[Minimum possible value]]</f>
        <v>0</v>
      </c>
      <c r="U290" s="207">
        <f>Table2[[#This Row],[Maximum likely or possible value]]</f>
        <v>0</v>
      </c>
      <c r="V290" s="207"/>
      <c r="W290" s="207"/>
      <c r="X290" s="207"/>
      <c r="Y290" s="207"/>
      <c r="Z290" s="12" t="s">
        <v>1039</v>
      </c>
      <c r="AA290" s="255"/>
      <c r="AB290" s="129" t="s">
        <v>1038</v>
      </c>
      <c r="AC290" s="434"/>
      <c r="AD290" s="434"/>
      <c r="AE290" s="37"/>
      <c r="AF290" s="37"/>
      <c r="AG290" s="37"/>
      <c r="AH290" s="168"/>
      <c r="AI290" s="37"/>
      <c r="AJ290" s="170"/>
      <c r="AK290" s="13"/>
      <c r="AL290" s="13"/>
      <c r="AM290" s="13"/>
      <c r="AN290" s="13"/>
      <c r="AO290" s="13"/>
      <c r="AP290" s="694"/>
      <c r="AQ290" s="694"/>
      <c r="AR290" s="694"/>
      <c r="AS290" s="694"/>
      <c r="AT290" s="694"/>
      <c r="AU290" s="694"/>
      <c r="AV290" s="694"/>
      <c r="AW290" s="694"/>
      <c r="AX290" s="168"/>
      <c r="AY290" s="37"/>
      <c r="AZ290" s="12"/>
      <c r="BA290" s="12"/>
      <c r="BB290" s="36"/>
      <c r="BC290" s="12"/>
      <c r="BD290" s="36"/>
      <c r="BE290" s="36"/>
      <c r="BF290" s="13"/>
      <c r="BG290" s="13"/>
      <c r="BH290" s="13"/>
      <c r="BI290" s="13"/>
      <c r="BJ290" s="13"/>
      <c r="BK290" s="13"/>
      <c r="BL290" s="13"/>
      <c r="BM290" s="168"/>
      <c r="BN290" s="37"/>
      <c r="BO290" s="12"/>
      <c r="BP290" s="13"/>
      <c r="BQ290" s="13"/>
      <c r="BR290" s="13"/>
      <c r="BS290" s="13"/>
      <c r="BT290" s="13"/>
      <c r="BU290" s="13"/>
      <c r="BV290" s="13"/>
      <c r="BW290" s="13"/>
      <c r="BX290" s="13"/>
      <c r="BY290" s="5">
        <f t="shared" si="16"/>
        <v>1</v>
      </c>
    </row>
    <row r="291" spans="1:77" s="208" customFormat="1" ht="14.5">
      <c r="A291" s="32">
        <f t="shared" si="15"/>
        <v>73</v>
      </c>
      <c r="B291" s="16">
        <v>5</v>
      </c>
      <c r="C291" s="32" t="s">
        <v>2381</v>
      </c>
      <c r="D291" s="32">
        <v>9</v>
      </c>
      <c r="E291" s="32" t="s">
        <v>856</v>
      </c>
      <c r="F291" s="32"/>
      <c r="G291" s="32"/>
      <c r="H291" s="32"/>
      <c r="I291" s="32" t="s">
        <v>1040</v>
      </c>
      <c r="J291" s="32"/>
      <c r="K291" s="32"/>
      <c r="L291" s="35"/>
      <c r="M291" s="35"/>
      <c r="N291" s="32"/>
      <c r="O291" s="207"/>
      <c r="P291" s="207"/>
      <c r="Q291" s="207"/>
      <c r="R291" s="207"/>
      <c r="S291" s="207"/>
      <c r="T291" s="207">
        <f>Table2[[#This Row],[Minimum possible value]]</f>
        <v>0</v>
      </c>
      <c r="U291" s="207">
        <f>Table2[[#This Row],[Maximum likely or possible value]]</f>
        <v>0</v>
      </c>
      <c r="V291" s="207"/>
      <c r="W291" s="207"/>
      <c r="X291" s="207"/>
      <c r="Y291" s="207"/>
      <c r="Z291" s="12" t="s">
        <v>1041</v>
      </c>
      <c r="AA291" s="255"/>
      <c r="AB291" s="129" t="s">
        <v>1042</v>
      </c>
      <c r="AC291" s="434"/>
      <c r="AD291" s="434"/>
      <c r="AE291" s="37"/>
      <c r="AF291" s="37"/>
      <c r="AG291" s="37"/>
      <c r="AH291" s="168"/>
      <c r="AI291" s="37"/>
      <c r="AJ291" s="170"/>
      <c r="AK291" s="13"/>
      <c r="AL291" s="13"/>
      <c r="AM291" s="13"/>
      <c r="AN291" s="13"/>
      <c r="AO291" s="13"/>
      <c r="AP291" s="694"/>
      <c r="AQ291" s="694"/>
      <c r="AR291" s="694"/>
      <c r="AS291" s="694"/>
      <c r="AT291" s="694"/>
      <c r="AU291" s="694"/>
      <c r="AV291" s="694"/>
      <c r="AW291" s="694"/>
      <c r="AX291" s="168"/>
      <c r="AY291" s="37"/>
      <c r="AZ291" s="12"/>
      <c r="BA291" s="12"/>
      <c r="BB291" s="13"/>
      <c r="BC291" s="12"/>
      <c r="BD291" s="13"/>
      <c r="BE291" s="13"/>
      <c r="BF291" s="13"/>
      <c r="BG291" s="13"/>
      <c r="BH291" s="13"/>
      <c r="BI291" s="13"/>
      <c r="BJ291" s="13"/>
      <c r="BK291" s="13"/>
      <c r="BL291" s="13"/>
      <c r="BM291" s="168"/>
      <c r="BN291" s="37"/>
      <c r="BO291" s="12"/>
      <c r="BP291" s="13"/>
      <c r="BQ291" s="13"/>
      <c r="BR291" s="13"/>
      <c r="BS291" s="13"/>
      <c r="BT291" s="13"/>
      <c r="BU291" s="13"/>
      <c r="BV291" s="13"/>
      <c r="BW291" s="13"/>
      <c r="BX291" s="13"/>
      <c r="BY291" s="5">
        <f t="shared" si="16"/>
        <v>1</v>
      </c>
    </row>
    <row r="292" spans="1:77" s="208" customFormat="1" ht="14.5">
      <c r="A292" s="32">
        <f t="shared" si="15"/>
        <v>74</v>
      </c>
      <c r="B292" s="16">
        <v>5</v>
      </c>
      <c r="C292" s="32" t="s">
        <v>2381</v>
      </c>
      <c r="D292" s="32">
        <v>9</v>
      </c>
      <c r="E292" s="32" t="s">
        <v>856</v>
      </c>
      <c r="F292" s="32"/>
      <c r="G292" s="32"/>
      <c r="H292" s="32"/>
      <c r="I292" s="32" t="s">
        <v>1043</v>
      </c>
      <c r="J292" s="32"/>
      <c r="K292" s="32"/>
      <c r="L292" s="32"/>
      <c r="M292" s="32"/>
      <c r="N292" s="32"/>
      <c r="O292" s="207"/>
      <c r="P292" s="207"/>
      <c r="Q292" s="207"/>
      <c r="R292" s="207"/>
      <c r="S292" s="207"/>
      <c r="T292" s="207">
        <f>Table2[[#This Row],[Minimum possible value]]</f>
        <v>0</v>
      </c>
      <c r="U292" s="207">
        <f>Table2[[#This Row],[Maximum likely or possible value]]</f>
        <v>0</v>
      </c>
      <c r="V292" s="207"/>
      <c r="W292" s="207"/>
      <c r="X292" s="207"/>
      <c r="Y292" s="207"/>
      <c r="Z292" s="12" t="s">
        <v>1044</v>
      </c>
      <c r="AA292" s="255"/>
      <c r="AB292" s="129" t="s">
        <v>1043</v>
      </c>
      <c r="AC292" s="434"/>
      <c r="AD292" s="434"/>
      <c r="AE292" s="37"/>
      <c r="AF292" s="37"/>
      <c r="AG292" s="37"/>
      <c r="AH292" s="168"/>
      <c r="AI292" s="37"/>
      <c r="AJ292" s="170"/>
      <c r="AK292" s="13"/>
      <c r="AL292" s="13"/>
      <c r="AM292" s="13"/>
      <c r="AN292" s="13"/>
      <c r="AO292" s="13"/>
      <c r="AP292" s="694"/>
      <c r="AQ292" s="694"/>
      <c r="AR292" s="694"/>
      <c r="AS292" s="694"/>
      <c r="AT292" s="694"/>
      <c r="AU292" s="694"/>
      <c r="AV292" s="694"/>
      <c r="AW292" s="694"/>
      <c r="AX292" s="168"/>
      <c r="AY292" s="37"/>
      <c r="AZ292" s="12"/>
      <c r="BA292" s="12"/>
      <c r="BB292" s="13"/>
      <c r="BC292" s="12"/>
      <c r="BD292" s="13"/>
      <c r="BE292" s="13"/>
      <c r="BF292" s="13"/>
      <c r="BG292" s="13"/>
      <c r="BH292" s="13"/>
      <c r="BI292" s="13"/>
      <c r="BJ292" s="13"/>
      <c r="BK292" s="13"/>
      <c r="BL292" s="13"/>
      <c r="BM292" s="168"/>
      <c r="BN292" s="37"/>
      <c r="BO292" s="12"/>
      <c r="BP292" s="13"/>
      <c r="BQ292" s="13"/>
      <c r="BR292" s="13"/>
      <c r="BS292" s="13"/>
      <c r="BT292" s="13"/>
      <c r="BU292" s="13"/>
      <c r="BV292" s="13"/>
      <c r="BW292" s="13"/>
      <c r="BX292" s="13"/>
      <c r="BY292" s="5">
        <f t="shared" si="16"/>
        <v>1</v>
      </c>
    </row>
    <row r="293" spans="1:77" s="208" customFormat="1" ht="14.5">
      <c r="A293" s="32">
        <f t="shared" si="15"/>
        <v>75</v>
      </c>
      <c r="B293" s="16">
        <v>5</v>
      </c>
      <c r="C293" s="32" t="s">
        <v>2381</v>
      </c>
      <c r="D293" s="32">
        <v>9</v>
      </c>
      <c r="E293" s="32" t="s">
        <v>856</v>
      </c>
      <c r="F293" s="32"/>
      <c r="G293" s="32"/>
      <c r="H293" s="32"/>
      <c r="I293" s="32" t="s">
        <v>1045</v>
      </c>
      <c r="J293" s="32"/>
      <c r="K293" s="32"/>
      <c r="L293" s="32"/>
      <c r="M293" s="32"/>
      <c r="N293" s="32"/>
      <c r="O293" s="207"/>
      <c r="P293" s="207"/>
      <c r="Q293" s="207"/>
      <c r="R293" s="207"/>
      <c r="S293" s="207"/>
      <c r="T293" s="207">
        <f>Table2[[#This Row],[Minimum possible value]]</f>
        <v>0</v>
      </c>
      <c r="U293" s="207">
        <f>Table2[[#This Row],[Maximum likely or possible value]]</f>
        <v>0</v>
      </c>
      <c r="V293" s="207"/>
      <c r="W293" s="207"/>
      <c r="X293" s="207"/>
      <c r="Y293" s="207"/>
      <c r="Z293" s="12" t="s">
        <v>1046</v>
      </c>
      <c r="AA293" s="255"/>
      <c r="AB293" s="129" t="s">
        <v>1047</v>
      </c>
      <c r="AC293" s="434"/>
      <c r="AD293" s="434"/>
      <c r="AE293" s="37"/>
      <c r="AF293" s="37"/>
      <c r="AG293" s="37"/>
      <c r="AH293" s="168"/>
      <c r="AI293" s="37"/>
      <c r="AJ293" s="170"/>
      <c r="AK293" s="13"/>
      <c r="AL293" s="13"/>
      <c r="AM293" s="13"/>
      <c r="AN293" s="13"/>
      <c r="AO293" s="13"/>
      <c r="AP293" s="694"/>
      <c r="AQ293" s="694"/>
      <c r="AR293" s="694"/>
      <c r="AS293" s="694"/>
      <c r="AT293" s="694"/>
      <c r="AU293" s="694"/>
      <c r="AV293" s="694"/>
      <c r="AW293" s="694"/>
      <c r="AX293" s="168"/>
      <c r="AY293" s="37"/>
      <c r="AZ293" s="12"/>
      <c r="BA293" s="12"/>
      <c r="BB293" s="13"/>
      <c r="BC293" s="12"/>
      <c r="BD293" s="13"/>
      <c r="BE293" s="13"/>
      <c r="BF293" s="13"/>
      <c r="BG293" s="13"/>
      <c r="BH293" s="13"/>
      <c r="BI293" s="13"/>
      <c r="BJ293" s="13"/>
      <c r="BK293" s="13"/>
      <c r="BL293" s="13"/>
      <c r="BM293" s="168"/>
      <c r="BN293" s="37"/>
      <c r="BO293" s="12"/>
      <c r="BP293" s="13"/>
      <c r="BQ293" s="13"/>
      <c r="BR293" s="13"/>
      <c r="BS293" s="13"/>
      <c r="BT293" s="13"/>
      <c r="BU293" s="13"/>
      <c r="BV293" s="13"/>
      <c r="BW293" s="13"/>
      <c r="BX293" s="13"/>
      <c r="BY293" s="5">
        <f t="shared" si="16"/>
        <v>1</v>
      </c>
    </row>
    <row r="294" spans="1:77" s="208" customFormat="1" ht="14.5">
      <c r="A294" s="32">
        <f t="shared" si="15"/>
        <v>76</v>
      </c>
      <c r="B294" s="16">
        <v>5</v>
      </c>
      <c r="C294" s="32" t="s">
        <v>2381</v>
      </c>
      <c r="D294" s="32">
        <v>9</v>
      </c>
      <c r="E294" s="32" t="s">
        <v>856</v>
      </c>
      <c r="F294" s="32"/>
      <c r="G294" s="32"/>
      <c r="H294" s="32"/>
      <c r="I294" s="32" t="s">
        <v>1048</v>
      </c>
      <c r="J294" s="32"/>
      <c r="K294" s="32"/>
      <c r="L294" s="32"/>
      <c r="M294" s="32"/>
      <c r="N294" s="32"/>
      <c r="O294" s="207"/>
      <c r="P294" s="207"/>
      <c r="Q294" s="207"/>
      <c r="R294" s="207"/>
      <c r="S294" s="207"/>
      <c r="T294" s="207">
        <f>Table2[[#This Row],[Minimum possible value]]</f>
        <v>0</v>
      </c>
      <c r="U294" s="207">
        <f>Table2[[#This Row],[Maximum likely or possible value]]</f>
        <v>0</v>
      </c>
      <c r="V294" s="207"/>
      <c r="W294" s="207"/>
      <c r="X294" s="207"/>
      <c r="Y294" s="207"/>
      <c r="Z294" s="12" t="s">
        <v>1049</v>
      </c>
      <c r="AA294" s="255"/>
      <c r="AB294" s="129" t="s">
        <v>1048</v>
      </c>
      <c r="AC294" s="434"/>
      <c r="AD294" s="434"/>
      <c r="AE294" s="37"/>
      <c r="AF294" s="37"/>
      <c r="AG294" s="37"/>
      <c r="AH294" s="168"/>
      <c r="AI294" s="37"/>
      <c r="AJ294" s="170"/>
      <c r="AK294" s="13"/>
      <c r="AL294" s="13"/>
      <c r="AM294" s="13"/>
      <c r="AN294" s="13"/>
      <c r="AO294" s="13"/>
      <c r="AP294" s="694"/>
      <c r="AQ294" s="694"/>
      <c r="AR294" s="694"/>
      <c r="AS294" s="694"/>
      <c r="AT294" s="694"/>
      <c r="AU294" s="694"/>
      <c r="AV294" s="694"/>
      <c r="AW294" s="694"/>
      <c r="AX294" s="168"/>
      <c r="AY294" s="37"/>
      <c r="AZ294" s="12"/>
      <c r="BA294" s="12"/>
      <c r="BB294" s="13"/>
      <c r="BC294" s="12"/>
      <c r="BD294" s="13"/>
      <c r="BE294" s="13"/>
      <c r="BF294" s="13"/>
      <c r="BG294" s="13"/>
      <c r="BH294" s="13"/>
      <c r="BI294" s="13"/>
      <c r="BJ294" s="13"/>
      <c r="BK294" s="13"/>
      <c r="BL294" s="13"/>
      <c r="BM294" s="168"/>
      <c r="BN294" s="37"/>
      <c r="BO294" s="12"/>
      <c r="BP294" s="13"/>
      <c r="BQ294" s="13"/>
      <c r="BR294" s="13"/>
      <c r="BS294" s="13"/>
      <c r="BT294" s="13"/>
      <c r="BU294" s="13"/>
      <c r="BV294" s="13"/>
      <c r="BW294" s="13"/>
      <c r="BX294" s="13"/>
      <c r="BY294" s="5">
        <f t="shared" si="16"/>
        <v>1</v>
      </c>
    </row>
    <row r="295" spans="1:77" s="208" customFormat="1" ht="14.5">
      <c r="A295" s="32">
        <f t="shared" si="15"/>
        <v>77</v>
      </c>
      <c r="B295" s="16">
        <v>5</v>
      </c>
      <c r="C295" s="32" t="s">
        <v>2381</v>
      </c>
      <c r="D295" s="32">
        <v>9</v>
      </c>
      <c r="E295" s="32" t="s">
        <v>856</v>
      </c>
      <c r="F295" s="32"/>
      <c r="G295" s="32"/>
      <c r="H295" s="32"/>
      <c r="I295" s="32" t="s">
        <v>1050</v>
      </c>
      <c r="J295" s="32"/>
      <c r="K295" s="32"/>
      <c r="L295" s="32"/>
      <c r="M295" s="32"/>
      <c r="N295" s="32"/>
      <c r="O295" s="207"/>
      <c r="P295" s="207"/>
      <c r="Q295" s="207"/>
      <c r="R295" s="207"/>
      <c r="S295" s="207"/>
      <c r="T295" s="207">
        <f>Table2[[#This Row],[Minimum possible value]]</f>
        <v>0</v>
      </c>
      <c r="U295" s="207">
        <f>Table2[[#This Row],[Maximum likely or possible value]]</f>
        <v>0</v>
      </c>
      <c r="V295" s="207"/>
      <c r="W295" s="207"/>
      <c r="X295" s="207"/>
      <c r="Y295" s="207"/>
      <c r="Z295" s="12" t="s">
        <v>1051</v>
      </c>
      <c r="AA295" s="255"/>
      <c r="AB295" s="129" t="s">
        <v>1052</v>
      </c>
      <c r="AC295" s="434"/>
      <c r="AD295" s="434"/>
      <c r="AE295" s="37"/>
      <c r="AF295" s="37"/>
      <c r="AG295" s="37"/>
      <c r="AH295" s="168"/>
      <c r="AI295" s="37"/>
      <c r="AJ295" s="170"/>
      <c r="AK295" s="13"/>
      <c r="AL295" s="13"/>
      <c r="AM295" s="13"/>
      <c r="AN295" s="13"/>
      <c r="AO295" s="13"/>
      <c r="AP295" s="694"/>
      <c r="AQ295" s="694"/>
      <c r="AR295" s="694"/>
      <c r="AS295" s="694"/>
      <c r="AT295" s="694"/>
      <c r="AU295" s="694"/>
      <c r="AV295" s="694"/>
      <c r="AW295" s="694"/>
      <c r="AX295" s="168"/>
      <c r="AY295" s="37"/>
      <c r="AZ295" s="12"/>
      <c r="BA295" s="12"/>
      <c r="BB295" s="13"/>
      <c r="BC295" s="12"/>
      <c r="BD295" s="13"/>
      <c r="BE295" s="13"/>
      <c r="BF295" s="13"/>
      <c r="BG295" s="13"/>
      <c r="BH295" s="13"/>
      <c r="BI295" s="13"/>
      <c r="BJ295" s="13"/>
      <c r="BK295" s="13"/>
      <c r="BL295" s="13"/>
      <c r="BM295" s="168"/>
      <c r="BN295" s="37"/>
      <c r="BO295" s="12"/>
      <c r="BP295" s="13"/>
      <c r="BQ295" s="13"/>
      <c r="BR295" s="13"/>
      <c r="BS295" s="13"/>
      <c r="BT295" s="13"/>
      <c r="BU295" s="13"/>
      <c r="BV295" s="13"/>
      <c r="BW295" s="13"/>
      <c r="BX295" s="13"/>
      <c r="BY295" s="5">
        <f t="shared" si="16"/>
        <v>1</v>
      </c>
    </row>
    <row r="296" spans="1:77" s="208" customFormat="1" ht="14.5">
      <c r="A296" s="32">
        <f t="shared" si="15"/>
        <v>78</v>
      </c>
      <c r="B296" s="16">
        <v>5</v>
      </c>
      <c r="C296" s="32" t="s">
        <v>2381</v>
      </c>
      <c r="D296" s="32">
        <v>9</v>
      </c>
      <c r="E296" s="32" t="s">
        <v>856</v>
      </c>
      <c r="F296" s="32"/>
      <c r="G296" s="32"/>
      <c r="H296" s="32"/>
      <c r="I296" s="32" t="s">
        <v>2012</v>
      </c>
      <c r="J296" s="32"/>
      <c r="K296" s="32"/>
      <c r="L296" s="32"/>
      <c r="M296" s="32"/>
      <c r="N296" s="32"/>
      <c r="O296" s="207"/>
      <c r="P296" s="207"/>
      <c r="Q296" s="207"/>
      <c r="R296" s="207"/>
      <c r="S296" s="207"/>
      <c r="T296" s="207">
        <f>Table2[[#This Row],[Minimum possible value]]</f>
        <v>0</v>
      </c>
      <c r="U296" s="207">
        <f>Table2[[#This Row],[Maximum likely or possible value]]</f>
        <v>0</v>
      </c>
      <c r="V296" s="207"/>
      <c r="W296" s="207"/>
      <c r="X296" s="207"/>
      <c r="Y296" s="207"/>
      <c r="Z296" s="12"/>
      <c r="AA296" s="255"/>
      <c r="AB296" s="129"/>
      <c r="AC296" s="434"/>
      <c r="AD296" s="434"/>
      <c r="AE296" s="37"/>
      <c r="AF296" s="37"/>
      <c r="AG296" s="37"/>
      <c r="AH296" s="168"/>
      <c r="AI296" s="37"/>
      <c r="AJ296" s="170"/>
      <c r="AK296" s="13"/>
      <c r="AL296" s="13"/>
      <c r="AM296" s="13"/>
      <c r="AN296" s="13"/>
      <c r="AO296" s="13"/>
      <c r="AP296" s="694"/>
      <c r="AQ296" s="694"/>
      <c r="AR296" s="694"/>
      <c r="AS296" s="694"/>
      <c r="AT296" s="694"/>
      <c r="AU296" s="694"/>
      <c r="AV296" s="694"/>
      <c r="AW296" s="694"/>
      <c r="AX296" s="168"/>
      <c r="AY296" s="37"/>
      <c r="AZ296" s="12" t="s">
        <v>1677</v>
      </c>
      <c r="BA296" s="12" t="s">
        <v>1677</v>
      </c>
      <c r="BB296" s="13"/>
      <c r="BC296" s="12" t="s">
        <v>1677</v>
      </c>
      <c r="BD296" s="13"/>
      <c r="BE296" s="13"/>
      <c r="BF296" s="13"/>
      <c r="BG296" s="13"/>
      <c r="BH296" s="13"/>
      <c r="BI296" s="13"/>
      <c r="BJ296" s="13"/>
      <c r="BK296" s="13"/>
      <c r="BL296" s="13"/>
      <c r="BM296" s="168"/>
      <c r="BN296" s="37"/>
      <c r="BO296" s="12"/>
      <c r="BP296" s="13"/>
      <c r="BQ296" s="13"/>
      <c r="BR296" s="13"/>
      <c r="BS296" s="13"/>
      <c r="BT296" s="13"/>
      <c r="BU296" s="13"/>
      <c r="BV296" s="13"/>
      <c r="BW296" s="13"/>
      <c r="BX296" s="13"/>
      <c r="BY296" s="5">
        <f t="shared" si="16"/>
        <v>1</v>
      </c>
    </row>
    <row r="297" spans="1:77" s="208" customFormat="1" ht="14.5">
      <c r="A297" s="32">
        <f t="shared" si="15"/>
        <v>79</v>
      </c>
      <c r="B297" s="16">
        <v>5</v>
      </c>
      <c r="C297" s="32" t="s">
        <v>2381</v>
      </c>
      <c r="D297" s="32">
        <v>9</v>
      </c>
      <c r="E297" s="32" t="s">
        <v>856</v>
      </c>
      <c r="F297" s="32"/>
      <c r="G297" s="32"/>
      <c r="H297" s="32"/>
      <c r="I297" s="32" t="s">
        <v>1053</v>
      </c>
      <c r="J297" s="32"/>
      <c r="K297" s="32"/>
      <c r="L297" s="32"/>
      <c r="M297" s="32"/>
      <c r="N297" s="32"/>
      <c r="O297" s="207"/>
      <c r="P297" s="207"/>
      <c r="Q297" s="207"/>
      <c r="R297" s="207"/>
      <c r="S297" s="207"/>
      <c r="T297" s="207">
        <f>Table2[[#This Row],[Minimum possible value]]</f>
        <v>0</v>
      </c>
      <c r="U297" s="207">
        <f>Table2[[#This Row],[Maximum likely or possible value]]</f>
        <v>0</v>
      </c>
      <c r="V297" s="207"/>
      <c r="W297" s="207"/>
      <c r="X297" s="207"/>
      <c r="Y297" s="207"/>
      <c r="Z297" s="12" t="s">
        <v>1054</v>
      </c>
      <c r="AA297" s="255"/>
      <c r="AB297" s="129" t="s">
        <v>1053</v>
      </c>
      <c r="AC297" s="434"/>
      <c r="AD297" s="434"/>
      <c r="AE297" s="37"/>
      <c r="AF297" s="37"/>
      <c r="AG297" s="37"/>
      <c r="AH297" s="168"/>
      <c r="AI297" s="37"/>
      <c r="AJ297" s="170"/>
      <c r="AK297" s="13"/>
      <c r="AL297" s="13"/>
      <c r="AM297" s="13"/>
      <c r="AN297" s="13"/>
      <c r="AO297" s="13"/>
      <c r="AP297" s="694"/>
      <c r="AQ297" s="694"/>
      <c r="AR297" s="694"/>
      <c r="AS297" s="694"/>
      <c r="AT297" s="694"/>
      <c r="AU297" s="694"/>
      <c r="AV297" s="694"/>
      <c r="AW297" s="694"/>
      <c r="AX297" s="168"/>
      <c r="AY297" s="37"/>
      <c r="AZ297" s="12"/>
      <c r="BA297" s="12"/>
      <c r="BB297" s="13"/>
      <c r="BC297" s="12"/>
      <c r="BD297" s="13"/>
      <c r="BE297" s="13"/>
      <c r="BF297" s="13"/>
      <c r="BG297" s="13"/>
      <c r="BH297" s="13"/>
      <c r="BI297" s="13"/>
      <c r="BJ297" s="13"/>
      <c r="BK297" s="13"/>
      <c r="BL297" s="13"/>
      <c r="BM297" s="168"/>
      <c r="BN297" s="37"/>
      <c r="BO297" s="12"/>
      <c r="BP297" s="13"/>
      <c r="BQ297" s="13"/>
      <c r="BR297" s="13"/>
      <c r="BS297" s="13"/>
      <c r="BT297" s="13"/>
      <c r="BU297" s="13"/>
      <c r="BV297" s="13"/>
      <c r="BW297" s="13"/>
      <c r="BX297" s="13"/>
      <c r="BY297" s="5">
        <f t="shared" si="16"/>
        <v>1</v>
      </c>
    </row>
    <row r="298" spans="1:77" s="208" customFormat="1" ht="14.5">
      <c r="A298" s="32">
        <f t="shared" si="15"/>
        <v>80</v>
      </c>
      <c r="B298" s="16">
        <v>5</v>
      </c>
      <c r="C298" s="32" t="s">
        <v>2381</v>
      </c>
      <c r="D298" s="32">
        <v>9</v>
      </c>
      <c r="E298" s="32" t="s">
        <v>856</v>
      </c>
      <c r="F298" s="32"/>
      <c r="G298" s="32"/>
      <c r="H298" s="32"/>
      <c r="I298" s="32" t="s">
        <v>1055</v>
      </c>
      <c r="J298" s="32"/>
      <c r="K298" s="32"/>
      <c r="L298" s="32"/>
      <c r="M298" s="32"/>
      <c r="N298" s="32"/>
      <c r="O298" s="207"/>
      <c r="P298" s="207"/>
      <c r="Q298" s="207"/>
      <c r="R298" s="207"/>
      <c r="S298" s="207"/>
      <c r="T298" s="207">
        <f>Table2[[#This Row],[Minimum possible value]]</f>
        <v>0</v>
      </c>
      <c r="U298" s="207">
        <f>Table2[[#This Row],[Maximum likely or possible value]]</f>
        <v>0</v>
      </c>
      <c r="V298" s="207"/>
      <c r="W298" s="207"/>
      <c r="X298" s="207"/>
      <c r="Y298" s="207"/>
      <c r="Z298" s="12" t="s">
        <v>1056</v>
      </c>
      <c r="AA298" s="255"/>
      <c r="AB298" s="129" t="s">
        <v>1057</v>
      </c>
      <c r="AC298" s="434"/>
      <c r="AD298" s="434"/>
      <c r="AE298" s="37"/>
      <c r="AF298" s="37"/>
      <c r="AG298" s="37"/>
      <c r="AH298" s="168"/>
      <c r="AI298" s="37"/>
      <c r="AJ298" s="170"/>
      <c r="AK298" s="13"/>
      <c r="AL298" s="13"/>
      <c r="AM298" s="13"/>
      <c r="AN298" s="13"/>
      <c r="AO298" s="13"/>
      <c r="AP298" s="694"/>
      <c r="AQ298" s="694"/>
      <c r="AR298" s="694"/>
      <c r="AS298" s="694"/>
      <c r="AT298" s="694"/>
      <c r="AU298" s="694"/>
      <c r="AV298" s="694"/>
      <c r="AW298" s="694"/>
      <c r="AX298" s="168"/>
      <c r="AY298" s="37"/>
      <c r="AZ298" s="12"/>
      <c r="BA298" s="12"/>
      <c r="BB298" s="13"/>
      <c r="BC298" s="12"/>
      <c r="BD298" s="13"/>
      <c r="BE298" s="13"/>
      <c r="BF298" s="13"/>
      <c r="BG298" s="13"/>
      <c r="BH298" s="13"/>
      <c r="BI298" s="13"/>
      <c r="BJ298" s="13"/>
      <c r="BK298" s="13"/>
      <c r="BL298" s="13"/>
      <c r="BM298" s="168"/>
      <c r="BN298" s="37"/>
      <c r="BO298" s="12"/>
      <c r="BP298" s="13"/>
      <c r="BQ298" s="13"/>
      <c r="BR298" s="13"/>
      <c r="BS298" s="13"/>
      <c r="BT298" s="13"/>
      <c r="BU298" s="13"/>
      <c r="BV298" s="13"/>
      <c r="BW298" s="13"/>
      <c r="BX298" s="13"/>
      <c r="BY298" s="5">
        <f t="shared" si="16"/>
        <v>1</v>
      </c>
    </row>
    <row r="299" spans="1:77" s="208" customFormat="1" ht="14.5">
      <c r="A299" s="32">
        <f t="shared" si="15"/>
        <v>81</v>
      </c>
      <c r="B299" s="16">
        <v>5</v>
      </c>
      <c r="C299" s="32" t="s">
        <v>2381</v>
      </c>
      <c r="D299" s="32">
        <v>9</v>
      </c>
      <c r="E299" s="32" t="s">
        <v>856</v>
      </c>
      <c r="F299" s="32"/>
      <c r="G299" s="32"/>
      <c r="H299" s="32"/>
      <c r="I299" s="32" t="s">
        <v>1058</v>
      </c>
      <c r="J299" s="32"/>
      <c r="K299" s="32"/>
      <c r="L299" s="32"/>
      <c r="M299" s="32"/>
      <c r="N299" s="32"/>
      <c r="O299" s="207"/>
      <c r="P299" s="207"/>
      <c r="Q299" s="207"/>
      <c r="R299" s="207"/>
      <c r="S299" s="207"/>
      <c r="T299" s="207">
        <f>Table2[[#This Row],[Minimum possible value]]</f>
        <v>0</v>
      </c>
      <c r="U299" s="207">
        <f>Table2[[#This Row],[Maximum likely or possible value]]</f>
        <v>0</v>
      </c>
      <c r="V299" s="207"/>
      <c r="W299" s="207"/>
      <c r="X299" s="207"/>
      <c r="Y299" s="207"/>
      <c r="Z299" s="12" t="s">
        <v>1059</v>
      </c>
      <c r="AA299" s="255"/>
      <c r="AB299" s="129" t="s">
        <v>1058</v>
      </c>
      <c r="AC299" s="434"/>
      <c r="AD299" s="434"/>
      <c r="AE299" s="37"/>
      <c r="AF299" s="37"/>
      <c r="AG299" s="37"/>
      <c r="AH299" s="168"/>
      <c r="AI299" s="37"/>
      <c r="AJ299" s="170"/>
      <c r="AK299" s="13"/>
      <c r="AL299" s="13"/>
      <c r="AM299" s="13"/>
      <c r="AN299" s="13"/>
      <c r="AO299" s="13"/>
      <c r="AP299" s="694"/>
      <c r="AQ299" s="694"/>
      <c r="AR299" s="694"/>
      <c r="AS299" s="694"/>
      <c r="AT299" s="694"/>
      <c r="AU299" s="694"/>
      <c r="AV299" s="694"/>
      <c r="AW299" s="694"/>
      <c r="AX299" s="168"/>
      <c r="AY299" s="37"/>
      <c r="AZ299" s="12"/>
      <c r="BA299" s="12"/>
      <c r="BB299" s="13"/>
      <c r="BC299" s="12"/>
      <c r="BD299" s="13"/>
      <c r="BE299" s="13"/>
      <c r="BF299" s="13"/>
      <c r="BG299" s="13"/>
      <c r="BH299" s="13"/>
      <c r="BI299" s="13"/>
      <c r="BJ299" s="13"/>
      <c r="BK299" s="13"/>
      <c r="BL299" s="13"/>
      <c r="BM299" s="168"/>
      <c r="BN299" s="37"/>
      <c r="BO299" s="12"/>
      <c r="BP299" s="13"/>
      <c r="BQ299" s="13"/>
      <c r="BR299" s="13"/>
      <c r="BS299" s="13"/>
      <c r="BT299" s="13"/>
      <c r="BU299" s="13"/>
      <c r="BV299" s="13"/>
      <c r="BW299" s="13"/>
      <c r="BX299" s="13"/>
      <c r="BY299" s="5">
        <f t="shared" si="16"/>
        <v>1</v>
      </c>
    </row>
    <row r="300" spans="1:77" s="208" customFormat="1" ht="14.5">
      <c r="A300" s="32">
        <f t="shared" si="15"/>
        <v>82</v>
      </c>
      <c r="B300" s="16">
        <v>5</v>
      </c>
      <c r="C300" s="32" t="s">
        <v>2381</v>
      </c>
      <c r="D300" s="32">
        <v>9</v>
      </c>
      <c r="E300" s="32" t="s">
        <v>856</v>
      </c>
      <c r="F300" s="32"/>
      <c r="G300" s="32"/>
      <c r="H300" s="32"/>
      <c r="I300" s="32" t="s">
        <v>1060</v>
      </c>
      <c r="J300" s="32"/>
      <c r="K300" s="32"/>
      <c r="L300" s="32"/>
      <c r="M300" s="32"/>
      <c r="N300" s="32"/>
      <c r="O300" s="207"/>
      <c r="P300" s="207"/>
      <c r="Q300" s="207"/>
      <c r="R300" s="207"/>
      <c r="S300" s="207"/>
      <c r="T300" s="207">
        <f>Table2[[#This Row],[Minimum possible value]]</f>
        <v>0</v>
      </c>
      <c r="U300" s="207">
        <f>Table2[[#This Row],[Maximum likely or possible value]]</f>
        <v>0</v>
      </c>
      <c r="V300" s="207"/>
      <c r="W300" s="207"/>
      <c r="X300" s="207"/>
      <c r="Y300" s="207"/>
      <c r="Z300" s="12" t="s">
        <v>1061</v>
      </c>
      <c r="AA300" s="255"/>
      <c r="AB300" s="129" t="s">
        <v>1062</v>
      </c>
      <c r="AC300" s="434"/>
      <c r="AD300" s="434"/>
      <c r="AE300" s="37"/>
      <c r="AF300" s="37"/>
      <c r="AG300" s="37"/>
      <c r="AH300" s="168"/>
      <c r="AI300" s="37"/>
      <c r="AJ300" s="170"/>
      <c r="AK300" s="13"/>
      <c r="AL300" s="13"/>
      <c r="AM300" s="13"/>
      <c r="AN300" s="13"/>
      <c r="AO300" s="13"/>
      <c r="AP300" s="694"/>
      <c r="AQ300" s="694"/>
      <c r="AR300" s="694"/>
      <c r="AS300" s="694"/>
      <c r="AT300" s="694"/>
      <c r="AU300" s="694"/>
      <c r="AV300" s="694"/>
      <c r="AW300" s="694"/>
      <c r="AX300" s="168"/>
      <c r="AY300" s="37"/>
      <c r="AZ300" s="12"/>
      <c r="BA300" s="12"/>
      <c r="BB300" s="13"/>
      <c r="BC300" s="12"/>
      <c r="BD300" s="13"/>
      <c r="BE300" s="13"/>
      <c r="BF300" s="13"/>
      <c r="BG300" s="13"/>
      <c r="BH300" s="13"/>
      <c r="BI300" s="13"/>
      <c r="BJ300" s="13"/>
      <c r="BK300" s="13"/>
      <c r="BL300" s="13"/>
      <c r="BM300" s="168"/>
      <c r="BN300" s="37"/>
      <c r="BO300" s="12"/>
      <c r="BP300" s="13"/>
      <c r="BQ300" s="13"/>
      <c r="BR300" s="13"/>
      <c r="BS300" s="13"/>
      <c r="BT300" s="13"/>
      <c r="BU300" s="13"/>
      <c r="BV300" s="13"/>
      <c r="BW300" s="13"/>
      <c r="BX300" s="13"/>
      <c r="BY300" s="5">
        <f t="shared" si="16"/>
        <v>1</v>
      </c>
    </row>
    <row r="301" spans="1:77" s="208" customFormat="1" ht="28">
      <c r="A301" s="32">
        <f t="shared" si="15"/>
        <v>83</v>
      </c>
      <c r="B301" s="16">
        <v>5</v>
      </c>
      <c r="C301" s="32" t="s">
        <v>2381</v>
      </c>
      <c r="D301" s="32">
        <v>9</v>
      </c>
      <c r="E301" s="32" t="s">
        <v>856</v>
      </c>
      <c r="F301" s="32"/>
      <c r="G301" s="32"/>
      <c r="H301" s="32"/>
      <c r="I301" s="32" t="s">
        <v>1676</v>
      </c>
      <c r="J301" s="32"/>
      <c r="K301" s="32"/>
      <c r="L301" s="32"/>
      <c r="M301" s="32"/>
      <c r="N301" s="32"/>
      <c r="O301" s="207"/>
      <c r="P301" s="207"/>
      <c r="Q301" s="207"/>
      <c r="R301" s="207"/>
      <c r="S301" s="207"/>
      <c r="T301" s="207">
        <f>Table2[[#This Row],[Minimum possible value]]</f>
        <v>0</v>
      </c>
      <c r="U301" s="207">
        <f>Table2[[#This Row],[Maximum likely or possible value]]</f>
        <v>0</v>
      </c>
      <c r="V301" s="207"/>
      <c r="W301" s="207"/>
      <c r="X301" s="207"/>
      <c r="Y301" s="207"/>
      <c r="Z301" s="12"/>
      <c r="AA301" s="255"/>
      <c r="AB301" s="129"/>
      <c r="AC301" s="434"/>
      <c r="AD301" s="434"/>
      <c r="AE301" s="37"/>
      <c r="AF301" s="37"/>
      <c r="AG301" s="37"/>
      <c r="AH301" s="168"/>
      <c r="AI301" s="37"/>
      <c r="AJ301" s="170"/>
      <c r="AK301" s="13"/>
      <c r="AL301" s="13"/>
      <c r="AM301" s="13"/>
      <c r="AN301" s="13"/>
      <c r="AO301" s="13"/>
      <c r="AP301" s="694"/>
      <c r="AQ301" s="694"/>
      <c r="AR301" s="694"/>
      <c r="AS301" s="694"/>
      <c r="AT301" s="694"/>
      <c r="AU301" s="694"/>
      <c r="AV301" s="694"/>
      <c r="AW301" s="694"/>
      <c r="AX301" s="168"/>
      <c r="AY301" s="37"/>
      <c r="AZ301" s="12" t="s">
        <v>1675</v>
      </c>
      <c r="BA301" s="12" t="s">
        <v>1675</v>
      </c>
      <c r="BB301" s="13"/>
      <c r="BC301" s="12" t="s">
        <v>1675</v>
      </c>
      <c r="BD301" s="13"/>
      <c r="BE301" s="13"/>
      <c r="BF301" s="13"/>
      <c r="BG301" s="13"/>
      <c r="BH301" s="13" t="s">
        <v>1676</v>
      </c>
      <c r="BI301" s="13"/>
      <c r="BJ301" s="13"/>
      <c r="BK301" s="13"/>
      <c r="BL301" s="13"/>
      <c r="BM301" s="168"/>
      <c r="BN301" s="37"/>
      <c r="BO301" s="12"/>
      <c r="BP301" s="13"/>
      <c r="BQ301" s="13"/>
      <c r="BR301" s="13"/>
      <c r="BS301" s="13"/>
      <c r="BT301" s="13"/>
      <c r="BU301" s="13"/>
      <c r="BV301" s="13"/>
      <c r="BW301" s="13"/>
      <c r="BX301" s="13"/>
      <c r="BY301" s="5">
        <f t="shared" si="16"/>
        <v>1</v>
      </c>
    </row>
    <row r="302" spans="1:77" s="208" customFormat="1" ht="14.5">
      <c r="A302" s="32">
        <f t="shared" si="15"/>
        <v>84</v>
      </c>
      <c r="B302" s="16">
        <v>5</v>
      </c>
      <c r="C302" s="32" t="s">
        <v>2381</v>
      </c>
      <c r="D302" s="32">
        <v>9</v>
      </c>
      <c r="E302" s="32" t="s">
        <v>856</v>
      </c>
      <c r="F302" s="32"/>
      <c r="G302" s="32"/>
      <c r="H302" s="32"/>
      <c r="I302" s="32" t="s">
        <v>1063</v>
      </c>
      <c r="J302" s="32"/>
      <c r="K302" s="32"/>
      <c r="L302" s="32"/>
      <c r="M302" s="32"/>
      <c r="N302" s="32"/>
      <c r="O302" s="207"/>
      <c r="P302" s="207"/>
      <c r="Q302" s="207"/>
      <c r="R302" s="207"/>
      <c r="S302" s="207"/>
      <c r="T302" s="207">
        <f>Table2[[#This Row],[Minimum possible value]]</f>
        <v>0</v>
      </c>
      <c r="U302" s="207">
        <f>Table2[[#This Row],[Maximum likely or possible value]]</f>
        <v>0</v>
      </c>
      <c r="V302" s="207"/>
      <c r="W302" s="207"/>
      <c r="X302" s="207"/>
      <c r="Y302" s="207"/>
      <c r="Z302" s="12" t="s">
        <v>1064</v>
      </c>
      <c r="AA302" s="255"/>
      <c r="AB302" s="129" t="s">
        <v>1063</v>
      </c>
      <c r="AC302" s="434"/>
      <c r="AD302" s="434"/>
      <c r="AE302" s="37"/>
      <c r="AF302" s="37"/>
      <c r="AG302" s="37"/>
      <c r="AH302" s="168"/>
      <c r="AI302" s="37"/>
      <c r="AJ302" s="170"/>
      <c r="AK302" s="13"/>
      <c r="AL302" s="13"/>
      <c r="AM302" s="13"/>
      <c r="AN302" s="13"/>
      <c r="AO302" s="13"/>
      <c r="AP302" s="694"/>
      <c r="AQ302" s="694"/>
      <c r="AR302" s="694"/>
      <c r="AS302" s="694"/>
      <c r="AT302" s="694"/>
      <c r="AU302" s="694"/>
      <c r="AV302" s="694"/>
      <c r="AW302" s="694"/>
      <c r="AX302" s="168"/>
      <c r="AY302" s="37"/>
      <c r="AZ302" s="12"/>
      <c r="BA302" s="12"/>
      <c r="BB302" s="13"/>
      <c r="BC302" s="12"/>
      <c r="BD302" s="13"/>
      <c r="BE302" s="13"/>
      <c r="BF302" s="13"/>
      <c r="BG302" s="13"/>
      <c r="BH302" s="13"/>
      <c r="BI302" s="13"/>
      <c r="BJ302" s="13"/>
      <c r="BK302" s="13"/>
      <c r="BL302" s="13"/>
      <c r="BM302" s="168"/>
      <c r="BN302" s="37"/>
      <c r="BO302" s="12"/>
      <c r="BP302" s="13"/>
      <c r="BQ302" s="13"/>
      <c r="BR302" s="13"/>
      <c r="BS302" s="13"/>
      <c r="BT302" s="13"/>
      <c r="BU302" s="13"/>
      <c r="BV302" s="13"/>
      <c r="BW302" s="13"/>
      <c r="BX302" s="13"/>
      <c r="BY302" s="5">
        <f t="shared" si="16"/>
        <v>1</v>
      </c>
    </row>
    <row r="303" spans="1:77" s="208" customFormat="1" ht="14.5">
      <c r="A303" s="32">
        <f t="shared" si="15"/>
        <v>85</v>
      </c>
      <c r="B303" s="16">
        <v>5</v>
      </c>
      <c r="C303" s="32" t="s">
        <v>2381</v>
      </c>
      <c r="D303" s="32">
        <v>9</v>
      </c>
      <c r="E303" s="32" t="s">
        <v>856</v>
      </c>
      <c r="F303" s="32"/>
      <c r="G303" s="32"/>
      <c r="H303" s="32"/>
      <c r="I303" s="32" t="s">
        <v>1065</v>
      </c>
      <c r="J303" s="32"/>
      <c r="K303" s="32"/>
      <c r="L303" s="32"/>
      <c r="M303" s="32"/>
      <c r="N303" s="32"/>
      <c r="O303" s="207"/>
      <c r="P303" s="207"/>
      <c r="Q303" s="207"/>
      <c r="R303" s="207"/>
      <c r="S303" s="207"/>
      <c r="T303" s="207">
        <f>Table2[[#This Row],[Minimum possible value]]</f>
        <v>0</v>
      </c>
      <c r="U303" s="207">
        <f>Table2[[#This Row],[Maximum likely or possible value]]</f>
        <v>0</v>
      </c>
      <c r="V303" s="207"/>
      <c r="W303" s="207"/>
      <c r="X303" s="207"/>
      <c r="Y303" s="207"/>
      <c r="Z303" s="12" t="s">
        <v>1066</v>
      </c>
      <c r="AA303" s="255"/>
      <c r="AB303" s="129" t="s">
        <v>1067</v>
      </c>
      <c r="AC303" s="434"/>
      <c r="AD303" s="434"/>
      <c r="AE303" s="37"/>
      <c r="AF303" s="37"/>
      <c r="AG303" s="37"/>
      <c r="AH303" s="168"/>
      <c r="AI303" s="37"/>
      <c r="AJ303" s="170"/>
      <c r="AK303" s="13"/>
      <c r="AL303" s="13"/>
      <c r="AM303" s="13"/>
      <c r="AN303" s="13"/>
      <c r="AO303" s="13"/>
      <c r="AP303" s="694"/>
      <c r="AQ303" s="694"/>
      <c r="AR303" s="694"/>
      <c r="AS303" s="694"/>
      <c r="AT303" s="694"/>
      <c r="AU303" s="694"/>
      <c r="AV303" s="694"/>
      <c r="AW303" s="694"/>
      <c r="AX303" s="168"/>
      <c r="AY303" s="37"/>
      <c r="AZ303" s="12"/>
      <c r="BA303" s="12"/>
      <c r="BB303" s="13"/>
      <c r="BC303" s="12"/>
      <c r="BD303" s="13"/>
      <c r="BE303" s="13"/>
      <c r="BF303" s="13"/>
      <c r="BG303" s="13"/>
      <c r="BH303" s="13"/>
      <c r="BI303" s="13"/>
      <c r="BJ303" s="13"/>
      <c r="BK303" s="13"/>
      <c r="BL303" s="13"/>
      <c r="BM303" s="168"/>
      <c r="BN303" s="37"/>
      <c r="BO303" s="12"/>
      <c r="BP303" s="13"/>
      <c r="BQ303" s="13"/>
      <c r="BR303" s="13"/>
      <c r="BS303" s="13"/>
      <c r="BT303" s="13"/>
      <c r="BU303" s="13"/>
      <c r="BV303" s="13"/>
      <c r="BW303" s="13"/>
      <c r="BX303" s="13"/>
      <c r="BY303" s="5">
        <f t="shared" si="16"/>
        <v>1</v>
      </c>
    </row>
    <row r="304" spans="1:77" s="208" customFormat="1" ht="14.5">
      <c r="A304" s="32">
        <f t="shared" si="15"/>
        <v>86</v>
      </c>
      <c r="B304" s="16">
        <v>5</v>
      </c>
      <c r="C304" s="32" t="s">
        <v>2381</v>
      </c>
      <c r="D304" s="32">
        <v>9</v>
      </c>
      <c r="E304" s="32" t="s">
        <v>856</v>
      </c>
      <c r="F304" s="32"/>
      <c r="G304" s="32"/>
      <c r="H304" s="32"/>
      <c r="I304" s="32" t="s">
        <v>1068</v>
      </c>
      <c r="J304" s="32"/>
      <c r="K304" s="32"/>
      <c r="L304" s="32"/>
      <c r="M304" s="32"/>
      <c r="N304" s="32"/>
      <c r="O304" s="207"/>
      <c r="P304" s="207"/>
      <c r="Q304" s="207"/>
      <c r="R304" s="207"/>
      <c r="S304" s="207"/>
      <c r="T304" s="207">
        <f>Table2[[#This Row],[Minimum possible value]]</f>
        <v>0</v>
      </c>
      <c r="U304" s="207">
        <f>Table2[[#This Row],[Maximum likely or possible value]]</f>
        <v>0</v>
      </c>
      <c r="V304" s="207"/>
      <c r="W304" s="207"/>
      <c r="X304" s="207"/>
      <c r="Y304" s="207"/>
      <c r="Z304" s="12" t="s">
        <v>1069</v>
      </c>
      <c r="AA304" s="255"/>
      <c r="AB304" s="129" t="s">
        <v>1068</v>
      </c>
      <c r="AC304" s="434"/>
      <c r="AD304" s="434"/>
      <c r="AE304" s="37"/>
      <c r="AF304" s="37"/>
      <c r="AG304" s="37"/>
      <c r="AH304" s="168"/>
      <c r="AI304" s="37"/>
      <c r="AJ304" s="170"/>
      <c r="AK304" s="13"/>
      <c r="AL304" s="13"/>
      <c r="AM304" s="13"/>
      <c r="AN304" s="13"/>
      <c r="AO304" s="13"/>
      <c r="AP304" s="694"/>
      <c r="AQ304" s="694"/>
      <c r="AR304" s="694"/>
      <c r="AS304" s="694"/>
      <c r="AT304" s="694"/>
      <c r="AU304" s="694"/>
      <c r="AV304" s="694"/>
      <c r="AW304" s="694"/>
      <c r="AX304" s="168"/>
      <c r="AY304" s="37"/>
      <c r="AZ304" s="12"/>
      <c r="BA304" s="12"/>
      <c r="BB304" s="13"/>
      <c r="BC304" s="12"/>
      <c r="BD304" s="13"/>
      <c r="BE304" s="13"/>
      <c r="BF304" s="13"/>
      <c r="BG304" s="13"/>
      <c r="BH304" s="13"/>
      <c r="BI304" s="13"/>
      <c r="BJ304" s="13"/>
      <c r="BK304" s="13"/>
      <c r="BL304" s="13"/>
      <c r="BM304" s="168"/>
      <c r="BN304" s="37"/>
      <c r="BO304" s="12"/>
      <c r="BP304" s="13"/>
      <c r="BQ304" s="13"/>
      <c r="BR304" s="13"/>
      <c r="BS304" s="13"/>
      <c r="BT304" s="13"/>
      <c r="BU304" s="13"/>
      <c r="BV304" s="13"/>
      <c r="BW304" s="13"/>
      <c r="BX304" s="13"/>
      <c r="BY304" s="5">
        <f t="shared" si="16"/>
        <v>1</v>
      </c>
    </row>
    <row r="305" spans="1:77" s="208" customFormat="1" ht="14.5">
      <c r="A305" s="32">
        <f t="shared" si="15"/>
        <v>87</v>
      </c>
      <c r="B305" s="16">
        <v>5</v>
      </c>
      <c r="C305" s="32" t="s">
        <v>2381</v>
      </c>
      <c r="D305" s="32">
        <v>9</v>
      </c>
      <c r="E305" s="32" t="s">
        <v>856</v>
      </c>
      <c r="F305" s="32"/>
      <c r="G305" s="32"/>
      <c r="H305" s="32"/>
      <c r="I305" s="32" t="s">
        <v>1070</v>
      </c>
      <c r="J305" s="32"/>
      <c r="K305" s="32"/>
      <c r="L305" s="32"/>
      <c r="M305" s="32"/>
      <c r="N305" s="32"/>
      <c r="O305" s="207"/>
      <c r="P305" s="207"/>
      <c r="Q305" s="207"/>
      <c r="R305" s="207"/>
      <c r="S305" s="207"/>
      <c r="T305" s="207">
        <f>Table2[[#This Row],[Minimum possible value]]</f>
        <v>0</v>
      </c>
      <c r="U305" s="207">
        <f>Table2[[#This Row],[Maximum likely or possible value]]</f>
        <v>0</v>
      </c>
      <c r="V305" s="207"/>
      <c r="W305" s="207"/>
      <c r="X305" s="207"/>
      <c r="Y305" s="207"/>
      <c r="Z305" s="12" t="s">
        <v>1071</v>
      </c>
      <c r="AA305" s="255"/>
      <c r="AB305" s="129" t="s">
        <v>1072</v>
      </c>
      <c r="AC305" s="434"/>
      <c r="AD305" s="434"/>
      <c r="AE305" s="37"/>
      <c r="AF305" s="37"/>
      <c r="AG305" s="37"/>
      <c r="AH305" s="168"/>
      <c r="AI305" s="37"/>
      <c r="AJ305" s="170"/>
      <c r="AK305" s="13"/>
      <c r="AL305" s="13"/>
      <c r="AM305" s="13"/>
      <c r="AN305" s="13"/>
      <c r="AO305" s="13"/>
      <c r="AP305" s="694"/>
      <c r="AQ305" s="694"/>
      <c r="AR305" s="694"/>
      <c r="AS305" s="694"/>
      <c r="AT305" s="694"/>
      <c r="AU305" s="694"/>
      <c r="AV305" s="694"/>
      <c r="AW305" s="694"/>
      <c r="AX305" s="168"/>
      <c r="AY305" s="37"/>
      <c r="AZ305" s="12"/>
      <c r="BA305" s="12"/>
      <c r="BB305" s="13"/>
      <c r="BC305" s="12"/>
      <c r="BD305" s="13"/>
      <c r="BE305" s="13"/>
      <c r="BF305" s="13"/>
      <c r="BG305" s="13"/>
      <c r="BH305" s="13"/>
      <c r="BI305" s="13"/>
      <c r="BJ305" s="13"/>
      <c r="BK305" s="13"/>
      <c r="BL305" s="13"/>
      <c r="BM305" s="168"/>
      <c r="BN305" s="37"/>
      <c r="BO305" s="12"/>
      <c r="BP305" s="13"/>
      <c r="BQ305" s="13"/>
      <c r="BR305" s="13"/>
      <c r="BS305" s="13"/>
      <c r="BT305" s="13"/>
      <c r="BU305" s="13"/>
      <c r="BV305" s="13"/>
      <c r="BW305" s="13"/>
      <c r="BX305" s="13"/>
      <c r="BY305" s="5">
        <f t="shared" si="16"/>
        <v>1</v>
      </c>
    </row>
    <row r="306" spans="1:77" s="208" customFormat="1" ht="14.5">
      <c r="A306" s="32">
        <f t="shared" si="15"/>
        <v>88</v>
      </c>
      <c r="B306" s="16">
        <v>5</v>
      </c>
      <c r="C306" s="32" t="s">
        <v>2381</v>
      </c>
      <c r="D306" s="32">
        <v>9</v>
      </c>
      <c r="E306" s="32" t="s">
        <v>856</v>
      </c>
      <c r="F306" s="32"/>
      <c r="G306" s="32"/>
      <c r="H306" s="32"/>
      <c r="I306" s="32" t="s">
        <v>1073</v>
      </c>
      <c r="J306" s="32"/>
      <c r="K306" s="32"/>
      <c r="L306" s="32"/>
      <c r="M306" s="32"/>
      <c r="N306" s="32"/>
      <c r="O306" s="207"/>
      <c r="P306" s="207"/>
      <c r="Q306" s="207"/>
      <c r="R306" s="207"/>
      <c r="S306" s="207"/>
      <c r="T306" s="207">
        <f>Table2[[#This Row],[Minimum possible value]]</f>
        <v>0</v>
      </c>
      <c r="U306" s="207">
        <f>Table2[[#This Row],[Maximum likely or possible value]]</f>
        <v>0</v>
      </c>
      <c r="V306" s="207"/>
      <c r="W306" s="207"/>
      <c r="X306" s="207"/>
      <c r="Y306" s="207"/>
      <c r="Z306" s="12" t="s">
        <v>1074</v>
      </c>
      <c r="AA306" s="255"/>
      <c r="AB306" s="129" t="s">
        <v>1073</v>
      </c>
      <c r="AC306" s="434"/>
      <c r="AD306" s="434"/>
      <c r="AE306" s="37"/>
      <c r="AF306" s="37"/>
      <c r="AG306" s="37"/>
      <c r="AH306" s="168"/>
      <c r="AI306" s="37"/>
      <c r="AJ306" s="170"/>
      <c r="AK306" s="13"/>
      <c r="AL306" s="13"/>
      <c r="AM306" s="13"/>
      <c r="AN306" s="13"/>
      <c r="AO306" s="13"/>
      <c r="AP306" s="491"/>
      <c r="AQ306" s="491"/>
      <c r="AR306" s="491"/>
      <c r="AS306" s="491"/>
      <c r="AT306" s="491"/>
      <c r="AU306" s="491"/>
      <c r="AV306" s="491"/>
      <c r="AW306" s="491"/>
      <c r="AX306" s="168"/>
      <c r="AY306" s="37"/>
      <c r="AZ306" s="12"/>
      <c r="BA306" s="12"/>
      <c r="BB306" s="13"/>
      <c r="BC306" s="12"/>
      <c r="BD306" s="13"/>
      <c r="BE306" s="13"/>
      <c r="BF306" s="13"/>
      <c r="BG306" s="13"/>
      <c r="BH306" s="13"/>
      <c r="BI306" s="13"/>
      <c r="BJ306" s="13"/>
      <c r="BK306" s="13"/>
      <c r="BL306" s="13"/>
      <c r="BM306" s="168"/>
      <c r="BN306" s="37"/>
      <c r="BO306" s="12"/>
      <c r="BP306" s="13"/>
      <c r="BQ306" s="13"/>
      <c r="BR306" s="13"/>
      <c r="BS306" s="13"/>
      <c r="BT306" s="13"/>
      <c r="BU306" s="13"/>
      <c r="BV306" s="13"/>
      <c r="BW306" s="13"/>
      <c r="BX306" s="13"/>
      <c r="BY306" s="5">
        <f t="shared" si="16"/>
        <v>1</v>
      </c>
    </row>
    <row r="307" spans="1:77" s="208" customFormat="1" ht="14.5">
      <c r="A307" s="32">
        <f t="shared" si="15"/>
        <v>89</v>
      </c>
      <c r="B307" s="16">
        <v>5</v>
      </c>
      <c r="C307" s="32" t="s">
        <v>2381</v>
      </c>
      <c r="D307" s="32">
        <v>9</v>
      </c>
      <c r="E307" s="32" t="s">
        <v>856</v>
      </c>
      <c r="F307" s="32"/>
      <c r="G307" s="32"/>
      <c r="H307" s="32"/>
      <c r="I307" s="32" t="s">
        <v>1075</v>
      </c>
      <c r="J307" s="32"/>
      <c r="K307" s="32"/>
      <c r="L307" s="32"/>
      <c r="M307" s="32"/>
      <c r="N307" s="32"/>
      <c r="O307" s="207"/>
      <c r="P307" s="207"/>
      <c r="Q307" s="207"/>
      <c r="R307" s="207"/>
      <c r="S307" s="207"/>
      <c r="T307" s="207">
        <f>Table2[[#This Row],[Minimum possible value]]</f>
        <v>0</v>
      </c>
      <c r="U307" s="207">
        <f>Table2[[#This Row],[Maximum likely or possible value]]</f>
        <v>0</v>
      </c>
      <c r="V307" s="207"/>
      <c r="W307" s="207"/>
      <c r="X307" s="207"/>
      <c r="Y307" s="207"/>
      <c r="Z307" s="12" t="s">
        <v>1076</v>
      </c>
      <c r="AA307" s="255"/>
      <c r="AB307" s="129" t="s">
        <v>1077</v>
      </c>
      <c r="AC307" s="434"/>
      <c r="AD307" s="434"/>
      <c r="AE307" s="37"/>
      <c r="AF307" s="37"/>
      <c r="AG307" s="37"/>
      <c r="AH307" s="168"/>
      <c r="AI307" s="37"/>
      <c r="AJ307" s="170"/>
      <c r="AK307" s="13"/>
      <c r="AL307" s="13"/>
      <c r="AM307" s="13"/>
      <c r="AN307" s="13"/>
      <c r="AO307" s="13"/>
      <c r="AP307" s="694"/>
      <c r="AQ307" s="694"/>
      <c r="AR307" s="694"/>
      <c r="AS307" s="694"/>
      <c r="AT307" s="694"/>
      <c r="AU307" s="694"/>
      <c r="AV307" s="694"/>
      <c r="AW307" s="694"/>
      <c r="AX307" s="168"/>
      <c r="AY307" s="37"/>
      <c r="AZ307" s="12"/>
      <c r="BA307" s="12"/>
      <c r="BB307" s="13"/>
      <c r="BC307" s="12"/>
      <c r="BD307" s="13"/>
      <c r="BE307" s="13"/>
      <c r="BF307" s="13"/>
      <c r="BG307" s="13"/>
      <c r="BH307" s="13"/>
      <c r="BI307" s="13"/>
      <c r="BJ307" s="13"/>
      <c r="BK307" s="13"/>
      <c r="BL307" s="13"/>
      <c r="BM307" s="168"/>
      <c r="BN307" s="37"/>
      <c r="BO307" s="12"/>
      <c r="BP307" s="13"/>
      <c r="BQ307" s="13"/>
      <c r="BR307" s="13"/>
      <c r="BS307" s="13"/>
      <c r="BT307" s="13"/>
      <c r="BU307" s="13"/>
      <c r="BV307" s="13"/>
      <c r="BW307" s="13"/>
      <c r="BX307" s="13"/>
      <c r="BY307" s="5">
        <f t="shared" si="16"/>
        <v>1</v>
      </c>
    </row>
    <row r="308" spans="1:77" s="208" customFormat="1" ht="14.5">
      <c r="A308" s="32">
        <f t="shared" si="15"/>
        <v>90</v>
      </c>
      <c r="B308" s="16">
        <v>5</v>
      </c>
      <c r="C308" s="32" t="s">
        <v>2381</v>
      </c>
      <c r="D308" s="32">
        <v>9</v>
      </c>
      <c r="E308" s="32" t="s">
        <v>856</v>
      </c>
      <c r="F308" s="32"/>
      <c r="G308" s="32"/>
      <c r="H308" s="32"/>
      <c r="I308" s="32" t="s">
        <v>1078</v>
      </c>
      <c r="J308" s="32"/>
      <c r="K308" s="32"/>
      <c r="L308" s="32"/>
      <c r="M308" s="32"/>
      <c r="N308" s="32"/>
      <c r="O308" s="207"/>
      <c r="P308" s="207"/>
      <c r="Q308" s="207"/>
      <c r="R308" s="207"/>
      <c r="S308" s="207"/>
      <c r="T308" s="207">
        <f>Table2[[#This Row],[Minimum possible value]]</f>
        <v>0</v>
      </c>
      <c r="U308" s="207">
        <f>Table2[[#This Row],[Maximum likely or possible value]]</f>
        <v>0</v>
      </c>
      <c r="V308" s="207"/>
      <c r="W308" s="207"/>
      <c r="X308" s="207"/>
      <c r="Y308" s="207"/>
      <c r="Z308" s="12" t="s">
        <v>1079</v>
      </c>
      <c r="AA308" s="255"/>
      <c r="AB308" s="129" t="s">
        <v>1078</v>
      </c>
      <c r="AC308" s="434"/>
      <c r="AD308" s="434"/>
      <c r="AE308" s="37"/>
      <c r="AF308" s="37"/>
      <c r="AG308" s="37"/>
      <c r="AH308" s="168"/>
      <c r="AI308" s="37"/>
      <c r="AJ308" s="170"/>
      <c r="AK308" s="13"/>
      <c r="AL308" s="13"/>
      <c r="AM308" s="13"/>
      <c r="AN308" s="13"/>
      <c r="AO308" s="13"/>
      <c r="AP308" s="694"/>
      <c r="AQ308" s="694"/>
      <c r="AR308" s="694"/>
      <c r="AS308" s="694"/>
      <c r="AT308" s="694"/>
      <c r="AU308" s="694"/>
      <c r="AV308" s="694"/>
      <c r="AW308" s="694"/>
      <c r="AX308" s="168"/>
      <c r="AY308" s="37"/>
      <c r="AZ308" s="12"/>
      <c r="BA308" s="12"/>
      <c r="BB308" s="13"/>
      <c r="BC308" s="12"/>
      <c r="BD308" s="13"/>
      <c r="BE308" s="13"/>
      <c r="BF308" s="13"/>
      <c r="BG308" s="13"/>
      <c r="BH308" s="13"/>
      <c r="BI308" s="13"/>
      <c r="BJ308" s="13"/>
      <c r="BK308" s="13"/>
      <c r="BL308" s="13"/>
      <c r="BM308" s="168"/>
      <c r="BN308" s="37"/>
      <c r="BO308" s="12"/>
      <c r="BP308" s="13"/>
      <c r="BQ308" s="13"/>
      <c r="BR308" s="13"/>
      <c r="BS308" s="13"/>
      <c r="BT308" s="13"/>
      <c r="BU308" s="13"/>
      <c r="BV308" s="13"/>
      <c r="BW308" s="13"/>
      <c r="BX308" s="13"/>
      <c r="BY308" s="5">
        <f t="shared" si="16"/>
        <v>1</v>
      </c>
    </row>
    <row r="309" spans="1:77" s="208" customFormat="1" ht="14.5">
      <c r="A309" s="32">
        <f t="shared" si="15"/>
        <v>91</v>
      </c>
      <c r="B309" s="16">
        <v>5</v>
      </c>
      <c r="C309" s="32" t="s">
        <v>2381</v>
      </c>
      <c r="D309" s="32">
        <v>9</v>
      </c>
      <c r="E309" s="32" t="s">
        <v>856</v>
      </c>
      <c r="F309" s="32"/>
      <c r="G309" s="32"/>
      <c r="H309" s="32"/>
      <c r="I309" s="32" t="s">
        <v>1709</v>
      </c>
      <c r="J309" s="32"/>
      <c r="K309" s="32"/>
      <c r="L309" s="32"/>
      <c r="M309" s="32"/>
      <c r="N309" s="32"/>
      <c r="O309" s="207"/>
      <c r="P309" s="207"/>
      <c r="Q309" s="207"/>
      <c r="R309" s="207"/>
      <c r="S309" s="207"/>
      <c r="T309" s="207">
        <f>Table2[[#This Row],[Minimum possible value]]</f>
        <v>0</v>
      </c>
      <c r="U309" s="207">
        <f>Table2[[#This Row],[Maximum likely or possible value]]</f>
        <v>0</v>
      </c>
      <c r="V309" s="207"/>
      <c r="W309" s="207"/>
      <c r="X309" s="207"/>
      <c r="Y309" s="207"/>
      <c r="Z309" s="12"/>
      <c r="AA309" s="255"/>
      <c r="AB309" s="129"/>
      <c r="AC309" s="434"/>
      <c r="AD309" s="434"/>
      <c r="AE309" s="37"/>
      <c r="AF309" s="37"/>
      <c r="AG309" s="37"/>
      <c r="AH309" s="168"/>
      <c r="AI309" s="37"/>
      <c r="AJ309" s="170"/>
      <c r="AK309" s="13"/>
      <c r="AL309" s="13"/>
      <c r="AM309" s="13"/>
      <c r="AN309" s="13"/>
      <c r="AO309" s="13"/>
      <c r="AP309" s="694"/>
      <c r="AQ309" s="694"/>
      <c r="AR309" s="694"/>
      <c r="AS309" s="694"/>
      <c r="AT309" s="694"/>
      <c r="AU309" s="694"/>
      <c r="AV309" s="694"/>
      <c r="AW309" s="694"/>
      <c r="AX309" s="168"/>
      <c r="AY309" s="37"/>
      <c r="AZ309" s="12" t="s">
        <v>1708</v>
      </c>
      <c r="BA309" s="12" t="s">
        <v>1708</v>
      </c>
      <c r="BB309" s="13"/>
      <c r="BC309" s="12" t="s">
        <v>1708</v>
      </c>
      <c r="BD309" s="13"/>
      <c r="BE309" s="13"/>
      <c r="BF309" s="13"/>
      <c r="BG309" s="13"/>
      <c r="BH309" s="13" t="s">
        <v>1709</v>
      </c>
      <c r="BI309" s="13"/>
      <c r="BJ309" s="13"/>
      <c r="BK309" s="13"/>
      <c r="BL309" s="13"/>
      <c r="BM309" s="168"/>
      <c r="BN309" s="37"/>
      <c r="BO309" s="12"/>
      <c r="BP309" s="13"/>
      <c r="BQ309" s="13"/>
      <c r="BR309" s="13"/>
      <c r="BS309" s="13"/>
      <c r="BT309" s="13"/>
      <c r="BU309" s="13"/>
      <c r="BV309" s="13"/>
      <c r="BW309" s="13"/>
      <c r="BX309" s="13"/>
      <c r="BY309" s="5">
        <f t="shared" ref="BY309:BY319" si="17">COUNTIF(Z309,"*")+COUNTIF(AJ309,"*")+COUNTIF(AZ309,"*")+COUNTIF(BO309,"*")</f>
        <v>1</v>
      </c>
    </row>
    <row r="310" spans="1:77" s="208" customFormat="1" ht="84">
      <c r="A310" s="32">
        <f t="shared" si="15"/>
        <v>92</v>
      </c>
      <c r="B310" s="16">
        <v>5</v>
      </c>
      <c r="C310" s="32" t="s">
        <v>2381</v>
      </c>
      <c r="D310" s="32">
        <v>9</v>
      </c>
      <c r="E310" s="32" t="s">
        <v>856</v>
      </c>
      <c r="F310" s="32"/>
      <c r="G310" s="32"/>
      <c r="H310" s="32"/>
      <c r="I310" s="32" t="s">
        <v>1080</v>
      </c>
      <c r="J310" s="32"/>
      <c r="K310" s="32" t="s">
        <v>1969</v>
      </c>
      <c r="L310" s="32"/>
      <c r="M310" s="32"/>
      <c r="N310" s="32"/>
      <c r="O310" s="207"/>
      <c r="P310" s="207"/>
      <c r="Q310" s="207"/>
      <c r="R310" s="207"/>
      <c r="S310" s="207"/>
      <c r="T310" s="207">
        <f>Table2[[#This Row],[Minimum possible value]]</f>
        <v>0</v>
      </c>
      <c r="U310" s="207">
        <f>Table2[[#This Row],[Maximum likely or possible value]]</f>
        <v>0</v>
      </c>
      <c r="V310" s="207"/>
      <c r="W310" s="207"/>
      <c r="X310" s="207"/>
      <c r="Y310" s="207"/>
      <c r="Z310" s="12" t="s">
        <v>1082</v>
      </c>
      <c r="AA310" s="13"/>
      <c r="AB310" s="13"/>
      <c r="AC310" s="13"/>
      <c r="AD310" s="13"/>
      <c r="AE310" s="13"/>
      <c r="AF310" s="13"/>
      <c r="AG310" s="13"/>
      <c r="AH310" s="164"/>
      <c r="AI310" s="13"/>
      <c r="AJ310" s="170"/>
      <c r="AK310" s="13"/>
      <c r="AL310" s="13"/>
      <c r="AM310" s="13"/>
      <c r="AN310" s="13"/>
      <c r="AO310" s="13"/>
      <c r="AP310" s="694"/>
      <c r="AQ310" s="694"/>
      <c r="AR310" s="694"/>
      <c r="AS310" s="694"/>
      <c r="AT310" s="694"/>
      <c r="AU310" s="694"/>
      <c r="AV310" s="694"/>
      <c r="AW310" s="694"/>
      <c r="AX310" s="164"/>
      <c r="AY310" s="13"/>
      <c r="AZ310" s="12" t="s">
        <v>1705</v>
      </c>
      <c r="BA310" s="12" t="s">
        <v>1705</v>
      </c>
      <c r="BB310" s="732" t="s">
        <v>1706</v>
      </c>
      <c r="BC310" s="12" t="s">
        <v>1705</v>
      </c>
      <c r="BD310" s="13"/>
      <c r="BE310" s="13"/>
      <c r="BF310" s="13"/>
      <c r="BG310" s="13"/>
      <c r="BH310" s="13" t="s">
        <v>1706</v>
      </c>
      <c r="BI310" s="13"/>
      <c r="BJ310" s="13"/>
      <c r="BK310" s="13"/>
      <c r="BL310" s="13"/>
      <c r="BM310" s="164"/>
      <c r="BN310" s="13"/>
      <c r="BO310" s="12" t="s">
        <v>1080</v>
      </c>
      <c r="BP310" s="13" t="s">
        <v>1081</v>
      </c>
      <c r="BQ310" s="13"/>
      <c r="BR310" s="13"/>
      <c r="BS310" s="13" t="s">
        <v>1083</v>
      </c>
      <c r="BT310" s="13" t="s">
        <v>78</v>
      </c>
      <c r="BU310" s="13"/>
      <c r="BV310" s="13"/>
      <c r="BW310" s="13"/>
      <c r="BX310" s="13"/>
      <c r="BY310" s="5">
        <f t="shared" si="17"/>
        <v>3</v>
      </c>
    </row>
    <row r="311" spans="1:77" s="208" customFormat="1" ht="14.5">
      <c r="A311" s="32">
        <f t="shared" si="15"/>
        <v>93</v>
      </c>
      <c r="B311" s="16">
        <v>5</v>
      </c>
      <c r="C311" s="32" t="s">
        <v>2381</v>
      </c>
      <c r="D311" s="32">
        <v>9</v>
      </c>
      <c r="E311" s="32" t="s">
        <v>856</v>
      </c>
      <c r="F311" s="32"/>
      <c r="G311" s="32"/>
      <c r="H311" s="32"/>
      <c r="I311" s="32" t="s">
        <v>1688</v>
      </c>
      <c r="J311" s="32"/>
      <c r="K311" s="32"/>
      <c r="L311" s="32"/>
      <c r="M311" s="32"/>
      <c r="N311" s="32"/>
      <c r="O311" s="207"/>
      <c r="P311" s="207"/>
      <c r="Q311" s="207"/>
      <c r="R311" s="207"/>
      <c r="S311" s="207"/>
      <c r="T311" s="207">
        <f>Table2[[#This Row],[Minimum possible value]]</f>
        <v>0</v>
      </c>
      <c r="U311" s="207">
        <f>Table2[[#This Row],[Maximum likely or possible value]]</f>
        <v>0</v>
      </c>
      <c r="V311" s="207"/>
      <c r="W311" s="207"/>
      <c r="X311" s="207"/>
      <c r="Y311" s="207"/>
      <c r="Z311" s="12"/>
      <c r="AA311" s="255"/>
      <c r="AB311" s="129"/>
      <c r="AC311" s="434"/>
      <c r="AD311" s="434"/>
      <c r="AE311" s="37"/>
      <c r="AF311" s="37"/>
      <c r="AG311" s="37"/>
      <c r="AH311" s="168"/>
      <c r="AI311" s="37"/>
      <c r="AJ311" s="170"/>
      <c r="AK311" s="13"/>
      <c r="AL311" s="13"/>
      <c r="AM311" s="13"/>
      <c r="AN311" s="13"/>
      <c r="AO311" s="13"/>
      <c r="AP311" s="694"/>
      <c r="AQ311" s="694"/>
      <c r="AR311" s="694"/>
      <c r="AS311" s="694"/>
      <c r="AT311" s="694"/>
      <c r="AU311" s="694"/>
      <c r="AV311" s="694"/>
      <c r="AW311" s="694"/>
      <c r="AX311" s="168"/>
      <c r="AY311" s="37"/>
      <c r="AZ311" s="12" t="s">
        <v>1687</v>
      </c>
      <c r="BA311" s="12" t="s">
        <v>1687</v>
      </c>
      <c r="BB311" s="13"/>
      <c r="BC311" s="12" t="s">
        <v>1687</v>
      </c>
      <c r="BD311" s="13"/>
      <c r="BE311" s="13"/>
      <c r="BF311" s="13"/>
      <c r="BG311" s="13"/>
      <c r="BH311" s="13" t="s">
        <v>1688</v>
      </c>
      <c r="BI311" s="13"/>
      <c r="BJ311" s="13"/>
      <c r="BK311" s="13"/>
      <c r="BL311" s="13"/>
      <c r="BM311" s="168"/>
      <c r="BN311" s="37"/>
      <c r="BO311" s="12"/>
      <c r="BP311" s="13"/>
      <c r="BQ311" s="13"/>
      <c r="BR311" s="13"/>
      <c r="BS311" s="13"/>
      <c r="BT311" s="13"/>
      <c r="BU311" s="13"/>
      <c r="BV311" s="13"/>
      <c r="BW311" s="13"/>
      <c r="BX311" s="13"/>
      <c r="BY311" s="5">
        <f t="shared" si="17"/>
        <v>1</v>
      </c>
    </row>
    <row r="312" spans="1:77" s="208" customFormat="1" ht="112">
      <c r="A312" s="32">
        <f t="shared" si="15"/>
        <v>94</v>
      </c>
      <c r="B312" s="16">
        <v>5</v>
      </c>
      <c r="C312" s="32" t="s">
        <v>2381</v>
      </c>
      <c r="D312" s="32">
        <v>9</v>
      </c>
      <c r="E312" s="32" t="s">
        <v>856</v>
      </c>
      <c r="F312" s="32"/>
      <c r="G312" s="32"/>
      <c r="H312" s="32"/>
      <c r="I312" s="32" t="s">
        <v>1084</v>
      </c>
      <c r="J312" s="32"/>
      <c r="K312" s="32"/>
      <c r="L312" s="32"/>
      <c r="M312" s="32"/>
      <c r="N312" s="32"/>
      <c r="O312" s="207"/>
      <c r="P312" s="207"/>
      <c r="Q312" s="207"/>
      <c r="R312" s="207"/>
      <c r="S312" s="207"/>
      <c r="T312" s="207">
        <f>Table2[[#This Row],[Minimum possible value]]</f>
        <v>0</v>
      </c>
      <c r="U312" s="207">
        <f>Table2[[#This Row],[Maximum likely or possible value]]</f>
        <v>0</v>
      </c>
      <c r="V312" s="207"/>
      <c r="W312" s="207"/>
      <c r="X312" s="207"/>
      <c r="Y312" s="207"/>
      <c r="Z312" s="12"/>
      <c r="AA312" s="13"/>
      <c r="AB312" s="13"/>
      <c r="AC312" s="13"/>
      <c r="AD312" s="13"/>
      <c r="AE312" s="13"/>
      <c r="AF312" s="13"/>
      <c r="AG312" s="13"/>
      <c r="AH312" s="164"/>
      <c r="AI312" s="13"/>
      <c r="AJ312" s="170"/>
      <c r="AK312" s="13"/>
      <c r="AL312" s="13"/>
      <c r="AM312" s="13"/>
      <c r="AN312" s="13"/>
      <c r="AO312" s="13"/>
      <c r="AP312" s="491"/>
      <c r="AQ312" s="491"/>
      <c r="AR312" s="491"/>
      <c r="AS312" s="491"/>
      <c r="AT312" s="491"/>
      <c r="AU312" s="491"/>
      <c r="AV312" s="491"/>
      <c r="AW312" s="491"/>
      <c r="AX312" s="164"/>
      <c r="AY312" s="13"/>
      <c r="AZ312" s="12"/>
      <c r="BA312" s="12"/>
      <c r="BB312" s="13"/>
      <c r="BC312" s="12"/>
      <c r="BD312" s="13"/>
      <c r="BE312" s="13"/>
      <c r="BF312" s="13"/>
      <c r="BG312" s="13"/>
      <c r="BH312" s="13"/>
      <c r="BI312" s="13"/>
      <c r="BJ312" s="13"/>
      <c r="BK312" s="13"/>
      <c r="BL312" s="13"/>
      <c r="BM312" s="164"/>
      <c r="BN312" s="13"/>
      <c r="BO312" s="12" t="s">
        <v>1084</v>
      </c>
      <c r="BP312" s="13" t="s">
        <v>1085</v>
      </c>
      <c r="BQ312" s="13"/>
      <c r="BR312" s="13"/>
      <c r="BS312" s="13" t="s">
        <v>1086</v>
      </c>
      <c r="BT312" s="13" t="s">
        <v>78</v>
      </c>
      <c r="BU312" s="13"/>
      <c r="BV312" s="13"/>
      <c r="BW312" s="13"/>
      <c r="BX312" s="13"/>
      <c r="BY312" s="5">
        <f t="shared" si="17"/>
        <v>1</v>
      </c>
    </row>
    <row r="313" spans="1:77" s="208" customFormat="1" ht="70">
      <c r="A313" s="569">
        <v>1</v>
      </c>
      <c r="B313" s="535">
        <v>5</v>
      </c>
      <c r="C313" s="570" t="s">
        <v>2381</v>
      </c>
      <c r="D313" s="570">
        <v>10</v>
      </c>
      <c r="E313" s="570" t="s">
        <v>1593</v>
      </c>
      <c r="F313" s="570"/>
      <c r="G313" s="570" t="s">
        <v>1621</v>
      </c>
      <c r="H313" s="570" t="s">
        <v>1621</v>
      </c>
      <c r="I313" s="570" t="s">
        <v>426</v>
      </c>
      <c r="J313" s="570" t="s">
        <v>1972</v>
      </c>
      <c r="K313" s="570" t="s">
        <v>2430</v>
      </c>
      <c r="L313" s="570"/>
      <c r="M313" s="570"/>
      <c r="N313" s="570"/>
      <c r="O313" s="535" t="e">
        <f>[1]!Table2[[#This Row],[measurementTerm]]</f>
        <v>#REF!</v>
      </c>
      <c r="P313" s="535"/>
      <c r="Q313" s="570"/>
      <c r="R313" s="570"/>
      <c r="S313" s="570"/>
      <c r="T313" s="570">
        <f>Table2[[#This Row],[Minimum possible value]]</f>
        <v>1</v>
      </c>
      <c r="U313" s="570" t="str">
        <f>Table2[[#This Row],[Maximum likely or possible value]]</f>
        <v>NA</v>
      </c>
      <c r="V313" s="570"/>
      <c r="W313" s="570"/>
      <c r="X313" s="570"/>
      <c r="Y313" s="570"/>
      <c r="Z313" s="555"/>
      <c r="AA313" s="230"/>
      <c r="AB313" s="557"/>
      <c r="AC313" s="13"/>
      <c r="AD313" s="13"/>
      <c r="AE313" s="13"/>
      <c r="AF313" s="13"/>
      <c r="AG313" s="13"/>
      <c r="AH313" s="164"/>
      <c r="AI313" s="557"/>
      <c r="AJ313" s="170" t="s">
        <v>428</v>
      </c>
      <c r="AK313" s="557" t="s">
        <v>1573</v>
      </c>
      <c r="AL313" s="557"/>
      <c r="AM313" s="557"/>
      <c r="AN313" s="557"/>
      <c r="AO313" s="557" t="s">
        <v>429</v>
      </c>
      <c r="AP313" s="694" t="s">
        <v>78</v>
      </c>
      <c r="AQ313" s="694" t="s">
        <v>159</v>
      </c>
      <c r="AR313" s="694">
        <v>1</v>
      </c>
      <c r="AS313" s="694" t="s">
        <v>78</v>
      </c>
      <c r="AT313" s="694" t="s">
        <v>78</v>
      </c>
      <c r="AU313" s="694"/>
      <c r="AV313" s="694"/>
      <c r="AW313" s="694"/>
      <c r="AX313" s="164"/>
      <c r="AY313" s="13"/>
      <c r="AZ313" s="573" t="s">
        <v>430</v>
      </c>
      <c r="BA313" s="573" t="s">
        <v>430</v>
      </c>
      <c r="BB313" s="574"/>
      <c r="BC313" s="573" t="s">
        <v>430</v>
      </c>
      <c r="BD313" s="574"/>
      <c r="BE313" s="574"/>
      <c r="BF313" s="574" t="s">
        <v>280</v>
      </c>
      <c r="BG313" s="574" t="s">
        <v>431</v>
      </c>
      <c r="BH313" s="562" t="s">
        <v>431</v>
      </c>
      <c r="BI313" s="21"/>
      <c r="BJ313" s="21"/>
      <c r="BK313" s="21"/>
      <c r="BL313" s="21"/>
      <c r="BM313" s="164"/>
      <c r="BN313" s="13"/>
      <c r="BO313" s="12" t="s">
        <v>426</v>
      </c>
      <c r="BP313" s="557" t="s">
        <v>432</v>
      </c>
      <c r="BQ313" s="230"/>
      <c r="BR313" s="230"/>
      <c r="BS313" s="557" t="s">
        <v>433</v>
      </c>
      <c r="BT313" s="557" t="s">
        <v>301</v>
      </c>
      <c r="BU313" s="557"/>
      <c r="BV313" s="557"/>
      <c r="BW313" s="557"/>
      <c r="BX313" s="557"/>
      <c r="BY313" s="565">
        <f t="shared" si="17"/>
        <v>3</v>
      </c>
    </row>
    <row r="314" spans="1:77" s="208" customFormat="1" ht="42">
      <c r="A314" s="30">
        <v>1</v>
      </c>
      <c r="B314" s="16">
        <v>5</v>
      </c>
      <c r="C314" s="30" t="s">
        <v>2381</v>
      </c>
      <c r="D314" s="30">
        <v>10</v>
      </c>
      <c r="E314" s="30" t="s">
        <v>813</v>
      </c>
      <c r="F314" s="30"/>
      <c r="G314" s="30"/>
      <c r="H314" s="30"/>
      <c r="I314" s="30" t="s">
        <v>2009</v>
      </c>
      <c r="J314" s="30"/>
      <c r="K314" s="30" t="s">
        <v>2430</v>
      </c>
      <c r="L314" s="30"/>
      <c r="M314" s="30"/>
      <c r="N314" s="30"/>
      <c r="O314" s="286"/>
      <c r="P314" s="286"/>
      <c r="Q314" s="286"/>
      <c r="R314" s="286"/>
      <c r="S314" s="286"/>
      <c r="T314" s="286">
        <f>Table2[[#This Row],[Minimum possible value]]</f>
        <v>0</v>
      </c>
      <c r="U314" s="286" t="str">
        <f>Table2[[#This Row],[Maximum likely or possible value]]</f>
        <v>None</v>
      </c>
      <c r="V314" s="286"/>
      <c r="W314" s="286"/>
      <c r="X314" s="286"/>
      <c r="Y314" s="286"/>
      <c r="Z314" s="17" t="s">
        <v>815</v>
      </c>
      <c r="AA314" s="694"/>
      <c r="AB314" s="21"/>
      <c r="AC314" s="21"/>
      <c r="AD314" s="21"/>
      <c r="AE314" s="21"/>
      <c r="AF314" s="21"/>
      <c r="AG314" s="21"/>
      <c r="AH314" s="165"/>
      <c r="AI314" s="21"/>
      <c r="AJ314" s="170" t="s">
        <v>814</v>
      </c>
      <c r="AK314" s="13" t="s">
        <v>814</v>
      </c>
      <c r="AL314" s="13"/>
      <c r="AM314" s="13"/>
      <c r="AN314" s="13"/>
      <c r="AO314" s="13" t="s">
        <v>816</v>
      </c>
      <c r="AP314" s="694" t="s">
        <v>307</v>
      </c>
      <c r="AQ314" s="694" t="s">
        <v>817</v>
      </c>
      <c r="AR314" s="694">
        <v>0</v>
      </c>
      <c r="AS314" s="694" t="s">
        <v>159</v>
      </c>
      <c r="AT314" s="694" t="s">
        <v>78</v>
      </c>
      <c r="AU314" s="694"/>
      <c r="AV314" s="694"/>
      <c r="AW314" s="694"/>
      <c r="AX314" s="165"/>
      <c r="AY314" s="21"/>
      <c r="AZ314" s="263"/>
      <c r="BA314" s="263"/>
      <c r="BB314" s="13"/>
      <c r="BC314" s="12"/>
      <c r="BD314" s="13"/>
      <c r="BE314" s="13"/>
      <c r="BF314" s="13"/>
      <c r="BG314" s="13"/>
      <c r="BH314" s="13"/>
      <c r="BI314" s="13"/>
      <c r="BJ314" s="13"/>
      <c r="BK314" s="13"/>
      <c r="BL314" s="13"/>
      <c r="BM314" s="165"/>
      <c r="BN314" s="21"/>
      <c r="BO314" s="12"/>
      <c r="BP314" s="13"/>
      <c r="BQ314" s="13"/>
      <c r="BR314" s="13"/>
      <c r="BS314" s="13"/>
      <c r="BT314" s="13"/>
      <c r="BU314" s="13"/>
      <c r="BV314" s="13"/>
      <c r="BW314" s="13"/>
      <c r="BX314" s="13"/>
      <c r="BY314" s="5">
        <f t="shared" si="17"/>
        <v>2</v>
      </c>
    </row>
    <row r="315" spans="1:77" s="208" customFormat="1" ht="56">
      <c r="A315" s="30">
        <v>4</v>
      </c>
      <c r="B315" s="16">
        <v>5</v>
      </c>
      <c r="C315" s="30" t="s">
        <v>2381</v>
      </c>
      <c r="D315" s="30">
        <v>10</v>
      </c>
      <c r="E315" s="30" t="s">
        <v>813</v>
      </c>
      <c r="F315" s="30"/>
      <c r="G315" s="30"/>
      <c r="H315" s="30"/>
      <c r="I315" s="30" t="s">
        <v>831</v>
      </c>
      <c r="J315" s="30"/>
      <c r="K315" s="30"/>
      <c r="L315" s="30"/>
      <c r="M315" s="30"/>
      <c r="N315" s="30"/>
      <c r="O315" s="286"/>
      <c r="P315" s="286"/>
      <c r="Q315" s="286"/>
      <c r="R315" s="286"/>
      <c r="S315" s="286"/>
      <c r="T315" s="286">
        <f>Table2[[#This Row],[Minimum possible value]]</f>
        <v>0</v>
      </c>
      <c r="U315" s="286" t="str">
        <f>Table2[[#This Row],[Maximum likely or possible value]]</f>
        <v>None</v>
      </c>
      <c r="V315" s="286"/>
      <c r="W315" s="286"/>
      <c r="X315" s="286"/>
      <c r="Y315" s="286"/>
      <c r="Z315" s="12"/>
      <c r="AA315" s="13"/>
      <c r="AB315" s="13"/>
      <c r="AC315" s="13"/>
      <c r="AD315" s="13"/>
      <c r="AE315" s="13"/>
      <c r="AF315" s="13"/>
      <c r="AG315" s="13"/>
      <c r="AH315" s="164"/>
      <c r="AI315" s="13"/>
      <c r="AJ315" s="170" t="s">
        <v>832</v>
      </c>
      <c r="AK315" s="13" t="s">
        <v>832</v>
      </c>
      <c r="AL315" s="13"/>
      <c r="AM315" s="13"/>
      <c r="AN315" s="13"/>
      <c r="AO315" s="13" t="s">
        <v>833</v>
      </c>
      <c r="AP315" s="613" t="s">
        <v>78</v>
      </c>
      <c r="AQ315" s="613" t="s">
        <v>830</v>
      </c>
      <c r="AR315" s="613">
        <v>0</v>
      </c>
      <c r="AS315" s="613" t="s">
        <v>159</v>
      </c>
      <c r="AT315" s="613" t="s">
        <v>78</v>
      </c>
      <c r="AU315" s="613"/>
      <c r="AV315" s="613"/>
      <c r="AW315" s="613"/>
      <c r="AX315" s="164"/>
      <c r="AY315" s="13"/>
      <c r="AZ315" s="263"/>
      <c r="BA315" s="263"/>
      <c r="BB315" s="13"/>
      <c r="BC315" s="12"/>
      <c r="BD315" s="13"/>
      <c r="BE315" s="13"/>
      <c r="BF315" s="13"/>
      <c r="BG315" s="13"/>
      <c r="BH315" s="13"/>
      <c r="BI315" s="13"/>
      <c r="BJ315" s="13"/>
      <c r="BK315" s="13"/>
      <c r="BL315" s="13"/>
      <c r="BM315" s="164"/>
      <c r="BN315" s="13"/>
      <c r="BO315" s="12"/>
      <c r="BP315" s="13"/>
      <c r="BQ315" s="13"/>
      <c r="BR315" s="13"/>
      <c r="BS315" s="13"/>
      <c r="BT315" s="13"/>
      <c r="BU315" s="13"/>
      <c r="BV315" s="13"/>
      <c r="BW315" s="13"/>
      <c r="BX315" s="13"/>
      <c r="BY315" s="5">
        <f t="shared" si="17"/>
        <v>1</v>
      </c>
    </row>
    <row r="316" spans="1:77" s="208" customFormat="1" ht="56">
      <c r="A316" s="30">
        <v>6</v>
      </c>
      <c r="B316" s="16">
        <v>5</v>
      </c>
      <c r="C316" s="30" t="s">
        <v>2381</v>
      </c>
      <c r="D316" s="30">
        <v>10</v>
      </c>
      <c r="E316" s="30" t="s">
        <v>813</v>
      </c>
      <c r="F316" s="30"/>
      <c r="G316" s="30"/>
      <c r="H316" s="30"/>
      <c r="I316" s="30" t="s">
        <v>837</v>
      </c>
      <c r="J316" s="30"/>
      <c r="K316" s="30"/>
      <c r="L316" s="30"/>
      <c r="M316" s="30"/>
      <c r="N316" s="30"/>
      <c r="O316" s="286"/>
      <c r="P316" s="286"/>
      <c r="Q316" s="286"/>
      <c r="R316" s="286"/>
      <c r="S316" s="286"/>
      <c r="T316" s="286">
        <f>Table2[[#This Row],[Minimum possible value]]</f>
        <v>0</v>
      </c>
      <c r="U316" s="286" t="str">
        <f>Table2[[#This Row],[Maximum likely or possible value]]</f>
        <v>None</v>
      </c>
      <c r="V316" s="286"/>
      <c r="W316" s="286"/>
      <c r="X316" s="286"/>
      <c r="Y316" s="286"/>
      <c r="Z316" s="12"/>
      <c r="AA316" s="13"/>
      <c r="AB316" s="13"/>
      <c r="AC316" s="13"/>
      <c r="AD316" s="13"/>
      <c r="AE316" s="13"/>
      <c r="AF316" s="13"/>
      <c r="AG316" s="13"/>
      <c r="AH316" s="164"/>
      <c r="AI316" s="13"/>
      <c r="AJ316" s="170" t="s">
        <v>838</v>
      </c>
      <c r="AK316" s="13" t="s">
        <v>838</v>
      </c>
      <c r="AL316" s="13"/>
      <c r="AM316" s="13"/>
      <c r="AN316" s="13"/>
      <c r="AO316" s="13" t="s">
        <v>839</v>
      </c>
      <c r="AP316" s="462" t="s">
        <v>307</v>
      </c>
      <c r="AQ316" s="462" t="s">
        <v>830</v>
      </c>
      <c r="AR316" s="462">
        <v>0</v>
      </c>
      <c r="AS316" s="462" t="s">
        <v>159</v>
      </c>
      <c r="AT316" s="462" t="s">
        <v>78</v>
      </c>
      <c r="AU316" s="462"/>
      <c r="AV316" s="462"/>
      <c r="AW316" s="462"/>
      <c r="AX316" s="164"/>
      <c r="AY316" s="13"/>
      <c r="AZ316" s="263"/>
      <c r="BA316" s="263"/>
      <c r="BB316" s="13"/>
      <c r="BC316" s="12"/>
      <c r="BD316" s="13"/>
      <c r="BE316" s="13"/>
      <c r="BF316" s="13"/>
      <c r="BG316" s="13"/>
      <c r="BH316" s="13"/>
      <c r="BI316" s="13"/>
      <c r="BJ316" s="13"/>
      <c r="BK316" s="13"/>
      <c r="BL316" s="13"/>
      <c r="BM316" s="164"/>
      <c r="BN316" s="13"/>
      <c r="BO316" s="12"/>
      <c r="BP316" s="13"/>
      <c r="BQ316" s="13"/>
      <c r="BR316" s="13"/>
      <c r="BS316" s="13"/>
      <c r="BT316" s="13"/>
      <c r="BU316" s="13"/>
      <c r="BV316" s="13"/>
      <c r="BW316" s="13"/>
      <c r="BX316" s="13"/>
      <c r="BY316" s="5">
        <f t="shared" si="17"/>
        <v>1</v>
      </c>
    </row>
    <row r="317" spans="1:77" s="208" customFormat="1" ht="70">
      <c r="A317" s="30">
        <v>8</v>
      </c>
      <c r="B317" s="16">
        <v>5</v>
      </c>
      <c r="C317" s="30" t="s">
        <v>2381</v>
      </c>
      <c r="D317" s="30">
        <v>10</v>
      </c>
      <c r="E317" s="30" t="s">
        <v>813</v>
      </c>
      <c r="F317" s="30"/>
      <c r="G317" s="30"/>
      <c r="H317" s="30"/>
      <c r="I317" s="30" t="s">
        <v>844</v>
      </c>
      <c r="J317" s="30"/>
      <c r="K317" s="30"/>
      <c r="L317" s="30"/>
      <c r="M317" s="30"/>
      <c r="N317" s="30"/>
      <c r="O317" s="286"/>
      <c r="P317" s="286"/>
      <c r="Q317" s="286"/>
      <c r="R317" s="286"/>
      <c r="S317" s="286"/>
      <c r="T317" s="286">
        <f>Table2[[#This Row],[Minimum possible value]]</f>
        <v>0</v>
      </c>
      <c r="U317" s="286">
        <f>Table2[[#This Row],[Maximum likely or possible value]]</f>
        <v>65500</v>
      </c>
      <c r="V317" s="286"/>
      <c r="W317" s="286"/>
      <c r="X317" s="286"/>
      <c r="Y317" s="286"/>
      <c r="Z317" s="12"/>
      <c r="AA317" s="13"/>
      <c r="AB317" s="13"/>
      <c r="AC317" s="13"/>
      <c r="AD317" s="13"/>
      <c r="AE317" s="13"/>
      <c r="AF317" s="13"/>
      <c r="AG317" s="13"/>
      <c r="AH317" s="164"/>
      <c r="AI317" s="13"/>
      <c r="AJ317" s="170" t="s">
        <v>845</v>
      </c>
      <c r="AK317" s="13" t="s">
        <v>845</v>
      </c>
      <c r="AL317" s="13"/>
      <c r="AM317" s="13"/>
      <c r="AN317" s="13"/>
      <c r="AO317" s="13" t="s">
        <v>846</v>
      </c>
      <c r="AP317" s="694" t="s">
        <v>78</v>
      </c>
      <c r="AQ317" s="694" t="s">
        <v>843</v>
      </c>
      <c r="AR317" s="694">
        <v>0</v>
      </c>
      <c r="AS317" s="694">
        <v>65500</v>
      </c>
      <c r="AT317" s="694" t="s">
        <v>78</v>
      </c>
      <c r="AU317" s="694"/>
      <c r="AV317" s="694"/>
      <c r="AW317" s="694"/>
      <c r="AX317" s="164"/>
      <c r="AY317" s="13"/>
      <c r="AZ317" s="263" t="s">
        <v>2082</v>
      </c>
      <c r="BA317" s="263" t="s">
        <v>2082</v>
      </c>
      <c r="BB317" s="13"/>
      <c r="BC317" s="12"/>
      <c r="BD317" s="13"/>
      <c r="BE317" s="13"/>
      <c r="BF317" s="13"/>
      <c r="BG317" s="13"/>
      <c r="BH317" s="13" t="s">
        <v>2083</v>
      </c>
      <c r="BI317" s="13" t="s">
        <v>78</v>
      </c>
      <c r="BJ317" s="13"/>
      <c r="BK317" s="13"/>
      <c r="BL317" s="13"/>
      <c r="BM317" s="164"/>
      <c r="BN317" s="13"/>
      <c r="BO317" s="12"/>
      <c r="BP317" s="13"/>
      <c r="BQ317" s="13"/>
      <c r="BR317" s="13"/>
      <c r="BS317" s="13"/>
      <c r="BT317" s="13"/>
      <c r="BU317" s="13"/>
      <c r="BV317" s="13"/>
      <c r="BW317" s="13"/>
      <c r="BX317" s="13"/>
      <c r="BY317" s="5">
        <f t="shared" si="17"/>
        <v>2</v>
      </c>
    </row>
    <row r="318" spans="1:77" s="208" customFormat="1" ht="14">
      <c r="A318" s="30">
        <v>10</v>
      </c>
      <c r="B318" s="16">
        <v>5</v>
      </c>
      <c r="C318" s="30" t="s">
        <v>2381</v>
      </c>
      <c r="D318" s="30">
        <v>10</v>
      </c>
      <c r="E318" s="30" t="s">
        <v>813</v>
      </c>
      <c r="F318" s="30"/>
      <c r="G318" s="30"/>
      <c r="H318" s="30"/>
      <c r="I318" s="30" t="s">
        <v>851</v>
      </c>
      <c r="J318" s="30"/>
      <c r="K318" s="30"/>
      <c r="L318" s="30"/>
      <c r="M318" s="30"/>
      <c r="N318" s="30"/>
      <c r="O318" s="286"/>
      <c r="P318" s="286"/>
      <c r="Q318" s="286"/>
      <c r="R318" s="286"/>
      <c r="S318" s="286"/>
      <c r="T318" s="286">
        <f>Table2[[#This Row],[Minimum possible value]]</f>
        <v>0</v>
      </c>
      <c r="U318" s="286">
        <f>Table2[[#This Row],[Maximum likely or possible value]]</f>
        <v>0</v>
      </c>
      <c r="V318" s="286"/>
      <c r="W318" s="286"/>
      <c r="X318" s="286"/>
      <c r="Y318" s="286"/>
      <c r="Z318" s="17" t="s">
        <v>852</v>
      </c>
      <c r="AA318" s="694"/>
      <c r="AB318" s="21"/>
      <c r="AC318" s="21"/>
      <c r="AD318" s="21"/>
      <c r="AE318" s="21"/>
      <c r="AF318" s="21"/>
      <c r="AG318" s="21"/>
      <c r="AH318" s="165"/>
      <c r="AI318" s="21"/>
      <c r="AJ318" s="170"/>
      <c r="AK318" s="13"/>
      <c r="AL318" s="13"/>
      <c r="AM318" s="13"/>
      <c r="AN318" s="13"/>
      <c r="AO318" s="13"/>
      <c r="AP318" s="694"/>
      <c r="AQ318" s="694"/>
      <c r="AR318" s="694"/>
      <c r="AS318" s="694"/>
      <c r="AT318" s="694"/>
      <c r="AU318" s="694"/>
      <c r="AV318" s="694"/>
      <c r="AW318" s="694"/>
      <c r="AX318" s="165"/>
      <c r="AY318" s="21"/>
      <c r="AZ318" s="276"/>
      <c r="BA318" s="276"/>
      <c r="BB318" s="694"/>
      <c r="BC318" s="17"/>
      <c r="BD318" s="694"/>
      <c r="BE318" s="694"/>
      <c r="BF318" s="13"/>
      <c r="BG318" s="13"/>
      <c r="BH318" s="13"/>
      <c r="BI318" s="13"/>
      <c r="BJ318" s="13"/>
      <c r="BK318" s="13"/>
      <c r="BL318" s="13"/>
      <c r="BM318" s="165"/>
      <c r="BN318" s="21"/>
      <c r="BO318" s="12"/>
      <c r="BP318" s="13"/>
      <c r="BQ318" s="13"/>
      <c r="BR318" s="13"/>
      <c r="BS318" s="13"/>
      <c r="BT318" s="13"/>
      <c r="BU318" s="13"/>
      <c r="BV318" s="13"/>
      <c r="BW318" s="13"/>
      <c r="BX318" s="13"/>
      <c r="BY318" s="5">
        <f t="shared" si="17"/>
        <v>1</v>
      </c>
    </row>
    <row r="319" spans="1:77" s="208" customFormat="1" ht="98">
      <c r="A319" s="39">
        <v>1</v>
      </c>
      <c r="B319" s="16">
        <v>5</v>
      </c>
      <c r="C319" s="39" t="s">
        <v>2381</v>
      </c>
      <c r="D319" s="39">
        <v>11</v>
      </c>
      <c r="E319" s="39" t="s">
        <v>1087</v>
      </c>
      <c r="F319" s="39"/>
      <c r="G319" s="39"/>
      <c r="H319" s="39"/>
      <c r="I319" s="39" t="s">
        <v>1088</v>
      </c>
      <c r="J319" s="39"/>
      <c r="K319" s="39"/>
      <c r="L319" s="39"/>
      <c r="M319" s="39"/>
      <c r="N319" s="39"/>
      <c r="O319" s="293"/>
      <c r="P319" s="293"/>
      <c r="Q319" s="293"/>
      <c r="R319" s="293"/>
      <c r="S319" s="293"/>
      <c r="T319" s="293">
        <f>Table2[[#This Row],[Minimum possible value]]</f>
        <v>0</v>
      </c>
      <c r="U319" s="293">
        <f>Table2[[#This Row],[Maximum likely or possible value]]</f>
        <v>100</v>
      </c>
      <c r="V319" s="293"/>
      <c r="W319" s="293"/>
      <c r="X319" s="293"/>
      <c r="Y319" s="293"/>
      <c r="Z319" s="12"/>
      <c r="AA319" s="13"/>
      <c r="AB319" s="13"/>
      <c r="AC319" s="13"/>
      <c r="AD319" s="13"/>
      <c r="AE319" s="13"/>
      <c r="AF319" s="13"/>
      <c r="AG319" s="13"/>
      <c r="AH319" s="164"/>
      <c r="AI319" s="13"/>
      <c r="AJ319" s="170" t="s">
        <v>1089</v>
      </c>
      <c r="AK319" s="13" t="s">
        <v>1089</v>
      </c>
      <c r="AL319" s="13"/>
      <c r="AM319" s="13"/>
      <c r="AN319" s="13"/>
      <c r="AO319" s="13" t="s">
        <v>1090</v>
      </c>
      <c r="AP319" s="613" t="s">
        <v>369</v>
      </c>
      <c r="AQ319" s="613" t="s">
        <v>277</v>
      </c>
      <c r="AR319" s="613">
        <v>0</v>
      </c>
      <c r="AS319" s="613">
        <v>100</v>
      </c>
      <c r="AT319" s="613" t="s">
        <v>78</v>
      </c>
      <c r="AU319" s="613"/>
      <c r="AV319" s="613"/>
      <c r="AW319" s="613"/>
      <c r="AX319" s="164"/>
      <c r="AY319" s="13"/>
      <c r="AZ319" s="12"/>
      <c r="BA319" s="12"/>
      <c r="BB319" s="13"/>
      <c r="BC319" s="12"/>
      <c r="BD319" s="13"/>
      <c r="BE319" s="13"/>
      <c r="BF319" s="13"/>
      <c r="BG319" s="13"/>
      <c r="BH319" s="13"/>
      <c r="BI319" s="13"/>
      <c r="BJ319" s="13"/>
      <c r="BK319" s="13"/>
      <c r="BL319" s="13"/>
      <c r="BM319" s="164"/>
      <c r="BN319" s="13"/>
      <c r="BO319" s="12"/>
      <c r="BP319" s="13"/>
      <c r="BQ319" s="13"/>
      <c r="BR319" s="13"/>
      <c r="BS319" s="13"/>
      <c r="BT319" s="13"/>
      <c r="BU319" s="13"/>
      <c r="BV319" s="13"/>
      <c r="BW319" s="13"/>
      <c r="BX319" s="13"/>
      <c r="BY319" s="5">
        <f t="shared" si="17"/>
        <v>1</v>
      </c>
    </row>
    <row r="320" spans="1:77" s="208" customFormat="1" ht="140">
      <c r="A320" s="569">
        <v>2</v>
      </c>
      <c r="B320" s="535">
        <v>5</v>
      </c>
      <c r="C320" s="570" t="s">
        <v>2381</v>
      </c>
      <c r="D320" s="570">
        <v>11</v>
      </c>
      <c r="E320" s="570" t="s">
        <v>1593</v>
      </c>
      <c r="F320" s="570"/>
      <c r="G320" s="570" t="s">
        <v>1621</v>
      </c>
      <c r="H320" s="570" t="s">
        <v>1621</v>
      </c>
      <c r="I320" s="570" t="s">
        <v>434</v>
      </c>
      <c r="J320" s="570" t="s">
        <v>1816</v>
      </c>
      <c r="K320" s="570" t="s">
        <v>2430</v>
      </c>
      <c r="L320" s="570" t="s">
        <v>2238</v>
      </c>
      <c r="M320" s="570"/>
      <c r="N320" s="570" t="s">
        <v>277</v>
      </c>
      <c r="O320" s="535" t="e">
        <f>[1]!Table2[[#This Row],[measurementTerm]]</f>
        <v>#REF!</v>
      </c>
      <c r="P320" s="535"/>
      <c r="Q320" s="570"/>
      <c r="R320" s="570"/>
      <c r="S320" s="570"/>
      <c r="T320" s="570">
        <f>Table2[[#This Row],[Minimum possible value]]</f>
        <v>0</v>
      </c>
      <c r="U320" s="570">
        <f>Table2[[#This Row],[Maximum likely or possible value]]</f>
        <v>100</v>
      </c>
      <c r="V320" s="570"/>
      <c r="W320" s="570"/>
      <c r="X320" s="570"/>
      <c r="Y320" s="570"/>
      <c r="Z320" s="555"/>
      <c r="AA320" s="230"/>
      <c r="AB320" s="558"/>
      <c r="AC320" s="9"/>
      <c r="AD320" s="9"/>
      <c r="AE320" s="9"/>
      <c r="AF320" s="9"/>
      <c r="AG320" s="9"/>
      <c r="AH320" s="163"/>
      <c r="AI320" s="556" t="s">
        <v>2221</v>
      </c>
      <c r="AJ320" s="170" t="s">
        <v>435</v>
      </c>
      <c r="AK320" s="557" t="s">
        <v>1575</v>
      </c>
      <c r="AL320" s="557" t="s">
        <v>2425</v>
      </c>
      <c r="AM320" s="557"/>
      <c r="AN320" s="557"/>
      <c r="AO320" s="557" t="s">
        <v>437</v>
      </c>
      <c r="AP320" s="694" t="s">
        <v>307</v>
      </c>
      <c r="AQ320" s="694" t="s">
        <v>277</v>
      </c>
      <c r="AR320" s="694">
        <v>0</v>
      </c>
      <c r="AS320" s="694">
        <v>100</v>
      </c>
      <c r="AT320" s="694" t="s">
        <v>78</v>
      </c>
      <c r="AU320" s="694"/>
      <c r="AV320" s="694"/>
      <c r="AW320" s="694"/>
      <c r="AX320" s="163"/>
      <c r="AY320" s="9"/>
      <c r="AZ320" s="561" t="s">
        <v>438</v>
      </c>
      <c r="BA320" s="561" t="s">
        <v>438</v>
      </c>
      <c r="BB320" s="562"/>
      <c r="BC320" s="561" t="s">
        <v>438</v>
      </c>
      <c r="BD320" s="562"/>
      <c r="BE320" s="562"/>
      <c r="BF320" s="562" t="s">
        <v>325</v>
      </c>
      <c r="BG320" s="562" t="s">
        <v>439</v>
      </c>
      <c r="BH320" s="562" t="s">
        <v>439</v>
      </c>
      <c r="BI320" s="694"/>
      <c r="BJ320" s="694" t="s">
        <v>440</v>
      </c>
      <c r="BK320" s="694"/>
      <c r="BL320" s="694"/>
      <c r="BM320" s="163"/>
      <c r="BN320" s="9"/>
      <c r="BO320" s="12"/>
      <c r="BP320" s="557" t="s">
        <v>2598</v>
      </c>
      <c r="BQ320" s="230"/>
      <c r="BR320" s="230"/>
      <c r="BS320" s="557"/>
      <c r="BT320" s="557"/>
      <c r="BU320" s="557"/>
      <c r="BV320" s="557"/>
      <c r="BW320" s="557"/>
      <c r="BX320" s="557"/>
      <c r="BY320" s="565">
        <f>COUNTIF(AB320,"*")+COUNTIF(AJ320,"*")+COUNTIF(AZ320,"*")+COUNTIF(BO320,"*")</f>
        <v>2</v>
      </c>
    </row>
    <row r="321" spans="1:77" s="208" customFormat="1" ht="112">
      <c r="A321" s="39">
        <v>2</v>
      </c>
      <c r="B321" s="16">
        <v>5</v>
      </c>
      <c r="C321" s="39" t="s">
        <v>2381</v>
      </c>
      <c r="D321" s="39">
        <v>11</v>
      </c>
      <c r="E321" s="39" t="s">
        <v>1087</v>
      </c>
      <c r="F321" s="39"/>
      <c r="G321" s="39"/>
      <c r="H321" s="39"/>
      <c r="I321" s="39" t="s">
        <v>1091</v>
      </c>
      <c r="J321" s="39"/>
      <c r="K321" s="39"/>
      <c r="L321" s="39"/>
      <c r="M321" s="39"/>
      <c r="N321" s="39"/>
      <c r="O321" s="293"/>
      <c r="P321" s="293"/>
      <c r="Q321" s="293"/>
      <c r="R321" s="293"/>
      <c r="S321" s="293"/>
      <c r="T321" s="293">
        <f>Table2[[#This Row],[Minimum possible value]]</f>
        <v>0</v>
      </c>
      <c r="U321" s="293">
        <f>Table2[[#This Row],[Maximum likely or possible value]]</f>
        <v>100</v>
      </c>
      <c r="V321" s="293"/>
      <c r="W321" s="293"/>
      <c r="X321" s="293"/>
      <c r="Y321" s="293"/>
      <c r="Z321" s="12"/>
      <c r="AA321" s="13"/>
      <c r="AB321" s="13"/>
      <c r="AC321" s="13"/>
      <c r="AD321" s="13"/>
      <c r="AE321" s="13"/>
      <c r="AF321" s="13"/>
      <c r="AG321" s="13"/>
      <c r="AH321" s="164"/>
      <c r="AI321" s="13"/>
      <c r="AJ321" s="170" t="s">
        <v>1092</v>
      </c>
      <c r="AK321" s="13" t="s">
        <v>1092</v>
      </c>
      <c r="AL321" s="13"/>
      <c r="AM321" s="13"/>
      <c r="AN321" s="13"/>
      <c r="AO321" s="13" t="s">
        <v>1093</v>
      </c>
      <c r="AP321" s="694" t="s">
        <v>369</v>
      </c>
      <c r="AQ321" s="694" t="s">
        <v>277</v>
      </c>
      <c r="AR321" s="694">
        <v>0</v>
      </c>
      <c r="AS321" s="694">
        <v>100</v>
      </c>
      <c r="AT321" s="694" t="s">
        <v>78</v>
      </c>
      <c r="AU321" s="694"/>
      <c r="AV321" s="694"/>
      <c r="AW321" s="694"/>
      <c r="AX321" s="164"/>
      <c r="AY321" s="13"/>
      <c r="AZ321" s="12"/>
      <c r="BA321" s="12"/>
      <c r="BB321" s="13"/>
      <c r="BC321" s="12"/>
      <c r="BD321" s="13"/>
      <c r="BE321" s="13"/>
      <c r="BF321" s="13"/>
      <c r="BG321" s="13"/>
      <c r="BH321" s="13"/>
      <c r="BI321" s="13"/>
      <c r="BJ321" s="13"/>
      <c r="BK321" s="13"/>
      <c r="BL321" s="13"/>
      <c r="BM321" s="164"/>
      <c r="BN321" s="13"/>
      <c r="BO321" s="12"/>
      <c r="BP321" s="13"/>
      <c r="BQ321" s="13"/>
      <c r="BR321" s="13"/>
      <c r="BS321" s="13"/>
      <c r="BT321" s="13"/>
      <c r="BU321" s="13"/>
      <c r="BV321" s="13"/>
      <c r="BW321" s="13"/>
      <c r="BX321" s="13"/>
      <c r="BY321" s="5">
        <f>COUNTIF(Z321,"*")+COUNTIF(AJ321,"*")+COUNTIF(AZ321,"*")+COUNTIF(BO321,"*")</f>
        <v>1</v>
      </c>
    </row>
    <row r="322" spans="1:77" s="208" customFormat="1" ht="28">
      <c r="A322" s="39">
        <v>3</v>
      </c>
      <c r="B322" s="16">
        <v>5</v>
      </c>
      <c r="C322" s="39" t="s">
        <v>2381</v>
      </c>
      <c r="D322" s="39">
        <v>11</v>
      </c>
      <c r="E322" s="39" t="s">
        <v>1087</v>
      </c>
      <c r="F322" s="39"/>
      <c r="G322" s="39"/>
      <c r="H322" s="39"/>
      <c r="I322" s="39" t="s">
        <v>1094</v>
      </c>
      <c r="J322" s="39"/>
      <c r="K322" s="39"/>
      <c r="L322" s="39"/>
      <c r="M322" s="39"/>
      <c r="N322" s="39"/>
      <c r="O322" s="293"/>
      <c r="P322" s="293"/>
      <c r="Q322" s="293"/>
      <c r="R322" s="293"/>
      <c r="S322" s="293"/>
      <c r="T322" s="293">
        <f>Table2[[#This Row],[Minimum possible value]]</f>
        <v>0</v>
      </c>
      <c r="U322" s="293">
        <f>Table2[[#This Row],[Maximum likely or possible value]]</f>
        <v>0</v>
      </c>
      <c r="V322" s="293"/>
      <c r="W322" s="293"/>
      <c r="X322" s="293"/>
      <c r="Y322" s="293"/>
      <c r="Z322" s="12"/>
      <c r="AA322" s="13"/>
      <c r="AB322" s="13"/>
      <c r="AC322" s="13"/>
      <c r="AD322" s="13"/>
      <c r="AE322" s="13"/>
      <c r="AF322" s="13"/>
      <c r="AG322" s="13"/>
      <c r="AH322" s="164"/>
      <c r="AI322" s="13"/>
      <c r="AJ322" s="170"/>
      <c r="AK322" s="13"/>
      <c r="AL322" s="13"/>
      <c r="AM322" s="13"/>
      <c r="AN322" s="13"/>
      <c r="AO322" s="13"/>
      <c r="AP322" s="491"/>
      <c r="AQ322" s="491"/>
      <c r="AR322" s="491"/>
      <c r="AS322" s="491"/>
      <c r="AT322" s="491"/>
      <c r="AU322" s="491"/>
      <c r="AV322" s="491"/>
      <c r="AW322" s="491"/>
      <c r="AX322" s="164"/>
      <c r="AY322" s="13"/>
      <c r="AZ322" s="17" t="s">
        <v>1095</v>
      </c>
      <c r="BA322" s="17" t="s">
        <v>1095</v>
      </c>
      <c r="BB322" s="694"/>
      <c r="BC322" s="17"/>
      <c r="BD322" s="694"/>
      <c r="BE322" s="694"/>
      <c r="BF322" s="694" t="s">
        <v>1096</v>
      </c>
      <c r="BG322" s="694" t="s">
        <v>1097</v>
      </c>
      <c r="BH322" s="694" t="s">
        <v>1097</v>
      </c>
      <c r="BI322" s="694" t="s">
        <v>1098</v>
      </c>
      <c r="BJ322" s="694"/>
      <c r="BK322" s="694"/>
      <c r="BL322" s="694"/>
      <c r="BM322" s="164"/>
      <c r="BN322" s="13"/>
      <c r="BO322" s="12"/>
      <c r="BP322" s="13"/>
      <c r="BQ322" s="13"/>
      <c r="BR322" s="13"/>
      <c r="BS322" s="13"/>
      <c r="BT322" s="13"/>
      <c r="BU322" s="13"/>
      <c r="BV322" s="13"/>
      <c r="BW322" s="13"/>
      <c r="BX322" s="13"/>
      <c r="BY322" s="5">
        <f>COUNTIF(Z322,"*")+COUNTIF(AJ322,"*")+COUNTIF(AZ322,"*")+COUNTIF(BO322,"*")</f>
        <v>1</v>
      </c>
    </row>
    <row r="323" spans="1:77" s="208" customFormat="1" ht="28">
      <c r="A323" s="39">
        <v>4</v>
      </c>
      <c r="B323" s="16">
        <v>5</v>
      </c>
      <c r="C323" s="39" t="s">
        <v>2381</v>
      </c>
      <c r="D323" s="39">
        <v>11</v>
      </c>
      <c r="E323" s="39" t="s">
        <v>1087</v>
      </c>
      <c r="F323" s="39"/>
      <c r="G323" s="39"/>
      <c r="H323" s="39"/>
      <c r="I323" s="39" t="s">
        <v>1099</v>
      </c>
      <c r="J323" s="39"/>
      <c r="K323" s="39"/>
      <c r="L323" s="39"/>
      <c r="M323" s="39"/>
      <c r="N323" s="39"/>
      <c r="O323" s="293"/>
      <c r="P323" s="293"/>
      <c r="Q323" s="293"/>
      <c r="R323" s="293"/>
      <c r="S323" s="293"/>
      <c r="T323" s="293">
        <f>Table2[[#This Row],[Minimum possible value]]</f>
        <v>0</v>
      </c>
      <c r="U323" s="293">
        <f>Table2[[#This Row],[Maximum likely or possible value]]</f>
        <v>0</v>
      </c>
      <c r="V323" s="293"/>
      <c r="W323" s="293"/>
      <c r="X323" s="293"/>
      <c r="Y323" s="293"/>
      <c r="Z323" s="12"/>
      <c r="AA323" s="13"/>
      <c r="AB323" s="13"/>
      <c r="AC323" s="13"/>
      <c r="AD323" s="13"/>
      <c r="AE323" s="13"/>
      <c r="AF323" s="13"/>
      <c r="AG323" s="13"/>
      <c r="AH323" s="164"/>
      <c r="AI323" s="13"/>
      <c r="AJ323" s="170"/>
      <c r="AK323" s="13"/>
      <c r="AL323" s="13"/>
      <c r="AM323" s="13"/>
      <c r="AN323" s="13"/>
      <c r="AO323" s="13"/>
      <c r="AP323" s="694"/>
      <c r="AQ323" s="694"/>
      <c r="AR323" s="694"/>
      <c r="AS323" s="694"/>
      <c r="AT323" s="694"/>
      <c r="AU323" s="694"/>
      <c r="AV323" s="694"/>
      <c r="AW323" s="694"/>
      <c r="AX323" s="164"/>
      <c r="AY323" s="13"/>
      <c r="AZ323" s="17" t="s">
        <v>1100</v>
      </c>
      <c r="BA323" s="17" t="s">
        <v>1100</v>
      </c>
      <c r="BB323" s="694"/>
      <c r="BC323" s="17"/>
      <c r="BD323" s="694"/>
      <c r="BE323" s="694"/>
      <c r="BF323" s="694" t="s">
        <v>1096</v>
      </c>
      <c r="BG323" s="694" t="s">
        <v>1101</v>
      </c>
      <c r="BH323" s="694" t="s">
        <v>1101</v>
      </c>
      <c r="BI323" s="694" t="s">
        <v>1098</v>
      </c>
      <c r="BJ323" s="694"/>
      <c r="BK323" s="694"/>
      <c r="BL323" s="694"/>
      <c r="BM323" s="164"/>
      <c r="BN323" s="13"/>
      <c r="BO323" s="12"/>
      <c r="BP323" s="13"/>
      <c r="BQ323" s="13"/>
      <c r="BR323" s="13"/>
      <c r="BS323" s="13"/>
      <c r="BT323" s="13"/>
      <c r="BU323" s="13"/>
      <c r="BV323" s="13"/>
      <c r="BW323" s="13"/>
      <c r="BX323" s="13"/>
      <c r="BY323" s="5">
        <f>COUNTIF(Z323,"*")+COUNTIF(AJ323,"*")+COUNTIF(AZ323,"*")+COUNTIF(BO323,"*")</f>
        <v>1</v>
      </c>
    </row>
    <row r="324" spans="1:77" s="208" customFormat="1" ht="42">
      <c r="A324" s="510">
        <v>1</v>
      </c>
      <c r="B324" s="16">
        <v>5</v>
      </c>
      <c r="C324" s="510" t="s">
        <v>2381</v>
      </c>
      <c r="D324" s="510">
        <v>12</v>
      </c>
      <c r="E324" s="510" t="s">
        <v>1152</v>
      </c>
      <c r="F324" s="510"/>
      <c r="G324" s="510"/>
      <c r="H324" s="510"/>
      <c r="I324" s="510" t="s">
        <v>1153</v>
      </c>
      <c r="J324" s="510"/>
      <c r="K324" s="510"/>
      <c r="L324" s="510"/>
      <c r="M324" s="510"/>
      <c r="N324" s="510"/>
      <c r="O324" s="513"/>
      <c r="P324" s="513"/>
      <c r="Q324" s="513"/>
      <c r="R324" s="513"/>
      <c r="S324" s="513"/>
      <c r="T324" s="513" t="str">
        <f>Table2[[#This Row],[Minimum possible value]]</f>
        <v>NA</v>
      </c>
      <c r="U324" s="513" t="str">
        <f>Table2[[#This Row],[Maximum likely or possible value]]</f>
        <v>NA</v>
      </c>
      <c r="V324" s="513"/>
      <c r="W324" s="513"/>
      <c r="X324" s="513"/>
      <c r="Y324" s="513"/>
      <c r="Z324" s="12"/>
      <c r="AA324" s="13"/>
      <c r="AB324" s="13"/>
      <c r="AC324" s="13"/>
      <c r="AD324" s="13"/>
      <c r="AE324" s="13"/>
      <c r="AF324" s="13"/>
      <c r="AG324" s="13"/>
      <c r="AH324" s="164"/>
      <c r="AI324" s="13"/>
      <c r="AJ324" s="170" t="s">
        <v>1154</v>
      </c>
      <c r="AK324" s="13" t="s">
        <v>1154</v>
      </c>
      <c r="AL324" s="13"/>
      <c r="AM324" s="13"/>
      <c r="AN324" s="13"/>
      <c r="AO324" s="13" t="s">
        <v>1155</v>
      </c>
      <c r="AP324" s="694" t="s">
        <v>78</v>
      </c>
      <c r="AQ324" s="694" t="s">
        <v>110</v>
      </c>
      <c r="AR324" s="694" t="s">
        <v>78</v>
      </c>
      <c r="AS324" s="694" t="s">
        <v>78</v>
      </c>
      <c r="AT324" s="694" t="s">
        <v>78</v>
      </c>
      <c r="AU324" s="694"/>
      <c r="AV324" s="694"/>
      <c r="AW324" s="694"/>
      <c r="AX324" s="164"/>
      <c r="AY324" s="13"/>
      <c r="AZ324" s="12"/>
      <c r="BA324" s="12"/>
      <c r="BB324" s="13"/>
      <c r="BC324" s="12"/>
      <c r="BD324" s="13"/>
      <c r="BE324" s="13"/>
      <c r="BF324" s="13"/>
      <c r="BG324" s="13"/>
      <c r="BH324" s="13"/>
      <c r="BI324" s="13"/>
      <c r="BJ324" s="13"/>
      <c r="BK324" s="13"/>
      <c r="BL324" s="13"/>
      <c r="BM324" s="164"/>
      <c r="BN324" s="13"/>
      <c r="BO324" s="12"/>
      <c r="BP324" s="13"/>
      <c r="BQ324" s="13"/>
      <c r="BR324" s="13"/>
      <c r="BS324" s="13"/>
      <c r="BT324" s="13"/>
      <c r="BU324" s="13"/>
      <c r="BV324" s="13"/>
      <c r="BW324" s="13"/>
      <c r="BX324" s="13"/>
      <c r="BY324" s="5">
        <f>COUNTIF(Z324,"*")+COUNTIF(AJ324,"*")+COUNTIF(AZ324,"*")+COUNTIF(BO324,"*")</f>
        <v>1</v>
      </c>
    </row>
    <row r="325" spans="1:77" s="208" customFormat="1" ht="42">
      <c r="A325" s="510">
        <v>2</v>
      </c>
      <c r="B325" s="16">
        <v>5</v>
      </c>
      <c r="C325" s="510" t="s">
        <v>2381</v>
      </c>
      <c r="D325" s="510">
        <v>12</v>
      </c>
      <c r="E325" s="510" t="s">
        <v>1152</v>
      </c>
      <c r="F325" s="510"/>
      <c r="G325" s="510"/>
      <c r="H325" s="510"/>
      <c r="I325" s="510" t="s">
        <v>1156</v>
      </c>
      <c r="J325" s="510"/>
      <c r="K325" s="510"/>
      <c r="L325" s="510"/>
      <c r="M325" s="510"/>
      <c r="N325" s="510"/>
      <c r="O325" s="513"/>
      <c r="P325" s="513"/>
      <c r="Q325" s="513"/>
      <c r="R325" s="513"/>
      <c r="S325" s="513"/>
      <c r="T325" s="513" t="str">
        <f>Table2[[#This Row],[Minimum possible value]]</f>
        <v>NA</v>
      </c>
      <c r="U325" s="513" t="str">
        <f>Table2[[#This Row],[Maximum likely or possible value]]</f>
        <v>NA</v>
      </c>
      <c r="V325" s="513"/>
      <c r="W325" s="513"/>
      <c r="X325" s="513"/>
      <c r="Y325" s="513"/>
      <c r="Z325" s="12"/>
      <c r="AA325" s="13"/>
      <c r="AB325" s="13"/>
      <c r="AC325" s="13"/>
      <c r="AD325" s="13"/>
      <c r="AE325" s="13"/>
      <c r="AF325" s="13"/>
      <c r="AG325" s="13"/>
      <c r="AH325" s="164"/>
      <c r="AI325" s="13"/>
      <c r="AJ325" s="170" t="s">
        <v>1157</v>
      </c>
      <c r="AK325" s="13" t="s">
        <v>1157</v>
      </c>
      <c r="AL325" s="13"/>
      <c r="AM325" s="13"/>
      <c r="AN325" s="13"/>
      <c r="AO325" s="13" t="s">
        <v>1158</v>
      </c>
      <c r="AP325" s="613" t="s">
        <v>78</v>
      </c>
      <c r="AQ325" s="613" t="s">
        <v>78</v>
      </c>
      <c r="AR325" s="613" t="s">
        <v>78</v>
      </c>
      <c r="AS325" s="613" t="s">
        <v>78</v>
      </c>
      <c r="AT325" s="613" t="s">
        <v>78</v>
      </c>
      <c r="AU325" s="613"/>
      <c r="AV325" s="613"/>
      <c r="AW325" s="613"/>
      <c r="AX325" s="164"/>
      <c r="AY325" s="13"/>
      <c r="AZ325" s="12"/>
      <c r="BA325" s="12"/>
      <c r="BB325" s="13"/>
      <c r="BC325" s="12"/>
      <c r="BD325" s="13"/>
      <c r="BE325" s="13"/>
      <c r="BF325" s="13"/>
      <c r="BG325" s="13"/>
      <c r="BH325" s="13"/>
      <c r="BI325" s="13"/>
      <c r="BJ325" s="13"/>
      <c r="BK325" s="13"/>
      <c r="BL325" s="13"/>
      <c r="BM325" s="164"/>
      <c r="BN325" s="13"/>
      <c r="BO325" s="12"/>
      <c r="BP325" s="13"/>
      <c r="BQ325" s="13"/>
      <c r="BR325" s="13"/>
      <c r="BS325" s="13"/>
      <c r="BT325" s="13"/>
      <c r="BU325" s="13"/>
      <c r="BV325" s="13"/>
      <c r="BW325" s="13"/>
      <c r="BX325" s="13"/>
      <c r="BY325" s="5">
        <f>COUNTIF(Z325,"*")+COUNTIF(AJ325,"*")+COUNTIF(AZ325,"*")+COUNTIF(BO325,"*")</f>
        <v>1</v>
      </c>
    </row>
    <row r="326" spans="1:77" s="208" customFormat="1" ht="70">
      <c r="A326" s="569">
        <v>3</v>
      </c>
      <c r="B326" s="535">
        <v>5</v>
      </c>
      <c r="C326" s="570" t="s">
        <v>2381</v>
      </c>
      <c r="D326" s="570">
        <v>12</v>
      </c>
      <c r="E326" s="570" t="s">
        <v>1593</v>
      </c>
      <c r="F326" s="570"/>
      <c r="G326" s="570" t="s">
        <v>1621</v>
      </c>
      <c r="H326" s="570" t="s">
        <v>1621</v>
      </c>
      <c r="I326" s="570" t="s">
        <v>441</v>
      </c>
      <c r="J326" s="570" t="s">
        <v>1826</v>
      </c>
      <c r="K326" s="570" t="s">
        <v>2430</v>
      </c>
      <c r="L326" s="570"/>
      <c r="M326" s="570"/>
      <c r="N326" s="570"/>
      <c r="O326" s="535" t="e">
        <f>[1]!Table2[[#This Row],[measurementTerm]]</f>
        <v>#REF!</v>
      </c>
      <c r="P326" s="535"/>
      <c r="Q326" s="570"/>
      <c r="R326" s="570"/>
      <c r="S326" s="570"/>
      <c r="T326" s="570" t="s">
        <v>1609</v>
      </c>
      <c r="U326" s="570" t="s">
        <v>1609</v>
      </c>
      <c r="V326" s="570"/>
      <c r="W326" s="570"/>
      <c r="X326" s="570"/>
      <c r="Y326" s="570" t="s">
        <v>2512</v>
      </c>
      <c r="Z326" s="555" t="s">
        <v>443</v>
      </c>
      <c r="AA326" s="230"/>
      <c r="AB326" s="557" t="s">
        <v>443</v>
      </c>
      <c r="AC326" s="13"/>
      <c r="AD326" s="13"/>
      <c r="AE326" s="13"/>
      <c r="AF326" s="13"/>
      <c r="AG326" s="13"/>
      <c r="AH326" s="164"/>
      <c r="AI326" s="557"/>
      <c r="AJ326" s="170" t="s">
        <v>444</v>
      </c>
      <c r="AK326" s="557" t="s">
        <v>1736</v>
      </c>
      <c r="AL326" s="557"/>
      <c r="AM326" s="557"/>
      <c r="AN326" s="557"/>
      <c r="AO326" s="557" t="s">
        <v>445</v>
      </c>
      <c r="AP326" s="694" t="s">
        <v>78</v>
      </c>
      <c r="AQ326" s="694" t="s">
        <v>159</v>
      </c>
      <c r="AR326" s="694" t="s">
        <v>446</v>
      </c>
      <c r="AS326" s="694" t="s">
        <v>447</v>
      </c>
      <c r="AT326" s="694" t="s">
        <v>78</v>
      </c>
      <c r="AU326" s="694"/>
      <c r="AV326" s="694"/>
      <c r="AW326" s="694"/>
      <c r="AX326" s="164"/>
      <c r="AY326" s="13"/>
      <c r="AZ326" s="555"/>
      <c r="BA326" s="555"/>
      <c r="BB326" s="557"/>
      <c r="BC326" s="555"/>
      <c r="BD326" s="557"/>
      <c r="BE326" s="557"/>
      <c r="BF326" s="557"/>
      <c r="BG326" s="557"/>
      <c r="BH326" s="557"/>
      <c r="BI326" s="13"/>
      <c r="BJ326" s="13"/>
      <c r="BK326" s="13"/>
      <c r="BL326" s="13"/>
      <c r="BM326" s="164"/>
      <c r="BN326" s="13"/>
      <c r="BO326" s="12"/>
      <c r="BP326" s="557"/>
      <c r="BQ326" s="230"/>
      <c r="BR326" s="263"/>
      <c r="BS326" s="557"/>
      <c r="BT326" s="557"/>
      <c r="BU326" s="557"/>
      <c r="BV326" s="557"/>
      <c r="BW326" s="557"/>
      <c r="BX326" s="557"/>
      <c r="BY326" s="565">
        <f>COUNTIF(AB326,"*")+COUNTIF(AJ326,"*")+COUNTIF(AZ326,"*")+COUNTIF(BO326,"*")</f>
        <v>2</v>
      </c>
    </row>
    <row r="327" spans="1:77" s="208" customFormat="1" ht="28">
      <c r="A327" s="1">
        <v>1</v>
      </c>
      <c r="B327" s="16">
        <v>5</v>
      </c>
      <c r="C327" s="1" t="s">
        <v>2381</v>
      </c>
      <c r="D327" s="1">
        <v>13</v>
      </c>
      <c r="E327" s="1" t="s">
        <v>1144</v>
      </c>
      <c r="F327" s="1"/>
      <c r="G327" s="1"/>
      <c r="H327" s="1"/>
      <c r="I327" s="1" t="s">
        <v>1145</v>
      </c>
      <c r="J327" s="1"/>
      <c r="K327" s="1"/>
      <c r="L327" s="1"/>
      <c r="M327" s="1"/>
      <c r="N327" s="1"/>
      <c r="O327" s="205"/>
      <c r="P327" s="205"/>
      <c r="Q327" s="205"/>
      <c r="R327" s="205"/>
      <c r="S327" s="205"/>
      <c r="T327" s="205">
        <f>Table2[[#This Row],[Minimum possible value]]</f>
        <v>0</v>
      </c>
      <c r="U327" s="205">
        <f>Table2[[#This Row],[Maximum likely or possible value]]</f>
        <v>0</v>
      </c>
      <c r="V327" s="205"/>
      <c r="W327" s="205"/>
      <c r="X327" s="205"/>
      <c r="Y327" s="205"/>
      <c r="Z327" s="12"/>
      <c r="AA327" s="13"/>
      <c r="AB327" s="13"/>
      <c r="AC327" s="13"/>
      <c r="AD327" s="13"/>
      <c r="AE327" s="13"/>
      <c r="AF327" s="13"/>
      <c r="AG327" s="13"/>
      <c r="AH327" s="164"/>
      <c r="AI327" s="13"/>
      <c r="AJ327" s="170"/>
      <c r="AK327" s="13"/>
      <c r="AL327" s="13"/>
      <c r="AM327" s="13"/>
      <c r="AN327" s="13"/>
      <c r="AO327" s="13"/>
      <c r="AP327" s="13"/>
      <c r="AQ327" s="13"/>
      <c r="AR327" s="13"/>
      <c r="AS327" s="13"/>
      <c r="AT327" s="13"/>
      <c r="AU327" s="13"/>
      <c r="AV327" s="13"/>
      <c r="AW327" s="13"/>
      <c r="AX327" s="164"/>
      <c r="AY327" s="13"/>
      <c r="AZ327" s="12"/>
      <c r="BA327" s="12"/>
      <c r="BB327" s="13"/>
      <c r="BC327" s="12"/>
      <c r="BD327" s="13"/>
      <c r="BE327" s="13"/>
      <c r="BF327" s="13"/>
      <c r="BG327" s="13"/>
      <c r="BH327" s="13"/>
      <c r="BI327" s="13"/>
      <c r="BJ327" s="13"/>
      <c r="BK327" s="13"/>
      <c r="BL327" s="13"/>
      <c r="BM327" s="164"/>
      <c r="BN327" s="13"/>
      <c r="BO327" s="12" t="s">
        <v>1145</v>
      </c>
      <c r="BP327" s="13" t="s">
        <v>1146</v>
      </c>
      <c r="BQ327" s="13"/>
      <c r="BR327" s="12"/>
      <c r="BS327" s="13" t="s">
        <v>1147</v>
      </c>
      <c r="BT327" s="13" t="s">
        <v>283</v>
      </c>
      <c r="BU327" s="13"/>
      <c r="BV327" s="13"/>
      <c r="BW327" s="13"/>
      <c r="BX327" s="13"/>
      <c r="BY327" s="5">
        <f>COUNTIF(Z327,"*")+COUNTIF(AJ327,"*")+COUNTIF(AZ327,"*")+COUNTIF(BO327,"*")</f>
        <v>1</v>
      </c>
    </row>
    <row r="328" spans="1:77" s="208" customFormat="1" ht="70">
      <c r="A328" s="1">
        <v>2</v>
      </c>
      <c r="B328" s="16">
        <v>5</v>
      </c>
      <c r="C328" s="1" t="s">
        <v>2381</v>
      </c>
      <c r="D328" s="1">
        <v>13</v>
      </c>
      <c r="E328" s="1" t="s">
        <v>1144</v>
      </c>
      <c r="F328" s="1"/>
      <c r="G328" s="1"/>
      <c r="H328" s="1"/>
      <c r="I328" s="1" t="s">
        <v>1148</v>
      </c>
      <c r="J328" s="1"/>
      <c r="K328" s="1"/>
      <c r="L328" s="1"/>
      <c r="M328" s="1"/>
      <c r="N328" s="1"/>
      <c r="O328" s="205"/>
      <c r="P328" s="205"/>
      <c r="Q328" s="205"/>
      <c r="R328" s="205"/>
      <c r="S328" s="205"/>
      <c r="T328" s="205">
        <f>Table2[[#This Row],[Minimum possible value]]</f>
        <v>0</v>
      </c>
      <c r="U328" s="205">
        <f>Table2[[#This Row],[Maximum likely or possible value]]</f>
        <v>0</v>
      </c>
      <c r="V328" s="205"/>
      <c r="W328" s="205"/>
      <c r="X328" s="205"/>
      <c r="Y328" s="205"/>
      <c r="Z328" s="12"/>
      <c r="AA328" s="13"/>
      <c r="AB328" s="13"/>
      <c r="AC328" s="13"/>
      <c r="AD328" s="13"/>
      <c r="AE328" s="13"/>
      <c r="AF328" s="13"/>
      <c r="AG328" s="13"/>
      <c r="AH328" s="164"/>
      <c r="AI328" s="13"/>
      <c r="AJ328" s="170"/>
      <c r="AK328" s="13"/>
      <c r="AL328" s="13"/>
      <c r="AM328" s="13"/>
      <c r="AN328" s="13"/>
      <c r="AO328" s="13"/>
      <c r="AP328" s="13"/>
      <c r="AQ328" s="13"/>
      <c r="AR328" s="13"/>
      <c r="AS328" s="13"/>
      <c r="AT328" s="13"/>
      <c r="AU328" s="13"/>
      <c r="AV328" s="13"/>
      <c r="AW328" s="13"/>
      <c r="AX328" s="164"/>
      <c r="AY328" s="13"/>
      <c r="AZ328" s="12"/>
      <c r="BA328" s="12"/>
      <c r="BB328" s="13"/>
      <c r="BC328" s="12"/>
      <c r="BD328" s="13"/>
      <c r="BE328" s="13"/>
      <c r="BF328" s="13"/>
      <c r="BG328" s="13"/>
      <c r="BH328" s="13"/>
      <c r="BI328" s="13"/>
      <c r="BJ328" s="13"/>
      <c r="BK328" s="13"/>
      <c r="BL328" s="13"/>
      <c r="BM328" s="164"/>
      <c r="BN328" s="13"/>
      <c r="BO328" s="12" t="s">
        <v>1148</v>
      </c>
      <c r="BP328" s="13" t="s">
        <v>1149</v>
      </c>
      <c r="BQ328" s="13"/>
      <c r="BR328" s="12"/>
      <c r="BS328" s="13" t="s">
        <v>1150</v>
      </c>
      <c r="BT328" s="13" t="s">
        <v>1151</v>
      </c>
      <c r="BU328" s="13"/>
      <c r="BV328" s="13"/>
      <c r="BW328" s="13"/>
      <c r="BX328" s="13"/>
      <c r="BY328" s="5">
        <f>COUNTIF(Z328,"*")+COUNTIF(AJ328,"*")+COUNTIF(AZ328,"*")+COUNTIF(BO328,"*")</f>
        <v>1</v>
      </c>
    </row>
    <row r="329" spans="1:77" s="208" customFormat="1" ht="28">
      <c r="A329" s="569">
        <v>4</v>
      </c>
      <c r="B329" s="535">
        <v>5</v>
      </c>
      <c r="C329" s="570" t="s">
        <v>2381</v>
      </c>
      <c r="D329" s="570">
        <v>13</v>
      </c>
      <c r="E329" s="570" t="s">
        <v>1593</v>
      </c>
      <c r="F329" s="570"/>
      <c r="G329" s="570" t="s">
        <v>1621</v>
      </c>
      <c r="H329" s="570" t="s">
        <v>1621</v>
      </c>
      <c r="I329" s="570" t="s">
        <v>448</v>
      </c>
      <c r="J329" s="570" t="s">
        <v>1824</v>
      </c>
      <c r="K329" s="570" t="s">
        <v>2430</v>
      </c>
      <c r="L329" s="570"/>
      <c r="M329" s="570"/>
      <c r="N329" s="570" t="s">
        <v>78</v>
      </c>
      <c r="O329" s="535" t="e">
        <f>[1]!Table2[[#This Row],[measurementTerm]]</f>
        <v>#REF!</v>
      </c>
      <c r="P329" s="535"/>
      <c r="Q329" s="570"/>
      <c r="R329" s="570"/>
      <c r="S329" s="570"/>
      <c r="T329" s="570">
        <f>Table2[[#This Row],[Minimum possible value]]</f>
        <v>1</v>
      </c>
      <c r="U329" s="570">
        <v>12</v>
      </c>
      <c r="V329" s="570"/>
      <c r="W329" s="570"/>
      <c r="X329" s="570"/>
      <c r="Y329" s="570"/>
      <c r="Z329" s="555" t="s">
        <v>2222</v>
      </c>
      <c r="AA329" s="230"/>
      <c r="AB329" s="557" t="s">
        <v>449</v>
      </c>
      <c r="AC329" s="13"/>
      <c r="AD329" s="13"/>
      <c r="AE329" s="13"/>
      <c r="AF329" s="13"/>
      <c r="AG329" s="13"/>
      <c r="AH329" s="164"/>
      <c r="AI329" s="557" t="s">
        <v>2219</v>
      </c>
      <c r="AJ329" s="170" t="s">
        <v>449</v>
      </c>
      <c r="AK329" s="557" t="s">
        <v>1740</v>
      </c>
      <c r="AL329" s="557" t="s">
        <v>449</v>
      </c>
      <c r="AM329" s="557"/>
      <c r="AN329" s="557"/>
      <c r="AO329" s="557" t="s">
        <v>450</v>
      </c>
      <c r="AP329" s="694" t="s">
        <v>78</v>
      </c>
      <c r="AQ329" s="694" t="s">
        <v>78</v>
      </c>
      <c r="AR329" s="694">
        <v>1</v>
      </c>
      <c r="AS329" s="694" t="s">
        <v>159</v>
      </c>
      <c r="AT329" s="694" t="s">
        <v>78</v>
      </c>
      <c r="AU329" s="694"/>
      <c r="AV329" s="694"/>
      <c r="AW329" s="694"/>
      <c r="AX329" s="164"/>
      <c r="AY329" s="13"/>
      <c r="AZ329" s="561" t="s">
        <v>451</v>
      </c>
      <c r="BA329" s="561" t="s">
        <v>451</v>
      </c>
      <c r="BB329" s="562"/>
      <c r="BC329" s="561"/>
      <c r="BD329" s="562"/>
      <c r="BE329" s="562"/>
      <c r="BF329" s="557"/>
      <c r="BG329" s="562" t="s">
        <v>452</v>
      </c>
      <c r="BH329" s="562" t="s">
        <v>452</v>
      </c>
      <c r="BI329" s="694"/>
      <c r="BJ329" s="694"/>
      <c r="BK329" s="694"/>
      <c r="BL329" s="694"/>
      <c r="BM329" s="164"/>
      <c r="BN329" s="13"/>
      <c r="BO329" s="12"/>
      <c r="BP329" s="557"/>
      <c r="BQ329" s="230"/>
      <c r="BR329" s="263"/>
      <c r="BS329" s="557"/>
      <c r="BT329" s="557"/>
      <c r="BU329" s="557"/>
      <c r="BV329" s="557"/>
      <c r="BW329" s="557"/>
      <c r="BX329" s="557"/>
      <c r="BY329" s="565">
        <f>COUNTIF(Z329,"*")+COUNTIF(AJ329,"*")+COUNTIF(AZ329,"*")+COUNTIF(BO329,"*")</f>
        <v>3</v>
      </c>
    </row>
    <row r="330" spans="1:77" s="208" customFormat="1" ht="140">
      <c r="A330" s="31">
        <v>1</v>
      </c>
      <c r="B330" s="16">
        <v>5</v>
      </c>
      <c r="C330" s="31" t="s">
        <v>2381</v>
      </c>
      <c r="D330" s="31">
        <v>14</v>
      </c>
      <c r="E330" s="31" t="s">
        <v>818</v>
      </c>
      <c r="F330" s="31"/>
      <c r="G330" s="31"/>
      <c r="H330" s="31"/>
      <c r="I330" s="31" t="s">
        <v>819</v>
      </c>
      <c r="J330" s="31"/>
      <c r="K330" s="31"/>
      <c r="L330" s="31"/>
      <c r="M330" s="31"/>
      <c r="N330" s="31"/>
      <c r="O330" s="292"/>
      <c r="P330" s="292"/>
      <c r="Q330" s="292"/>
      <c r="R330" s="292"/>
      <c r="S330" s="292"/>
      <c r="T330" s="292">
        <f>Table2[[#This Row],[Minimum possible value]]</f>
        <v>0</v>
      </c>
      <c r="U330" s="292">
        <f>Table2[[#This Row],[Maximum likely or possible value]]</f>
        <v>0</v>
      </c>
      <c r="V330" s="292"/>
      <c r="W330" s="292"/>
      <c r="X330" s="292"/>
      <c r="Y330" s="292"/>
      <c r="Z330" s="12"/>
      <c r="AA330" s="13"/>
      <c r="AB330" s="13"/>
      <c r="AC330" s="13"/>
      <c r="AD330" s="13"/>
      <c r="AE330" s="13"/>
      <c r="AF330" s="13"/>
      <c r="AG330" s="13"/>
      <c r="AH330" s="164"/>
      <c r="AI330" s="13"/>
      <c r="AJ330" s="170"/>
      <c r="AK330" s="13"/>
      <c r="AL330" s="13"/>
      <c r="AM330" s="13"/>
      <c r="AN330" s="13"/>
      <c r="AO330" s="13"/>
      <c r="AP330" s="13"/>
      <c r="AQ330" s="13"/>
      <c r="AR330" s="13"/>
      <c r="AS330" s="13"/>
      <c r="AT330" s="13"/>
      <c r="AU330" s="13"/>
      <c r="AV330" s="13"/>
      <c r="AW330" s="13"/>
      <c r="AX330" s="164"/>
      <c r="AY330" s="13"/>
      <c r="AZ330" s="12"/>
      <c r="BA330" s="12"/>
      <c r="BB330" s="13"/>
      <c r="BC330" s="12"/>
      <c r="BD330" s="13"/>
      <c r="BE330" s="13"/>
      <c r="BF330" s="13"/>
      <c r="BG330" s="13"/>
      <c r="BH330" s="13"/>
      <c r="BI330" s="13"/>
      <c r="BJ330" s="13"/>
      <c r="BK330" s="13"/>
      <c r="BL330" s="13"/>
      <c r="BM330" s="164"/>
      <c r="BN330" s="13"/>
      <c r="BO330" s="12" t="s">
        <v>819</v>
      </c>
      <c r="BP330" s="13" t="s">
        <v>820</v>
      </c>
      <c r="BQ330" s="13"/>
      <c r="BR330" s="12"/>
      <c r="BS330" s="13" t="s">
        <v>821</v>
      </c>
      <c r="BT330" s="13" t="s">
        <v>822</v>
      </c>
      <c r="BU330" s="13"/>
      <c r="BV330" s="13"/>
      <c r="BW330" s="13"/>
      <c r="BX330" s="13"/>
      <c r="BY330" s="5">
        <f>COUNTIF(Z330,"*")+COUNTIF(AJ330,"*")+COUNTIF(AZ330,"*")+COUNTIF(BO330,"*")</f>
        <v>1</v>
      </c>
    </row>
    <row r="331" spans="1:77" s="208" customFormat="1" ht="378">
      <c r="A331" s="683">
        <v>5</v>
      </c>
      <c r="B331" s="535">
        <v>5</v>
      </c>
      <c r="C331" s="683" t="s">
        <v>2381</v>
      </c>
      <c r="D331" s="683">
        <v>14</v>
      </c>
      <c r="E331" s="683" t="s">
        <v>380</v>
      </c>
      <c r="F331" s="683"/>
      <c r="G331" s="683" t="s">
        <v>1621</v>
      </c>
      <c r="H331" s="683" t="s">
        <v>1621</v>
      </c>
      <c r="I331" s="683" t="s">
        <v>381</v>
      </c>
      <c r="J331" s="683" t="s">
        <v>1814</v>
      </c>
      <c r="K331" s="683" t="s">
        <v>2430</v>
      </c>
      <c r="L331" s="683"/>
      <c r="M331" s="683"/>
      <c r="N331" s="683" t="s">
        <v>248</v>
      </c>
      <c r="O331" s="535" t="e">
        <f>[1]!Table2[[#This Row],[measurementTerm]]</f>
        <v>#REF!</v>
      </c>
      <c r="P331" s="535"/>
      <c r="Q331" s="683"/>
      <c r="R331" s="683"/>
      <c r="S331" s="683"/>
      <c r="T331" s="683">
        <f>Table2[[#This Row],[Minimum possible value]]</f>
        <v>0</v>
      </c>
      <c r="U331" s="683" t="str">
        <f>Table2[[#This Row],[Maximum likely or possible value]]</f>
        <v>None</v>
      </c>
      <c r="V331" s="683"/>
      <c r="W331" s="683"/>
      <c r="X331" s="683"/>
      <c r="Y331" s="683"/>
      <c r="Z331" s="555" t="s">
        <v>383</v>
      </c>
      <c r="AA331" s="369"/>
      <c r="AB331" s="557" t="s">
        <v>383</v>
      </c>
      <c r="AC331" s="13"/>
      <c r="AD331" s="13"/>
      <c r="AE331" s="13" t="s">
        <v>539</v>
      </c>
      <c r="AF331" s="13" t="s">
        <v>2450</v>
      </c>
      <c r="AG331" s="13"/>
      <c r="AH331" s="164"/>
      <c r="AI331" s="557" t="s">
        <v>2219</v>
      </c>
      <c r="AJ331" s="170" t="s">
        <v>384</v>
      </c>
      <c r="AK331" s="557" t="s">
        <v>1562</v>
      </c>
      <c r="AL331" s="557" t="s">
        <v>2424</v>
      </c>
      <c r="AM331" s="557"/>
      <c r="AN331" s="557"/>
      <c r="AO331" s="557" t="s">
        <v>385</v>
      </c>
      <c r="AP331" s="694" t="s">
        <v>369</v>
      </c>
      <c r="AQ331" s="694" t="s">
        <v>248</v>
      </c>
      <c r="AR331" s="694">
        <v>0</v>
      </c>
      <c r="AS331" s="694" t="s">
        <v>159</v>
      </c>
      <c r="AT331" s="694" t="s">
        <v>386</v>
      </c>
      <c r="AU331" s="694"/>
      <c r="AV331" s="694" t="s">
        <v>2454</v>
      </c>
      <c r="AW331" s="694"/>
      <c r="AX331" s="164"/>
      <c r="AY331" s="13"/>
      <c r="AZ331" s="561"/>
      <c r="BA331" s="561"/>
      <c r="BB331" s="562"/>
      <c r="BC331" s="561"/>
      <c r="BD331" s="562"/>
      <c r="BE331" s="562"/>
      <c r="BF331" s="562" t="s">
        <v>388</v>
      </c>
      <c r="BG331" s="562" t="s">
        <v>389</v>
      </c>
      <c r="BH331" s="562" t="s">
        <v>389</v>
      </c>
      <c r="BI331" s="694" t="s">
        <v>379</v>
      </c>
      <c r="BJ331" s="694"/>
      <c r="BK331" s="21" t="s">
        <v>2459</v>
      </c>
      <c r="BL331" s="694"/>
      <c r="BM331" s="164"/>
      <c r="BN331" s="13" t="s">
        <v>2250</v>
      </c>
      <c r="BO331" s="12" t="s">
        <v>381</v>
      </c>
      <c r="BP331" s="557" t="s">
        <v>1559</v>
      </c>
      <c r="BQ331" s="230"/>
      <c r="BR331" s="263"/>
      <c r="BS331" s="557" t="s">
        <v>390</v>
      </c>
      <c r="BT331" s="557" t="s">
        <v>248</v>
      </c>
      <c r="BU331" s="557" t="s">
        <v>2463</v>
      </c>
      <c r="BV331" s="557"/>
      <c r="BW331" s="557"/>
      <c r="BX331" s="557"/>
      <c r="BY331" s="565">
        <f>COUNTIF(AB331,"*")+COUNTIF(AJ331,"*")+COUNTIF(AZ331,"*")+COUNTIF(BO331,"*")</f>
        <v>3</v>
      </c>
    </row>
    <row r="332" spans="1:77" s="208" customFormat="1" ht="14">
      <c r="A332" s="28">
        <v>1</v>
      </c>
      <c r="B332" s="16">
        <v>5</v>
      </c>
      <c r="C332" s="29" t="s">
        <v>2381</v>
      </c>
      <c r="D332" s="29">
        <v>15</v>
      </c>
      <c r="E332" s="29" t="s">
        <v>1594</v>
      </c>
      <c r="F332" s="29"/>
      <c r="G332" s="29"/>
      <c r="H332" s="29"/>
      <c r="I332" s="29" t="s">
        <v>775</v>
      </c>
      <c r="J332" s="29"/>
      <c r="K332" s="29"/>
      <c r="L332" s="29"/>
      <c r="M332" s="29"/>
      <c r="N332" s="29"/>
      <c r="O332" s="291"/>
      <c r="P332" s="291"/>
      <c r="Q332" s="291"/>
      <c r="R332" s="291"/>
      <c r="S332" s="291"/>
      <c r="T332" s="291">
        <f>Table2[[#This Row],[Minimum possible value]]</f>
        <v>0</v>
      </c>
      <c r="U332" s="291">
        <f>Table2[[#This Row],[Maximum likely or possible value]]</f>
        <v>0</v>
      </c>
      <c r="V332" s="291"/>
      <c r="W332" s="291"/>
      <c r="X332" s="291"/>
      <c r="Y332" s="291"/>
      <c r="Z332" s="12"/>
      <c r="AA332" s="13"/>
      <c r="AB332" s="13"/>
      <c r="AC332" s="13"/>
      <c r="AD332" s="13"/>
      <c r="AE332" s="13"/>
      <c r="AF332" s="13"/>
      <c r="AG332" s="13"/>
      <c r="AH332" s="164"/>
      <c r="AI332" s="13"/>
      <c r="AJ332" s="170"/>
      <c r="AK332" s="13"/>
      <c r="AL332" s="13"/>
      <c r="AM332" s="13"/>
      <c r="AN332" s="13"/>
      <c r="AO332" s="13"/>
      <c r="AP332" s="13"/>
      <c r="AQ332" s="13"/>
      <c r="AR332" s="13"/>
      <c r="AS332" s="13"/>
      <c r="AT332" s="13"/>
      <c r="AU332" s="13"/>
      <c r="AV332" s="13"/>
      <c r="AW332" s="13"/>
      <c r="AX332" s="164"/>
      <c r="AY332" s="13"/>
      <c r="AZ332" s="17" t="s">
        <v>776</v>
      </c>
      <c r="BA332" s="17" t="s">
        <v>776</v>
      </c>
      <c r="BB332" s="694"/>
      <c r="BC332" s="17"/>
      <c r="BD332" s="694"/>
      <c r="BE332" s="694"/>
      <c r="BF332" s="694" t="s">
        <v>774</v>
      </c>
      <c r="BG332" s="694" t="s">
        <v>775</v>
      </c>
      <c r="BH332" s="694" t="s">
        <v>775</v>
      </c>
      <c r="BI332" s="694"/>
      <c r="BJ332" s="694"/>
      <c r="BK332" s="694"/>
      <c r="BL332" s="694"/>
      <c r="BM332" s="164"/>
      <c r="BN332" s="13"/>
      <c r="BO332" s="12"/>
      <c r="BP332" s="13"/>
      <c r="BQ332" s="13"/>
      <c r="BR332" s="12"/>
      <c r="BS332" s="13"/>
      <c r="BT332" s="13"/>
      <c r="BU332" s="13"/>
      <c r="BV332" s="13"/>
      <c r="BW332" s="13"/>
      <c r="BX332" s="13"/>
      <c r="BY332" s="5">
        <f t="shared" ref="BY332:BY337" si="18">COUNTIF(AB332,"*")+COUNTIF(AK332,"*")+COUNTIF(AZ332,"*")+COUNTIF(BO332,"*")</f>
        <v>1</v>
      </c>
    </row>
    <row r="333" spans="1:77" s="208" customFormat="1" ht="14">
      <c r="A333" s="28">
        <v>2</v>
      </c>
      <c r="B333" s="16">
        <v>5</v>
      </c>
      <c r="C333" s="29" t="s">
        <v>2381</v>
      </c>
      <c r="D333" s="29">
        <v>15</v>
      </c>
      <c r="E333" s="29" t="s">
        <v>1594</v>
      </c>
      <c r="F333" s="29"/>
      <c r="G333" s="29"/>
      <c r="H333" s="511"/>
      <c r="I333" s="511" t="s">
        <v>777</v>
      </c>
      <c r="J333" s="29"/>
      <c r="K333" s="29"/>
      <c r="L333" s="29"/>
      <c r="M333" s="29"/>
      <c r="N333" s="29"/>
      <c r="O333" s="291"/>
      <c r="P333" s="291"/>
      <c r="Q333" s="291"/>
      <c r="R333" s="291"/>
      <c r="S333" s="291"/>
      <c r="T333" s="291">
        <f>Table2[[#This Row],[Minimum possible value]]</f>
        <v>0</v>
      </c>
      <c r="U333" s="291">
        <f>Table2[[#This Row],[Maximum likely or possible value]]</f>
        <v>0</v>
      </c>
      <c r="V333" s="291"/>
      <c r="W333" s="291"/>
      <c r="X333" s="291"/>
      <c r="Y333" s="291"/>
      <c r="Z333" s="12"/>
      <c r="AA333" s="150"/>
      <c r="AB333" s="150"/>
      <c r="AC333" s="150"/>
      <c r="AD333" s="150"/>
      <c r="AE333" s="150"/>
      <c r="AF333" s="150"/>
      <c r="AG333" s="150"/>
      <c r="AH333" s="377"/>
      <c r="AI333" s="150"/>
      <c r="AJ333" s="518"/>
      <c r="AK333" s="13"/>
      <c r="AL333" s="150"/>
      <c r="AM333" s="150"/>
      <c r="AN333" s="150"/>
      <c r="AO333" s="150"/>
      <c r="AP333" s="150"/>
      <c r="AQ333" s="150"/>
      <c r="AR333" s="150"/>
      <c r="AS333" s="150"/>
      <c r="AT333" s="150"/>
      <c r="AU333" s="150"/>
      <c r="AV333" s="150"/>
      <c r="AW333" s="150"/>
      <c r="AX333" s="377"/>
      <c r="AY333" s="377"/>
      <c r="AZ333" s="17" t="s">
        <v>778</v>
      </c>
      <c r="BA333" s="17" t="s">
        <v>778</v>
      </c>
      <c r="BB333" s="231"/>
      <c r="BC333" s="17"/>
      <c r="BD333" s="231"/>
      <c r="BE333" s="231"/>
      <c r="BF333" s="231" t="s">
        <v>774</v>
      </c>
      <c r="BG333" s="231" t="s">
        <v>779</v>
      </c>
      <c r="BH333" s="231" t="s">
        <v>780</v>
      </c>
      <c r="BI333" s="231"/>
      <c r="BJ333" s="231"/>
      <c r="BK333" s="231"/>
      <c r="BL333" s="231"/>
      <c r="BM333" s="377"/>
      <c r="BN333" s="150"/>
      <c r="BO333" s="12"/>
      <c r="BP333" s="13"/>
      <c r="BQ333" s="13"/>
      <c r="BR333" s="12"/>
      <c r="BS333" s="13"/>
      <c r="BT333" s="13"/>
      <c r="BU333" s="13"/>
      <c r="BV333" s="13"/>
      <c r="BW333" s="150"/>
      <c r="BX333" s="150"/>
      <c r="BY333" s="5">
        <f t="shared" si="18"/>
        <v>1</v>
      </c>
    </row>
    <row r="334" spans="1:77" s="208" customFormat="1" ht="28">
      <c r="A334" s="28">
        <v>3</v>
      </c>
      <c r="B334" s="16">
        <v>5</v>
      </c>
      <c r="C334" s="29" t="s">
        <v>2381</v>
      </c>
      <c r="D334" s="29">
        <v>15</v>
      </c>
      <c r="E334" s="29" t="s">
        <v>1594</v>
      </c>
      <c r="F334" s="29"/>
      <c r="G334" s="29"/>
      <c r="H334" s="29"/>
      <c r="I334" s="29" t="s">
        <v>781</v>
      </c>
      <c r="J334" s="29"/>
      <c r="K334" s="29"/>
      <c r="L334" s="29"/>
      <c r="M334" s="29"/>
      <c r="N334" s="29"/>
      <c r="O334" s="291"/>
      <c r="P334" s="291"/>
      <c r="Q334" s="291"/>
      <c r="R334" s="291"/>
      <c r="S334" s="291"/>
      <c r="T334" s="291">
        <f>Table2[[#This Row],[Minimum possible value]]</f>
        <v>0</v>
      </c>
      <c r="U334" s="291">
        <f>Table2[[#This Row],[Maximum likely or possible value]]</f>
        <v>0</v>
      </c>
      <c r="V334" s="291"/>
      <c r="W334" s="291"/>
      <c r="X334" s="291"/>
      <c r="Y334" s="291"/>
      <c r="Z334" s="12"/>
      <c r="AA334" s="13"/>
      <c r="AB334" s="13"/>
      <c r="AC334" s="13"/>
      <c r="AD334" s="13"/>
      <c r="AE334" s="13"/>
      <c r="AF334" s="13"/>
      <c r="AG334" s="13"/>
      <c r="AH334" s="164"/>
      <c r="AI334" s="13"/>
      <c r="AJ334" s="170"/>
      <c r="AK334" s="13"/>
      <c r="AL334" s="13"/>
      <c r="AM334" s="13"/>
      <c r="AN334" s="13"/>
      <c r="AO334" s="13"/>
      <c r="AP334" s="13"/>
      <c r="AQ334" s="13"/>
      <c r="AR334" s="13"/>
      <c r="AS334" s="13"/>
      <c r="AT334" s="13"/>
      <c r="AU334" s="13"/>
      <c r="AV334" s="13"/>
      <c r="AW334" s="13"/>
      <c r="AX334" s="164"/>
      <c r="AY334" s="13"/>
      <c r="AZ334" s="17" t="s">
        <v>782</v>
      </c>
      <c r="BA334" s="17" t="s">
        <v>782</v>
      </c>
      <c r="BB334" s="694"/>
      <c r="BC334" s="17"/>
      <c r="BD334" s="694"/>
      <c r="BE334" s="694"/>
      <c r="BF334" s="694" t="s">
        <v>774</v>
      </c>
      <c r="BG334" s="694" t="s">
        <v>781</v>
      </c>
      <c r="BH334" s="694" t="s">
        <v>781</v>
      </c>
      <c r="BI334" s="694"/>
      <c r="BJ334" s="694"/>
      <c r="BK334" s="694"/>
      <c r="BL334" s="694"/>
      <c r="BM334" s="164"/>
      <c r="BN334" s="13"/>
      <c r="BO334" s="12"/>
      <c r="BP334" s="13"/>
      <c r="BQ334" s="13"/>
      <c r="BR334" s="12"/>
      <c r="BS334" s="13"/>
      <c r="BT334" s="13"/>
      <c r="BU334" s="13"/>
      <c r="BV334" s="13"/>
      <c r="BW334" s="13"/>
      <c r="BX334" s="13"/>
      <c r="BY334" s="5">
        <f t="shared" si="18"/>
        <v>1</v>
      </c>
    </row>
    <row r="335" spans="1:77" s="208" customFormat="1" ht="28">
      <c r="A335" s="28">
        <v>4</v>
      </c>
      <c r="B335" s="16">
        <v>5</v>
      </c>
      <c r="C335" s="29" t="s">
        <v>2381</v>
      </c>
      <c r="D335" s="29">
        <v>15</v>
      </c>
      <c r="E335" s="29" t="s">
        <v>1594</v>
      </c>
      <c r="F335" s="29"/>
      <c r="G335" s="29"/>
      <c r="H335" s="29"/>
      <c r="I335" s="29" t="s">
        <v>783</v>
      </c>
      <c r="J335" s="29"/>
      <c r="K335" s="29"/>
      <c r="L335" s="29"/>
      <c r="M335" s="29"/>
      <c r="N335" s="29"/>
      <c r="O335" s="291"/>
      <c r="P335" s="291"/>
      <c r="Q335" s="291"/>
      <c r="R335" s="291"/>
      <c r="S335" s="291"/>
      <c r="T335" s="291">
        <f>Table2[[#This Row],[Minimum possible value]]</f>
        <v>0</v>
      </c>
      <c r="U335" s="291">
        <f>Table2[[#This Row],[Maximum likely or possible value]]</f>
        <v>0</v>
      </c>
      <c r="V335" s="291"/>
      <c r="W335" s="291"/>
      <c r="X335" s="291"/>
      <c r="Y335" s="291"/>
      <c r="Z335" s="12"/>
      <c r="AA335" s="13"/>
      <c r="AB335" s="13"/>
      <c r="AC335" s="13"/>
      <c r="AD335" s="13"/>
      <c r="AE335" s="13"/>
      <c r="AF335" s="13"/>
      <c r="AG335" s="13"/>
      <c r="AH335" s="164"/>
      <c r="AI335" s="13"/>
      <c r="AJ335" s="170"/>
      <c r="AK335" s="13"/>
      <c r="AL335" s="13"/>
      <c r="AM335" s="13"/>
      <c r="AN335" s="13"/>
      <c r="AO335" s="13"/>
      <c r="AP335" s="13"/>
      <c r="AQ335" s="13"/>
      <c r="AR335" s="13"/>
      <c r="AS335" s="13"/>
      <c r="AT335" s="13"/>
      <c r="AU335" s="13"/>
      <c r="AV335" s="13"/>
      <c r="AW335" s="13"/>
      <c r="AX335" s="164"/>
      <c r="AY335" s="13"/>
      <c r="AZ335" s="17" t="s">
        <v>784</v>
      </c>
      <c r="BA335" s="17" t="s">
        <v>784</v>
      </c>
      <c r="BB335" s="694"/>
      <c r="BC335" s="17"/>
      <c r="BD335" s="694"/>
      <c r="BE335" s="694"/>
      <c r="BF335" s="694" t="s">
        <v>774</v>
      </c>
      <c r="BG335" s="694" t="s">
        <v>785</v>
      </c>
      <c r="BH335" s="694" t="s">
        <v>786</v>
      </c>
      <c r="BI335" s="694"/>
      <c r="BJ335" s="694" t="s">
        <v>787</v>
      </c>
      <c r="BK335" s="694"/>
      <c r="BL335" s="694"/>
      <c r="BM335" s="164"/>
      <c r="BN335" s="13"/>
      <c r="BO335" s="12"/>
      <c r="BP335" s="13"/>
      <c r="BQ335" s="13"/>
      <c r="BR335" s="12"/>
      <c r="BS335" s="13"/>
      <c r="BT335" s="13"/>
      <c r="BU335" s="13"/>
      <c r="BV335" s="13"/>
      <c r="BW335" s="13"/>
      <c r="BX335" s="13"/>
      <c r="BY335" s="5">
        <f t="shared" si="18"/>
        <v>1</v>
      </c>
    </row>
    <row r="336" spans="1:77" s="208" customFormat="1" ht="28">
      <c r="A336" s="28">
        <v>5</v>
      </c>
      <c r="B336" s="16">
        <v>5</v>
      </c>
      <c r="C336" s="29" t="s">
        <v>2381</v>
      </c>
      <c r="D336" s="29">
        <v>15</v>
      </c>
      <c r="E336" s="29" t="s">
        <v>1594</v>
      </c>
      <c r="F336" s="29"/>
      <c r="G336" s="29"/>
      <c r="H336" s="29"/>
      <c r="I336" s="29" t="s">
        <v>788</v>
      </c>
      <c r="J336" s="29"/>
      <c r="K336" s="29"/>
      <c r="L336" s="29"/>
      <c r="M336" s="29"/>
      <c r="N336" s="29"/>
      <c r="O336" s="291"/>
      <c r="P336" s="291"/>
      <c r="Q336" s="291"/>
      <c r="R336" s="291"/>
      <c r="S336" s="291"/>
      <c r="T336" s="291">
        <f>Table2[[#This Row],[Minimum possible value]]</f>
        <v>0</v>
      </c>
      <c r="U336" s="291">
        <f>Table2[[#This Row],[Maximum likely or possible value]]</f>
        <v>0</v>
      </c>
      <c r="V336" s="291"/>
      <c r="W336" s="291"/>
      <c r="X336" s="291"/>
      <c r="Y336" s="291"/>
      <c r="Z336" s="12"/>
      <c r="AA336" s="13"/>
      <c r="AB336" s="13"/>
      <c r="AC336" s="13"/>
      <c r="AD336" s="13"/>
      <c r="AE336" s="13"/>
      <c r="AF336" s="13"/>
      <c r="AG336" s="13"/>
      <c r="AH336" s="164"/>
      <c r="AI336" s="13"/>
      <c r="AJ336" s="170"/>
      <c r="AK336" s="13"/>
      <c r="AL336" s="13"/>
      <c r="AM336" s="13"/>
      <c r="AN336" s="13"/>
      <c r="AO336" s="13"/>
      <c r="AP336" s="13"/>
      <c r="AQ336" s="13"/>
      <c r="AR336" s="13"/>
      <c r="AS336" s="13"/>
      <c r="AT336" s="13"/>
      <c r="AU336" s="13"/>
      <c r="AV336" s="13"/>
      <c r="AW336" s="13"/>
      <c r="AX336" s="164"/>
      <c r="AY336" s="13"/>
      <c r="AZ336" s="17" t="s">
        <v>789</v>
      </c>
      <c r="BA336" s="17" t="s">
        <v>789</v>
      </c>
      <c r="BB336" s="694"/>
      <c r="BC336" s="17"/>
      <c r="BD336" s="694"/>
      <c r="BE336" s="694"/>
      <c r="BF336" s="694" t="s">
        <v>774</v>
      </c>
      <c r="BG336" s="694" t="s">
        <v>790</v>
      </c>
      <c r="BH336" s="694" t="s">
        <v>788</v>
      </c>
      <c r="BI336" s="694"/>
      <c r="BJ336" s="694"/>
      <c r="BK336" s="694"/>
      <c r="BL336" s="694"/>
      <c r="BM336" s="164"/>
      <c r="BN336" s="13"/>
      <c r="BO336" s="12"/>
      <c r="BP336" s="13"/>
      <c r="BQ336" s="13"/>
      <c r="BR336" s="12"/>
      <c r="BS336" s="13"/>
      <c r="BT336" s="13"/>
      <c r="BU336" s="13"/>
      <c r="BV336" s="13"/>
      <c r="BW336" s="13"/>
      <c r="BX336" s="13"/>
      <c r="BY336" s="5">
        <f t="shared" si="18"/>
        <v>1</v>
      </c>
    </row>
    <row r="337" spans="1:77" s="208" customFormat="1" ht="14">
      <c r="A337" s="28">
        <v>6</v>
      </c>
      <c r="B337" s="16">
        <v>5</v>
      </c>
      <c r="C337" s="29" t="s">
        <v>2381</v>
      </c>
      <c r="D337" s="29">
        <v>15</v>
      </c>
      <c r="E337" s="29" t="s">
        <v>1594</v>
      </c>
      <c r="F337" s="29"/>
      <c r="G337" s="29"/>
      <c r="H337" s="29"/>
      <c r="I337" s="29" t="s">
        <v>791</v>
      </c>
      <c r="J337" s="29"/>
      <c r="K337" s="29"/>
      <c r="L337" s="29"/>
      <c r="M337" s="29"/>
      <c r="N337" s="29"/>
      <c r="O337" s="291"/>
      <c r="P337" s="291"/>
      <c r="Q337" s="291"/>
      <c r="R337" s="291"/>
      <c r="S337" s="291"/>
      <c r="T337" s="291">
        <f>Table2[[#This Row],[Minimum possible value]]</f>
        <v>0</v>
      </c>
      <c r="U337" s="291">
        <f>Table2[[#This Row],[Maximum likely or possible value]]</f>
        <v>0</v>
      </c>
      <c r="V337" s="291"/>
      <c r="W337" s="291"/>
      <c r="X337" s="291"/>
      <c r="Y337" s="291"/>
      <c r="Z337" s="12"/>
      <c r="AA337" s="13"/>
      <c r="AB337" s="13"/>
      <c r="AC337" s="13"/>
      <c r="AD337" s="13"/>
      <c r="AE337" s="13"/>
      <c r="AF337" s="13"/>
      <c r="AG337" s="13"/>
      <c r="AH337" s="164"/>
      <c r="AI337" s="13"/>
      <c r="AJ337" s="170"/>
      <c r="AK337" s="13"/>
      <c r="AL337" s="13"/>
      <c r="AM337" s="13"/>
      <c r="AN337" s="13"/>
      <c r="AO337" s="13"/>
      <c r="AP337" s="13"/>
      <c r="AQ337" s="13"/>
      <c r="AR337" s="13"/>
      <c r="AS337" s="13"/>
      <c r="AT337" s="13"/>
      <c r="AU337" s="13"/>
      <c r="AV337" s="13"/>
      <c r="AW337" s="13"/>
      <c r="AX337" s="164"/>
      <c r="AY337" s="13"/>
      <c r="AZ337" s="17" t="s">
        <v>792</v>
      </c>
      <c r="BA337" s="17" t="s">
        <v>792</v>
      </c>
      <c r="BB337" s="694"/>
      <c r="BC337" s="17"/>
      <c r="BD337" s="694"/>
      <c r="BE337" s="694"/>
      <c r="BF337" s="694" t="s">
        <v>774</v>
      </c>
      <c r="BG337" s="694" t="s">
        <v>793</v>
      </c>
      <c r="BH337" s="694" t="s">
        <v>794</v>
      </c>
      <c r="BI337" s="694"/>
      <c r="BJ337" s="694" t="s">
        <v>688</v>
      </c>
      <c r="BK337" s="694"/>
      <c r="BL337" s="694"/>
      <c r="BM337" s="164"/>
      <c r="BN337" s="13"/>
      <c r="BO337" s="12"/>
      <c r="BP337" s="13"/>
      <c r="BQ337" s="13"/>
      <c r="BR337" s="12"/>
      <c r="BS337" s="13"/>
      <c r="BT337" s="13"/>
      <c r="BU337" s="13"/>
      <c r="BV337" s="13"/>
      <c r="BW337" s="13"/>
      <c r="BX337" s="13"/>
      <c r="BY337" s="5">
        <f t="shared" si="18"/>
        <v>1</v>
      </c>
    </row>
    <row r="338" spans="1:77" s="208" customFormat="1" ht="84">
      <c r="A338" s="683">
        <v>6</v>
      </c>
      <c r="B338" s="535">
        <v>5</v>
      </c>
      <c r="C338" s="683" t="s">
        <v>2381</v>
      </c>
      <c r="D338" s="683">
        <v>15</v>
      </c>
      <c r="E338" s="683" t="s">
        <v>380</v>
      </c>
      <c r="F338" s="683"/>
      <c r="G338" s="683" t="s">
        <v>1621</v>
      </c>
      <c r="H338" s="683" t="s">
        <v>1621</v>
      </c>
      <c r="I338" s="683" t="s">
        <v>399</v>
      </c>
      <c r="J338" s="683" t="s">
        <v>1815</v>
      </c>
      <c r="K338" s="683" t="s">
        <v>2430</v>
      </c>
      <c r="L338" s="683" t="s">
        <v>2238</v>
      </c>
      <c r="M338" s="683"/>
      <c r="N338" s="683" t="s">
        <v>277</v>
      </c>
      <c r="O338" s="535" t="e">
        <f>[1]!Table2[[#This Row],[measurementTerm]]</f>
        <v>#REF!</v>
      </c>
      <c r="P338" s="535"/>
      <c r="Q338" s="683"/>
      <c r="R338" s="683"/>
      <c r="S338" s="683"/>
      <c r="T338" s="683">
        <f>Table2[[#This Row],[Minimum possible value]]</f>
        <v>0</v>
      </c>
      <c r="U338" s="683">
        <f>Table2[[#This Row],[Maximum likely or possible value]]</f>
        <v>100</v>
      </c>
      <c r="V338" s="683"/>
      <c r="W338" s="683"/>
      <c r="X338" s="683"/>
      <c r="Y338" s="683"/>
      <c r="Z338" s="686" t="s">
        <v>2248</v>
      </c>
      <c r="AA338" s="230"/>
      <c r="AB338" s="557"/>
      <c r="AC338" s="13"/>
      <c r="AD338" s="13"/>
      <c r="AE338" s="13" t="s">
        <v>277</v>
      </c>
      <c r="AF338" s="13" t="s">
        <v>2450</v>
      </c>
      <c r="AG338" s="13"/>
      <c r="AH338" s="164" t="s">
        <v>2451</v>
      </c>
      <c r="AI338" s="557" t="s">
        <v>2219</v>
      </c>
      <c r="AJ338" s="170" t="s">
        <v>400</v>
      </c>
      <c r="AK338" s="557" t="s">
        <v>1576</v>
      </c>
      <c r="AL338" s="557" t="s">
        <v>400</v>
      </c>
      <c r="AM338" s="557"/>
      <c r="AN338" s="557"/>
      <c r="AO338" s="557" t="s">
        <v>401</v>
      </c>
      <c r="AP338" s="694" t="s">
        <v>369</v>
      </c>
      <c r="AQ338" s="694" t="s">
        <v>277</v>
      </c>
      <c r="AR338" s="694">
        <v>0</v>
      </c>
      <c r="AS338" s="694">
        <v>100</v>
      </c>
      <c r="AT338" s="694" t="s">
        <v>386</v>
      </c>
      <c r="AU338" s="694"/>
      <c r="AV338" s="694" t="s">
        <v>2454</v>
      </c>
      <c r="AW338" s="694"/>
      <c r="AX338" s="164"/>
      <c r="AY338" s="13"/>
      <c r="AZ338" s="573"/>
      <c r="BA338" s="573"/>
      <c r="BB338" s="574"/>
      <c r="BC338" s="573"/>
      <c r="BD338" s="574"/>
      <c r="BE338" s="574"/>
      <c r="BF338" s="574" t="s">
        <v>403</v>
      </c>
      <c r="BG338" s="574" t="s">
        <v>404</v>
      </c>
      <c r="BH338" s="562" t="s">
        <v>404</v>
      </c>
      <c r="BI338" s="21" t="s">
        <v>2249</v>
      </c>
      <c r="BJ338" s="21"/>
      <c r="BK338" s="21" t="s">
        <v>2459</v>
      </c>
      <c r="BL338" s="21"/>
      <c r="BM338" s="164">
        <v>88</v>
      </c>
      <c r="BN338" s="13" t="s">
        <v>2251</v>
      </c>
      <c r="BO338" s="12" t="s">
        <v>399</v>
      </c>
      <c r="BP338" s="557" t="s">
        <v>406</v>
      </c>
      <c r="BQ338" s="230"/>
      <c r="BR338" s="263"/>
      <c r="BS338" s="557" t="s">
        <v>407</v>
      </c>
      <c r="BT338" s="557" t="s">
        <v>283</v>
      </c>
      <c r="BU338" s="557" t="s">
        <v>2463</v>
      </c>
      <c r="BV338" s="557"/>
      <c r="BW338" s="557" t="s">
        <v>2464</v>
      </c>
      <c r="BX338" s="557"/>
      <c r="BY338" s="565">
        <f>COUNTIF(Z338,"*")+COUNTIF(AJ338,"*")+COUNTIF(AZ338,"*")+COUNTIF(BO338,"*")</f>
        <v>3</v>
      </c>
    </row>
    <row r="339" spans="1:77" s="208" customFormat="1" ht="14">
      <c r="A339" s="28">
        <v>7</v>
      </c>
      <c r="B339" s="16">
        <v>5</v>
      </c>
      <c r="C339" s="29" t="s">
        <v>2381</v>
      </c>
      <c r="D339" s="29">
        <v>15</v>
      </c>
      <c r="E339" s="29" t="s">
        <v>1594</v>
      </c>
      <c r="F339" s="29"/>
      <c r="G339" s="29"/>
      <c r="H339" s="29"/>
      <c r="I339" s="29" t="s">
        <v>791</v>
      </c>
      <c r="J339" s="29"/>
      <c r="K339" s="29"/>
      <c r="L339" s="29"/>
      <c r="M339" s="29"/>
      <c r="N339" s="29"/>
      <c r="O339" s="291"/>
      <c r="P339" s="291"/>
      <c r="Q339" s="291"/>
      <c r="R339" s="291"/>
      <c r="S339" s="291"/>
      <c r="T339" s="291">
        <f>Table2[[#This Row],[Minimum possible value]]</f>
        <v>0</v>
      </c>
      <c r="U339" s="291">
        <f>Table2[[#This Row],[Maximum likely or possible value]]</f>
        <v>0</v>
      </c>
      <c r="V339" s="291"/>
      <c r="W339" s="291"/>
      <c r="X339" s="291"/>
      <c r="Y339" s="291"/>
      <c r="Z339" s="12"/>
      <c r="AA339" s="13"/>
      <c r="AB339" s="13"/>
      <c r="AC339" s="13"/>
      <c r="AD339" s="13"/>
      <c r="AE339" s="13"/>
      <c r="AF339" s="13"/>
      <c r="AG339" s="13"/>
      <c r="AH339" s="164"/>
      <c r="AI339" s="13"/>
      <c r="AJ339" s="170"/>
      <c r="AK339" s="13"/>
      <c r="AL339" s="13"/>
      <c r="AM339" s="13"/>
      <c r="AN339" s="13"/>
      <c r="AO339" s="13"/>
      <c r="AP339" s="13"/>
      <c r="AQ339" s="13"/>
      <c r="AR339" s="13"/>
      <c r="AS339" s="13"/>
      <c r="AT339" s="13"/>
      <c r="AU339" s="13"/>
      <c r="AV339" s="13"/>
      <c r="AW339" s="13"/>
      <c r="AX339" s="164"/>
      <c r="AY339" s="13"/>
      <c r="AZ339" s="17" t="s">
        <v>795</v>
      </c>
      <c r="BA339" s="17" t="s">
        <v>795</v>
      </c>
      <c r="BB339" s="694"/>
      <c r="BC339" s="17"/>
      <c r="BD339" s="694"/>
      <c r="BE339" s="694"/>
      <c r="BF339" s="694" t="s">
        <v>774</v>
      </c>
      <c r="BG339" s="694" t="s">
        <v>794</v>
      </c>
      <c r="BH339" s="694" t="s">
        <v>794</v>
      </c>
      <c r="BI339" s="694"/>
      <c r="BJ339" s="694" t="s">
        <v>688</v>
      </c>
      <c r="BK339" s="694"/>
      <c r="BL339" s="694"/>
      <c r="BM339" s="164"/>
      <c r="BN339" s="13"/>
      <c r="BO339" s="12"/>
      <c r="BP339" s="13"/>
      <c r="BQ339" s="13"/>
      <c r="BR339" s="12"/>
      <c r="BS339" s="13"/>
      <c r="BT339" s="13"/>
      <c r="BU339" s="13"/>
      <c r="BV339" s="13"/>
      <c r="BW339" s="13"/>
      <c r="BX339" s="13"/>
      <c r="BY339" s="5">
        <f>COUNTIF(AB339,"*")+COUNTIF(AK339,"*")+COUNTIF(AZ339,"*")+COUNTIF(BO339,"*")</f>
        <v>1</v>
      </c>
    </row>
    <row r="340" spans="1:77" s="208" customFormat="1" ht="14">
      <c r="A340" s="28">
        <v>8</v>
      </c>
      <c r="B340" s="16">
        <v>5</v>
      </c>
      <c r="C340" s="29" t="s">
        <v>2381</v>
      </c>
      <c r="D340" s="29">
        <v>15</v>
      </c>
      <c r="E340" s="29" t="s">
        <v>1594</v>
      </c>
      <c r="F340" s="29"/>
      <c r="G340" s="29"/>
      <c r="H340" s="29"/>
      <c r="I340" s="29" t="s">
        <v>796</v>
      </c>
      <c r="J340" s="29"/>
      <c r="K340" s="29"/>
      <c r="L340" s="29"/>
      <c r="M340" s="29"/>
      <c r="N340" s="29"/>
      <c r="O340" s="291"/>
      <c r="P340" s="291"/>
      <c r="Q340" s="291"/>
      <c r="R340" s="291"/>
      <c r="S340" s="291"/>
      <c r="T340" s="291">
        <f>Table2[[#This Row],[Minimum possible value]]</f>
        <v>0</v>
      </c>
      <c r="U340" s="291">
        <f>Table2[[#This Row],[Maximum likely or possible value]]</f>
        <v>0</v>
      </c>
      <c r="V340" s="291"/>
      <c r="W340" s="291"/>
      <c r="X340" s="291"/>
      <c r="Y340" s="291"/>
      <c r="Z340" s="12"/>
      <c r="AA340" s="13"/>
      <c r="AB340" s="13"/>
      <c r="AC340" s="13"/>
      <c r="AD340" s="13"/>
      <c r="AE340" s="13"/>
      <c r="AF340" s="13"/>
      <c r="AG340" s="13"/>
      <c r="AH340" s="164"/>
      <c r="AI340" s="13"/>
      <c r="AJ340" s="170"/>
      <c r="AK340" s="13"/>
      <c r="AL340" s="13"/>
      <c r="AM340" s="13"/>
      <c r="AN340" s="13"/>
      <c r="AO340" s="13"/>
      <c r="AP340" s="13"/>
      <c r="AQ340" s="13"/>
      <c r="AR340" s="13"/>
      <c r="AS340" s="13"/>
      <c r="AT340" s="13"/>
      <c r="AU340" s="13"/>
      <c r="AV340" s="13"/>
      <c r="AW340" s="13"/>
      <c r="AX340" s="164"/>
      <c r="AY340" s="13"/>
      <c r="AZ340" s="17" t="s">
        <v>797</v>
      </c>
      <c r="BA340" s="17" t="s">
        <v>797</v>
      </c>
      <c r="BB340" s="694"/>
      <c r="BC340" s="17"/>
      <c r="BD340" s="694"/>
      <c r="BE340" s="694"/>
      <c r="BF340" s="694" t="s">
        <v>774</v>
      </c>
      <c r="BG340" s="694" t="s">
        <v>796</v>
      </c>
      <c r="BH340" s="694" t="s">
        <v>796</v>
      </c>
      <c r="BI340" s="694"/>
      <c r="BJ340" s="694"/>
      <c r="BK340" s="694"/>
      <c r="BL340" s="694"/>
      <c r="BM340" s="164"/>
      <c r="BN340" s="13"/>
      <c r="BO340" s="12"/>
      <c r="BP340" s="13"/>
      <c r="BQ340" s="13"/>
      <c r="BR340" s="12"/>
      <c r="BS340" s="13"/>
      <c r="BT340" s="13"/>
      <c r="BU340" s="13"/>
      <c r="BV340" s="13"/>
      <c r="BW340" s="13"/>
      <c r="BX340" s="13"/>
      <c r="BY340" s="5">
        <f>COUNTIF(AB340,"*")+COUNTIF(AK340,"*")+COUNTIF(AZ340,"*")+COUNTIF(BO340,"*")</f>
        <v>1</v>
      </c>
    </row>
    <row r="341" spans="1:77" s="208" customFormat="1" ht="28">
      <c r="A341" s="28">
        <v>9</v>
      </c>
      <c r="B341" s="16">
        <v>5</v>
      </c>
      <c r="C341" s="29" t="s">
        <v>2381</v>
      </c>
      <c r="D341" s="29">
        <v>15</v>
      </c>
      <c r="E341" s="29" t="s">
        <v>1594</v>
      </c>
      <c r="F341" s="29"/>
      <c r="G341" s="29"/>
      <c r="H341" s="29"/>
      <c r="I341" s="29" t="s">
        <v>798</v>
      </c>
      <c r="J341" s="29"/>
      <c r="K341" s="29"/>
      <c r="L341" s="29"/>
      <c r="M341" s="29"/>
      <c r="N341" s="29"/>
      <c r="O341" s="291"/>
      <c r="P341" s="291"/>
      <c r="Q341" s="291"/>
      <c r="R341" s="291"/>
      <c r="S341" s="291"/>
      <c r="T341" s="291">
        <f>Table2[[#This Row],[Minimum possible value]]</f>
        <v>0</v>
      </c>
      <c r="U341" s="291">
        <f>Table2[[#This Row],[Maximum likely or possible value]]</f>
        <v>0</v>
      </c>
      <c r="V341" s="291"/>
      <c r="W341" s="291"/>
      <c r="X341" s="291"/>
      <c r="Y341" s="291"/>
      <c r="Z341" s="12"/>
      <c r="AA341" s="13"/>
      <c r="AB341" s="13"/>
      <c r="AC341" s="13"/>
      <c r="AD341" s="13"/>
      <c r="AE341" s="13"/>
      <c r="AF341" s="13"/>
      <c r="AG341" s="13"/>
      <c r="AH341" s="164"/>
      <c r="AI341" s="13"/>
      <c r="AJ341" s="170"/>
      <c r="AK341" s="13"/>
      <c r="AL341" s="13"/>
      <c r="AM341" s="13"/>
      <c r="AN341" s="13"/>
      <c r="AO341" s="13"/>
      <c r="AP341" s="13"/>
      <c r="AQ341" s="13"/>
      <c r="AR341" s="13"/>
      <c r="AS341" s="13"/>
      <c r="AT341" s="13"/>
      <c r="AU341" s="13"/>
      <c r="AV341" s="13"/>
      <c r="AW341" s="13"/>
      <c r="AX341" s="164"/>
      <c r="AY341" s="13"/>
      <c r="AZ341" s="17" t="s">
        <v>799</v>
      </c>
      <c r="BA341" s="17" t="s">
        <v>799</v>
      </c>
      <c r="BB341" s="694"/>
      <c r="BC341" s="17"/>
      <c r="BD341" s="694"/>
      <c r="BE341" s="694"/>
      <c r="BF341" s="694" t="s">
        <v>774</v>
      </c>
      <c r="BG341" s="694" t="s">
        <v>800</v>
      </c>
      <c r="BH341" s="694" t="s">
        <v>800</v>
      </c>
      <c r="BI341" s="694"/>
      <c r="BJ341" s="694"/>
      <c r="BK341" s="694"/>
      <c r="BL341" s="694"/>
      <c r="BM341" s="164"/>
      <c r="BN341" s="13"/>
      <c r="BO341" s="12"/>
      <c r="BP341" s="13"/>
      <c r="BQ341" s="13"/>
      <c r="BR341" s="12"/>
      <c r="BS341" s="13"/>
      <c r="BT341" s="13"/>
      <c r="BU341" s="13"/>
      <c r="BV341" s="13"/>
      <c r="BW341" s="13"/>
      <c r="BX341" s="13"/>
      <c r="BY341" s="5">
        <f>COUNTIF(AB341,"*")+COUNTIF(AK341,"*")+COUNTIF(AZ341,"*")+COUNTIF(BO341,"*")</f>
        <v>1</v>
      </c>
    </row>
    <row r="342" spans="1:77" s="208" customFormat="1" ht="14">
      <c r="A342" s="28">
        <v>10</v>
      </c>
      <c r="B342" s="16">
        <v>5</v>
      </c>
      <c r="C342" s="29" t="s">
        <v>2381</v>
      </c>
      <c r="D342" s="29">
        <v>15</v>
      </c>
      <c r="E342" s="29" t="s">
        <v>1594</v>
      </c>
      <c r="F342" s="29"/>
      <c r="G342" s="29"/>
      <c r="H342" s="29"/>
      <c r="I342" s="29" t="s">
        <v>801</v>
      </c>
      <c r="J342" s="29"/>
      <c r="K342" s="29"/>
      <c r="L342" s="29"/>
      <c r="M342" s="29"/>
      <c r="N342" s="29"/>
      <c r="O342" s="291"/>
      <c r="P342" s="291"/>
      <c r="Q342" s="291"/>
      <c r="R342" s="291"/>
      <c r="S342" s="291"/>
      <c r="T342" s="291">
        <f>Table2[[#This Row],[Minimum possible value]]</f>
        <v>0</v>
      </c>
      <c r="U342" s="291">
        <f>Table2[[#This Row],[Maximum likely or possible value]]</f>
        <v>0</v>
      </c>
      <c r="V342" s="291"/>
      <c r="W342" s="291"/>
      <c r="X342" s="291"/>
      <c r="Y342" s="291"/>
      <c r="Z342" s="12"/>
      <c r="AA342" s="13"/>
      <c r="AB342" s="13"/>
      <c r="AC342" s="13"/>
      <c r="AD342" s="13"/>
      <c r="AE342" s="13"/>
      <c r="AF342" s="13"/>
      <c r="AG342" s="13"/>
      <c r="AH342" s="164"/>
      <c r="AI342" s="13"/>
      <c r="AJ342" s="170"/>
      <c r="AK342" s="13"/>
      <c r="AL342" s="13"/>
      <c r="AM342" s="13"/>
      <c r="AN342" s="13"/>
      <c r="AO342" s="13"/>
      <c r="AP342" s="13"/>
      <c r="AQ342" s="13"/>
      <c r="AR342" s="13"/>
      <c r="AS342" s="13"/>
      <c r="AT342" s="13"/>
      <c r="AU342" s="13"/>
      <c r="AV342" s="13"/>
      <c r="AW342" s="13"/>
      <c r="AX342" s="164"/>
      <c r="AY342" s="13"/>
      <c r="AZ342" s="17" t="s">
        <v>802</v>
      </c>
      <c r="BA342" s="17" t="s">
        <v>802</v>
      </c>
      <c r="BB342" s="694"/>
      <c r="BC342" s="17"/>
      <c r="BD342" s="694"/>
      <c r="BE342" s="694"/>
      <c r="BF342" s="694" t="s">
        <v>774</v>
      </c>
      <c r="BG342" s="694" t="s">
        <v>803</v>
      </c>
      <c r="BH342" s="694" t="s">
        <v>804</v>
      </c>
      <c r="BI342" s="694"/>
      <c r="BJ342" s="694"/>
      <c r="BK342" s="694"/>
      <c r="BL342" s="694"/>
      <c r="BM342" s="164"/>
      <c r="BN342" s="13"/>
      <c r="BO342" s="12"/>
      <c r="BP342" s="13"/>
      <c r="BQ342" s="13"/>
      <c r="BR342" s="12"/>
      <c r="BS342" s="13"/>
      <c r="BT342" s="13"/>
      <c r="BU342" s="13"/>
      <c r="BV342" s="13"/>
      <c r="BW342" s="13"/>
      <c r="BX342" s="13"/>
      <c r="BY342" s="5">
        <f t="shared" ref="BY342:BY369" si="19">COUNTIF(Z342,"*")+COUNTIF(AJ342,"*")+COUNTIF(AZ342,"*")+COUNTIF(BO342,"*")</f>
        <v>1</v>
      </c>
    </row>
    <row r="343" spans="1:77" s="208" customFormat="1" ht="14">
      <c r="A343" s="28">
        <v>11</v>
      </c>
      <c r="B343" s="16">
        <v>5</v>
      </c>
      <c r="C343" s="29" t="s">
        <v>2381</v>
      </c>
      <c r="D343" s="29">
        <v>15</v>
      </c>
      <c r="E343" s="29" t="s">
        <v>1594</v>
      </c>
      <c r="F343" s="29"/>
      <c r="G343" s="29"/>
      <c r="H343" s="29"/>
      <c r="I343" s="29" t="s">
        <v>805</v>
      </c>
      <c r="J343" s="29"/>
      <c r="K343" s="29"/>
      <c r="L343" s="29"/>
      <c r="M343" s="29"/>
      <c r="N343" s="29"/>
      <c r="O343" s="291"/>
      <c r="P343" s="291"/>
      <c r="Q343" s="291"/>
      <c r="R343" s="291"/>
      <c r="S343" s="291"/>
      <c r="T343" s="291">
        <f>Table2[[#This Row],[Minimum possible value]]</f>
        <v>0</v>
      </c>
      <c r="U343" s="291">
        <f>Table2[[#This Row],[Maximum likely or possible value]]</f>
        <v>0</v>
      </c>
      <c r="V343" s="291"/>
      <c r="W343" s="291"/>
      <c r="X343" s="291"/>
      <c r="Y343" s="291"/>
      <c r="Z343" s="12"/>
      <c r="AA343" s="13"/>
      <c r="AB343" s="13"/>
      <c r="AC343" s="13"/>
      <c r="AD343" s="13"/>
      <c r="AE343" s="13"/>
      <c r="AF343" s="13"/>
      <c r="AG343" s="13"/>
      <c r="AH343" s="164"/>
      <c r="AI343" s="13"/>
      <c r="AJ343" s="170"/>
      <c r="AK343" s="13"/>
      <c r="AL343" s="13"/>
      <c r="AM343" s="13"/>
      <c r="AN343" s="13"/>
      <c r="AO343" s="13"/>
      <c r="AP343" s="13"/>
      <c r="AQ343" s="13"/>
      <c r="AR343" s="13"/>
      <c r="AS343" s="13"/>
      <c r="AT343" s="13"/>
      <c r="AU343" s="13"/>
      <c r="AV343" s="13"/>
      <c r="AW343" s="13"/>
      <c r="AX343" s="164"/>
      <c r="AY343" s="13"/>
      <c r="AZ343" s="17" t="s">
        <v>806</v>
      </c>
      <c r="BA343" s="17" t="s">
        <v>806</v>
      </c>
      <c r="BB343" s="694"/>
      <c r="BC343" s="17"/>
      <c r="BD343" s="694"/>
      <c r="BE343" s="694"/>
      <c r="BF343" s="694" t="s">
        <v>774</v>
      </c>
      <c r="BG343" s="694" t="s">
        <v>807</v>
      </c>
      <c r="BH343" s="694" t="s">
        <v>808</v>
      </c>
      <c r="BI343" s="694"/>
      <c r="BJ343" s="694"/>
      <c r="BK343" s="694"/>
      <c r="BL343" s="694"/>
      <c r="BM343" s="164"/>
      <c r="BN343" s="13"/>
      <c r="BO343" s="12"/>
      <c r="BP343" s="13"/>
      <c r="BQ343" s="13"/>
      <c r="BR343" s="12"/>
      <c r="BS343" s="13"/>
      <c r="BT343" s="13"/>
      <c r="BU343" s="13"/>
      <c r="BV343" s="13"/>
      <c r="BW343" s="13"/>
      <c r="BX343" s="13"/>
      <c r="BY343" s="5">
        <f t="shared" si="19"/>
        <v>1</v>
      </c>
    </row>
    <row r="344" spans="1:77" s="208" customFormat="1" ht="28">
      <c r="A344" s="28">
        <v>12</v>
      </c>
      <c r="B344" s="16">
        <v>5</v>
      </c>
      <c r="C344" s="29" t="s">
        <v>2381</v>
      </c>
      <c r="D344" s="29">
        <v>15</v>
      </c>
      <c r="E344" s="29" t="s">
        <v>1594</v>
      </c>
      <c r="F344" s="29"/>
      <c r="G344" s="29"/>
      <c r="H344" s="29"/>
      <c r="I344" s="29" t="s">
        <v>809</v>
      </c>
      <c r="J344" s="29"/>
      <c r="K344" s="29"/>
      <c r="L344" s="29"/>
      <c r="M344" s="29"/>
      <c r="N344" s="29"/>
      <c r="O344" s="291"/>
      <c r="P344" s="291"/>
      <c r="Q344" s="291"/>
      <c r="R344" s="291"/>
      <c r="S344" s="291"/>
      <c r="T344" s="291">
        <f>Table2[[#This Row],[Minimum possible value]]</f>
        <v>0</v>
      </c>
      <c r="U344" s="291">
        <f>Table2[[#This Row],[Maximum likely or possible value]]</f>
        <v>0</v>
      </c>
      <c r="V344" s="291"/>
      <c r="W344" s="291"/>
      <c r="X344" s="291"/>
      <c r="Y344" s="291"/>
      <c r="Z344" s="12"/>
      <c r="AA344" s="13"/>
      <c r="AB344" s="13"/>
      <c r="AC344" s="13"/>
      <c r="AD344" s="13"/>
      <c r="AE344" s="13"/>
      <c r="AF344" s="13"/>
      <c r="AG344" s="13"/>
      <c r="AH344" s="164"/>
      <c r="AI344" s="13"/>
      <c r="AJ344" s="170"/>
      <c r="AK344" s="13"/>
      <c r="AL344" s="13"/>
      <c r="AM344" s="13"/>
      <c r="AN344" s="13"/>
      <c r="AO344" s="13"/>
      <c r="AP344" s="13"/>
      <c r="AQ344" s="13"/>
      <c r="AR344" s="13"/>
      <c r="AS344" s="13"/>
      <c r="AT344" s="13"/>
      <c r="AU344" s="13"/>
      <c r="AV344" s="13"/>
      <c r="AW344" s="13"/>
      <c r="AX344" s="164"/>
      <c r="AY344" s="13"/>
      <c r="AZ344" s="17" t="s">
        <v>810</v>
      </c>
      <c r="BA344" s="17" t="s">
        <v>810</v>
      </c>
      <c r="BB344" s="694"/>
      <c r="BC344" s="17"/>
      <c r="BD344" s="694"/>
      <c r="BE344" s="694"/>
      <c r="BF344" s="694" t="s">
        <v>774</v>
      </c>
      <c r="BG344" s="694" t="s">
        <v>811</v>
      </c>
      <c r="BH344" s="694" t="s">
        <v>812</v>
      </c>
      <c r="BI344" s="694"/>
      <c r="BJ344" s="694"/>
      <c r="BK344" s="694"/>
      <c r="BL344" s="694"/>
      <c r="BM344" s="164"/>
      <c r="BN344" s="13"/>
      <c r="BO344" s="12"/>
      <c r="BP344" s="13"/>
      <c r="BQ344" s="13"/>
      <c r="BR344" s="12"/>
      <c r="BS344" s="13"/>
      <c r="BT344" s="13"/>
      <c r="BU344" s="13"/>
      <c r="BV344" s="13"/>
      <c r="BW344" s="13"/>
      <c r="BX344" s="13"/>
      <c r="BY344" s="5">
        <f t="shared" si="19"/>
        <v>1</v>
      </c>
    </row>
    <row r="345" spans="1:77" s="208" customFormat="1" ht="56">
      <c r="A345" s="15">
        <v>1</v>
      </c>
      <c r="B345" s="16">
        <v>5</v>
      </c>
      <c r="C345" s="15" t="s">
        <v>2381</v>
      </c>
      <c r="D345" s="15">
        <v>16</v>
      </c>
      <c r="E345" s="15" t="s">
        <v>233</v>
      </c>
      <c r="F345" s="15"/>
      <c r="G345" s="15"/>
      <c r="H345" s="15"/>
      <c r="I345" s="15" t="s">
        <v>237</v>
      </c>
      <c r="J345" s="15"/>
      <c r="K345" s="15"/>
      <c r="L345" s="15"/>
      <c r="M345" s="15"/>
      <c r="N345" s="15"/>
      <c r="O345" s="289"/>
      <c r="P345" s="289"/>
      <c r="Q345" s="289"/>
      <c r="R345" s="289"/>
      <c r="S345" s="289"/>
      <c r="T345" s="289">
        <f>Table2[[#This Row],[Minimum possible value]]</f>
        <v>0</v>
      </c>
      <c r="U345" s="289">
        <f>Table2[[#This Row],[Maximum likely or possible value]]</f>
        <v>0</v>
      </c>
      <c r="V345" s="289"/>
      <c r="W345" s="289"/>
      <c r="X345" s="289"/>
      <c r="Y345" s="289"/>
      <c r="Z345" s="12"/>
      <c r="AA345" s="13"/>
      <c r="AB345" s="13"/>
      <c r="AC345" s="13"/>
      <c r="AD345" s="13"/>
      <c r="AE345" s="13"/>
      <c r="AF345" s="13"/>
      <c r="AG345" s="13"/>
      <c r="AH345" s="164"/>
      <c r="AI345" s="13"/>
      <c r="AJ345" s="170"/>
      <c r="AK345" s="13"/>
      <c r="AL345" s="13"/>
      <c r="AM345" s="13"/>
      <c r="AN345" s="13"/>
      <c r="AO345" s="13"/>
      <c r="AP345" s="694"/>
      <c r="AQ345" s="694"/>
      <c r="AR345" s="694"/>
      <c r="AS345" s="694"/>
      <c r="AT345" s="694"/>
      <c r="AU345" s="694"/>
      <c r="AV345" s="694"/>
      <c r="AW345" s="694"/>
      <c r="AX345" s="164"/>
      <c r="AY345" s="13"/>
      <c r="AZ345" s="17" t="s">
        <v>238</v>
      </c>
      <c r="BA345" s="17" t="s">
        <v>238</v>
      </c>
      <c r="BB345" s="694"/>
      <c r="BC345" s="17"/>
      <c r="BD345" s="694"/>
      <c r="BE345" s="694"/>
      <c r="BF345" s="11"/>
      <c r="BG345" s="694" t="s">
        <v>237</v>
      </c>
      <c r="BH345" s="694" t="s">
        <v>237</v>
      </c>
      <c r="BI345" s="694"/>
      <c r="BJ345" s="694"/>
      <c r="BK345" s="694"/>
      <c r="BL345" s="694"/>
      <c r="BM345" s="164"/>
      <c r="BN345" s="13"/>
      <c r="BO345" s="12"/>
      <c r="BP345" s="13"/>
      <c r="BQ345" s="13"/>
      <c r="BR345" s="12"/>
      <c r="BS345" s="13"/>
      <c r="BT345" s="13"/>
      <c r="BU345" s="13"/>
      <c r="BV345" s="13"/>
      <c r="BW345" s="13"/>
      <c r="BX345" s="13"/>
      <c r="BY345" s="5">
        <f t="shared" si="19"/>
        <v>1</v>
      </c>
    </row>
    <row r="346" spans="1:77" s="208" customFormat="1" ht="28">
      <c r="A346" s="15">
        <v>2</v>
      </c>
      <c r="B346" s="16">
        <v>5</v>
      </c>
      <c r="C346" s="15" t="s">
        <v>2381</v>
      </c>
      <c r="D346" s="15">
        <v>16</v>
      </c>
      <c r="E346" s="15" t="s">
        <v>233</v>
      </c>
      <c r="F346" s="15"/>
      <c r="G346" s="15"/>
      <c r="H346" s="15"/>
      <c r="I346" s="15" t="s">
        <v>239</v>
      </c>
      <c r="J346" s="15"/>
      <c r="K346" s="15"/>
      <c r="L346" s="15"/>
      <c r="M346" s="15"/>
      <c r="N346" s="15"/>
      <c r="O346" s="289"/>
      <c r="P346" s="289"/>
      <c r="Q346" s="289"/>
      <c r="R346" s="289"/>
      <c r="S346" s="289"/>
      <c r="T346" s="289">
        <f>Table2[[#This Row],[Minimum possible value]]</f>
        <v>0</v>
      </c>
      <c r="U346" s="289">
        <f>Table2[[#This Row],[Maximum likely or possible value]]</f>
        <v>0</v>
      </c>
      <c r="V346" s="289"/>
      <c r="W346" s="289"/>
      <c r="X346" s="289"/>
      <c r="Y346" s="289"/>
      <c r="Z346" s="12"/>
      <c r="AA346" s="13"/>
      <c r="AB346" s="13"/>
      <c r="AC346" s="13"/>
      <c r="AD346" s="13"/>
      <c r="AE346" s="13"/>
      <c r="AF346" s="13"/>
      <c r="AG346" s="13"/>
      <c r="AH346" s="164"/>
      <c r="AI346" s="13"/>
      <c r="AJ346" s="170"/>
      <c r="AK346" s="13"/>
      <c r="AL346" s="13"/>
      <c r="AM346" s="13"/>
      <c r="AN346" s="13"/>
      <c r="AO346" s="13"/>
      <c r="AP346" s="694"/>
      <c r="AQ346" s="694"/>
      <c r="AR346" s="694"/>
      <c r="AS346" s="694"/>
      <c r="AT346" s="694"/>
      <c r="AU346" s="694"/>
      <c r="AV346" s="694"/>
      <c r="AW346" s="694"/>
      <c r="AX346" s="164"/>
      <c r="AY346" s="13"/>
      <c r="AZ346" s="17" t="s">
        <v>240</v>
      </c>
      <c r="BA346" s="17" t="s">
        <v>240</v>
      </c>
      <c r="BB346" s="694"/>
      <c r="BC346" s="17"/>
      <c r="BD346" s="694"/>
      <c r="BE346" s="694"/>
      <c r="BF346" s="11"/>
      <c r="BG346" s="694" t="s">
        <v>239</v>
      </c>
      <c r="BH346" s="694" t="s">
        <v>239</v>
      </c>
      <c r="BI346" s="694"/>
      <c r="BJ346" s="694"/>
      <c r="BK346" s="694"/>
      <c r="BL346" s="694"/>
      <c r="BM346" s="164"/>
      <c r="BN346" s="13"/>
      <c r="BO346" s="12"/>
      <c r="BP346" s="13"/>
      <c r="BQ346" s="13"/>
      <c r="BR346" s="12"/>
      <c r="BS346" s="13"/>
      <c r="BT346" s="13"/>
      <c r="BU346" s="13"/>
      <c r="BV346" s="13"/>
      <c r="BW346" s="13"/>
      <c r="BX346" s="13"/>
      <c r="BY346" s="5">
        <f t="shared" si="19"/>
        <v>1</v>
      </c>
    </row>
    <row r="347" spans="1:77" s="208" customFormat="1" ht="28">
      <c r="A347" s="15">
        <v>3</v>
      </c>
      <c r="B347" s="16">
        <v>5</v>
      </c>
      <c r="C347" s="15" t="s">
        <v>2381</v>
      </c>
      <c r="D347" s="15">
        <v>16</v>
      </c>
      <c r="E347" s="15" t="s">
        <v>233</v>
      </c>
      <c r="F347" s="15"/>
      <c r="G347" s="15"/>
      <c r="H347" s="15"/>
      <c r="I347" s="15" t="s">
        <v>241</v>
      </c>
      <c r="J347" s="15"/>
      <c r="K347" s="15"/>
      <c r="L347" s="15"/>
      <c r="M347" s="15"/>
      <c r="N347" s="15"/>
      <c r="O347" s="289"/>
      <c r="P347" s="289"/>
      <c r="Q347" s="289"/>
      <c r="R347" s="289"/>
      <c r="S347" s="289"/>
      <c r="T347" s="289">
        <f>Table2[[#This Row],[Minimum possible value]]</f>
        <v>0</v>
      </c>
      <c r="U347" s="289">
        <f>Table2[[#This Row],[Maximum likely or possible value]]</f>
        <v>0</v>
      </c>
      <c r="V347" s="289"/>
      <c r="W347" s="289"/>
      <c r="X347" s="289"/>
      <c r="Y347" s="289"/>
      <c r="Z347" s="12"/>
      <c r="AA347" s="13"/>
      <c r="AB347" s="13"/>
      <c r="AC347" s="13"/>
      <c r="AD347" s="13"/>
      <c r="AE347" s="13"/>
      <c r="AF347" s="13"/>
      <c r="AG347" s="13"/>
      <c r="AH347" s="164"/>
      <c r="AI347" s="13"/>
      <c r="AJ347" s="170"/>
      <c r="AK347" s="13"/>
      <c r="AL347" s="13"/>
      <c r="AM347" s="13"/>
      <c r="AN347" s="13"/>
      <c r="AO347" s="13"/>
      <c r="AP347" s="13"/>
      <c r="AQ347" s="13"/>
      <c r="AR347" s="13"/>
      <c r="AS347" s="13"/>
      <c r="AT347" s="13"/>
      <c r="AU347" s="13"/>
      <c r="AV347" s="13"/>
      <c r="AW347" s="13"/>
      <c r="AX347" s="164"/>
      <c r="AY347" s="13"/>
      <c r="AZ347" s="12"/>
      <c r="BA347" s="12"/>
      <c r="BB347" s="13"/>
      <c r="BC347" s="12"/>
      <c r="BD347" s="13"/>
      <c r="BE347" s="13"/>
      <c r="BF347" s="13"/>
      <c r="BG347" s="13"/>
      <c r="BH347" s="13"/>
      <c r="BI347" s="13"/>
      <c r="BJ347" s="13"/>
      <c r="BK347" s="13"/>
      <c r="BL347" s="13"/>
      <c r="BM347" s="164"/>
      <c r="BN347" s="13"/>
      <c r="BO347" s="12" t="s">
        <v>241</v>
      </c>
      <c r="BP347" s="13" t="s">
        <v>242</v>
      </c>
      <c r="BQ347" s="13"/>
      <c r="BR347" s="13"/>
      <c r="BS347" s="13" t="s">
        <v>243</v>
      </c>
      <c r="BT347" s="13" t="s">
        <v>244</v>
      </c>
      <c r="BU347" s="13"/>
      <c r="BV347" s="13"/>
      <c r="BW347" s="13"/>
      <c r="BX347" s="13"/>
      <c r="BY347" s="5">
        <f t="shared" si="19"/>
        <v>1</v>
      </c>
    </row>
    <row r="348" spans="1:77" s="208" customFormat="1" ht="56">
      <c r="A348" s="15">
        <v>4</v>
      </c>
      <c r="B348" s="16">
        <v>5</v>
      </c>
      <c r="C348" s="15" t="s">
        <v>2381</v>
      </c>
      <c r="D348" s="15">
        <v>16</v>
      </c>
      <c r="E348" s="15" t="s">
        <v>233</v>
      </c>
      <c r="F348" s="15"/>
      <c r="G348" s="15"/>
      <c r="H348" s="15"/>
      <c r="I348" s="15" t="s">
        <v>245</v>
      </c>
      <c r="J348" s="15"/>
      <c r="K348" s="15"/>
      <c r="L348" s="15"/>
      <c r="M348" s="15"/>
      <c r="N348" s="15"/>
      <c r="O348" s="289"/>
      <c r="P348" s="289"/>
      <c r="Q348" s="289"/>
      <c r="R348" s="289"/>
      <c r="S348" s="289"/>
      <c r="T348" s="289">
        <f>Table2[[#This Row],[Minimum possible value]]</f>
        <v>0</v>
      </c>
      <c r="U348" s="289">
        <f>Table2[[#This Row],[Maximum likely or possible value]]</f>
        <v>0</v>
      </c>
      <c r="V348" s="289"/>
      <c r="W348" s="289"/>
      <c r="X348" s="289"/>
      <c r="Y348" s="289"/>
      <c r="Z348" s="12"/>
      <c r="AA348" s="13"/>
      <c r="AB348" s="13"/>
      <c r="AC348" s="13"/>
      <c r="AD348" s="13"/>
      <c r="AE348" s="13"/>
      <c r="AF348" s="13"/>
      <c r="AG348" s="13"/>
      <c r="AH348" s="164"/>
      <c r="AI348" s="13"/>
      <c r="AJ348" s="170"/>
      <c r="AK348" s="13"/>
      <c r="AL348" s="13"/>
      <c r="AM348" s="13"/>
      <c r="AN348" s="13"/>
      <c r="AO348" s="13"/>
      <c r="AP348" s="13"/>
      <c r="AQ348" s="13"/>
      <c r="AR348" s="13"/>
      <c r="AS348" s="13"/>
      <c r="AT348" s="13"/>
      <c r="AU348" s="13"/>
      <c r="AV348" s="13"/>
      <c r="AW348" s="13"/>
      <c r="AX348" s="164"/>
      <c r="AY348" s="13"/>
      <c r="AZ348" s="12"/>
      <c r="BA348" s="12"/>
      <c r="BB348" s="13"/>
      <c r="BC348" s="12"/>
      <c r="BD348" s="13"/>
      <c r="BE348" s="13"/>
      <c r="BF348" s="13"/>
      <c r="BG348" s="13"/>
      <c r="BH348" s="13"/>
      <c r="BI348" s="13"/>
      <c r="BJ348" s="13"/>
      <c r="BK348" s="13"/>
      <c r="BL348" s="13"/>
      <c r="BM348" s="164"/>
      <c r="BN348" s="13"/>
      <c r="BO348" s="12" t="s">
        <v>245</v>
      </c>
      <c r="BP348" s="13" t="s">
        <v>246</v>
      </c>
      <c r="BQ348" s="13"/>
      <c r="BR348" s="13"/>
      <c r="BS348" s="13" t="s">
        <v>247</v>
      </c>
      <c r="BT348" s="13" t="s">
        <v>248</v>
      </c>
      <c r="BU348" s="13"/>
      <c r="BV348" s="13"/>
      <c r="BW348" s="13"/>
      <c r="BX348" s="13"/>
      <c r="BY348" s="5">
        <f t="shared" si="19"/>
        <v>1</v>
      </c>
    </row>
    <row r="349" spans="1:77" s="208" customFormat="1" ht="28">
      <c r="A349" s="15">
        <v>5</v>
      </c>
      <c r="B349" s="16">
        <v>5</v>
      </c>
      <c r="C349" s="15" t="s">
        <v>2381</v>
      </c>
      <c r="D349" s="15">
        <v>16</v>
      </c>
      <c r="E349" s="15" t="s">
        <v>233</v>
      </c>
      <c r="F349" s="15"/>
      <c r="G349" s="15"/>
      <c r="H349" s="15"/>
      <c r="I349" s="15" t="s">
        <v>249</v>
      </c>
      <c r="J349" s="15"/>
      <c r="K349" s="15"/>
      <c r="L349" s="15"/>
      <c r="M349" s="15"/>
      <c r="N349" s="15"/>
      <c r="O349" s="289"/>
      <c r="P349" s="289"/>
      <c r="Q349" s="289"/>
      <c r="R349" s="289"/>
      <c r="S349" s="289"/>
      <c r="T349" s="289">
        <f>Table2[[#This Row],[Minimum possible value]]</f>
        <v>0</v>
      </c>
      <c r="U349" s="289">
        <f>Table2[[#This Row],[Maximum likely or possible value]]</f>
        <v>0</v>
      </c>
      <c r="V349" s="289"/>
      <c r="W349" s="289"/>
      <c r="X349" s="289"/>
      <c r="Y349" s="289"/>
      <c r="Z349" s="12"/>
      <c r="AA349" s="13"/>
      <c r="AB349" s="13"/>
      <c r="AC349" s="13"/>
      <c r="AD349" s="13"/>
      <c r="AE349" s="13"/>
      <c r="AF349" s="13"/>
      <c r="AG349" s="13"/>
      <c r="AH349" s="164"/>
      <c r="AI349" s="13"/>
      <c r="AJ349" s="170"/>
      <c r="AK349" s="13"/>
      <c r="AL349" s="13"/>
      <c r="AM349" s="13"/>
      <c r="AN349" s="13"/>
      <c r="AO349" s="13"/>
      <c r="AP349" s="13"/>
      <c r="AQ349" s="13"/>
      <c r="AR349" s="13"/>
      <c r="AS349" s="13"/>
      <c r="AT349" s="13"/>
      <c r="AU349" s="13"/>
      <c r="AV349" s="13"/>
      <c r="AW349" s="13"/>
      <c r="AX349" s="164"/>
      <c r="AY349" s="13"/>
      <c r="AZ349" s="12"/>
      <c r="BA349" s="12"/>
      <c r="BB349" s="13"/>
      <c r="BC349" s="12"/>
      <c r="BD349" s="13"/>
      <c r="BE349" s="13"/>
      <c r="BF349" s="13"/>
      <c r="BG349" s="13"/>
      <c r="BH349" s="13"/>
      <c r="BI349" s="13"/>
      <c r="BJ349" s="13"/>
      <c r="BK349" s="13"/>
      <c r="BL349" s="13"/>
      <c r="BM349" s="164"/>
      <c r="BN349" s="13"/>
      <c r="BO349" s="12" t="s">
        <v>249</v>
      </c>
      <c r="BP349" s="13" t="s">
        <v>250</v>
      </c>
      <c r="BQ349" s="13"/>
      <c r="BR349" s="13"/>
      <c r="BS349" s="13" t="s">
        <v>251</v>
      </c>
      <c r="BT349" s="13" t="s">
        <v>248</v>
      </c>
      <c r="BU349" s="13"/>
      <c r="BV349" s="13"/>
      <c r="BW349" s="13"/>
      <c r="BX349" s="13"/>
      <c r="BY349" s="5">
        <f t="shared" si="19"/>
        <v>1</v>
      </c>
    </row>
    <row r="350" spans="1:77" s="208" customFormat="1" ht="14">
      <c r="A350" s="15">
        <v>6</v>
      </c>
      <c r="B350" s="16">
        <v>5</v>
      </c>
      <c r="C350" s="15" t="s">
        <v>2381</v>
      </c>
      <c r="D350" s="15">
        <v>16</v>
      </c>
      <c r="E350" s="15" t="s">
        <v>233</v>
      </c>
      <c r="F350" s="15"/>
      <c r="G350" s="15"/>
      <c r="H350" s="15"/>
      <c r="I350" s="15" t="s">
        <v>1977</v>
      </c>
      <c r="J350" s="15"/>
      <c r="K350" s="15"/>
      <c r="L350" s="15"/>
      <c r="M350" s="15"/>
      <c r="N350" s="15"/>
      <c r="O350" s="289"/>
      <c r="P350" s="289"/>
      <c r="Q350" s="289"/>
      <c r="R350" s="289"/>
      <c r="S350" s="289"/>
      <c r="T350" s="289" t="str">
        <f>Table2[[#This Row],[Minimum possible value]]</f>
        <v>NA</v>
      </c>
      <c r="U350" s="289" t="str">
        <f>Table2[[#This Row],[Maximum likely or possible value]]</f>
        <v>NA</v>
      </c>
      <c r="V350" s="289"/>
      <c r="W350" s="289"/>
      <c r="X350" s="289"/>
      <c r="Y350" s="289"/>
      <c r="Z350" s="12"/>
      <c r="AA350" s="13"/>
      <c r="AB350" s="13"/>
      <c r="AC350" s="13"/>
      <c r="AD350" s="13"/>
      <c r="AE350" s="13"/>
      <c r="AF350" s="13"/>
      <c r="AG350" s="13"/>
      <c r="AH350" s="164"/>
      <c r="AI350" s="13"/>
      <c r="AJ350" s="170" t="s">
        <v>252</v>
      </c>
      <c r="AK350" s="13" t="s">
        <v>252</v>
      </c>
      <c r="AL350" s="13"/>
      <c r="AM350" s="13"/>
      <c r="AN350" s="13"/>
      <c r="AO350" s="13" t="s">
        <v>253</v>
      </c>
      <c r="AP350" s="694" t="s">
        <v>78</v>
      </c>
      <c r="AQ350" s="694" t="s">
        <v>78</v>
      </c>
      <c r="AR350" s="694" t="s">
        <v>78</v>
      </c>
      <c r="AS350" s="694" t="s">
        <v>78</v>
      </c>
      <c r="AT350" s="694" t="s">
        <v>78</v>
      </c>
      <c r="AU350" s="694"/>
      <c r="AV350" s="694"/>
      <c r="AW350" s="694"/>
      <c r="AX350" s="164"/>
      <c r="AY350" s="13"/>
      <c r="AZ350" s="12"/>
      <c r="BA350" s="12"/>
      <c r="BB350" s="13"/>
      <c r="BC350" s="12"/>
      <c r="BD350" s="13"/>
      <c r="BE350" s="13"/>
      <c r="BF350" s="13"/>
      <c r="BG350" s="13"/>
      <c r="BH350" s="13"/>
      <c r="BI350" s="13"/>
      <c r="BJ350" s="13"/>
      <c r="BK350" s="13"/>
      <c r="BL350" s="13"/>
      <c r="BM350" s="164"/>
      <c r="BN350" s="13"/>
      <c r="BO350" s="12"/>
      <c r="BP350" s="13"/>
      <c r="BQ350" s="13"/>
      <c r="BR350" s="13"/>
      <c r="BS350" s="13"/>
      <c r="BT350" s="13"/>
      <c r="BU350" s="13"/>
      <c r="BV350" s="13"/>
      <c r="BW350" s="13"/>
      <c r="BX350" s="13"/>
      <c r="BY350" s="5">
        <f t="shared" si="19"/>
        <v>1</v>
      </c>
    </row>
    <row r="351" spans="1:77" s="208" customFormat="1" ht="28">
      <c r="A351" s="15">
        <v>7</v>
      </c>
      <c r="B351" s="16">
        <v>5</v>
      </c>
      <c r="C351" s="15" t="s">
        <v>2381</v>
      </c>
      <c r="D351" s="15">
        <v>16</v>
      </c>
      <c r="E351" s="15" t="s">
        <v>233</v>
      </c>
      <c r="F351" s="15"/>
      <c r="G351" s="15"/>
      <c r="H351" s="15"/>
      <c r="I351" s="15" t="s">
        <v>254</v>
      </c>
      <c r="J351" s="15"/>
      <c r="K351" s="15"/>
      <c r="L351" s="15"/>
      <c r="M351" s="15"/>
      <c r="N351" s="15"/>
      <c r="O351" s="289"/>
      <c r="P351" s="289"/>
      <c r="Q351" s="289"/>
      <c r="R351" s="289"/>
      <c r="S351" s="289"/>
      <c r="T351" s="289" t="str">
        <f>Table2[[#This Row],[Minimum possible value]]</f>
        <v>NA</v>
      </c>
      <c r="U351" s="289" t="str">
        <f>Table2[[#This Row],[Maximum likely or possible value]]</f>
        <v>NA</v>
      </c>
      <c r="V351" s="289"/>
      <c r="W351" s="289"/>
      <c r="X351" s="289"/>
      <c r="Y351" s="289"/>
      <c r="Z351" s="12"/>
      <c r="AA351" s="13"/>
      <c r="AB351" s="13"/>
      <c r="AC351" s="13"/>
      <c r="AD351" s="13"/>
      <c r="AE351" s="13"/>
      <c r="AF351" s="13"/>
      <c r="AG351" s="13"/>
      <c r="AH351" s="164"/>
      <c r="AI351" s="13"/>
      <c r="AJ351" s="170" t="s">
        <v>255</v>
      </c>
      <c r="AK351" s="13" t="s">
        <v>255</v>
      </c>
      <c r="AL351" s="13"/>
      <c r="AM351" s="13"/>
      <c r="AN351" s="13"/>
      <c r="AO351" s="13" t="s">
        <v>256</v>
      </c>
      <c r="AP351" s="694" t="s">
        <v>78</v>
      </c>
      <c r="AQ351" s="694" t="s">
        <v>78</v>
      </c>
      <c r="AR351" s="694" t="s">
        <v>78</v>
      </c>
      <c r="AS351" s="694" t="s">
        <v>78</v>
      </c>
      <c r="AT351" s="694" t="s">
        <v>78</v>
      </c>
      <c r="AU351" s="694"/>
      <c r="AV351" s="694"/>
      <c r="AW351" s="694"/>
      <c r="AX351" s="164"/>
      <c r="AY351" s="13"/>
      <c r="AZ351" s="12"/>
      <c r="BA351" s="12"/>
      <c r="BB351" s="13"/>
      <c r="BC351" s="12"/>
      <c r="BD351" s="13"/>
      <c r="BE351" s="13"/>
      <c r="BF351" s="13"/>
      <c r="BG351" s="13"/>
      <c r="BH351" s="13"/>
      <c r="BI351" s="13"/>
      <c r="BJ351" s="13"/>
      <c r="BK351" s="13"/>
      <c r="BL351" s="13"/>
      <c r="BM351" s="164"/>
      <c r="BN351" s="13"/>
      <c r="BO351" s="12"/>
      <c r="BP351" s="13"/>
      <c r="BQ351" s="13"/>
      <c r="BR351" s="13"/>
      <c r="BS351" s="13"/>
      <c r="BT351" s="13"/>
      <c r="BU351" s="13"/>
      <c r="BV351" s="13"/>
      <c r="BW351" s="13"/>
      <c r="BX351" s="13"/>
      <c r="BY351" s="5">
        <f t="shared" si="19"/>
        <v>1</v>
      </c>
    </row>
    <row r="352" spans="1:77" s="208" customFormat="1" ht="84">
      <c r="A352" s="537">
        <v>7</v>
      </c>
      <c r="B352" s="535">
        <v>5</v>
      </c>
      <c r="C352" s="537" t="s">
        <v>2381</v>
      </c>
      <c r="D352" s="537">
        <v>16</v>
      </c>
      <c r="E352" s="537" t="s">
        <v>518</v>
      </c>
      <c r="F352" s="537"/>
      <c r="G352" s="537" t="s">
        <v>1621</v>
      </c>
      <c r="H352" s="537" t="s">
        <v>1621</v>
      </c>
      <c r="I352" s="537" t="s">
        <v>519</v>
      </c>
      <c r="J352" s="537" t="s">
        <v>2229</v>
      </c>
      <c r="K352" s="537" t="s">
        <v>2430</v>
      </c>
      <c r="L352" s="537" t="s">
        <v>2241</v>
      </c>
      <c r="M352" s="537"/>
      <c r="N352" s="537" t="s">
        <v>522</v>
      </c>
      <c r="O352" s="535" t="e">
        <f>[1]!Table2[[#This Row],[measurementTerm]]</f>
        <v>#REF!</v>
      </c>
      <c r="P352" s="535"/>
      <c r="Q352" s="537"/>
      <c r="R352" s="537"/>
      <c r="S352" s="537"/>
      <c r="T352" s="537">
        <f>Table2[[#This Row],[Minimum possible value]]</f>
        <v>0</v>
      </c>
      <c r="U352" s="537">
        <f>Table2[[#This Row],[Maximum likely or possible value]]</f>
        <v>180</v>
      </c>
      <c r="V352" s="537"/>
      <c r="W352" s="537"/>
      <c r="X352" s="537"/>
      <c r="Y352" s="537"/>
      <c r="Z352" s="555"/>
      <c r="AA352" s="230"/>
      <c r="AB352" s="557"/>
      <c r="AC352" s="13"/>
      <c r="AD352" s="13"/>
      <c r="AE352" s="13"/>
      <c r="AF352" s="13"/>
      <c r="AG352" s="13"/>
      <c r="AH352" s="164"/>
      <c r="AI352" s="557"/>
      <c r="AJ352" s="170" t="s">
        <v>520</v>
      </c>
      <c r="AK352" s="557" t="s">
        <v>1582</v>
      </c>
      <c r="AL352" s="557"/>
      <c r="AM352" s="557"/>
      <c r="AN352" s="557"/>
      <c r="AO352" s="557" t="s">
        <v>521</v>
      </c>
      <c r="AP352" s="694" t="s">
        <v>307</v>
      </c>
      <c r="AQ352" s="694" t="s">
        <v>522</v>
      </c>
      <c r="AR352" s="694">
        <v>0</v>
      </c>
      <c r="AS352" s="694">
        <v>180</v>
      </c>
      <c r="AT352" s="694" t="s">
        <v>78</v>
      </c>
      <c r="AU352" s="694"/>
      <c r="AV352" s="694"/>
      <c r="AW352" s="694"/>
      <c r="AX352" s="164"/>
      <c r="AY352" s="13"/>
      <c r="AZ352" s="561"/>
      <c r="BA352" s="561"/>
      <c r="BB352" s="562"/>
      <c r="BC352" s="561"/>
      <c r="BD352" s="562"/>
      <c r="BE352" s="562"/>
      <c r="BF352" s="562"/>
      <c r="BG352" s="690"/>
      <c r="BH352" s="562"/>
      <c r="BI352" s="694" t="s">
        <v>522</v>
      </c>
      <c r="BJ352" s="694"/>
      <c r="BK352" s="694"/>
      <c r="BL352" s="694"/>
      <c r="BM352" s="164"/>
      <c r="BN352" s="13"/>
      <c r="BO352" s="12" t="s">
        <v>519</v>
      </c>
      <c r="BP352" s="691" t="s">
        <v>520</v>
      </c>
      <c r="BQ352" s="182"/>
      <c r="BR352" s="182"/>
      <c r="BS352" s="557" t="s">
        <v>526</v>
      </c>
      <c r="BT352" s="557" t="s">
        <v>522</v>
      </c>
      <c r="BU352" s="557" t="s">
        <v>2602</v>
      </c>
      <c r="BV352" s="557"/>
      <c r="BW352" s="557"/>
      <c r="BX352" s="557"/>
      <c r="BY352" s="565">
        <f t="shared" si="19"/>
        <v>2</v>
      </c>
    </row>
    <row r="353" spans="1:77" s="208" customFormat="1" ht="112">
      <c r="A353" s="15">
        <v>8</v>
      </c>
      <c r="B353" s="16">
        <v>5</v>
      </c>
      <c r="C353" s="15" t="s">
        <v>2381</v>
      </c>
      <c r="D353" s="15">
        <v>16</v>
      </c>
      <c r="E353" s="15" t="s">
        <v>233</v>
      </c>
      <c r="F353" s="15"/>
      <c r="G353" s="15"/>
      <c r="H353" s="15"/>
      <c r="I353" s="15" t="s">
        <v>257</v>
      </c>
      <c r="J353" s="15"/>
      <c r="K353" s="15"/>
      <c r="L353" s="15"/>
      <c r="M353" s="15"/>
      <c r="N353" s="15"/>
      <c r="O353" s="289"/>
      <c r="P353" s="289"/>
      <c r="Q353" s="289"/>
      <c r="R353" s="289"/>
      <c r="S353" s="289"/>
      <c r="T353" s="289" t="str">
        <f>Table2[[#This Row],[Minimum possible value]]</f>
        <v>NA</v>
      </c>
      <c r="U353" s="289" t="str">
        <f>Table2[[#This Row],[Maximum likely or possible value]]</f>
        <v>NA</v>
      </c>
      <c r="V353" s="289"/>
      <c r="W353" s="289"/>
      <c r="X353" s="289"/>
      <c r="Y353" s="289"/>
      <c r="Z353" s="12"/>
      <c r="AA353" s="13"/>
      <c r="AB353" s="13"/>
      <c r="AC353" s="13"/>
      <c r="AD353" s="13"/>
      <c r="AE353" s="13"/>
      <c r="AF353" s="13"/>
      <c r="AG353" s="13"/>
      <c r="AH353" s="164"/>
      <c r="AI353" s="13"/>
      <c r="AJ353" s="170" t="s">
        <v>258</v>
      </c>
      <c r="AK353" s="13" t="s">
        <v>258</v>
      </c>
      <c r="AL353" s="13"/>
      <c r="AM353" s="13"/>
      <c r="AN353" s="13"/>
      <c r="AO353" s="13" t="s">
        <v>259</v>
      </c>
      <c r="AP353" s="694" t="s">
        <v>78</v>
      </c>
      <c r="AQ353" s="694" t="s">
        <v>78</v>
      </c>
      <c r="AR353" s="694" t="s">
        <v>78</v>
      </c>
      <c r="AS353" s="694" t="s">
        <v>78</v>
      </c>
      <c r="AT353" s="694" t="s">
        <v>78</v>
      </c>
      <c r="AU353" s="694"/>
      <c r="AV353" s="694"/>
      <c r="AW353" s="694"/>
      <c r="AX353" s="164"/>
      <c r="AY353" s="13"/>
      <c r="AZ353" s="12"/>
      <c r="BA353" s="12"/>
      <c r="BB353" s="13"/>
      <c r="BC353" s="12"/>
      <c r="BD353" s="13"/>
      <c r="BE353" s="13"/>
      <c r="BF353" s="13"/>
      <c r="BG353" s="13"/>
      <c r="BH353" s="13"/>
      <c r="BI353" s="13"/>
      <c r="BJ353" s="13"/>
      <c r="BK353" s="13"/>
      <c r="BL353" s="13"/>
      <c r="BM353" s="164"/>
      <c r="BN353" s="13"/>
      <c r="BO353" s="12"/>
      <c r="BP353" s="13"/>
      <c r="BQ353" s="13"/>
      <c r="BR353" s="13"/>
      <c r="BS353" s="13"/>
      <c r="BT353" s="13"/>
      <c r="BU353" s="13"/>
      <c r="BV353" s="13"/>
      <c r="BW353" s="13"/>
      <c r="BX353" s="13"/>
      <c r="BY353" s="5">
        <f t="shared" si="19"/>
        <v>1</v>
      </c>
    </row>
    <row r="354" spans="1:77" s="208" customFormat="1" ht="42">
      <c r="A354" s="15">
        <v>9</v>
      </c>
      <c r="B354" s="16">
        <v>5</v>
      </c>
      <c r="C354" s="15" t="s">
        <v>2381</v>
      </c>
      <c r="D354" s="15">
        <v>16</v>
      </c>
      <c r="E354" s="15" t="s">
        <v>233</v>
      </c>
      <c r="F354" s="15"/>
      <c r="G354" s="15"/>
      <c r="H354" s="15"/>
      <c r="I354" s="15" t="s">
        <v>234</v>
      </c>
      <c r="J354" s="15"/>
      <c r="K354" s="15"/>
      <c r="L354" s="15"/>
      <c r="M354" s="15"/>
      <c r="N354" s="15"/>
      <c r="O354" s="289"/>
      <c r="P354" s="289"/>
      <c r="Q354" s="289"/>
      <c r="R354" s="289"/>
      <c r="S354" s="289"/>
      <c r="T354" s="289">
        <f>Table2[[#This Row],[Minimum possible value]]</f>
        <v>0</v>
      </c>
      <c r="U354" s="289">
        <f>Table2[[#This Row],[Maximum likely or possible value]]</f>
        <v>0</v>
      </c>
      <c r="V354" s="289"/>
      <c r="W354" s="289"/>
      <c r="X354" s="289"/>
      <c r="Y354" s="289"/>
      <c r="Z354" s="12"/>
      <c r="AA354" s="13"/>
      <c r="AB354" s="13"/>
      <c r="AC354" s="13"/>
      <c r="AD354" s="13"/>
      <c r="AE354" s="13"/>
      <c r="AF354" s="13"/>
      <c r="AG354" s="13"/>
      <c r="AH354" s="164"/>
      <c r="AI354" s="13"/>
      <c r="AJ354" s="170"/>
      <c r="AK354" s="13"/>
      <c r="AL354" s="13"/>
      <c r="AM354" s="13"/>
      <c r="AN354" s="13"/>
      <c r="AO354" s="13"/>
      <c r="AP354" s="13"/>
      <c r="AQ354" s="13"/>
      <c r="AR354" s="13"/>
      <c r="AS354" s="13"/>
      <c r="AT354" s="13"/>
      <c r="AU354" s="13"/>
      <c r="AV354" s="13"/>
      <c r="AW354" s="13"/>
      <c r="AX354" s="164"/>
      <c r="AY354" s="13"/>
      <c r="AZ354" s="12"/>
      <c r="BA354" s="12"/>
      <c r="BB354" s="13"/>
      <c r="BC354" s="12"/>
      <c r="BD354" s="13"/>
      <c r="BE354" s="13"/>
      <c r="BF354" s="13"/>
      <c r="BG354" s="13"/>
      <c r="BH354" s="13"/>
      <c r="BI354" s="13"/>
      <c r="BJ354" s="13"/>
      <c r="BK354" s="13"/>
      <c r="BL354" s="13"/>
      <c r="BM354" s="164"/>
      <c r="BN354" s="13"/>
      <c r="BO354" s="12" t="s">
        <v>234</v>
      </c>
      <c r="BP354" s="13" t="s">
        <v>235</v>
      </c>
      <c r="BQ354" s="13"/>
      <c r="BR354" s="13"/>
      <c r="BS354" s="13" t="s">
        <v>236</v>
      </c>
      <c r="BT354" s="13" t="s">
        <v>87</v>
      </c>
      <c r="BU354" s="13"/>
      <c r="BV354" s="13"/>
      <c r="BW354" s="13"/>
      <c r="BX354" s="13"/>
      <c r="BY354" s="5">
        <f t="shared" si="19"/>
        <v>1</v>
      </c>
    </row>
    <row r="355" spans="1:77" s="208" customFormat="1" ht="42">
      <c r="A355" s="40">
        <v>1</v>
      </c>
      <c r="B355" s="16">
        <v>5</v>
      </c>
      <c r="C355" s="40" t="s">
        <v>2381</v>
      </c>
      <c r="D355" s="40">
        <v>17</v>
      </c>
      <c r="E355" s="40" t="s">
        <v>1595</v>
      </c>
      <c r="F355" s="40"/>
      <c r="G355" s="41"/>
      <c r="H355" s="41"/>
      <c r="I355" s="41" t="s">
        <v>1103</v>
      </c>
      <c r="J355" s="41"/>
      <c r="K355" s="41"/>
      <c r="L355" s="41"/>
      <c r="M355" s="41"/>
      <c r="N355" s="41"/>
      <c r="O355" s="294"/>
      <c r="P355" s="294"/>
      <c r="Q355" s="294"/>
      <c r="R355" s="294"/>
      <c r="S355" s="294"/>
      <c r="T355" s="294">
        <f>Table2[[#This Row],[Minimum possible value]]</f>
        <v>0</v>
      </c>
      <c r="U355" s="294">
        <f>Table2[[#This Row],[Maximum likely or possible value]]</f>
        <v>0</v>
      </c>
      <c r="V355" s="294"/>
      <c r="W355" s="294"/>
      <c r="X355" s="294"/>
      <c r="Y355" s="294"/>
      <c r="Z355" s="12"/>
      <c r="AA355" s="13"/>
      <c r="AB355" s="13"/>
      <c r="AC355" s="13"/>
      <c r="AD355" s="13"/>
      <c r="AE355" s="13"/>
      <c r="AF355" s="13"/>
      <c r="AG355" s="13"/>
      <c r="AH355" s="164"/>
      <c r="AI355" s="13"/>
      <c r="AJ355" s="170"/>
      <c r="AK355" s="13"/>
      <c r="AL355" s="13"/>
      <c r="AM355" s="13"/>
      <c r="AN355" s="13"/>
      <c r="AO355" s="13"/>
      <c r="AP355" s="13"/>
      <c r="AQ355" s="13"/>
      <c r="AR355" s="13"/>
      <c r="AS355" s="13"/>
      <c r="AT355" s="13"/>
      <c r="AU355" s="13"/>
      <c r="AV355" s="13"/>
      <c r="AW355" s="13"/>
      <c r="AX355" s="164"/>
      <c r="AY355" s="13"/>
      <c r="AZ355" s="17" t="s">
        <v>1104</v>
      </c>
      <c r="BA355" s="17" t="s">
        <v>1104</v>
      </c>
      <c r="BB355" s="694"/>
      <c r="BC355" s="17"/>
      <c r="BD355" s="694"/>
      <c r="BE355" s="694"/>
      <c r="BF355" s="694" t="s">
        <v>1102</v>
      </c>
      <c r="BG355" s="694" t="s">
        <v>1105</v>
      </c>
      <c r="BH355" s="694" t="s">
        <v>1105</v>
      </c>
      <c r="BI355" s="694"/>
      <c r="BJ355" s="694"/>
      <c r="BK355" s="694"/>
      <c r="BL355" s="694"/>
      <c r="BM355" s="164"/>
      <c r="BN355" s="13"/>
      <c r="BO355" s="12"/>
      <c r="BP355" s="13"/>
      <c r="BQ355" s="13"/>
      <c r="BR355" s="13"/>
      <c r="BS355" s="13"/>
      <c r="BT355" s="13"/>
      <c r="BU355" s="13"/>
      <c r="BV355" s="13"/>
      <c r="BW355" s="13"/>
      <c r="BX355" s="13"/>
      <c r="BY355" s="5">
        <f t="shared" si="19"/>
        <v>1</v>
      </c>
    </row>
    <row r="356" spans="1:77" s="208" customFormat="1" ht="28">
      <c r="A356" s="40">
        <v>2</v>
      </c>
      <c r="B356" s="16">
        <v>5</v>
      </c>
      <c r="C356" s="40" t="s">
        <v>2381</v>
      </c>
      <c r="D356" s="40">
        <v>17</v>
      </c>
      <c r="E356" s="40" t="s">
        <v>1595</v>
      </c>
      <c r="F356" s="40"/>
      <c r="G356" s="40"/>
      <c r="H356" s="40"/>
      <c r="I356" s="40" t="s">
        <v>1106</v>
      </c>
      <c r="J356" s="40"/>
      <c r="K356" s="40"/>
      <c r="L356" s="40"/>
      <c r="M356" s="40"/>
      <c r="N356" s="40"/>
      <c r="O356" s="295"/>
      <c r="P356" s="295"/>
      <c r="Q356" s="295"/>
      <c r="R356" s="295"/>
      <c r="S356" s="295"/>
      <c r="T356" s="295">
        <f>Table2[[#This Row],[Minimum possible value]]</f>
        <v>0</v>
      </c>
      <c r="U356" s="295">
        <f>Table2[[#This Row],[Maximum likely or possible value]]</f>
        <v>0</v>
      </c>
      <c r="V356" s="295"/>
      <c r="W356" s="295"/>
      <c r="X356" s="295"/>
      <c r="Y356" s="295"/>
      <c r="Z356" s="12"/>
      <c r="AA356" s="13"/>
      <c r="AB356" s="13"/>
      <c r="AC356" s="13"/>
      <c r="AD356" s="13"/>
      <c r="AE356" s="13"/>
      <c r="AF356" s="13"/>
      <c r="AG356" s="13"/>
      <c r="AH356" s="164"/>
      <c r="AI356" s="13"/>
      <c r="AJ356" s="170"/>
      <c r="AK356" s="13"/>
      <c r="AL356" s="13"/>
      <c r="AM356" s="13"/>
      <c r="AN356" s="13"/>
      <c r="AO356" s="13"/>
      <c r="AP356" s="13"/>
      <c r="AQ356" s="13"/>
      <c r="AR356" s="13"/>
      <c r="AS356" s="13"/>
      <c r="AT356" s="13"/>
      <c r="AU356" s="13"/>
      <c r="AV356" s="13"/>
      <c r="AW356" s="13"/>
      <c r="AX356" s="164"/>
      <c r="AY356" s="13"/>
      <c r="AZ356" s="17" t="s">
        <v>1107</v>
      </c>
      <c r="BA356" s="17" t="s">
        <v>1107</v>
      </c>
      <c r="BB356" s="694"/>
      <c r="BC356" s="17"/>
      <c r="BD356" s="694"/>
      <c r="BE356" s="694"/>
      <c r="BF356" s="694" t="s">
        <v>1102</v>
      </c>
      <c r="BG356" s="694" t="s">
        <v>1108</v>
      </c>
      <c r="BH356" s="694" t="s">
        <v>1108</v>
      </c>
      <c r="BI356" s="694"/>
      <c r="BJ356" s="694"/>
      <c r="BK356" s="694"/>
      <c r="BL356" s="694"/>
      <c r="BM356" s="164"/>
      <c r="BN356" s="13"/>
      <c r="BO356" s="12"/>
      <c r="BP356" s="13"/>
      <c r="BQ356" s="13"/>
      <c r="BR356" s="13"/>
      <c r="BS356" s="13"/>
      <c r="BT356" s="13"/>
      <c r="BU356" s="13"/>
      <c r="BV356" s="13"/>
      <c r="BW356" s="13"/>
      <c r="BX356" s="13"/>
      <c r="BY356" s="5">
        <f t="shared" si="19"/>
        <v>1</v>
      </c>
    </row>
    <row r="357" spans="1:77" s="208" customFormat="1" ht="42">
      <c r="A357" s="40">
        <v>3</v>
      </c>
      <c r="B357" s="16">
        <v>5</v>
      </c>
      <c r="C357" s="40" t="s">
        <v>2381</v>
      </c>
      <c r="D357" s="40">
        <v>17</v>
      </c>
      <c r="E357" s="40" t="s">
        <v>1595</v>
      </c>
      <c r="F357" s="40"/>
      <c r="G357" s="40"/>
      <c r="H357" s="40"/>
      <c r="I357" s="40" t="s">
        <v>1109</v>
      </c>
      <c r="J357" s="40"/>
      <c r="K357" s="40"/>
      <c r="L357" s="40"/>
      <c r="M357" s="40"/>
      <c r="N357" s="40"/>
      <c r="O357" s="295"/>
      <c r="P357" s="295"/>
      <c r="Q357" s="295"/>
      <c r="R357" s="295"/>
      <c r="S357" s="295"/>
      <c r="T357" s="295">
        <f>Table2[[#This Row],[Minimum possible value]]</f>
        <v>0</v>
      </c>
      <c r="U357" s="295">
        <f>Table2[[#This Row],[Maximum likely or possible value]]</f>
        <v>0</v>
      </c>
      <c r="V357" s="295"/>
      <c r="W357" s="295"/>
      <c r="X357" s="295"/>
      <c r="Y357" s="295"/>
      <c r="Z357" s="12"/>
      <c r="AA357" s="13"/>
      <c r="AB357" s="13"/>
      <c r="AC357" s="13"/>
      <c r="AD357" s="13"/>
      <c r="AE357" s="13"/>
      <c r="AF357" s="13"/>
      <c r="AG357" s="13"/>
      <c r="AH357" s="164"/>
      <c r="AI357" s="13"/>
      <c r="AJ357" s="170"/>
      <c r="AK357" s="13"/>
      <c r="AL357" s="13"/>
      <c r="AM357" s="13"/>
      <c r="AN357" s="13"/>
      <c r="AO357" s="13"/>
      <c r="AP357" s="13"/>
      <c r="AQ357" s="13"/>
      <c r="AR357" s="13"/>
      <c r="AS357" s="13"/>
      <c r="AT357" s="13"/>
      <c r="AU357" s="13"/>
      <c r="AV357" s="13"/>
      <c r="AW357" s="13"/>
      <c r="AX357" s="164"/>
      <c r="AY357" s="13"/>
      <c r="AZ357" s="17" t="s">
        <v>1110</v>
      </c>
      <c r="BA357" s="17" t="s">
        <v>1110</v>
      </c>
      <c r="BB357" s="694"/>
      <c r="BC357" s="17"/>
      <c r="BD357" s="694"/>
      <c r="BE357" s="694"/>
      <c r="BF357" s="694" t="s">
        <v>1102</v>
      </c>
      <c r="BG357" s="694" t="s">
        <v>1111</v>
      </c>
      <c r="BH357" s="694" t="s">
        <v>1111</v>
      </c>
      <c r="BI357" s="694"/>
      <c r="BJ357" s="694"/>
      <c r="BK357" s="694"/>
      <c r="BL357" s="694"/>
      <c r="BM357" s="164"/>
      <c r="BN357" s="13"/>
      <c r="BO357" s="12"/>
      <c r="BP357" s="13"/>
      <c r="BQ357" s="13"/>
      <c r="BR357" s="13"/>
      <c r="BS357" s="13"/>
      <c r="BT357" s="13"/>
      <c r="BU357" s="13"/>
      <c r="BV357" s="13"/>
      <c r="BW357" s="13"/>
      <c r="BX357" s="13"/>
      <c r="BY357" s="5">
        <f t="shared" si="19"/>
        <v>1</v>
      </c>
    </row>
    <row r="358" spans="1:77" s="208" customFormat="1" ht="14">
      <c r="A358" s="40">
        <v>4</v>
      </c>
      <c r="B358" s="16">
        <v>5</v>
      </c>
      <c r="C358" s="40" t="s">
        <v>2381</v>
      </c>
      <c r="D358" s="40">
        <v>17</v>
      </c>
      <c r="E358" s="40" t="s">
        <v>1595</v>
      </c>
      <c r="F358" s="40"/>
      <c r="G358" s="40"/>
      <c r="H358" s="40"/>
      <c r="I358" s="40" t="s">
        <v>1112</v>
      </c>
      <c r="J358" s="40"/>
      <c r="K358" s="40"/>
      <c r="L358" s="40"/>
      <c r="M358" s="40"/>
      <c r="N358" s="40"/>
      <c r="O358" s="295"/>
      <c r="P358" s="295"/>
      <c r="Q358" s="295"/>
      <c r="R358" s="295"/>
      <c r="S358" s="295"/>
      <c r="T358" s="295">
        <f>Table2[[#This Row],[Minimum possible value]]</f>
        <v>0</v>
      </c>
      <c r="U358" s="295">
        <f>Table2[[#This Row],[Maximum likely or possible value]]</f>
        <v>0</v>
      </c>
      <c r="V358" s="295"/>
      <c r="W358" s="295"/>
      <c r="X358" s="295"/>
      <c r="Y358" s="295"/>
      <c r="Z358" s="12"/>
      <c r="AA358" s="13"/>
      <c r="AB358" s="13"/>
      <c r="AC358" s="13"/>
      <c r="AD358" s="13"/>
      <c r="AE358" s="13"/>
      <c r="AF358" s="13"/>
      <c r="AG358" s="13"/>
      <c r="AH358" s="164"/>
      <c r="AI358" s="13"/>
      <c r="AJ358" s="170"/>
      <c r="AK358" s="13"/>
      <c r="AL358" s="13"/>
      <c r="AM358" s="13"/>
      <c r="AN358" s="13"/>
      <c r="AO358" s="13"/>
      <c r="AP358" s="13"/>
      <c r="AQ358" s="13"/>
      <c r="AR358" s="13"/>
      <c r="AS358" s="13"/>
      <c r="AT358" s="13"/>
      <c r="AU358" s="13"/>
      <c r="AV358" s="13"/>
      <c r="AW358" s="13"/>
      <c r="AX358" s="164"/>
      <c r="AY358" s="13"/>
      <c r="AZ358" s="17" t="s">
        <v>1113</v>
      </c>
      <c r="BA358" s="17" t="s">
        <v>1113</v>
      </c>
      <c r="BB358" s="694"/>
      <c r="BC358" s="17"/>
      <c r="BD358" s="694"/>
      <c r="BE358" s="694"/>
      <c r="BF358" s="694" t="s">
        <v>1102</v>
      </c>
      <c r="BG358" s="694" t="s">
        <v>1114</v>
      </c>
      <c r="BH358" s="694" t="s">
        <v>1114</v>
      </c>
      <c r="BI358" s="694"/>
      <c r="BJ358" s="694"/>
      <c r="BK358" s="694"/>
      <c r="BL358" s="694"/>
      <c r="BM358" s="164"/>
      <c r="BN358" s="13"/>
      <c r="BO358" s="12"/>
      <c r="BP358" s="13"/>
      <c r="BQ358" s="13"/>
      <c r="BR358" s="13"/>
      <c r="BS358" s="13"/>
      <c r="BT358" s="13"/>
      <c r="BU358" s="13"/>
      <c r="BV358" s="13"/>
      <c r="BW358" s="13"/>
      <c r="BX358" s="13"/>
      <c r="BY358" s="5">
        <f t="shared" si="19"/>
        <v>1</v>
      </c>
    </row>
    <row r="359" spans="1:77" s="208" customFormat="1" ht="42">
      <c r="A359" s="40">
        <v>5</v>
      </c>
      <c r="B359" s="16">
        <v>5</v>
      </c>
      <c r="C359" s="40" t="s">
        <v>2381</v>
      </c>
      <c r="D359" s="40">
        <v>17</v>
      </c>
      <c r="E359" s="40" t="s">
        <v>1595</v>
      </c>
      <c r="F359" s="40"/>
      <c r="G359" s="40"/>
      <c r="H359" s="40"/>
      <c r="I359" s="40" t="s">
        <v>1115</v>
      </c>
      <c r="J359" s="40"/>
      <c r="K359" s="40"/>
      <c r="L359" s="40"/>
      <c r="M359" s="40"/>
      <c r="N359" s="40"/>
      <c r="O359" s="295"/>
      <c r="P359" s="295"/>
      <c r="Q359" s="295"/>
      <c r="R359" s="295"/>
      <c r="S359" s="295"/>
      <c r="T359" s="295">
        <f>Table2[[#This Row],[Minimum possible value]]</f>
        <v>0</v>
      </c>
      <c r="U359" s="295">
        <f>Table2[[#This Row],[Maximum likely or possible value]]</f>
        <v>0</v>
      </c>
      <c r="V359" s="295"/>
      <c r="W359" s="295"/>
      <c r="X359" s="295"/>
      <c r="Y359" s="295"/>
      <c r="Z359" s="12"/>
      <c r="AA359" s="13"/>
      <c r="AB359" s="13"/>
      <c r="AC359" s="13"/>
      <c r="AD359" s="13"/>
      <c r="AE359" s="13"/>
      <c r="AF359" s="13"/>
      <c r="AG359" s="13"/>
      <c r="AH359" s="164"/>
      <c r="AI359" s="13"/>
      <c r="AJ359" s="170"/>
      <c r="AK359" s="13"/>
      <c r="AL359" s="13"/>
      <c r="AM359" s="13"/>
      <c r="AN359" s="13"/>
      <c r="AO359" s="13"/>
      <c r="AP359" s="13"/>
      <c r="AQ359" s="13"/>
      <c r="AR359" s="13"/>
      <c r="AS359" s="13"/>
      <c r="AT359" s="13"/>
      <c r="AU359" s="13"/>
      <c r="AV359" s="13"/>
      <c r="AW359" s="13"/>
      <c r="AX359" s="164"/>
      <c r="AY359" s="13"/>
      <c r="AZ359" s="17" t="s">
        <v>1116</v>
      </c>
      <c r="BA359" s="17" t="s">
        <v>1116</v>
      </c>
      <c r="BB359" s="694"/>
      <c r="BC359" s="17"/>
      <c r="BD359" s="694"/>
      <c r="BE359" s="694"/>
      <c r="BF359" s="694" t="s">
        <v>1102</v>
      </c>
      <c r="BG359" s="694" t="s">
        <v>1117</v>
      </c>
      <c r="BH359" s="694" t="s">
        <v>1117</v>
      </c>
      <c r="BI359" s="694"/>
      <c r="BJ359" s="694"/>
      <c r="BK359" s="694"/>
      <c r="BL359" s="694"/>
      <c r="BM359" s="164"/>
      <c r="BN359" s="13"/>
      <c r="BO359" s="12"/>
      <c r="BP359" s="13"/>
      <c r="BQ359" s="13"/>
      <c r="BR359" s="13"/>
      <c r="BS359" s="13"/>
      <c r="BT359" s="13"/>
      <c r="BU359" s="13"/>
      <c r="BV359" s="13"/>
      <c r="BW359" s="13"/>
      <c r="BX359" s="13"/>
      <c r="BY359" s="5">
        <f t="shared" si="19"/>
        <v>1</v>
      </c>
    </row>
    <row r="360" spans="1:77" s="208" customFormat="1" ht="28">
      <c r="A360" s="40">
        <v>6</v>
      </c>
      <c r="B360" s="16">
        <v>5</v>
      </c>
      <c r="C360" s="40" t="s">
        <v>2381</v>
      </c>
      <c r="D360" s="40">
        <v>17</v>
      </c>
      <c r="E360" s="40" t="s">
        <v>1595</v>
      </c>
      <c r="F360" s="40"/>
      <c r="G360" s="40"/>
      <c r="H360" s="40"/>
      <c r="I360" s="40" t="s">
        <v>1118</v>
      </c>
      <c r="J360" s="40"/>
      <c r="K360" s="40"/>
      <c r="L360" s="40"/>
      <c r="M360" s="40"/>
      <c r="N360" s="40"/>
      <c r="O360" s="295"/>
      <c r="P360" s="295"/>
      <c r="Q360" s="295"/>
      <c r="R360" s="295"/>
      <c r="S360" s="295"/>
      <c r="T360" s="295">
        <f>Table2[[#This Row],[Minimum possible value]]</f>
        <v>0</v>
      </c>
      <c r="U360" s="295">
        <f>Table2[[#This Row],[Maximum likely or possible value]]</f>
        <v>0</v>
      </c>
      <c r="V360" s="295"/>
      <c r="W360" s="295"/>
      <c r="X360" s="295"/>
      <c r="Y360" s="295"/>
      <c r="Z360" s="12"/>
      <c r="AA360" s="13"/>
      <c r="AB360" s="13"/>
      <c r="AC360" s="13"/>
      <c r="AD360" s="13"/>
      <c r="AE360" s="13"/>
      <c r="AF360" s="13"/>
      <c r="AG360" s="13"/>
      <c r="AH360" s="164"/>
      <c r="AI360" s="13"/>
      <c r="AJ360" s="170"/>
      <c r="AK360" s="13"/>
      <c r="AL360" s="13"/>
      <c r="AM360" s="13"/>
      <c r="AN360" s="13"/>
      <c r="AO360" s="13"/>
      <c r="AP360" s="13"/>
      <c r="AQ360" s="13"/>
      <c r="AR360" s="13"/>
      <c r="AS360" s="13"/>
      <c r="AT360" s="13"/>
      <c r="AU360" s="13"/>
      <c r="AV360" s="13"/>
      <c r="AW360" s="13"/>
      <c r="AX360" s="164"/>
      <c r="AY360" s="13"/>
      <c r="AZ360" s="17" t="s">
        <v>1119</v>
      </c>
      <c r="BA360" s="17" t="s">
        <v>1119</v>
      </c>
      <c r="BB360" s="694"/>
      <c r="BC360" s="17"/>
      <c r="BD360" s="694"/>
      <c r="BE360" s="694"/>
      <c r="BF360" s="694" t="s">
        <v>1102</v>
      </c>
      <c r="BG360" s="694" t="s">
        <v>1120</v>
      </c>
      <c r="BH360" s="694" t="s">
        <v>1120</v>
      </c>
      <c r="BI360" s="694"/>
      <c r="BJ360" s="694"/>
      <c r="BK360" s="694"/>
      <c r="BL360" s="694"/>
      <c r="BM360" s="164"/>
      <c r="BN360" s="13"/>
      <c r="BO360" s="12"/>
      <c r="BP360" s="13"/>
      <c r="BQ360" s="13"/>
      <c r="BR360" s="13"/>
      <c r="BS360" s="13"/>
      <c r="BT360" s="13"/>
      <c r="BU360" s="13"/>
      <c r="BV360" s="13"/>
      <c r="BW360" s="13"/>
      <c r="BX360" s="13"/>
      <c r="BY360" s="5">
        <f t="shared" si="19"/>
        <v>1</v>
      </c>
    </row>
    <row r="361" spans="1:77" s="208" customFormat="1" ht="28">
      <c r="A361" s="40">
        <v>7</v>
      </c>
      <c r="B361" s="16">
        <v>5</v>
      </c>
      <c r="C361" s="40" t="s">
        <v>2381</v>
      </c>
      <c r="D361" s="40">
        <v>17</v>
      </c>
      <c r="E361" s="40" t="s">
        <v>1595</v>
      </c>
      <c r="F361" s="40"/>
      <c r="G361" s="41"/>
      <c r="H361" s="41"/>
      <c r="I361" s="41" t="s">
        <v>1121</v>
      </c>
      <c r="J361" s="41"/>
      <c r="K361" s="41"/>
      <c r="L361" s="41"/>
      <c r="M361" s="41"/>
      <c r="N361" s="41"/>
      <c r="O361" s="294"/>
      <c r="P361" s="294"/>
      <c r="Q361" s="294"/>
      <c r="R361" s="294"/>
      <c r="S361" s="294"/>
      <c r="T361" s="294">
        <f>Table2[[#This Row],[Minimum possible value]]</f>
        <v>0</v>
      </c>
      <c r="U361" s="294">
        <f>Table2[[#This Row],[Maximum likely or possible value]]</f>
        <v>0</v>
      </c>
      <c r="V361" s="294"/>
      <c r="W361" s="294"/>
      <c r="X361" s="294"/>
      <c r="Y361" s="294"/>
      <c r="Z361" s="12"/>
      <c r="AA361" s="13"/>
      <c r="AB361" s="13"/>
      <c r="AC361" s="13"/>
      <c r="AD361" s="13"/>
      <c r="AE361" s="13"/>
      <c r="AF361" s="13"/>
      <c r="AG361" s="13"/>
      <c r="AH361" s="164"/>
      <c r="AI361" s="13"/>
      <c r="AJ361" s="170"/>
      <c r="AK361" s="13"/>
      <c r="AL361" s="13"/>
      <c r="AM361" s="13"/>
      <c r="AN361" s="13"/>
      <c r="AO361" s="13"/>
      <c r="AP361" s="13"/>
      <c r="AQ361" s="13"/>
      <c r="AR361" s="13"/>
      <c r="AS361" s="13"/>
      <c r="AT361" s="13"/>
      <c r="AU361" s="13"/>
      <c r="AV361" s="13"/>
      <c r="AW361" s="13"/>
      <c r="AX361" s="164"/>
      <c r="AY361" s="13"/>
      <c r="AZ361" s="17" t="s">
        <v>1122</v>
      </c>
      <c r="BA361" s="17" t="s">
        <v>1122</v>
      </c>
      <c r="BB361" s="231"/>
      <c r="BC361" s="17"/>
      <c r="BD361" s="694"/>
      <c r="BE361" s="694"/>
      <c r="BF361" s="694" t="s">
        <v>1102</v>
      </c>
      <c r="BG361" s="694" t="s">
        <v>1123</v>
      </c>
      <c r="BH361" s="694" t="s">
        <v>1123</v>
      </c>
      <c r="BI361" s="694"/>
      <c r="BJ361" s="694"/>
      <c r="BK361" s="694"/>
      <c r="BL361" s="694"/>
      <c r="BM361" s="164"/>
      <c r="BN361" s="13"/>
      <c r="BO361" s="12"/>
      <c r="BP361" s="13"/>
      <c r="BQ361" s="13"/>
      <c r="BR361" s="13"/>
      <c r="BS361" s="13"/>
      <c r="BT361" s="13"/>
      <c r="BU361" s="13"/>
      <c r="BV361" s="13"/>
      <c r="BW361" s="13"/>
      <c r="BX361" s="13"/>
      <c r="BY361" s="5">
        <f t="shared" si="19"/>
        <v>1</v>
      </c>
    </row>
    <row r="362" spans="1:77" s="208" customFormat="1" ht="28">
      <c r="A362" s="40">
        <v>8</v>
      </c>
      <c r="B362" s="16">
        <v>5</v>
      </c>
      <c r="C362" s="40" t="s">
        <v>2381</v>
      </c>
      <c r="D362" s="40">
        <v>17</v>
      </c>
      <c r="E362" s="40" t="s">
        <v>1595</v>
      </c>
      <c r="F362" s="40"/>
      <c r="G362" s="41"/>
      <c r="H362" s="41"/>
      <c r="I362" s="41" t="s">
        <v>1124</v>
      </c>
      <c r="J362" s="41"/>
      <c r="K362" s="41"/>
      <c r="L362" s="41"/>
      <c r="M362" s="41"/>
      <c r="N362" s="41"/>
      <c r="O362" s="294"/>
      <c r="P362" s="294"/>
      <c r="Q362" s="294"/>
      <c r="R362" s="294"/>
      <c r="S362" s="294"/>
      <c r="T362" s="294">
        <f>Table2[[#This Row],[Minimum possible value]]</f>
        <v>0</v>
      </c>
      <c r="U362" s="294">
        <f>Table2[[#This Row],[Maximum likely or possible value]]</f>
        <v>0</v>
      </c>
      <c r="V362" s="294"/>
      <c r="W362" s="294"/>
      <c r="X362" s="294"/>
      <c r="Y362" s="294"/>
      <c r="Z362" s="12"/>
      <c r="AA362" s="13"/>
      <c r="AB362" s="13"/>
      <c r="AC362" s="13"/>
      <c r="AD362" s="13"/>
      <c r="AE362" s="13"/>
      <c r="AF362" s="13"/>
      <c r="AG362" s="13"/>
      <c r="AH362" s="164"/>
      <c r="AI362" s="13"/>
      <c r="AJ362" s="170"/>
      <c r="AK362" s="13"/>
      <c r="AL362" s="13"/>
      <c r="AM362" s="13"/>
      <c r="AN362" s="13"/>
      <c r="AO362" s="13"/>
      <c r="AP362" s="13"/>
      <c r="AQ362" s="13"/>
      <c r="AR362" s="13"/>
      <c r="AS362" s="13"/>
      <c r="AT362" s="13"/>
      <c r="AU362" s="13"/>
      <c r="AV362" s="13"/>
      <c r="AW362" s="13"/>
      <c r="AX362" s="164"/>
      <c r="AY362" s="13"/>
      <c r="AZ362" s="17" t="s">
        <v>1125</v>
      </c>
      <c r="BA362" s="17" t="s">
        <v>1125</v>
      </c>
      <c r="BB362" s="231"/>
      <c r="BC362" s="17"/>
      <c r="BD362" s="694"/>
      <c r="BE362" s="694"/>
      <c r="BF362" s="694" t="s">
        <v>1102</v>
      </c>
      <c r="BG362" s="694" t="s">
        <v>1126</v>
      </c>
      <c r="BH362" s="694" t="s">
        <v>1126</v>
      </c>
      <c r="BI362" s="694"/>
      <c r="BJ362" s="694"/>
      <c r="BK362" s="694"/>
      <c r="BL362" s="694"/>
      <c r="BM362" s="164"/>
      <c r="BN362" s="13"/>
      <c r="BO362" s="12"/>
      <c r="BP362" s="13"/>
      <c r="BQ362" s="13"/>
      <c r="BR362" s="13"/>
      <c r="BS362" s="13"/>
      <c r="BT362" s="13"/>
      <c r="BU362" s="13"/>
      <c r="BV362" s="13"/>
      <c r="BW362" s="13"/>
      <c r="BX362" s="13"/>
      <c r="BY362" s="5">
        <f t="shared" si="19"/>
        <v>1</v>
      </c>
    </row>
    <row r="363" spans="1:77" s="208" customFormat="1" ht="70">
      <c r="A363" s="537">
        <v>8</v>
      </c>
      <c r="B363" s="535">
        <v>5</v>
      </c>
      <c r="C363" s="537" t="s">
        <v>2381</v>
      </c>
      <c r="D363" s="537">
        <v>17</v>
      </c>
      <c r="E363" s="537" t="s">
        <v>518</v>
      </c>
      <c r="F363" s="537"/>
      <c r="G363" s="537" t="s">
        <v>1621</v>
      </c>
      <c r="H363" s="537" t="s">
        <v>1621</v>
      </c>
      <c r="I363" s="537" t="s">
        <v>527</v>
      </c>
      <c r="J363" s="537" t="s">
        <v>530</v>
      </c>
      <c r="K363" s="537" t="s">
        <v>2430</v>
      </c>
      <c r="L363" s="537" t="s">
        <v>2240</v>
      </c>
      <c r="M363" s="537"/>
      <c r="N363" s="537" t="s">
        <v>277</v>
      </c>
      <c r="O363" s="535" t="e">
        <f>[1]!Table2[[#This Row],[measurementTerm]]</f>
        <v>#REF!</v>
      </c>
      <c r="P363" s="535"/>
      <c r="Q363" s="537"/>
      <c r="R363" s="537"/>
      <c r="S363" s="537"/>
      <c r="T363" s="537">
        <f>Table2[[#This Row],[Minimum possible value]]</f>
        <v>0</v>
      </c>
      <c r="U363" s="537">
        <f>Table2[[#This Row],[Maximum likely or possible value]]</f>
        <v>100</v>
      </c>
      <c r="V363" s="537"/>
      <c r="W363" s="537"/>
      <c r="X363" s="537"/>
      <c r="Y363" s="537"/>
      <c r="Z363" s="555"/>
      <c r="AA363" s="230"/>
      <c r="AB363" s="557"/>
      <c r="AC363" s="13"/>
      <c r="AD363" s="13"/>
      <c r="AE363" s="13"/>
      <c r="AF363" s="13"/>
      <c r="AG363" s="13"/>
      <c r="AH363" s="164"/>
      <c r="AI363" s="557"/>
      <c r="AJ363" s="170" t="s">
        <v>529</v>
      </c>
      <c r="AK363" s="557" t="s">
        <v>2434</v>
      </c>
      <c r="AL363" s="557"/>
      <c r="AM363" s="557"/>
      <c r="AN363" s="557"/>
      <c r="AO363" s="557" t="s">
        <v>530</v>
      </c>
      <c r="AP363" s="694" t="s">
        <v>369</v>
      </c>
      <c r="AQ363" s="694" t="s">
        <v>277</v>
      </c>
      <c r="AR363" s="694">
        <v>0</v>
      </c>
      <c r="AS363" s="694">
        <v>100</v>
      </c>
      <c r="AT363" s="694" t="s">
        <v>78</v>
      </c>
      <c r="AU363" s="694"/>
      <c r="AV363" s="694"/>
      <c r="AW363" s="694"/>
      <c r="AX363" s="164"/>
      <c r="AY363" s="13"/>
      <c r="AZ363" s="555"/>
      <c r="BA363" s="555"/>
      <c r="BB363" s="557"/>
      <c r="BC363" s="555"/>
      <c r="BD363" s="557"/>
      <c r="BE363" s="557"/>
      <c r="BF363" s="557"/>
      <c r="BG363" s="557"/>
      <c r="BH363" s="557"/>
      <c r="BI363" s="13"/>
      <c r="BJ363" s="13"/>
      <c r="BK363" s="13"/>
      <c r="BL363" s="13"/>
      <c r="BM363" s="164"/>
      <c r="BN363" s="13"/>
      <c r="BO363" s="12" t="s">
        <v>527</v>
      </c>
      <c r="BP363" s="557" t="s">
        <v>531</v>
      </c>
      <c r="BQ363" s="13"/>
      <c r="BR363" s="13"/>
      <c r="BS363" s="557" t="s">
        <v>532</v>
      </c>
      <c r="BT363" s="557" t="s">
        <v>283</v>
      </c>
      <c r="BU363" s="557" t="s">
        <v>2603</v>
      </c>
      <c r="BV363" s="557"/>
      <c r="BW363" s="557"/>
      <c r="BX363" s="557"/>
      <c r="BY363" s="565">
        <f t="shared" si="19"/>
        <v>2</v>
      </c>
    </row>
    <row r="364" spans="1:77" s="208" customFormat="1" ht="14">
      <c r="A364" s="40">
        <v>9</v>
      </c>
      <c r="B364" s="16">
        <v>5</v>
      </c>
      <c r="C364" s="40" t="s">
        <v>2381</v>
      </c>
      <c r="D364" s="40">
        <v>17</v>
      </c>
      <c r="E364" s="40" t="s">
        <v>1595</v>
      </c>
      <c r="F364" s="40"/>
      <c r="G364" s="41"/>
      <c r="H364" s="41"/>
      <c r="I364" s="41" t="s">
        <v>1127</v>
      </c>
      <c r="J364" s="41"/>
      <c r="K364" s="41"/>
      <c r="L364" s="41"/>
      <c r="M364" s="41"/>
      <c r="N364" s="41"/>
      <c r="O364" s="294"/>
      <c r="P364" s="294"/>
      <c r="Q364" s="294"/>
      <c r="R364" s="294"/>
      <c r="S364" s="294"/>
      <c r="T364" s="294">
        <f>Table2[[#This Row],[Minimum possible value]]</f>
        <v>0</v>
      </c>
      <c r="U364" s="294">
        <f>Table2[[#This Row],[Maximum likely or possible value]]</f>
        <v>0</v>
      </c>
      <c r="V364" s="294"/>
      <c r="W364" s="294"/>
      <c r="X364" s="294"/>
      <c r="Y364" s="294"/>
      <c r="Z364" s="12"/>
      <c r="AA364" s="13"/>
      <c r="AB364" s="13"/>
      <c r="AC364" s="13"/>
      <c r="AD364" s="13"/>
      <c r="AE364" s="13"/>
      <c r="AF364" s="13"/>
      <c r="AG364" s="13"/>
      <c r="AH364" s="164"/>
      <c r="AI364" s="13"/>
      <c r="AJ364" s="13"/>
      <c r="AK364" s="13"/>
      <c r="AL364" s="13"/>
      <c r="AM364" s="13"/>
      <c r="AN364" s="13"/>
      <c r="AO364" s="13"/>
      <c r="AP364" s="13"/>
      <c r="AQ364" s="13"/>
      <c r="AR364" s="13"/>
      <c r="AS364" s="13"/>
      <c r="AT364" s="13"/>
      <c r="AU364" s="13"/>
      <c r="AV364" s="13"/>
      <c r="AW364" s="13"/>
      <c r="AX364" s="164"/>
      <c r="AY364" s="13"/>
      <c r="AZ364" s="17" t="s">
        <v>1128</v>
      </c>
      <c r="BA364" s="17" t="s">
        <v>1128</v>
      </c>
      <c r="BB364" s="694"/>
      <c r="BC364" s="694"/>
      <c r="BD364" s="694"/>
      <c r="BE364" s="694"/>
      <c r="BF364" s="694" t="s">
        <v>1102</v>
      </c>
      <c r="BG364" s="694" t="s">
        <v>1129</v>
      </c>
      <c r="BH364" s="694" t="s">
        <v>1129</v>
      </c>
      <c r="BI364" s="694"/>
      <c r="BJ364" s="694"/>
      <c r="BK364" s="694"/>
      <c r="BL364" s="694"/>
      <c r="BM364" s="164"/>
      <c r="BN364" s="13"/>
      <c r="BO364" s="12"/>
      <c r="BP364" s="13"/>
      <c r="BQ364" s="13"/>
      <c r="BR364" s="13"/>
      <c r="BS364" s="13"/>
      <c r="BT364" s="13"/>
      <c r="BU364" s="13"/>
      <c r="BV364" s="13"/>
      <c r="BW364" s="13"/>
      <c r="BX364" s="13"/>
      <c r="BY364" s="5">
        <f t="shared" si="19"/>
        <v>1</v>
      </c>
    </row>
    <row r="365" spans="1:77" s="208" customFormat="1" ht="28">
      <c r="A365" s="40">
        <v>10</v>
      </c>
      <c r="B365" s="16">
        <v>5</v>
      </c>
      <c r="C365" s="40" t="s">
        <v>2381</v>
      </c>
      <c r="D365" s="40">
        <v>17</v>
      </c>
      <c r="E365" s="40" t="s">
        <v>1595</v>
      </c>
      <c r="F365" s="40"/>
      <c r="G365" s="41"/>
      <c r="H365" s="41"/>
      <c r="I365" s="41" t="s">
        <v>1130</v>
      </c>
      <c r="J365" s="41"/>
      <c r="K365" s="41"/>
      <c r="L365" s="41"/>
      <c r="M365" s="41"/>
      <c r="N365" s="41"/>
      <c r="O365" s="294"/>
      <c r="P365" s="294"/>
      <c r="Q365" s="294"/>
      <c r="R365" s="294"/>
      <c r="S365" s="294"/>
      <c r="T365" s="294">
        <f>Table2[[#This Row],[Minimum possible value]]</f>
        <v>0</v>
      </c>
      <c r="U365" s="294">
        <f>Table2[[#This Row],[Maximum likely or possible value]]</f>
        <v>0</v>
      </c>
      <c r="V365" s="294"/>
      <c r="W365" s="294"/>
      <c r="X365" s="294"/>
      <c r="Y365" s="294"/>
      <c r="Z365" s="12"/>
      <c r="AA365" s="13"/>
      <c r="AB365" s="13"/>
      <c r="AC365" s="13"/>
      <c r="AD365" s="13"/>
      <c r="AE365" s="13"/>
      <c r="AF365" s="13"/>
      <c r="AG365" s="13"/>
      <c r="AH365" s="164"/>
      <c r="AI365" s="13"/>
      <c r="AJ365" s="13"/>
      <c r="AK365" s="13"/>
      <c r="AL365" s="13"/>
      <c r="AM365" s="13"/>
      <c r="AN365" s="13"/>
      <c r="AO365" s="13"/>
      <c r="AP365" s="13"/>
      <c r="AQ365" s="13"/>
      <c r="AR365" s="13"/>
      <c r="AS365" s="13"/>
      <c r="AT365" s="13"/>
      <c r="AU365" s="13"/>
      <c r="AV365" s="13"/>
      <c r="AW365" s="13"/>
      <c r="AX365" s="164"/>
      <c r="AY365" s="13"/>
      <c r="AZ365" s="17" t="s">
        <v>1131</v>
      </c>
      <c r="BA365" s="17" t="s">
        <v>1131</v>
      </c>
      <c r="BB365" s="694"/>
      <c r="BC365" s="694"/>
      <c r="BD365" s="694"/>
      <c r="BE365" s="694"/>
      <c r="BF365" s="694" t="s">
        <v>1102</v>
      </c>
      <c r="BG365" s="694" t="s">
        <v>1132</v>
      </c>
      <c r="BH365" s="694" t="s">
        <v>1132</v>
      </c>
      <c r="BI365" s="694"/>
      <c r="BJ365" s="694"/>
      <c r="BK365" s="694"/>
      <c r="BL365" s="694"/>
      <c r="BM365" s="164"/>
      <c r="BN365" s="13"/>
      <c r="BO365" s="12"/>
      <c r="BP365" s="13"/>
      <c r="BQ365" s="13"/>
      <c r="BR365" s="13"/>
      <c r="BS365" s="13"/>
      <c r="BT365" s="13"/>
      <c r="BU365" s="13"/>
      <c r="BV365" s="13"/>
      <c r="BW365" s="13"/>
      <c r="BX365" s="13"/>
      <c r="BY365" s="5">
        <f t="shared" si="19"/>
        <v>1</v>
      </c>
    </row>
    <row r="366" spans="1:77" s="208" customFormat="1" ht="28">
      <c r="A366" s="40">
        <v>11</v>
      </c>
      <c r="B366" s="16">
        <v>5</v>
      </c>
      <c r="C366" s="40" t="s">
        <v>2381</v>
      </c>
      <c r="D366" s="40">
        <v>17</v>
      </c>
      <c r="E366" s="40" t="s">
        <v>1595</v>
      </c>
      <c r="F366" s="40"/>
      <c r="G366" s="41"/>
      <c r="H366" s="41"/>
      <c r="I366" s="41" t="s">
        <v>1133</v>
      </c>
      <c r="J366" s="41"/>
      <c r="K366" s="41"/>
      <c r="L366" s="41"/>
      <c r="M366" s="41"/>
      <c r="N366" s="41"/>
      <c r="O366" s="294"/>
      <c r="P366" s="294"/>
      <c r="Q366" s="294"/>
      <c r="R366" s="294"/>
      <c r="S366" s="294"/>
      <c r="T366" s="294">
        <f>Table2[[#This Row],[Minimum possible value]]</f>
        <v>0</v>
      </c>
      <c r="U366" s="294">
        <f>Table2[[#This Row],[Maximum likely or possible value]]</f>
        <v>0</v>
      </c>
      <c r="V366" s="294"/>
      <c r="W366" s="294"/>
      <c r="X366" s="294"/>
      <c r="Y366" s="294"/>
      <c r="Z366" s="12"/>
      <c r="AA366" s="13"/>
      <c r="AB366" s="13"/>
      <c r="AC366" s="13"/>
      <c r="AD366" s="13"/>
      <c r="AE366" s="13"/>
      <c r="AF366" s="13"/>
      <c r="AG366" s="13"/>
      <c r="AH366" s="164"/>
      <c r="AI366" s="13"/>
      <c r="AJ366" s="13"/>
      <c r="AK366" s="13"/>
      <c r="AL366" s="13"/>
      <c r="AM366" s="13"/>
      <c r="AN366" s="13"/>
      <c r="AO366" s="13"/>
      <c r="AP366" s="13"/>
      <c r="AQ366" s="13"/>
      <c r="AR366" s="13"/>
      <c r="AS366" s="13"/>
      <c r="AT366" s="13"/>
      <c r="AU366" s="13"/>
      <c r="AV366" s="13"/>
      <c r="AW366" s="13"/>
      <c r="AX366" s="164"/>
      <c r="AY366" s="13"/>
      <c r="AZ366" s="17" t="s">
        <v>1134</v>
      </c>
      <c r="BA366" s="17" t="s">
        <v>1134</v>
      </c>
      <c r="BB366" s="694"/>
      <c r="BC366" s="694"/>
      <c r="BD366" s="694"/>
      <c r="BE366" s="694"/>
      <c r="BF366" s="694" t="s">
        <v>1102</v>
      </c>
      <c r="BG366" s="694" t="s">
        <v>1135</v>
      </c>
      <c r="BH366" s="694" t="s">
        <v>1135</v>
      </c>
      <c r="BI366" s="694"/>
      <c r="BJ366" s="694"/>
      <c r="BK366" s="694"/>
      <c r="BL366" s="694"/>
      <c r="BM366" s="164"/>
      <c r="BN366" s="13"/>
      <c r="BO366" s="12"/>
      <c r="BP366" s="13"/>
      <c r="BQ366" s="13"/>
      <c r="BR366" s="13"/>
      <c r="BS366" s="13"/>
      <c r="BT366" s="13"/>
      <c r="BU366" s="13"/>
      <c r="BV366" s="13"/>
      <c r="BW366" s="13"/>
      <c r="BX366" s="13"/>
      <c r="BY366" s="5">
        <f t="shared" si="19"/>
        <v>1</v>
      </c>
    </row>
    <row r="367" spans="1:77" s="566" customFormat="1" ht="14">
      <c r="A367" s="40">
        <v>12</v>
      </c>
      <c r="B367" s="16">
        <v>5</v>
      </c>
      <c r="C367" s="40" t="s">
        <v>2381</v>
      </c>
      <c r="D367" s="40">
        <v>17</v>
      </c>
      <c r="E367" s="40" t="s">
        <v>1595</v>
      </c>
      <c r="F367" s="40"/>
      <c r="G367" s="41"/>
      <c r="H367" s="41"/>
      <c r="I367" s="41" t="s">
        <v>1136</v>
      </c>
      <c r="J367" s="41"/>
      <c r="K367" s="41"/>
      <c r="L367" s="41"/>
      <c r="M367" s="41"/>
      <c r="N367" s="41"/>
      <c r="O367" s="294"/>
      <c r="P367" s="294"/>
      <c r="Q367" s="294"/>
      <c r="R367" s="294"/>
      <c r="S367" s="294"/>
      <c r="T367" s="294">
        <f>Table2[[#This Row],[Minimum possible value]]</f>
        <v>0</v>
      </c>
      <c r="U367" s="294">
        <f>Table2[[#This Row],[Maximum likely or possible value]]</f>
        <v>0</v>
      </c>
      <c r="V367" s="294"/>
      <c r="W367" s="294"/>
      <c r="X367" s="294"/>
      <c r="Y367" s="294"/>
      <c r="Z367" s="12"/>
      <c r="AA367" s="13"/>
      <c r="AB367" s="13"/>
      <c r="AC367" s="13"/>
      <c r="AD367" s="13"/>
      <c r="AE367" s="13"/>
      <c r="AF367" s="13"/>
      <c r="AG367" s="13"/>
      <c r="AH367" s="164"/>
      <c r="AI367" s="13"/>
      <c r="AJ367" s="13"/>
      <c r="AK367" s="13"/>
      <c r="AL367" s="13"/>
      <c r="AM367" s="13"/>
      <c r="AN367" s="13"/>
      <c r="AO367" s="13"/>
      <c r="AP367" s="13"/>
      <c r="AQ367" s="13"/>
      <c r="AR367" s="13"/>
      <c r="AS367" s="13"/>
      <c r="AT367" s="13"/>
      <c r="AU367" s="13"/>
      <c r="AV367" s="13"/>
      <c r="AW367" s="13"/>
      <c r="AX367" s="164"/>
      <c r="AY367" s="13"/>
      <c r="AZ367" s="17" t="s">
        <v>1137</v>
      </c>
      <c r="BA367" s="17" t="s">
        <v>1137</v>
      </c>
      <c r="BB367" s="694"/>
      <c r="BC367" s="694"/>
      <c r="BD367" s="694"/>
      <c r="BE367" s="694"/>
      <c r="BF367" s="694" t="s">
        <v>1102</v>
      </c>
      <c r="BG367" s="694" t="s">
        <v>1138</v>
      </c>
      <c r="BH367" s="694" t="s">
        <v>1138</v>
      </c>
      <c r="BI367" s="694"/>
      <c r="BJ367" s="694"/>
      <c r="BK367" s="694"/>
      <c r="BL367" s="694"/>
      <c r="BM367" s="164"/>
      <c r="BN367" s="13"/>
      <c r="BO367" s="12"/>
      <c r="BP367" s="13"/>
      <c r="BQ367" s="13"/>
      <c r="BR367" s="13"/>
      <c r="BS367" s="13"/>
      <c r="BT367" s="13"/>
      <c r="BU367" s="13"/>
      <c r="BV367" s="13"/>
      <c r="BW367" s="13"/>
      <c r="BX367" s="13"/>
      <c r="BY367" s="5">
        <f t="shared" si="19"/>
        <v>1</v>
      </c>
    </row>
    <row r="368" spans="1:77" s="566" customFormat="1" ht="28">
      <c r="A368" s="40">
        <v>13</v>
      </c>
      <c r="B368" s="16">
        <v>5</v>
      </c>
      <c r="C368" s="40" t="s">
        <v>2381</v>
      </c>
      <c r="D368" s="40">
        <v>17</v>
      </c>
      <c r="E368" s="40" t="s">
        <v>1595</v>
      </c>
      <c r="F368" s="40"/>
      <c r="G368" s="41"/>
      <c r="H368" s="41"/>
      <c r="I368" s="41" t="s">
        <v>1139</v>
      </c>
      <c r="J368" s="41"/>
      <c r="K368" s="41"/>
      <c r="L368" s="41"/>
      <c r="M368" s="41"/>
      <c r="N368" s="41"/>
      <c r="O368" s="294"/>
      <c r="P368" s="294"/>
      <c r="Q368" s="294"/>
      <c r="R368" s="294"/>
      <c r="S368" s="294"/>
      <c r="T368" s="294">
        <f>Table2[[#This Row],[Minimum possible value]]</f>
        <v>0</v>
      </c>
      <c r="U368" s="294">
        <f>Table2[[#This Row],[Maximum likely or possible value]]</f>
        <v>0</v>
      </c>
      <c r="V368" s="294"/>
      <c r="W368" s="294"/>
      <c r="X368" s="294"/>
      <c r="Y368" s="294"/>
      <c r="Z368" s="12"/>
      <c r="AA368" s="13"/>
      <c r="AB368" s="13"/>
      <c r="AC368" s="13"/>
      <c r="AD368" s="13"/>
      <c r="AE368" s="13"/>
      <c r="AF368" s="150"/>
      <c r="AG368" s="13"/>
      <c r="AH368" s="164"/>
      <c r="AI368" s="13"/>
      <c r="AJ368" s="13"/>
      <c r="AK368" s="13"/>
      <c r="AL368" s="13"/>
      <c r="AM368" s="13"/>
      <c r="AN368" s="13"/>
      <c r="AO368" s="13"/>
      <c r="AP368" s="13"/>
      <c r="AQ368" s="13"/>
      <c r="AR368" s="13"/>
      <c r="AS368" s="13"/>
      <c r="AT368" s="13"/>
      <c r="AU368" s="13"/>
      <c r="AV368" s="13"/>
      <c r="AW368" s="13"/>
      <c r="AX368" s="164"/>
      <c r="AY368" s="13"/>
      <c r="AZ368" s="17" t="s">
        <v>1140</v>
      </c>
      <c r="BA368" s="17" t="s">
        <v>1140</v>
      </c>
      <c r="BB368" s="694"/>
      <c r="BC368" s="694"/>
      <c r="BD368" s="694"/>
      <c r="BE368" s="694"/>
      <c r="BF368" s="694" t="s">
        <v>1102</v>
      </c>
      <c r="BG368" s="694" t="s">
        <v>1141</v>
      </c>
      <c r="BH368" s="694" t="s">
        <v>1141</v>
      </c>
      <c r="BI368" s="694"/>
      <c r="BJ368" s="694"/>
      <c r="BK368" s="694"/>
      <c r="BL368" s="694"/>
      <c r="BM368" s="164"/>
      <c r="BN368" s="13"/>
      <c r="BO368" s="12"/>
      <c r="BP368" s="13"/>
      <c r="BQ368" s="13"/>
      <c r="BR368" s="13"/>
      <c r="BS368" s="13"/>
      <c r="BT368" s="13"/>
      <c r="BU368" s="150"/>
      <c r="BV368" s="13"/>
      <c r="BW368" s="13"/>
      <c r="BX368" s="13"/>
      <c r="BY368" s="5">
        <f t="shared" si="19"/>
        <v>1</v>
      </c>
    </row>
    <row r="369" spans="1:77" s="208" customFormat="1" ht="42">
      <c r="A369" s="40">
        <v>14</v>
      </c>
      <c r="B369" s="16">
        <v>5</v>
      </c>
      <c r="C369" s="40" t="s">
        <v>2381</v>
      </c>
      <c r="D369" s="40">
        <v>17</v>
      </c>
      <c r="E369" s="40" t="s">
        <v>1595</v>
      </c>
      <c r="F369" s="40"/>
      <c r="G369" s="41"/>
      <c r="H369" s="41"/>
      <c r="I369" s="41" t="s">
        <v>1115</v>
      </c>
      <c r="J369" s="41"/>
      <c r="K369" s="41"/>
      <c r="L369" s="41"/>
      <c r="M369" s="41"/>
      <c r="N369" s="41"/>
      <c r="O369" s="294"/>
      <c r="P369" s="294"/>
      <c r="Q369" s="294"/>
      <c r="R369" s="294"/>
      <c r="S369" s="294"/>
      <c r="T369" s="294">
        <f>Table2[[#This Row],[Minimum possible value]]</f>
        <v>0</v>
      </c>
      <c r="U369" s="294">
        <f>Table2[[#This Row],[Maximum likely or possible value]]</f>
        <v>0</v>
      </c>
      <c r="V369" s="294"/>
      <c r="W369" s="294"/>
      <c r="X369" s="294"/>
      <c r="Y369" s="294"/>
      <c r="Z369" s="12"/>
      <c r="AA369" s="13"/>
      <c r="AB369" s="13"/>
      <c r="AC369" s="13"/>
      <c r="AD369" s="13"/>
      <c r="AE369" s="13"/>
      <c r="AF369" s="13"/>
      <c r="AG369" s="13"/>
      <c r="AH369" s="164"/>
      <c r="AI369" s="13"/>
      <c r="AJ369" s="13"/>
      <c r="AK369" s="13"/>
      <c r="AL369" s="13"/>
      <c r="AM369" s="13"/>
      <c r="AN369" s="13"/>
      <c r="AO369" s="13"/>
      <c r="AP369" s="13"/>
      <c r="AQ369" s="13"/>
      <c r="AR369" s="13"/>
      <c r="AS369" s="13"/>
      <c r="AT369" s="13"/>
      <c r="AU369" s="13"/>
      <c r="AV369" s="13"/>
      <c r="AW369" s="13"/>
      <c r="AX369" s="164"/>
      <c r="AY369" s="13"/>
      <c r="AZ369" s="17" t="s">
        <v>1142</v>
      </c>
      <c r="BA369" s="17" t="s">
        <v>1142</v>
      </c>
      <c r="BB369" s="694"/>
      <c r="BC369" s="694"/>
      <c r="BD369" s="694"/>
      <c r="BE369" s="694"/>
      <c r="BF369" s="694" t="s">
        <v>1102</v>
      </c>
      <c r="BG369" s="694" t="s">
        <v>1143</v>
      </c>
      <c r="BH369" s="694" t="s">
        <v>1143</v>
      </c>
      <c r="BI369" s="694"/>
      <c r="BJ369" s="694"/>
      <c r="BK369" s="694"/>
      <c r="BL369" s="694"/>
      <c r="BM369" s="164"/>
      <c r="BN369" s="13"/>
      <c r="BO369" s="12"/>
      <c r="BP369" s="13"/>
      <c r="BQ369" s="13"/>
      <c r="BR369" s="13"/>
      <c r="BS369" s="13"/>
      <c r="BT369" s="13"/>
      <c r="BU369" s="13"/>
      <c r="BV369" s="13"/>
      <c r="BW369" s="13"/>
      <c r="BX369" s="13"/>
      <c r="BY369" s="5">
        <f t="shared" si="19"/>
        <v>1</v>
      </c>
    </row>
    <row r="370" spans="1:77" s="566" customFormat="1" ht="140">
      <c r="A370" s="538">
        <v>9</v>
      </c>
      <c r="B370" s="535">
        <v>5</v>
      </c>
      <c r="C370" s="538" t="s">
        <v>2381</v>
      </c>
      <c r="D370" s="538">
        <v>18</v>
      </c>
      <c r="E370" s="538" t="s">
        <v>566</v>
      </c>
      <c r="F370" s="538"/>
      <c r="G370" s="538" t="s">
        <v>1621</v>
      </c>
      <c r="H370" s="538" t="s">
        <v>1621</v>
      </c>
      <c r="I370" s="538" t="s">
        <v>567</v>
      </c>
      <c r="J370" s="538" t="s">
        <v>2416</v>
      </c>
      <c r="K370" s="538" t="s">
        <v>2430</v>
      </c>
      <c r="L370" s="538" t="s">
        <v>2239</v>
      </c>
      <c r="M370" s="538"/>
      <c r="N370" s="538" t="s">
        <v>570</v>
      </c>
      <c r="O370" s="535" t="e">
        <f>[1]!Table2[[#This Row],[measurementTerm]]</f>
        <v>#REF!</v>
      </c>
      <c r="P370" s="535"/>
      <c r="Q370" s="538"/>
      <c r="R370" s="538"/>
      <c r="S370" s="538"/>
      <c r="T370" s="538">
        <f>Table2[[#This Row],[Minimum possible value]]</f>
        <v>1</v>
      </c>
      <c r="U370" s="538">
        <f>Table2[[#This Row],[Maximum likely or possible value]]</f>
        <v>4098</v>
      </c>
      <c r="V370" s="538"/>
      <c r="W370" s="538"/>
      <c r="X370" s="538"/>
      <c r="Y370" s="538"/>
      <c r="Z370" s="555" t="s">
        <v>568</v>
      </c>
      <c r="AA370" s="230"/>
      <c r="AB370" s="558" t="s">
        <v>568</v>
      </c>
      <c r="AC370" s="9"/>
      <c r="AD370" s="9"/>
      <c r="AE370" s="9" t="s">
        <v>570</v>
      </c>
      <c r="AF370" s="9" t="s">
        <v>2452</v>
      </c>
      <c r="AG370" s="9"/>
      <c r="AH370" s="163"/>
      <c r="AI370" s="556" t="s">
        <v>2219</v>
      </c>
      <c r="AJ370" s="13" t="s">
        <v>568</v>
      </c>
      <c r="AK370" s="557" t="s">
        <v>568</v>
      </c>
      <c r="AL370" s="557" t="s">
        <v>568</v>
      </c>
      <c r="AM370" s="557"/>
      <c r="AN370" s="557"/>
      <c r="AO370" s="557" t="s">
        <v>569</v>
      </c>
      <c r="AP370" s="694" t="s">
        <v>369</v>
      </c>
      <c r="AQ370" s="694" t="s">
        <v>570</v>
      </c>
      <c r="AR370" s="694">
        <v>1</v>
      </c>
      <c r="AS370" s="694">
        <v>4098</v>
      </c>
      <c r="AT370" s="694" t="s">
        <v>386</v>
      </c>
      <c r="AU370" s="694"/>
      <c r="AV370" s="694" t="s">
        <v>2455</v>
      </c>
      <c r="AW370" s="694"/>
      <c r="AX370" s="163"/>
      <c r="AY370" s="9"/>
      <c r="AZ370" s="555" t="s">
        <v>2335</v>
      </c>
      <c r="BA370" s="555" t="s">
        <v>2335</v>
      </c>
      <c r="BB370" s="557"/>
      <c r="BC370" s="557"/>
      <c r="BD370" s="557"/>
      <c r="BE370" s="557"/>
      <c r="BF370" s="557"/>
      <c r="BG370" s="557"/>
      <c r="BH370" s="557"/>
      <c r="BI370" s="13"/>
      <c r="BJ370" s="13"/>
      <c r="BK370" s="13" t="s">
        <v>2460</v>
      </c>
      <c r="BL370" s="13"/>
      <c r="BM370" s="164"/>
      <c r="BN370" s="13" t="s">
        <v>2247</v>
      </c>
      <c r="BO370" s="12" t="s">
        <v>567</v>
      </c>
      <c r="BP370" s="557" t="s">
        <v>568</v>
      </c>
      <c r="BQ370" s="230"/>
      <c r="BR370" s="230"/>
      <c r="BS370" s="557" t="s">
        <v>571</v>
      </c>
      <c r="BT370" s="557" t="s">
        <v>248</v>
      </c>
      <c r="BU370" s="557" t="s">
        <v>2452</v>
      </c>
      <c r="BV370" s="557" t="s">
        <v>2001</v>
      </c>
      <c r="BW370" s="557"/>
      <c r="BX370" s="557"/>
      <c r="BY370" s="565">
        <f>COUNTIF(AB370,"*")+COUNTIF(AJ370,"*")+COUNTIF(AZ370,"*")+COUNTIF(BO370,"*")</f>
        <v>4</v>
      </c>
    </row>
    <row r="371" spans="1:77" s="208" customFormat="1" ht="56">
      <c r="A371" s="538">
        <v>10</v>
      </c>
      <c r="B371" s="535">
        <v>5</v>
      </c>
      <c r="C371" s="538" t="s">
        <v>2381</v>
      </c>
      <c r="D371" s="538">
        <v>19</v>
      </c>
      <c r="E371" s="538" t="s">
        <v>566</v>
      </c>
      <c r="F371" s="538"/>
      <c r="G371" s="538" t="s">
        <v>1621</v>
      </c>
      <c r="H371" s="538" t="s">
        <v>1621</v>
      </c>
      <c r="I371" s="538" t="s">
        <v>578</v>
      </c>
      <c r="J371" s="538" t="s">
        <v>2406</v>
      </c>
      <c r="K371" s="538" t="s">
        <v>2430</v>
      </c>
      <c r="L371" s="538" t="s">
        <v>2238</v>
      </c>
      <c r="M371" s="538"/>
      <c r="N371" s="538" t="s">
        <v>277</v>
      </c>
      <c r="O371" s="535" t="e">
        <f>[1]!Table2[[#This Row],[measurementTerm]]</f>
        <v>#REF!</v>
      </c>
      <c r="P371" s="535"/>
      <c r="Q371" s="538"/>
      <c r="R371" s="538"/>
      <c r="S371" s="538"/>
      <c r="T371" s="538">
        <f>Table2[[#This Row],[Minimum possible value]]</f>
        <v>0</v>
      </c>
      <c r="U371" s="538">
        <f>Table2[[#This Row],[Maximum likely or possible value]]</f>
        <v>100</v>
      </c>
      <c r="V371" s="538"/>
      <c r="W371" s="538"/>
      <c r="X371" s="538"/>
      <c r="Y371" s="538"/>
      <c r="Z371" s="555" t="s">
        <v>580</v>
      </c>
      <c r="AA371" s="230"/>
      <c r="AB371" s="557" t="s">
        <v>580</v>
      </c>
      <c r="AC371" s="13"/>
      <c r="AD371" s="13"/>
      <c r="AE371" s="13" t="s">
        <v>277</v>
      </c>
      <c r="AF371" s="9" t="s">
        <v>2452</v>
      </c>
      <c r="AG371" s="9"/>
      <c r="AH371" s="164"/>
      <c r="AI371" s="556" t="s">
        <v>2219</v>
      </c>
      <c r="AJ371" s="13" t="s">
        <v>581</v>
      </c>
      <c r="AK371" s="557" t="s">
        <v>591</v>
      </c>
      <c r="AL371" s="560" t="s">
        <v>2426</v>
      </c>
      <c r="AM371" s="557"/>
      <c r="AN371" s="557"/>
      <c r="AO371" s="557" t="s">
        <v>582</v>
      </c>
      <c r="AP371" s="491" t="s">
        <v>307</v>
      </c>
      <c r="AQ371" s="491" t="s">
        <v>277</v>
      </c>
      <c r="AR371" s="491">
        <v>0</v>
      </c>
      <c r="AS371" s="491">
        <v>100</v>
      </c>
      <c r="AT371" s="491" t="s">
        <v>583</v>
      </c>
      <c r="AU371" s="491"/>
      <c r="AV371" s="491" t="s">
        <v>2456</v>
      </c>
      <c r="AW371" s="491"/>
      <c r="AX371" s="164"/>
      <c r="AY371" s="13"/>
      <c r="AZ371" s="561" t="s">
        <v>584</v>
      </c>
      <c r="BA371" s="561" t="s">
        <v>584</v>
      </c>
      <c r="BB371" s="562"/>
      <c r="BC371" s="562" t="s">
        <v>584</v>
      </c>
      <c r="BD371" s="562"/>
      <c r="BE371" s="562"/>
      <c r="BF371" s="562" t="s">
        <v>585</v>
      </c>
      <c r="BG371" s="562" t="s">
        <v>586</v>
      </c>
      <c r="BH371" s="562" t="s">
        <v>586</v>
      </c>
      <c r="BI371" s="13" t="s">
        <v>277</v>
      </c>
      <c r="BJ371" s="13"/>
      <c r="BK371" s="13" t="s">
        <v>2460</v>
      </c>
      <c r="BL371" s="13"/>
      <c r="BM371" s="164"/>
      <c r="BN371" s="13"/>
      <c r="BO371" s="12"/>
      <c r="BP371" s="557"/>
      <c r="BQ371" s="230"/>
      <c r="BR371" s="230"/>
      <c r="BS371" s="557"/>
      <c r="BT371" s="557"/>
      <c r="BU371" s="557" t="s">
        <v>2452</v>
      </c>
      <c r="BV371" s="557" t="s">
        <v>2001</v>
      </c>
      <c r="BW371" s="557"/>
      <c r="BX371" s="557"/>
      <c r="BY371" s="565">
        <f>COUNTIF(AB371,"*")+COUNTIF(AJ371,"*")+COUNTIF(AZ371,"*")+COUNTIF(BO371,"*")</f>
        <v>3</v>
      </c>
    </row>
    <row r="372" spans="1:77" s="566" customFormat="1" ht="56">
      <c r="A372" s="538">
        <v>11</v>
      </c>
      <c r="B372" s="535">
        <v>5</v>
      </c>
      <c r="C372" s="538" t="s">
        <v>2381</v>
      </c>
      <c r="D372" s="538">
        <v>20</v>
      </c>
      <c r="E372" s="538" t="s">
        <v>566</v>
      </c>
      <c r="F372" s="538"/>
      <c r="G372" s="538" t="s">
        <v>1621</v>
      </c>
      <c r="H372" s="538" t="s">
        <v>1621</v>
      </c>
      <c r="I372" s="538" t="s">
        <v>587</v>
      </c>
      <c r="J372" s="538" t="s">
        <v>2407</v>
      </c>
      <c r="K372" s="538" t="s">
        <v>2430</v>
      </c>
      <c r="L372" s="538" t="s">
        <v>2238</v>
      </c>
      <c r="M372" s="538"/>
      <c r="N372" s="538" t="s">
        <v>277</v>
      </c>
      <c r="O372" s="535" t="e">
        <f>[1]!Table2[[#This Row],[measurementTerm]]</f>
        <v>#REF!</v>
      </c>
      <c r="P372" s="535"/>
      <c r="Q372" s="538"/>
      <c r="R372" s="538"/>
      <c r="S372" s="538"/>
      <c r="T372" s="538">
        <f>Table2[[#This Row],[Minimum possible value]]</f>
        <v>0</v>
      </c>
      <c r="U372" s="538">
        <f>Table2[[#This Row],[Maximum likely or possible value]]</f>
        <v>100</v>
      </c>
      <c r="V372" s="538"/>
      <c r="W372" s="538"/>
      <c r="X372" s="538"/>
      <c r="Y372" s="538"/>
      <c r="Z372" s="555" t="s">
        <v>2214</v>
      </c>
      <c r="AA372" s="230"/>
      <c r="AB372" s="557" t="s">
        <v>589</v>
      </c>
      <c r="AC372" s="13"/>
      <c r="AD372" s="13"/>
      <c r="AE372" s="13" t="s">
        <v>277</v>
      </c>
      <c r="AF372" s="13" t="s">
        <v>2452</v>
      </c>
      <c r="AG372" s="9"/>
      <c r="AH372" s="164"/>
      <c r="AI372" s="556" t="s">
        <v>2219</v>
      </c>
      <c r="AJ372" s="13" t="s">
        <v>588</v>
      </c>
      <c r="AK372" s="557" t="s">
        <v>1579</v>
      </c>
      <c r="AL372" s="560" t="s">
        <v>2427</v>
      </c>
      <c r="AM372" s="557"/>
      <c r="AN372" s="557"/>
      <c r="AO372" s="557" t="s">
        <v>590</v>
      </c>
      <c r="AP372" s="491" t="s">
        <v>307</v>
      </c>
      <c r="AQ372" s="491" t="s">
        <v>277</v>
      </c>
      <c r="AR372" s="491">
        <v>0</v>
      </c>
      <c r="AS372" s="491">
        <v>100</v>
      </c>
      <c r="AT372" s="491" t="s">
        <v>583</v>
      </c>
      <c r="AU372" s="491"/>
      <c r="AV372" s="491" t="s">
        <v>2455</v>
      </c>
      <c r="AW372" s="491"/>
      <c r="AX372" s="164"/>
      <c r="AY372" s="13"/>
      <c r="AZ372" s="555"/>
      <c r="BA372" s="561"/>
      <c r="BB372" s="557"/>
      <c r="BC372" s="557"/>
      <c r="BD372" s="557"/>
      <c r="BE372" s="557"/>
      <c r="BF372" s="557"/>
      <c r="BG372" s="557"/>
      <c r="BH372" s="557"/>
      <c r="BI372" s="694" t="s">
        <v>277</v>
      </c>
      <c r="BJ372" s="694"/>
      <c r="BK372" s="694" t="s">
        <v>2460</v>
      </c>
      <c r="BL372" s="694"/>
      <c r="BM372" s="164"/>
      <c r="BN372" s="13"/>
      <c r="BO372" s="12"/>
      <c r="BP372" s="557"/>
      <c r="BQ372" s="230"/>
      <c r="BR372" s="230"/>
      <c r="BS372" s="557"/>
      <c r="BT372" s="557"/>
      <c r="BU372" s="557" t="s">
        <v>2452</v>
      </c>
      <c r="BV372" s="557" t="s">
        <v>2001</v>
      </c>
      <c r="BW372" s="557"/>
      <c r="BX372" s="557"/>
      <c r="BY372" s="565">
        <f>COUNTIF(AB372,"*")+COUNTIF(AJ372,"*")+COUNTIF(AZ371,"*")+COUNTIF(BO372,"*")</f>
        <v>3</v>
      </c>
    </row>
    <row r="373" spans="1:77" s="208" customFormat="1" ht="98">
      <c r="A373" s="538">
        <v>12</v>
      </c>
      <c r="B373" s="535">
        <v>5</v>
      </c>
      <c r="C373" s="538" t="s">
        <v>2381</v>
      </c>
      <c r="D373" s="538">
        <v>21</v>
      </c>
      <c r="E373" s="538" t="s">
        <v>566</v>
      </c>
      <c r="F373" s="538"/>
      <c r="G373" s="538" t="s">
        <v>1621</v>
      </c>
      <c r="H373" s="538" t="s">
        <v>1621</v>
      </c>
      <c r="I373" s="538" t="s">
        <v>593</v>
      </c>
      <c r="J373" s="538" t="s">
        <v>2255</v>
      </c>
      <c r="K373" s="538" t="s">
        <v>2430</v>
      </c>
      <c r="L373" s="538" t="s">
        <v>2237</v>
      </c>
      <c r="M373" s="538"/>
      <c r="N373" s="538" t="s">
        <v>570</v>
      </c>
      <c r="O373" s="535" t="e">
        <f>[1]!Table2[[#This Row],[measurementTerm]]</f>
        <v>#REF!</v>
      </c>
      <c r="P373" s="535"/>
      <c r="Q373" s="538"/>
      <c r="R373" s="538"/>
      <c r="S373" s="538"/>
      <c r="T373" s="538">
        <f>Table2[[#This Row],[Minimum possible value]]</f>
        <v>1</v>
      </c>
      <c r="U373" s="538">
        <f>Table2[[#This Row],[Maximum likely or possible value]]</f>
        <v>4098</v>
      </c>
      <c r="V373" s="538"/>
      <c r="W373" s="538"/>
      <c r="X373" s="538"/>
      <c r="Y373" s="538"/>
      <c r="Z373" s="555"/>
      <c r="AA373" s="230"/>
      <c r="AB373" s="557"/>
      <c r="AC373" s="13"/>
      <c r="AD373" s="13"/>
      <c r="AE373" s="13"/>
      <c r="AF373" s="13" t="s">
        <v>2452</v>
      </c>
      <c r="AG373" s="13"/>
      <c r="AH373" s="164"/>
      <c r="AI373" s="557" t="s">
        <v>2225</v>
      </c>
      <c r="AJ373" s="13" t="s">
        <v>594</v>
      </c>
      <c r="AK373" s="557" t="s">
        <v>594</v>
      </c>
      <c r="AL373" s="557"/>
      <c r="AM373" s="557"/>
      <c r="AN373" s="557"/>
      <c r="AO373" s="557" t="s">
        <v>595</v>
      </c>
      <c r="AP373" s="491" t="s">
        <v>369</v>
      </c>
      <c r="AQ373" s="491" t="s">
        <v>570</v>
      </c>
      <c r="AR373" s="491">
        <v>1</v>
      </c>
      <c r="AS373" s="491">
        <v>4098</v>
      </c>
      <c r="AT373" s="491" t="s">
        <v>386</v>
      </c>
      <c r="AU373" s="491"/>
      <c r="AV373" s="491" t="s">
        <v>2457</v>
      </c>
      <c r="AW373" s="491"/>
      <c r="AX373" s="164"/>
      <c r="AY373" s="13"/>
      <c r="AZ373" s="555"/>
      <c r="BA373" s="555"/>
      <c r="BB373" s="557"/>
      <c r="BC373" s="557"/>
      <c r="BD373" s="557"/>
      <c r="BE373" s="557"/>
      <c r="BF373" s="557"/>
      <c r="BG373" s="557"/>
      <c r="BH373" s="557"/>
      <c r="BI373" s="13"/>
      <c r="BJ373" s="13"/>
      <c r="BK373" s="677" t="s">
        <v>2460</v>
      </c>
      <c r="BL373" s="13"/>
      <c r="BM373" s="164"/>
      <c r="BN373" s="13"/>
      <c r="BO373" s="12" t="s">
        <v>593</v>
      </c>
      <c r="BP373" s="557" t="s">
        <v>594</v>
      </c>
      <c r="BQ373" s="13"/>
      <c r="BR373" s="13"/>
      <c r="BS373" s="557" t="s">
        <v>571</v>
      </c>
      <c r="BT373" s="557" t="s">
        <v>248</v>
      </c>
      <c r="BU373" s="678" t="s">
        <v>2452</v>
      </c>
      <c r="BV373" s="557"/>
      <c r="BW373" s="557"/>
      <c r="BX373" s="557"/>
      <c r="BY373" s="565">
        <f>COUNTIF(Z373,"*")+COUNTIF(AJ373,"*")+COUNTIF(AZ373,"*")+COUNTIF(BO373,"*")</f>
        <v>2</v>
      </c>
    </row>
    <row r="374" spans="1:77" s="566" customFormat="1" ht="98">
      <c r="A374" s="538">
        <v>13</v>
      </c>
      <c r="B374" s="535">
        <v>5</v>
      </c>
      <c r="C374" s="538" t="s">
        <v>2381</v>
      </c>
      <c r="D374" s="538">
        <v>22</v>
      </c>
      <c r="E374" s="538" t="s">
        <v>566</v>
      </c>
      <c r="F374" s="538"/>
      <c r="G374" s="538" t="s">
        <v>1621</v>
      </c>
      <c r="H374" s="538" t="s">
        <v>1621</v>
      </c>
      <c r="I374" s="538" t="s">
        <v>596</v>
      </c>
      <c r="J374" s="538" t="s">
        <v>2408</v>
      </c>
      <c r="K374" s="538" t="s">
        <v>2430</v>
      </c>
      <c r="L374" s="538" t="s">
        <v>2237</v>
      </c>
      <c r="M374" s="538"/>
      <c r="N374" s="538" t="s">
        <v>570</v>
      </c>
      <c r="O374" s="535" t="e">
        <f>[1]!Table2[[#This Row],[measurementTerm]]</f>
        <v>#REF!</v>
      </c>
      <c r="P374" s="535"/>
      <c r="Q374" s="538"/>
      <c r="R374" s="538"/>
      <c r="S374" s="538"/>
      <c r="T374" s="538">
        <f>Table2[[#This Row],[Minimum possible value]]</f>
        <v>1</v>
      </c>
      <c r="U374" s="538">
        <f>Table2[[#This Row],[Maximum likely or possible value]]</f>
        <v>4098</v>
      </c>
      <c r="V374" s="538"/>
      <c r="W374" s="538"/>
      <c r="X374" s="538"/>
      <c r="Y374" s="538"/>
      <c r="Z374" s="555"/>
      <c r="AA374" s="230"/>
      <c r="AB374" s="557"/>
      <c r="AC374" s="13"/>
      <c r="AD374" s="13"/>
      <c r="AE374" s="13" t="s">
        <v>277</v>
      </c>
      <c r="AF374" s="9" t="s">
        <v>2452</v>
      </c>
      <c r="AG374" s="13"/>
      <c r="AH374" s="164"/>
      <c r="AI374" s="557" t="s">
        <v>2225</v>
      </c>
      <c r="AJ374" s="13" t="s">
        <v>597</v>
      </c>
      <c r="AK374" s="557" t="s">
        <v>597</v>
      </c>
      <c r="AL374" s="557"/>
      <c r="AM374" s="557"/>
      <c r="AN374" s="557"/>
      <c r="AO374" s="557" t="s">
        <v>598</v>
      </c>
      <c r="AP374" s="491" t="s">
        <v>369</v>
      </c>
      <c r="AQ374" s="491" t="s">
        <v>570</v>
      </c>
      <c r="AR374" s="491">
        <v>1</v>
      </c>
      <c r="AS374" s="491">
        <v>4098</v>
      </c>
      <c r="AT374" s="491" t="s">
        <v>386</v>
      </c>
      <c r="AU374" s="491"/>
      <c r="AV374" s="491" t="s">
        <v>2457</v>
      </c>
      <c r="AW374" s="491"/>
      <c r="AX374" s="164"/>
      <c r="AY374" s="13"/>
      <c r="AZ374" s="555"/>
      <c r="BA374" s="555"/>
      <c r="BB374" s="557"/>
      <c r="BC374" s="557"/>
      <c r="BD374" s="557"/>
      <c r="BE374" s="557"/>
      <c r="BF374" s="557"/>
      <c r="BG374" s="557"/>
      <c r="BH374" s="557"/>
      <c r="BI374" s="13"/>
      <c r="BJ374" s="13"/>
      <c r="BK374" s="677" t="s">
        <v>2460</v>
      </c>
      <c r="BL374" s="13"/>
      <c r="BM374" s="164"/>
      <c r="BN374" s="13"/>
      <c r="BO374" s="12" t="s">
        <v>596</v>
      </c>
      <c r="BP374" s="557" t="s">
        <v>597</v>
      </c>
      <c r="BQ374" s="13"/>
      <c r="BR374" s="13"/>
      <c r="BS374" s="557" t="s">
        <v>571</v>
      </c>
      <c r="BT374" s="557" t="s">
        <v>248</v>
      </c>
      <c r="BU374" s="678" t="s">
        <v>2452</v>
      </c>
      <c r="BV374" s="557"/>
      <c r="BW374" s="557"/>
      <c r="BX374" s="557"/>
      <c r="BY374" s="565">
        <f>COUNTIF(Z374,"*")+COUNTIF(AJ374,"*")+COUNTIF(AZ374,"*")+COUNTIF(BO374,"*")</f>
        <v>2</v>
      </c>
    </row>
    <row r="375" spans="1:77" s="208" customFormat="1" ht="42">
      <c r="A375" s="538">
        <v>14</v>
      </c>
      <c r="B375" s="535">
        <v>5</v>
      </c>
      <c r="C375" s="538" t="s">
        <v>2381</v>
      </c>
      <c r="D375" s="538">
        <v>23</v>
      </c>
      <c r="E375" s="538" t="s">
        <v>566</v>
      </c>
      <c r="F375" s="538"/>
      <c r="G375" s="538" t="s">
        <v>1621</v>
      </c>
      <c r="H375" s="538" t="s">
        <v>1621</v>
      </c>
      <c r="I375" s="538" t="s">
        <v>616</v>
      </c>
      <c r="J375" s="538" t="s">
        <v>2409</v>
      </c>
      <c r="K375" s="538" t="s">
        <v>2430</v>
      </c>
      <c r="L375" s="538" t="s">
        <v>2238</v>
      </c>
      <c r="M375" s="538"/>
      <c r="N375" s="538" t="s">
        <v>277</v>
      </c>
      <c r="O375" s="535" t="e">
        <f>[1]!Table2[[#This Row],[measurementTerm]]</f>
        <v>#REF!</v>
      </c>
      <c r="P375" s="535"/>
      <c r="Q375" s="538"/>
      <c r="R375" s="538"/>
      <c r="S375" s="538"/>
      <c r="T375" s="538">
        <f>Table2[[#This Row],[Minimum possible value]]</f>
        <v>0</v>
      </c>
      <c r="U375" s="538">
        <f>Table2[[#This Row],[Maximum likely or possible value]]</f>
        <v>0</v>
      </c>
      <c r="V375" s="538"/>
      <c r="W375" s="538"/>
      <c r="X375" s="538"/>
      <c r="Y375" s="538"/>
      <c r="Z375" s="672" t="s">
        <v>618</v>
      </c>
      <c r="AA375" s="189"/>
      <c r="AB375" s="556"/>
      <c r="AC375" s="9"/>
      <c r="AD375" s="9"/>
      <c r="AE375" s="9" t="s">
        <v>277</v>
      </c>
      <c r="AF375" s="9" t="s">
        <v>2452</v>
      </c>
      <c r="AG375" s="9"/>
      <c r="AH375" s="163"/>
      <c r="AI375" s="557" t="s">
        <v>2225</v>
      </c>
      <c r="AJ375" s="13"/>
      <c r="AK375" s="557"/>
      <c r="AL375" s="557"/>
      <c r="AM375" s="557"/>
      <c r="AN375" s="557"/>
      <c r="AO375" s="557"/>
      <c r="AP375" s="491"/>
      <c r="AQ375" s="491"/>
      <c r="AR375" s="491"/>
      <c r="AS375" s="491"/>
      <c r="AT375" s="491"/>
      <c r="AU375" s="491"/>
      <c r="AV375" s="491" t="s">
        <v>2457</v>
      </c>
      <c r="AW375" s="491"/>
      <c r="AX375" s="163"/>
      <c r="AY375" s="9"/>
      <c r="AZ375" s="561" t="s">
        <v>619</v>
      </c>
      <c r="BA375" s="561" t="s">
        <v>619</v>
      </c>
      <c r="BB375" s="562"/>
      <c r="BC375" s="562"/>
      <c r="BD375" s="562"/>
      <c r="BE375" s="562"/>
      <c r="BF375" s="562" t="s">
        <v>585</v>
      </c>
      <c r="BG375" s="562" t="s">
        <v>620</v>
      </c>
      <c r="BH375" s="562" t="s">
        <v>620</v>
      </c>
      <c r="BI375" s="694" t="s">
        <v>607</v>
      </c>
      <c r="BJ375" s="694"/>
      <c r="BK375" s="694"/>
      <c r="BL375" s="694"/>
      <c r="BM375" s="163"/>
      <c r="BN375" s="9"/>
      <c r="BO375" s="12"/>
      <c r="BP375" s="557"/>
      <c r="BQ375" s="13"/>
      <c r="BR375" s="13"/>
      <c r="BS375" s="557"/>
      <c r="BT375" s="557"/>
      <c r="BU375" s="557"/>
      <c r="BV375" s="557"/>
      <c r="BW375" s="557"/>
      <c r="BX375" s="557"/>
      <c r="BY375" s="565">
        <f>COUNTIF(Z375,"*")+COUNTIF(AJ375,"*")+COUNTIF(AZ375,"*")+COUNTIF(BO375,"*")</f>
        <v>2</v>
      </c>
    </row>
    <row r="376" spans="1:77" s="566" customFormat="1" ht="70">
      <c r="A376" s="538">
        <v>15</v>
      </c>
      <c r="B376" s="535">
        <v>5</v>
      </c>
      <c r="C376" s="538" t="s">
        <v>2381</v>
      </c>
      <c r="D376" s="538">
        <v>24</v>
      </c>
      <c r="E376" s="538" t="s">
        <v>566</v>
      </c>
      <c r="F376" s="538"/>
      <c r="G376" s="538" t="s">
        <v>1621</v>
      </c>
      <c r="H376" s="538" t="s">
        <v>1621</v>
      </c>
      <c r="I376" s="538" t="s">
        <v>572</v>
      </c>
      <c r="J376" s="538" t="s">
        <v>1818</v>
      </c>
      <c r="K376" s="538" t="s">
        <v>2430</v>
      </c>
      <c r="L376" s="538" t="s">
        <v>2238</v>
      </c>
      <c r="M376" s="538"/>
      <c r="N376" s="538" t="s">
        <v>277</v>
      </c>
      <c r="O376" s="535" t="e">
        <f>[1]!Table2[[#This Row],[measurementTerm]]</f>
        <v>#REF!</v>
      </c>
      <c r="P376" s="535"/>
      <c r="Q376" s="538"/>
      <c r="R376" s="538"/>
      <c r="S376" s="538"/>
      <c r="T376" s="538">
        <f>Table2[[#This Row],[Minimum possible value]]</f>
        <v>0</v>
      </c>
      <c r="U376" s="538">
        <f>Table2[[#This Row],[Maximum likely or possible value]]</f>
        <v>100</v>
      </c>
      <c r="V376" s="538"/>
      <c r="W376" s="538"/>
      <c r="X376" s="538"/>
      <c r="Y376" s="538"/>
      <c r="Z376" s="555" t="s">
        <v>1885</v>
      </c>
      <c r="AA376" s="230"/>
      <c r="AB376" s="558" t="s">
        <v>574</v>
      </c>
      <c r="AC376" s="9"/>
      <c r="AD376" s="9"/>
      <c r="AE376" s="9"/>
      <c r="AF376" s="9" t="s">
        <v>2453</v>
      </c>
      <c r="AG376" s="9"/>
      <c r="AH376" s="163"/>
      <c r="AI376" s="556"/>
      <c r="AJ376" s="13" t="s">
        <v>573</v>
      </c>
      <c r="AK376" s="557" t="s">
        <v>1580</v>
      </c>
      <c r="AL376" s="557"/>
      <c r="AM376" s="557"/>
      <c r="AN376" s="557"/>
      <c r="AO376" s="557" t="s">
        <v>575</v>
      </c>
      <c r="AP376" s="491" t="s">
        <v>307</v>
      </c>
      <c r="AQ376" s="491" t="s">
        <v>277</v>
      </c>
      <c r="AR376" s="491">
        <v>0</v>
      </c>
      <c r="AS376" s="491">
        <v>100</v>
      </c>
      <c r="AT376" s="491" t="s">
        <v>576</v>
      </c>
      <c r="AU376" s="491"/>
      <c r="AV376" s="491" t="s">
        <v>2456</v>
      </c>
      <c r="AW376" s="491"/>
      <c r="AX376" s="163"/>
      <c r="AY376" s="9"/>
      <c r="AZ376" s="555"/>
      <c r="BA376" s="555"/>
      <c r="BB376" s="557"/>
      <c r="BC376" s="557"/>
      <c r="BD376" s="557"/>
      <c r="BE376" s="557"/>
      <c r="BF376" s="557"/>
      <c r="BG376" s="557"/>
      <c r="BH376" s="557"/>
      <c r="BI376" s="13"/>
      <c r="BJ376" s="13"/>
      <c r="BK376" s="13"/>
      <c r="BL376" s="13"/>
      <c r="BM376" s="163"/>
      <c r="BN376" s="9"/>
      <c r="BO376" s="12" t="s">
        <v>572</v>
      </c>
      <c r="BP376" s="557" t="s">
        <v>1568</v>
      </c>
      <c r="BQ376" s="230"/>
      <c r="BR376" s="230"/>
      <c r="BS376" s="557" t="s">
        <v>577</v>
      </c>
      <c r="BT376" s="557" t="s">
        <v>329</v>
      </c>
      <c r="BU376" s="575" t="s">
        <v>2456</v>
      </c>
      <c r="BV376" s="557"/>
      <c r="BW376" s="557"/>
      <c r="BX376" s="557"/>
      <c r="BY376" s="565">
        <f>COUNTIF(AB376,"*")+COUNTIF(AJ376,"*")+COUNTIF(AZ376,"*")+COUNTIF(BO376,"*")</f>
        <v>3</v>
      </c>
    </row>
    <row r="377" spans="1:77" s="208" customFormat="1" ht="70">
      <c r="A377" s="538">
        <v>16</v>
      </c>
      <c r="B377" s="535">
        <v>5</v>
      </c>
      <c r="C377" s="538" t="s">
        <v>2381</v>
      </c>
      <c r="D377" s="538">
        <v>25</v>
      </c>
      <c r="E377" s="538" t="s">
        <v>566</v>
      </c>
      <c r="F377" s="538"/>
      <c r="G377" s="538" t="s">
        <v>1621</v>
      </c>
      <c r="H377" s="538" t="s">
        <v>1621</v>
      </c>
      <c r="I377" s="538" t="s">
        <v>599</v>
      </c>
      <c r="J377" s="538" t="s">
        <v>1820</v>
      </c>
      <c r="K377" s="538" t="s">
        <v>2430</v>
      </c>
      <c r="L377" s="538" t="s">
        <v>2238</v>
      </c>
      <c r="M377" s="538"/>
      <c r="N377" s="538" t="s">
        <v>277</v>
      </c>
      <c r="O377" s="535" t="e">
        <f>[1]!Table2[[#This Row],[measurementTerm]]</f>
        <v>#REF!</v>
      </c>
      <c r="P377" s="535"/>
      <c r="Q377" s="538"/>
      <c r="R377" s="538"/>
      <c r="S377" s="538"/>
      <c r="T377" s="538">
        <f>Table2[[#This Row],[Minimum possible value]]</f>
        <v>0</v>
      </c>
      <c r="U377" s="538">
        <f>Table2[[#This Row],[Maximum likely or possible value]]</f>
        <v>100</v>
      </c>
      <c r="V377" s="538"/>
      <c r="W377" s="538"/>
      <c r="X377" s="538"/>
      <c r="Y377" s="538"/>
      <c r="Z377" s="555"/>
      <c r="AA377" s="230"/>
      <c r="AB377" s="557"/>
      <c r="AC377" s="13"/>
      <c r="AD377" s="13"/>
      <c r="AE377" s="13"/>
      <c r="AF377" s="9"/>
      <c r="AG377" s="13"/>
      <c r="AH377" s="164"/>
      <c r="AI377" s="557"/>
      <c r="AJ377" s="13" t="s">
        <v>600</v>
      </c>
      <c r="AK377" s="557" t="s">
        <v>1739</v>
      </c>
      <c r="AL377" s="557"/>
      <c r="AM377" s="557"/>
      <c r="AN377" s="557"/>
      <c r="AO377" s="557" t="s">
        <v>601</v>
      </c>
      <c r="AP377" s="491" t="s">
        <v>307</v>
      </c>
      <c r="AQ377" s="491" t="s">
        <v>277</v>
      </c>
      <c r="AR377" s="491">
        <v>0</v>
      </c>
      <c r="AS377" s="491">
        <v>100</v>
      </c>
      <c r="AT377" s="491" t="s">
        <v>576</v>
      </c>
      <c r="AU377" s="491"/>
      <c r="AV377" s="491" t="s">
        <v>2456</v>
      </c>
      <c r="AW377" s="491"/>
      <c r="AX377" s="164"/>
      <c r="AY377" s="13"/>
      <c r="AZ377" s="555"/>
      <c r="BA377" s="555"/>
      <c r="BB377" s="557"/>
      <c r="BC377" s="557"/>
      <c r="BD377" s="557"/>
      <c r="BE377" s="557"/>
      <c r="BF377" s="557"/>
      <c r="BG377" s="557"/>
      <c r="BH377" s="557"/>
      <c r="BI377" s="13"/>
      <c r="BJ377" s="13"/>
      <c r="BK377" s="13"/>
      <c r="BL377" s="13"/>
      <c r="BM377" s="164"/>
      <c r="BN377" s="13"/>
      <c r="BO377" s="12" t="s">
        <v>599</v>
      </c>
      <c r="BP377" s="557" t="s">
        <v>1569</v>
      </c>
      <c r="BQ377" s="230"/>
      <c r="BR377" s="230"/>
      <c r="BS377" s="557" t="s">
        <v>577</v>
      </c>
      <c r="BT377" s="557" t="s">
        <v>329</v>
      </c>
      <c r="BU377" s="557" t="s">
        <v>2456</v>
      </c>
      <c r="BV377" s="557"/>
      <c r="BW377" s="557"/>
      <c r="BX377" s="557"/>
      <c r="BY377" s="565">
        <f t="shared" ref="BY377:BY422" si="20">COUNTIF(Z377,"*")+COUNTIF(AJ377,"*")+COUNTIF(AZ377,"*")+COUNTIF(BO377,"*")</f>
        <v>2</v>
      </c>
    </row>
    <row r="378" spans="1:77" s="208" customFormat="1" ht="25">
      <c r="A378" s="539">
        <v>17</v>
      </c>
      <c r="B378" s="535">
        <v>5</v>
      </c>
      <c r="C378" s="539" t="s">
        <v>2381</v>
      </c>
      <c r="D378" s="539">
        <v>26</v>
      </c>
      <c r="E378" s="539" t="s">
        <v>2261</v>
      </c>
      <c r="F378" s="539"/>
      <c r="G378" s="539"/>
      <c r="H378" s="539"/>
      <c r="I378" s="539" t="s">
        <v>2262</v>
      </c>
      <c r="J378" s="577" t="s">
        <v>2285</v>
      </c>
      <c r="K378" s="539" t="s">
        <v>2430</v>
      </c>
      <c r="L378" s="539"/>
      <c r="M378" s="539"/>
      <c r="N378" s="539" t="s">
        <v>2052</v>
      </c>
      <c r="O378" s="535" t="e">
        <f>[1]!Table2[[#This Row],[measurementTerm]]</f>
        <v>#REF!</v>
      </c>
      <c r="P378" s="535"/>
      <c r="Q378" s="578"/>
      <c r="R378" s="578"/>
      <c r="S378" s="578"/>
      <c r="T378" s="578">
        <f>Table2[[#This Row],[Minimum possible value]]</f>
        <v>0</v>
      </c>
      <c r="U378" s="578">
        <f>Table2[[#This Row],[Maximum likely or possible value]]</f>
        <v>0</v>
      </c>
      <c r="V378" s="578"/>
      <c r="W378" s="578"/>
      <c r="X378" s="578"/>
      <c r="Y378" s="578"/>
      <c r="Z378" s="555"/>
      <c r="AA378" s="13"/>
      <c r="AB378" s="557"/>
      <c r="AC378" s="13"/>
      <c r="AD378" s="13"/>
      <c r="AE378" s="13"/>
      <c r="AF378" s="13"/>
      <c r="AG378" s="13"/>
      <c r="AH378" s="164"/>
      <c r="AI378" s="557"/>
      <c r="AJ378" s="13"/>
      <c r="AK378" s="557"/>
      <c r="AL378" s="557"/>
      <c r="AM378" s="557"/>
      <c r="AN378" s="557"/>
      <c r="AO378" s="557"/>
      <c r="AP378" s="13"/>
      <c r="AQ378" s="13"/>
      <c r="AR378" s="13"/>
      <c r="AS378" s="13"/>
      <c r="AT378" s="13"/>
      <c r="AU378" s="13"/>
      <c r="AV378" s="13"/>
      <c r="AW378" s="13"/>
      <c r="AX378" s="164"/>
      <c r="AY378" s="13"/>
      <c r="AZ378" s="555"/>
      <c r="BA378" s="555"/>
      <c r="BB378" s="557"/>
      <c r="BC378" s="557"/>
      <c r="BD378" s="557"/>
      <c r="BE378" s="557"/>
      <c r="BF378" s="557"/>
      <c r="BG378" s="557"/>
      <c r="BH378" s="557"/>
      <c r="BI378" s="13"/>
      <c r="BJ378" s="13"/>
      <c r="BK378" s="13"/>
      <c r="BL378" s="13"/>
      <c r="BM378" s="164"/>
      <c r="BN378" s="13"/>
      <c r="BO378" s="12"/>
      <c r="BP378" s="557"/>
      <c r="BQ378" s="13"/>
      <c r="BR378" s="13"/>
      <c r="BS378" s="557"/>
      <c r="BT378" s="557"/>
      <c r="BU378" s="557"/>
      <c r="BV378" s="557"/>
      <c r="BW378" s="557"/>
      <c r="BX378" s="557"/>
      <c r="BY378" s="565">
        <f t="shared" si="20"/>
        <v>0</v>
      </c>
    </row>
    <row r="379" spans="1:77" s="208" customFormat="1" ht="25">
      <c r="A379" s="539">
        <v>18</v>
      </c>
      <c r="B379" s="535">
        <v>5</v>
      </c>
      <c r="C379" s="539" t="s">
        <v>2381</v>
      </c>
      <c r="D379" s="539">
        <v>27</v>
      </c>
      <c r="E379" s="539" t="s">
        <v>2261</v>
      </c>
      <c r="F379" s="539"/>
      <c r="G379" s="539"/>
      <c r="H379" s="539"/>
      <c r="I379" s="539" t="s">
        <v>2263</v>
      </c>
      <c r="J379" s="577" t="s">
        <v>2286</v>
      </c>
      <c r="K379" s="539" t="s">
        <v>2430</v>
      </c>
      <c r="L379" s="539"/>
      <c r="M379" s="539"/>
      <c r="N379" s="539" t="s">
        <v>2052</v>
      </c>
      <c r="O379" s="535" t="e">
        <f>[1]!Table2[[#This Row],[measurementTerm]]</f>
        <v>#REF!</v>
      </c>
      <c r="P379" s="535"/>
      <c r="Q379" s="578"/>
      <c r="R379" s="578"/>
      <c r="S379" s="578"/>
      <c r="T379" s="578">
        <f>Table2[[#This Row],[Minimum possible value]]</f>
        <v>0</v>
      </c>
      <c r="U379" s="578">
        <f>Table2[[#This Row],[Maximum likely or possible value]]</f>
        <v>0</v>
      </c>
      <c r="V379" s="578"/>
      <c r="W379" s="578"/>
      <c r="X379" s="578"/>
      <c r="Y379" s="578"/>
      <c r="Z379" s="555"/>
      <c r="AA379" s="13"/>
      <c r="AB379" s="557"/>
      <c r="AC379" s="13"/>
      <c r="AD379" s="13"/>
      <c r="AE379" s="13"/>
      <c r="AF379" s="13"/>
      <c r="AG379" s="13"/>
      <c r="AH379" s="164"/>
      <c r="AI379" s="557"/>
      <c r="AJ379" s="13"/>
      <c r="AK379" s="557"/>
      <c r="AL379" s="557"/>
      <c r="AM379" s="557"/>
      <c r="AN379" s="557"/>
      <c r="AO379" s="557"/>
      <c r="AP379" s="13"/>
      <c r="AQ379" s="13"/>
      <c r="AR379" s="13"/>
      <c r="AS379" s="13"/>
      <c r="AT379" s="13"/>
      <c r="AU379" s="13"/>
      <c r="AV379" s="13"/>
      <c r="AW379" s="13"/>
      <c r="AX379" s="164"/>
      <c r="AY379" s="13"/>
      <c r="AZ379" s="555"/>
      <c r="BA379" s="555"/>
      <c r="BB379" s="557"/>
      <c r="BC379" s="557"/>
      <c r="BD379" s="557"/>
      <c r="BE379" s="557"/>
      <c r="BF379" s="557"/>
      <c r="BG379" s="557"/>
      <c r="BH379" s="557"/>
      <c r="BI379" s="13"/>
      <c r="BJ379" s="13"/>
      <c r="BK379" s="13"/>
      <c r="BL379" s="13"/>
      <c r="BM379" s="164"/>
      <c r="BN379" s="13"/>
      <c r="BO379" s="12"/>
      <c r="BP379" s="557"/>
      <c r="BQ379" s="13"/>
      <c r="BR379" s="13"/>
      <c r="BS379" s="557"/>
      <c r="BT379" s="557"/>
      <c r="BU379" s="557"/>
      <c r="BV379" s="557"/>
      <c r="BW379" s="557"/>
      <c r="BX379" s="557"/>
      <c r="BY379" s="565">
        <f t="shared" si="20"/>
        <v>0</v>
      </c>
    </row>
    <row r="380" spans="1:77" s="208" customFormat="1" ht="25">
      <c r="A380" s="539">
        <v>19</v>
      </c>
      <c r="B380" s="535">
        <v>5</v>
      </c>
      <c r="C380" s="539" t="s">
        <v>2381</v>
      </c>
      <c r="D380" s="539">
        <v>28</v>
      </c>
      <c r="E380" s="539" t="s">
        <v>2261</v>
      </c>
      <c r="F380" s="539"/>
      <c r="G380" s="539"/>
      <c r="H380" s="539"/>
      <c r="I380" s="539" t="s">
        <v>2264</v>
      </c>
      <c r="J380" s="577" t="s">
        <v>2287</v>
      </c>
      <c r="K380" s="539" t="s">
        <v>2430</v>
      </c>
      <c r="L380" s="539"/>
      <c r="M380" s="539"/>
      <c r="N380" s="539" t="s">
        <v>2052</v>
      </c>
      <c r="O380" s="535" t="e">
        <f>[1]!Table2[[#This Row],[measurementTerm]]</f>
        <v>#REF!</v>
      </c>
      <c r="P380" s="535"/>
      <c r="Q380" s="578"/>
      <c r="R380" s="578"/>
      <c r="S380" s="578"/>
      <c r="T380" s="578">
        <f>Table2[[#This Row],[Minimum possible value]]</f>
        <v>0</v>
      </c>
      <c r="U380" s="578">
        <f>Table2[[#This Row],[Maximum likely or possible value]]</f>
        <v>0</v>
      </c>
      <c r="V380" s="578"/>
      <c r="W380" s="578"/>
      <c r="X380" s="578"/>
      <c r="Y380" s="578"/>
      <c r="Z380" s="555"/>
      <c r="AA380" s="13"/>
      <c r="AB380" s="557"/>
      <c r="AC380" s="13"/>
      <c r="AD380" s="13"/>
      <c r="AE380" s="13"/>
      <c r="AF380" s="13"/>
      <c r="AG380" s="13"/>
      <c r="AH380" s="164"/>
      <c r="AI380" s="557"/>
      <c r="AJ380" s="13"/>
      <c r="AK380" s="557"/>
      <c r="AL380" s="557"/>
      <c r="AM380" s="557"/>
      <c r="AN380" s="557"/>
      <c r="AO380" s="557"/>
      <c r="AP380" s="13"/>
      <c r="AQ380" s="13"/>
      <c r="AR380" s="13"/>
      <c r="AS380" s="13"/>
      <c r="AT380" s="13"/>
      <c r="AU380" s="13"/>
      <c r="AV380" s="13"/>
      <c r="AW380" s="13"/>
      <c r="AX380" s="164"/>
      <c r="AY380" s="13"/>
      <c r="AZ380" s="555"/>
      <c r="BA380" s="555"/>
      <c r="BB380" s="557"/>
      <c r="BC380" s="557"/>
      <c r="BD380" s="557"/>
      <c r="BE380" s="557"/>
      <c r="BF380" s="557"/>
      <c r="BG380" s="557"/>
      <c r="BH380" s="557"/>
      <c r="BI380" s="13"/>
      <c r="BJ380" s="13"/>
      <c r="BK380" s="13"/>
      <c r="BL380" s="13"/>
      <c r="BM380" s="164"/>
      <c r="BN380" s="13"/>
      <c r="BO380" s="12"/>
      <c r="BP380" s="557"/>
      <c r="BQ380" s="13"/>
      <c r="BR380" s="13"/>
      <c r="BS380" s="557"/>
      <c r="BT380" s="557"/>
      <c r="BU380" s="557"/>
      <c r="BV380" s="557"/>
      <c r="BW380" s="557"/>
      <c r="BX380" s="557"/>
      <c r="BY380" s="565">
        <f t="shared" si="20"/>
        <v>0</v>
      </c>
    </row>
    <row r="381" spans="1:77" s="208" customFormat="1" ht="25">
      <c r="A381" s="539">
        <v>20</v>
      </c>
      <c r="B381" s="535">
        <v>5</v>
      </c>
      <c r="C381" s="539" t="s">
        <v>2381</v>
      </c>
      <c r="D381" s="539">
        <v>29</v>
      </c>
      <c r="E381" s="539" t="s">
        <v>2261</v>
      </c>
      <c r="F381" s="539"/>
      <c r="G381" s="539"/>
      <c r="H381" s="539"/>
      <c r="I381" s="539" t="s">
        <v>2289</v>
      </c>
      <c r="J381" s="577" t="s">
        <v>2288</v>
      </c>
      <c r="K381" s="539" t="s">
        <v>2430</v>
      </c>
      <c r="L381" s="539"/>
      <c r="M381" s="539"/>
      <c r="N381" s="539" t="s">
        <v>2052</v>
      </c>
      <c r="O381" s="535" t="e">
        <f>[1]!Table2[[#This Row],[measurementTerm]]</f>
        <v>#REF!</v>
      </c>
      <c r="P381" s="535"/>
      <c r="Q381" s="578"/>
      <c r="R381" s="578"/>
      <c r="S381" s="578"/>
      <c r="T381" s="578">
        <f>Table2[[#This Row],[Minimum possible value]]</f>
        <v>0</v>
      </c>
      <c r="U381" s="578">
        <f>Table2[[#This Row],[Maximum likely or possible value]]</f>
        <v>0</v>
      </c>
      <c r="V381" s="578"/>
      <c r="W381" s="578"/>
      <c r="X381" s="578"/>
      <c r="Y381" s="578"/>
      <c r="Z381" s="555"/>
      <c r="AA381" s="13"/>
      <c r="AB381" s="557"/>
      <c r="AC381" s="13"/>
      <c r="AD381" s="13"/>
      <c r="AE381" s="13"/>
      <c r="AF381" s="13"/>
      <c r="AG381" s="13"/>
      <c r="AH381" s="164"/>
      <c r="AI381" s="557"/>
      <c r="AJ381" s="13"/>
      <c r="AK381" s="557"/>
      <c r="AL381" s="557"/>
      <c r="AM381" s="557"/>
      <c r="AN381" s="557"/>
      <c r="AO381" s="557"/>
      <c r="AP381" s="13"/>
      <c r="AQ381" s="13"/>
      <c r="AR381" s="13"/>
      <c r="AS381" s="13"/>
      <c r="AT381" s="13"/>
      <c r="AU381" s="13"/>
      <c r="AV381" s="13"/>
      <c r="AW381" s="13"/>
      <c r="AX381" s="164"/>
      <c r="AY381" s="13"/>
      <c r="AZ381" s="555"/>
      <c r="BA381" s="555"/>
      <c r="BB381" s="557"/>
      <c r="BC381" s="557"/>
      <c r="BD381" s="557"/>
      <c r="BE381" s="557"/>
      <c r="BF381" s="557"/>
      <c r="BG381" s="557"/>
      <c r="BH381" s="557"/>
      <c r="BI381" s="13"/>
      <c r="BJ381" s="13"/>
      <c r="BK381" s="13"/>
      <c r="BL381" s="13"/>
      <c r="BM381" s="164"/>
      <c r="BN381" s="13"/>
      <c r="BO381" s="12"/>
      <c r="BP381" s="557"/>
      <c r="BQ381" s="13"/>
      <c r="BR381" s="13"/>
      <c r="BS381" s="557"/>
      <c r="BT381" s="557"/>
      <c r="BU381" s="557"/>
      <c r="BV381" s="557"/>
      <c r="BW381" s="557"/>
      <c r="BX381" s="557"/>
      <c r="BY381" s="565">
        <f t="shared" si="20"/>
        <v>0</v>
      </c>
    </row>
    <row r="382" spans="1:77" s="208" customFormat="1" ht="25">
      <c r="A382" s="539">
        <v>21</v>
      </c>
      <c r="B382" s="535">
        <v>5</v>
      </c>
      <c r="C382" s="539" t="s">
        <v>2381</v>
      </c>
      <c r="D382" s="539">
        <v>30</v>
      </c>
      <c r="E382" s="539" t="s">
        <v>2261</v>
      </c>
      <c r="F382" s="539"/>
      <c r="G382" s="539"/>
      <c r="H382" s="539"/>
      <c r="I382" s="539" t="s">
        <v>2290</v>
      </c>
      <c r="J382" s="577" t="s">
        <v>2291</v>
      </c>
      <c r="K382" s="539" t="s">
        <v>2430</v>
      </c>
      <c r="L382" s="539"/>
      <c r="M382" s="539"/>
      <c r="N382" s="539" t="s">
        <v>2052</v>
      </c>
      <c r="O382" s="535" t="e">
        <f>[1]!Table2[[#This Row],[measurementTerm]]</f>
        <v>#REF!</v>
      </c>
      <c r="P382" s="535"/>
      <c r="Q382" s="578"/>
      <c r="R382" s="578"/>
      <c r="S382" s="578"/>
      <c r="T382" s="578">
        <f>Table2[[#This Row],[Minimum possible value]]</f>
        <v>0</v>
      </c>
      <c r="U382" s="578">
        <f>Table2[[#This Row],[Maximum likely or possible value]]</f>
        <v>0</v>
      </c>
      <c r="V382" s="578"/>
      <c r="W382" s="578"/>
      <c r="X382" s="578"/>
      <c r="Y382" s="578"/>
      <c r="Z382" s="555"/>
      <c r="AA382" s="13"/>
      <c r="AB382" s="557"/>
      <c r="AC382" s="13"/>
      <c r="AD382" s="13"/>
      <c r="AE382" s="13"/>
      <c r="AF382" s="13"/>
      <c r="AG382" s="13"/>
      <c r="AH382" s="164"/>
      <c r="AI382" s="557"/>
      <c r="AJ382" s="13"/>
      <c r="AK382" s="557"/>
      <c r="AL382" s="557"/>
      <c r="AM382" s="557"/>
      <c r="AN382" s="557"/>
      <c r="AO382" s="557"/>
      <c r="AP382" s="13"/>
      <c r="AQ382" s="13"/>
      <c r="AR382" s="13"/>
      <c r="AS382" s="13"/>
      <c r="AT382" s="13"/>
      <c r="AU382" s="13"/>
      <c r="AV382" s="13"/>
      <c r="AW382" s="13"/>
      <c r="AX382" s="164"/>
      <c r="AY382" s="13"/>
      <c r="AZ382" s="555"/>
      <c r="BA382" s="555"/>
      <c r="BB382" s="557"/>
      <c r="BC382" s="557"/>
      <c r="BD382" s="557"/>
      <c r="BE382" s="557"/>
      <c r="BF382" s="557"/>
      <c r="BG382" s="557"/>
      <c r="BH382" s="557"/>
      <c r="BI382" s="13"/>
      <c r="BJ382" s="13"/>
      <c r="BK382" s="13"/>
      <c r="BL382" s="13"/>
      <c r="BM382" s="164"/>
      <c r="BN382" s="13"/>
      <c r="BO382" s="12"/>
      <c r="BP382" s="557"/>
      <c r="BQ382" s="13"/>
      <c r="BR382" s="13"/>
      <c r="BS382" s="557"/>
      <c r="BT382" s="557"/>
      <c r="BU382" s="557"/>
      <c r="BV382" s="557"/>
      <c r="BW382" s="557"/>
      <c r="BX382" s="557"/>
      <c r="BY382" s="565">
        <f t="shared" si="20"/>
        <v>0</v>
      </c>
    </row>
    <row r="383" spans="1:77" s="208" customFormat="1" ht="25">
      <c r="A383" s="539">
        <v>22</v>
      </c>
      <c r="B383" s="535">
        <v>5</v>
      </c>
      <c r="C383" s="539" t="s">
        <v>2381</v>
      </c>
      <c r="D383" s="539">
        <v>31</v>
      </c>
      <c r="E383" s="539" t="s">
        <v>2261</v>
      </c>
      <c r="F383" s="539"/>
      <c r="G383" s="539"/>
      <c r="H383" s="539"/>
      <c r="I383" s="539" t="s">
        <v>2265</v>
      </c>
      <c r="J383" s="577" t="s">
        <v>2292</v>
      </c>
      <c r="K383" s="539" t="s">
        <v>2430</v>
      </c>
      <c r="L383" s="539"/>
      <c r="M383" s="539"/>
      <c r="N383" s="539" t="s">
        <v>2052</v>
      </c>
      <c r="O383" s="535" t="e">
        <f>[1]!Table2[[#This Row],[measurementTerm]]</f>
        <v>#REF!</v>
      </c>
      <c r="P383" s="535"/>
      <c r="Q383" s="578"/>
      <c r="R383" s="578"/>
      <c r="S383" s="578"/>
      <c r="T383" s="578">
        <f>Table2[[#This Row],[Minimum possible value]]</f>
        <v>0</v>
      </c>
      <c r="U383" s="578">
        <f>Table2[[#This Row],[Maximum likely or possible value]]</f>
        <v>0</v>
      </c>
      <c r="V383" s="578"/>
      <c r="W383" s="578"/>
      <c r="X383" s="578"/>
      <c r="Y383" s="578"/>
      <c r="Z383" s="555"/>
      <c r="AA383" s="13"/>
      <c r="AB383" s="557"/>
      <c r="AC383" s="13"/>
      <c r="AD383" s="13"/>
      <c r="AE383" s="13"/>
      <c r="AF383" s="13"/>
      <c r="AG383" s="13"/>
      <c r="AH383" s="164"/>
      <c r="AI383" s="559"/>
      <c r="AJ383" s="36"/>
      <c r="AK383" s="557"/>
      <c r="AL383" s="557"/>
      <c r="AM383" s="557"/>
      <c r="AN383" s="557"/>
      <c r="AO383" s="557"/>
      <c r="AP383" s="13"/>
      <c r="AQ383" s="13"/>
      <c r="AR383" s="13"/>
      <c r="AS383" s="13"/>
      <c r="AT383" s="13"/>
      <c r="AU383" s="13"/>
      <c r="AV383" s="13"/>
      <c r="AW383" s="13"/>
      <c r="AX383" s="164"/>
      <c r="AY383" s="13"/>
      <c r="AZ383" s="555"/>
      <c r="BA383" s="555"/>
      <c r="BB383" s="557"/>
      <c r="BC383" s="557"/>
      <c r="BD383" s="557"/>
      <c r="BE383" s="557"/>
      <c r="BF383" s="557"/>
      <c r="BG383" s="557"/>
      <c r="BH383" s="557"/>
      <c r="BI383" s="13"/>
      <c r="BJ383" s="13"/>
      <c r="BK383" s="13"/>
      <c r="BL383" s="13"/>
      <c r="BM383" s="164"/>
      <c r="BN383" s="13"/>
      <c r="BO383" s="12"/>
      <c r="BP383" s="557"/>
      <c r="BQ383" s="13"/>
      <c r="BR383" s="13"/>
      <c r="BS383" s="557"/>
      <c r="BT383" s="557"/>
      <c r="BU383" s="557"/>
      <c r="BV383" s="557"/>
      <c r="BW383" s="557"/>
      <c r="BX383" s="557"/>
      <c r="BY383" s="565">
        <f t="shared" si="20"/>
        <v>0</v>
      </c>
    </row>
    <row r="384" spans="1:77" s="208" customFormat="1" ht="14">
      <c r="A384" s="540">
        <v>23</v>
      </c>
      <c r="B384" s="535">
        <v>5</v>
      </c>
      <c r="C384" s="539" t="s">
        <v>2381</v>
      </c>
      <c r="D384" s="539">
        <v>32</v>
      </c>
      <c r="E384" s="540" t="s">
        <v>2261</v>
      </c>
      <c r="F384" s="540"/>
      <c r="G384" s="540"/>
      <c r="H384" s="540"/>
      <c r="I384" s="540" t="s">
        <v>2266</v>
      </c>
      <c r="J384" s="579" t="s">
        <v>2293</v>
      </c>
      <c r="K384" s="540" t="s">
        <v>2430</v>
      </c>
      <c r="L384" s="540"/>
      <c r="M384" s="540"/>
      <c r="N384" s="540" t="s">
        <v>2052</v>
      </c>
      <c r="O384" s="635" t="e">
        <f>[1]!Table2[[#This Row],[measurementTerm]]</f>
        <v>#REF!</v>
      </c>
      <c r="P384" s="635"/>
      <c r="Q384" s="712"/>
      <c r="R384" s="712"/>
      <c r="S384" s="712"/>
      <c r="T384" s="712">
        <f>Table2[[#This Row],[Minimum possible value]]</f>
        <v>0</v>
      </c>
      <c r="U384" s="712">
        <f>Table2[[#This Row],[Maximum likely or possible value]]</f>
        <v>0</v>
      </c>
      <c r="V384" s="712"/>
      <c r="W384" s="712"/>
      <c r="X384" s="712"/>
      <c r="Y384" s="712"/>
      <c r="Z384" s="563"/>
      <c r="AA384" s="36"/>
      <c r="AB384" s="559"/>
      <c r="AC384" s="36"/>
      <c r="AD384" s="36"/>
      <c r="AE384" s="36"/>
      <c r="AF384" s="36"/>
      <c r="AG384" s="36"/>
      <c r="AH384" s="344"/>
      <c r="AI384" s="575"/>
      <c r="AJ384" s="307"/>
      <c r="AK384" s="559"/>
      <c r="AL384" s="559"/>
      <c r="AM384" s="559"/>
      <c r="AN384" s="559"/>
      <c r="AO384" s="559"/>
      <c r="AP384" s="36"/>
      <c r="AQ384" s="36"/>
      <c r="AR384" s="36"/>
      <c r="AS384" s="36"/>
      <c r="AT384" s="36"/>
      <c r="AU384" s="36"/>
      <c r="AV384" s="36"/>
      <c r="AW384" s="36"/>
      <c r="AX384" s="344"/>
      <c r="AY384" s="36"/>
      <c r="AZ384" s="563"/>
      <c r="BA384" s="563"/>
      <c r="BB384" s="559"/>
      <c r="BC384" s="559"/>
      <c r="BD384" s="559"/>
      <c r="BE384" s="559"/>
      <c r="BF384" s="559"/>
      <c r="BG384" s="559"/>
      <c r="BH384" s="559"/>
      <c r="BI384" s="36"/>
      <c r="BJ384" s="36"/>
      <c r="BK384" s="36"/>
      <c r="BL384" s="36"/>
      <c r="BM384" s="344"/>
      <c r="BN384" s="36"/>
      <c r="BO384" s="192"/>
      <c r="BP384" s="559"/>
      <c r="BQ384" s="36"/>
      <c r="BR384" s="36"/>
      <c r="BS384" s="559"/>
      <c r="BT384" s="559"/>
      <c r="BU384" s="559"/>
      <c r="BV384" s="559"/>
      <c r="BW384" s="559"/>
      <c r="BX384" s="559"/>
      <c r="BY384" s="568">
        <f t="shared" si="20"/>
        <v>0</v>
      </c>
    </row>
    <row r="385" spans="1:79" s="208" customFormat="1" ht="25">
      <c r="A385" s="653">
        <v>24</v>
      </c>
      <c r="B385" s="535">
        <v>5</v>
      </c>
      <c r="C385" s="540" t="s">
        <v>2381</v>
      </c>
      <c r="D385" s="540">
        <v>33</v>
      </c>
      <c r="E385" s="653" t="s">
        <v>2261</v>
      </c>
      <c r="F385" s="653"/>
      <c r="G385" s="653"/>
      <c r="H385" s="653"/>
      <c r="I385" s="653" t="s">
        <v>2267</v>
      </c>
      <c r="J385" s="705" t="s">
        <v>2294</v>
      </c>
      <c r="K385" s="653" t="s">
        <v>2430</v>
      </c>
      <c r="L385" s="653"/>
      <c r="M385" s="653"/>
      <c r="N385" s="653" t="s">
        <v>2052</v>
      </c>
      <c r="O385" s="738" t="e">
        <f>[1]!Table2[[#This Row],[measurementTerm]]</f>
        <v>#REF!</v>
      </c>
      <c r="P385" s="652"/>
      <c r="Q385" s="710"/>
      <c r="R385" s="710"/>
      <c r="S385" s="710"/>
      <c r="T385" s="710">
        <f>Table2[[#This Row],[Minimum possible value]]</f>
        <v>0</v>
      </c>
      <c r="U385" s="710">
        <f>Table2[[#This Row],[Maximum likely or possible value]]</f>
        <v>0</v>
      </c>
      <c r="V385" s="710"/>
      <c r="W385" s="710"/>
      <c r="X385" s="710"/>
      <c r="Y385" s="710"/>
      <c r="Z385" s="575"/>
      <c r="AA385" s="150"/>
      <c r="AB385" s="575"/>
      <c r="AC385" s="150"/>
      <c r="AD385" s="150"/>
      <c r="AE385" s="150"/>
      <c r="AF385" s="150"/>
      <c r="AG385" s="150"/>
      <c r="AH385" s="150"/>
      <c r="AI385" s="575"/>
      <c r="AJ385" s="150"/>
      <c r="AK385" s="575"/>
      <c r="AL385" s="575"/>
      <c r="AM385" s="575"/>
      <c r="AN385" s="575"/>
      <c r="AO385" s="575"/>
      <c r="AP385" s="150"/>
      <c r="AQ385" s="150"/>
      <c r="AR385" s="150"/>
      <c r="AS385" s="150"/>
      <c r="AT385" s="150"/>
      <c r="AU385" s="150"/>
      <c r="AV385" s="150"/>
      <c r="AW385" s="150"/>
      <c r="AX385" s="150"/>
      <c r="AY385" s="150"/>
      <c r="AZ385" s="575"/>
      <c r="BA385" s="575"/>
      <c r="BB385" s="575"/>
      <c r="BC385" s="575"/>
      <c r="BD385" s="575"/>
      <c r="BE385" s="575"/>
      <c r="BF385" s="575"/>
      <c r="BG385" s="575"/>
      <c r="BH385" s="575"/>
      <c r="BI385" s="150"/>
      <c r="BJ385" s="150"/>
      <c r="BK385" s="150"/>
      <c r="BL385" s="150"/>
      <c r="BM385" s="150"/>
      <c r="BN385" s="150"/>
      <c r="BO385" s="150"/>
      <c r="BP385" s="575"/>
      <c r="BQ385" s="150"/>
      <c r="BR385" s="150"/>
      <c r="BS385" s="575"/>
      <c r="BT385" s="575"/>
      <c r="BU385" s="575"/>
      <c r="BV385" s="575"/>
      <c r="BW385" s="575"/>
      <c r="BX385" s="575"/>
      <c r="BY385" s="575">
        <f t="shared" si="20"/>
        <v>0</v>
      </c>
    </row>
    <row r="386" spans="1:79" s="156" customFormat="1" ht="14">
      <c r="A386" s="702">
        <v>25</v>
      </c>
      <c r="B386" s="535">
        <v>5</v>
      </c>
      <c r="C386" s="702" t="s">
        <v>2381</v>
      </c>
      <c r="D386" s="702">
        <v>34</v>
      </c>
      <c r="E386" s="702" t="s">
        <v>2261</v>
      </c>
      <c r="F386" s="702"/>
      <c r="G386" s="702"/>
      <c r="H386" s="702"/>
      <c r="I386" s="702" t="s">
        <v>2268</v>
      </c>
      <c r="J386" s="708" t="s">
        <v>2295</v>
      </c>
      <c r="K386" s="702" t="s">
        <v>2430</v>
      </c>
      <c r="L386" s="702"/>
      <c r="M386" s="702"/>
      <c r="N386" s="702" t="s">
        <v>2052</v>
      </c>
      <c r="O386" s="738" t="e">
        <f>[1]!Table2[[#This Row],[measurementTerm]]</f>
        <v>#REF!</v>
      </c>
      <c r="P386" s="652"/>
      <c r="Q386" s="710"/>
      <c r="R386" s="710"/>
      <c r="S386" s="710"/>
      <c r="T386" s="710">
        <f>Table2[[#This Row],[Minimum possible value]]</f>
        <v>0</v>
      </c>
      <c r="U386" s="710">
        <f>Table2[[#This Row],[Maximum likely or possible value]]</f>
        <v>0</v>
      </c>
      <c r="V386" s="710"/>
      <c r="W386" s="710"/>
      <c r="X386" s="710"/>
      <c r="Y386" s="710"/>
      <c r="Z386" s="563"/>
      <c r="AA386" s="36"/>
      <c r="AB386" s="559"/>
      <c r="AC386" s="36"/>
      <c r="AD386" s="36"/>
      <c r="AE386" s="36"/>
      <c r="AF386" s="36"/>
      <c r="AG386" s="36"/>
      <c r="AH386" s="344"/>
      <c r="AI386" s="559"/>
      <c r="AJ386" s="36"/>
      <c r="AK386" s="559"/>
      <c r="AL386" s="559"/>
      <c r="AM386" s="559"/>
      <c r="AN386" s="559"/>
      <c r="AO386" s="559"/>
      <c r="AP386" s="36"/>
      <c r="AQ386" s="36"/>
      <c r="AR386" s="36"/>
      <c r="AS386" s="36"/>
      <c r="AT386" s="36"/>
      <c r="AU386" s="36"/>
      <c r="AV386" s="36"/>
      <c r="AW386" s="36"/>
      <c r="AX386" s="344"/>
      <c r="AY386" s="36"/>
      <c r="AZ386" s="563"/>
      <c r="BA386" s="563"/>
      <c r="BB386" s="559"/>
      <c r="BC386" s="559"/>
      <c r="BD386" s="559"/>
      <c r="BE386" s="559"/>
      <c r="BF386" s="559"/>
      <c r="BG386" s="559"/>
      <c r="BH386" s="559"/>
      <c r="BI386" s="36"/>
      <c r="BJ386" s="36"/>
      <c r="BK386" s="36"/>
      <c r="BL386" s="36"/>
      <c r="BM386" s="344"/>
      <c r="BN386" s="36"/>
      <c r="BO386" s="192"/>
      <c r="BP386" s="559"/>
      <c r="BQ386" s="36"/>
      <c r="BR386" s="36"/>
      <c r="BS386" s="559"/>
      <c r="BT386" s="559"/>
      <c r="BU386" s="559"/>
      <c r="BV386" s="559"/>
      <c r="BW386" s="559"/>
      <c r="BX386" s="559"/>
      <c r="BY386" s="568">
        <f t="shared" si="20"/>
        <v>0</v>
      </c>
      <c r="CA386" s="208"/>
    </row>
    <row r="387" spans="1:79" s="156" customFormat="1" ht="25">
      <c r="A387" s="653">
        <v>26</v>
      </c>
      <c r="B387" s="535">
        <v>5</v>
      </c>
      <c r="C387" s="653" t="s">
        <v>2381</v>
      </c>
      <c r="D387" s="653">
        <v>35</v>
      </c>
      <c r="E387" s="653" t="s">
        <v>2261</v>
      </c>
      <c r="F387" s="653"/>
      <c r="G387" s="653"/>
      <c r="H387" s="653"/>
      <c r="I387" s="653" t="s">
        <v>2269</v>
      </c>
      <c r="J387" s="705" t="s">
        <v>2296</v>
      </c>
      <c r="K387" s="653" t="s">
        <v>2430</v>
      </c>
      <c r="L387" s="653"/>
      <c r="M387" s="653"/>
      <c r="N387" s="653" t="s">
        <v>2052</v>
      </c>
      <c r="O387" s="738" t="e">
        <f>[1]!Table2[[#This Row],[measurementTerm]]</f>
        <v>#REF!</v>
      </c>
      <c r="P387" s="652"/>
      <c r="Q387" s="710"/>
      <c r="R387" s="710"/>
      <c r="S387" s="710"/>
      <c r="T387" s="710">
        <f>Table2[[#This Row],[Minimum possible value]]</f>
        <v>0</v>
      </c>
      <c r="U387" s="710">
        <f>Table2[[#This Row],[Maximum likely or possible value]]</f>
        <v>0</v>
      </c>
      <c r="V387" s="710"/>
      <c r="W387" s="710"/>
      <c r="X387" s="710"/>
      <c r="Y387" s="710"/>
      <c r="Z387" s="563"/>
      <c r="AA387" s="36"/>
      <c r="AB387" s="559"/>
      <c r="AC387" s="36"/>
      <c r="AD387" s="36"/>
      <c r="AE387" s="36"/>
      <c r="AF387" s="36"/>
      <c r="AG387" s="36"/>
      <c r="AH387" s="344"/>
      <c r="AI387" s="559"/>
      <c r="AJ387" s="36"/>
      <c r="AK387" s="559"/>
      <c r="AL387" s="559"/>
      <c r="AM387" s="559"/>
      <c r="AN387" s="559"/>
      <c r="AO387" s="559"/>
      <c r="AP387" s="36"/>
      <c r="AQ387" s="36"/>
      <c r="AR387" s="36"/>
      <c r="AS387" s="36"/>
      <c r="AT387" s="36"/>
      <c r="AU387" s="36"/>
      <c r="AV387" s="36"/>
      <c r="AW387" s="36"/>
      <c r="AX387" s="344"/>
      <c r="AY387" s="36"/>
      <c r="AZ387" s="563"/>
      <c r="BA387" s="563"/>
      <c r="BB387" s="559"/>
      <c r="BC387" s="559"/>
      <c r="BD387" s="559"/>
      <c r="BE387" s="559"/>
      <c r="BF387" s="559"/>
      <c r="BG387" s="559"/>
      <c r="BH387" s="559"/>
      <c r="BI387" s="36"/>
      <c r="BJ387" s="36"/>
      <c r="BK387" s="36"/>
      <c r="BL387" s="36"/>
      <c r="BM387" s="344"/>
      <c r="BN387" s="36"/>
      <c r="BO387" s="192"/>
      <c r="BP387" s="559"/>
      <c r="BQ387" s="36"/>
      <c r="BR387" s="36"/>
      <c r="BS387" s="559"/>
      <c r="BT387" s="559"/>
      <c r="BU387" s="559"/>
      <c r="BV387" s="559"/>
      <c r="BW387" s="559"/>
      <c r="BX387" s="559"/>
      <c r="BY387" s="568">
        <f t="shared" si="20"/>
        <v>0</v>
      </c>
      <c r="CA387" s="208"/>
    </row>
    <row r="388" spans="1:79" s="156" customFormat="1" ht="25">
      <c r="A388" s="653">
        <v>27</v>
      </c>
      <c r="B388" s="535">
        <v>5</v>
      </c>
      <c r="C388" s="653" t="s">
        <v>2381</v>
      </c>
      <c r="D388" s="653">
        <v>36</v>
      </c>
      <c r="E388" s="653" t="s">
        <v>2261</v>
      </c>
      <c r="F388" s="653"/>
      <c r="G388" s="653"/>
      <c r="H388" s="653"/>
      <c r="I388" s="653" t="s">
        <v>2270</v>
      </c>
      <c r="J388" s="705" t="s">
        <v>2297</v>
      </c>
      <c r="K388" s="653" t="s">
        <v>2430</v>
      </c>
      <c r="L388" s="653"/>
      <c r="M388" s="653"/>
      <c r="N388" s="653" t="s">
        <v>2330</v>
      </c>
      <c r="O388" s="738" t="e">
        <f>[1]!Table2[[#This Row],[measurementTerm]]</f>
        <v>#REF!</v>
      </c>
      <c r="P388" s="652"/>
      <c r="Q388" s="710"/>
      <c r="R388" s="710"/>
      <c r="S388" s="710"/>
      <c r="T388" s="710">
        <f>Table2[[#This Row],[Minimum possible value]]</f>
        <v>0</v>
      </c>
      <c r="U388" s="710">
        <f>Table2[[#This Row],[Maximum likely or possible value]]</f>
        <v>0</v>
      </c>
      <c r="V388" s="710"/>
      <c r="W388" s="710"/>
      <c r="X388" s="710"/>
      <c r="Y388" s="710"/>
      <c r="Z388" s="563"/>
      <c r="AA388" s="36"/>
      <c r="AB388" s="559"/>
      <c r="AC388" s="36"/>
      <c r="AD388" s="36"/>
      <c r="AE388" s="36"/>
      <c r="AF388" s="36"/>
      <c r="AG388" s="36"/>
      <c r="AH388" s="344"/>
      <c r="AI388" s="559"/>
      <c r="AJ388" s="36"/>
      <c r="AK388" s="559"/>
      <c r="AL388" s="559"/>
      <c r="AM388" s="559"/>
      <c r="AN388" s="559"/>
      <c r="AO388" s="559"/>
      <c r="AP388" s="36"/>
      <c r="AQ388" s="36"/>
      <c r="AR388" s="36"/>
      <c r="AS388" s="36"/>
      <c r="AT388" s="36"/>
      <c r="AU388" s="36"/>
      <c r="AV388" s="36"/>
      <c r="AW388" s="36"/>
      <c r="AX388" s="344"/>
      <c r="AY388" s="36"/>
      <c r="AZ388" s="563"/>
      <c r="BA388" s="563"/>
      <c r="BB388" s="559"/>
      <c r="BC388" s="559"/>
      <c r="BD388" s="559"/>
      <c r="BE388" s="559"/>
      <c r="BF388" s="559"/>
      <c r="BG388" s="559"/>
      <c r="BH388" s="559"/>
      <c r="BI388" s="36"/>
      <c r="BJ388" s="36"/>
      <c r="BK388" s="36"/>
      <c r="BL388" s="36"/>
      <c r="BM388" s="344"/>
      <c r="BN388" s="36"/>
      <c r="BO388" s="192"/>
      <c r="BP388" s="559"/>
      <c r="BQ388" s="36"/>
      <c r="BR388" s="36"/>
      <c r="BS388" s="559"/>
      <c r="BT388" s="559"/>
      <c r="BU388" s="559"/>
      <c r="BV388" s="559"/>
      <c r="BW388" s="559"/>
      <c r="BX388" s="559"/>
      <c r="BY388" s="568">
        <f t="shared" si="20"/>
        <v>0</v>
      </c>
      <c r="CA388" s="208"/>
    </row>
    <row r="389" spans="1:79" s="156" customFormat="1" ht="25">
      <c r="A389" s="653">
        <v>28</v>
      </c>
      <c r="B389" s="535">
        <v>5</v>
      </c>
      <c r="C389" s="653" t="s">
        <v>2381</v>
      </c>
      <c r="D389" s="653">
        <v>37</v>
      </c>
      <c r="E389" s="653" t="s">
        <v>2261</v>
      </c>
      <c r="F389" s="653"/>
      <c r="G389" s="653"/>
      <c r="H389" s="653"/>
      <c r="I389" s="653" t="s">
        <v>2298</v>
      </c>
      <c r="J389" s="705" t="s">
        <v>2299</v>
      </c>
      <c r="K389" s="653" t="s">
        <v>2430</v>
      </c>
      <c r="L389" s="653"/>
      <c r="M389" s="653"/>
      <c r="N389" s="653"/>
      <c r="O389" s="738" t="e">
        <f>[1]!Table2[[#This Row],[measurementTerm]]</f>
        <v>#REF!</v>
      </c>
      <c r="P389" s="652"/>
      <c r="Q389" s="710"/>
      <c r="R389" s="710"/>
      <c r="S389" s="710"/>
      <c r="T389" s="710">
        <f>Table2[[#This Row],[Minimum possible value]]</f>
        <v>0</v>
      </c>
      <c r="U389" s="710">
        <f>Table2[[#This Row],[Maximum likely or possible value]]</f>
        <v>0</v>
      </c>
      <c r="V389" s="710"/>
      <c r="W389" s="710"/>
      <c r="X389" s="710"/>
      <c r="Y389" s="710"/>
      <c r="Z389" s="563"/>
      <c r="AA389" s="36"/>
      <c r="AB389" s="559"/>
      <c r="AC389" s="36"/>
      <c r="AD389" s="36"/>
      <c r="AE389" s="36"/>
      <c r="AF389" s="36"/>
      <c r="AG389" s="36"/>
      <c r="AH389" s="344"/>
      <c r="AI389" s="559"/>
      <c r="AJ389" s="36"/>
      <c r="AK389" s="559"/>
      <c r="AL389" s="559"/>
      <c r="AM389" s="559"/>
      <c r="AN389" s="559"/>
      <c r="AO389" s="559"/>
      <c r="AP389" s="36"/>
      <c r="AQ389" s="36"/>
      <c r="AR389" s="36"/>
      <c r="AS389" s="36"/>
      <c r="AT389" s="36"/>
      <c r="AU389" s="36"/>
      <c r="AV389" s="36"/>
      <c r="AW389" s="36"/>
      <c r="AX389" s="344"/>
      <c r="AY389" s="36"/>
      <c r="AZ389" s="563"/>
      <c r="BA389" s="563"/>
      <c r="BB389" s="559"/>
      <c r="BC389" s="559"/>
      <c r="BD389" s="559"/>
      <c r="BE389" s="559"/>
      <c r="BF389" s="559"/>
      <c r="BG389" s="559"/>
      <c r="BH389" s="559"/>
      <c r="BI389" s="36"/>
      <c r="BJ389" s="36"/>
      <c r="BK389" s="36"/>
      <c r="BL389" s="36"/>
      <c r="BM389" s="344"/>
      <c r="BN389" s="36"/>
      <c r="BO389" s="192"/>
      <c r="BP389" s="559"/>
      <c r="BQ389" s="36"/>
      <c r="BR389" s="36"/>
      <c r="BS389" s="559"/>
      <c r="BT389" s="559"/>
      <c r="BU389" s="559"/>
      <c r="BV389" s="559"/>
      <c r="BW389" s="559"/>
      <c r="BX389" s="559"/>
      <c r="BY389" s="568">
        <f t="shared" si="20"/>
        <v>0</v>
      </c>
      <c r="CA389" s="208"/>
    </row>
    <row r="390" spans="1:79" s="156" customFormat="1" ht="25">
      <c r="A390" s="653">
        <v>29</v>
      </c>
      <c r="B390" s="535">
        <v>5</v>
      </c>
      <c r="C390" s="653" t="s">
        <v>2381</v>
      </c>
      <c r="D390" s="653">
        <v>38</v>
      </c>
      <c r="E390" s="653" t="s">
        <v>2261</v>
      </c>
      <c r="F390" s="653"/>
      <c r="G390" s="653"/>
      <c r="H390" s="653"/>
      <c r="I390" s="653" t="s">
        <v>2302</v>
      </c>
      <c r="J390" s="705" t="s">
        <v>2300</v>
      </c>
      <c r="K390" s="653" t="s">
        <v>2430</v>
      </c>
      <c r="L390" s="653"/>
      <c r="M390" s="653"/>
      <c r="N390" s="653"/>
      <c r="O390" s="738" t="e">
        <f>[1]!Table2[[#This Row],[measurementTerm]]</f>
        <v>#REF!</v>
      </c>
      <c r="P390" s="652"/>
      <c r="Q390" s="710"/>
      <c r="R390" s="710"/>
      <c r="S390" s="710"/>
      <c r="T390" s="710">
        <f>Table2[[#This Row],[Minimum possible value]]</f>
        <v>0</v>
      </c>
      <c r="U390" s="710">
        <f>Table2[[#This Row],[Maximum likely or possible value]]</f>
        <v>0</v>
      </c>
      <c r="V390" s="710"/>
      <c r="W390" s="710"/>
      <c r="X390" s="710"/>
      <c r="Y390" s="710"/>
      <c r="Z390" s="563"/>
      <c r="AA390" s="36"/>
      <c r="AB390" s="559"/>
      <c r="AC390" s="36"/>
      <c r="AD390" s="36"/>
      <c r="AE390" s="36"/>
      <c r="AF390" s="36"/>
      <c r="AG390" s="36"/>
      <c r="AH390" s="344"/>
      <c r="AI390" s="559"/>
      <c r="AJ390" s="36"/>
      <c r="AK390" s="559"/>
      <c r="AL390" s="559"/>
      <c r="AM390" s="559"/>
      <c r="AN390" s="559"/>
      <c r="AO390" s="559"/>
      <c r="AP390" s="36"/>
      <c r="AQ390" s="36"/>
      <c r="AR390" s="36"/>
      <c r="AS390" s="36"/>
      <c r="AT390" s="36"/>
      <c r="AU390" s="36"/>
      <c r="AV390" s="36"/>
      <c r="AW390" s="36"/>
      <c r="AX390" s="344"/>
      <c r="AY390" s="36"/>
      <c r="AZ390" s="563"/>
      <c r="BA390" s="563"/>
      <c r="BB390" s="559"/>
      <c r="BC390" s="559"/>
      <c r="BD390" s="559"/>
      <c r="BE390" s="559"/>
      <c r="BF390" s="559"/>
      <c r="BG390" s="559"/>
      <c r="BH390" s="559"/>
      <c r="BI390" s="36"/>
      <c r="BJ390" s="36"/>
      <c r="BK390" s="36"/>
      <c r="BL390" s="36"/>
      <c r="BM390" s="344"/>
      <c r="BN390" s="36"/>
      <c r="BO390" s="192"/>
      <c r="BP390" s="559"/>
      <c r="BQ390" s="36"/>
      <c r="BR390" s="36"/>
      <c r="BS390" s="559"/>
      <c r="BT390" s="559"/>
      <c r="BU390" s="559"/>
      <c r="BV390" s="559"/>
      <c r="BW390" s="559"/>
      <c r="BX390" s="559"/>
      <c r="BY390" s="568">
        <f t="shared" si="20"/>
        <v>0</v>
      </c>
      <c r="CA390" s="208"/>
    </row>
    <row r="391" spans="1:79" s="156" customFormat="1" ht="25">
      <c r="A391" s="653">
        <v>30</v>
      </c>
      <c r="B391" s="535">
        <v>5</v>
      </c>
      <c r="C391" s="653" t="s">
        <v>2381</v>
      </c>
      <c r="D391" s="653">
        <v>39</v>
      </c>
      <c r="E391" s="653" t="s">
        <v>2261</v>
      </c>
      <c r="F391" s="653"/>
      <c r="G391" s="653"/>
      <c r="H391" s="653"/>
      <c r="I391" s="653" t="s">
        <v>2301</v>
      </c>
      <c r="J391" s="705" t="s">
        <v>2303</v>
      </c>
      <c r="K391" s="653" t="s">
        <v>2430</v>
      </c>
      <c r="L391" s="653"/>
      <c r="M391" s="653"/>
      <c r="N391" s="653"/>
      <c r="O391" s="738" t="e">
        <f>[1]!Table2[[#This Row],[measurementTerm]]</f>
        <v>#REF!</v>
      </c>
      <c r="P391" s="652"/>
      <c r="Q391" s="710"/>
      <c r="R391" s="710"/>
      <c r="S391" s="710"/>
      <c r="T391" s="710">
        <f>Table2[[#This Row],[Minimum possible value]]</f>
        <v>0</v>
      </c>
      <c r="U391" s="710">
        <f>Table2[[#This Row],[Maximum likely or possible value]]</f>
        <v>0</v>
      </c>
      <c r="V391" s="710"/>
      <c r="W391" s="710"/>
      <c r="X391" s="710"/>
      <c r="Y391" s="710"/>
      <c r="Z391" s="563"/>
      <c r="AA391" s="36"/>
      <c r="AB391" s="559"/>
      <c r="AC391" s="36"/>
      <c r="AD391" s="36"/>
      <c r="AE391" s="36"/>
      <c r="AF391" s="36"/>
      <c r="AG391" s="36"/>
      <c r="AH391" s="344"/>
      <c r="AI391" s="559"/>
      <c r="AJ391" s="36"/>
      <c r="AK391" s="559"/>
      <c r="AL391" s="559"/>
      <c r="AM391" s="559"/>
      <c r="AN391" s="559"/>
      <c r="AO391" s="559"/>
      <c r="AP391" s="36"/>
      <c r="AQ391" s="36"/>
      <c r="AR391" s="36"/>
      <c r="AS391" s="36"/>
      <c r="AT391" s="36"/>
      <c r="AU391" s="36"/>
      <c r="AV391" s="36"/>
      <c r="AW391" s="36"/>
      <c r="AX391" s="344"/>
      <c r="AY391" s="36"/>
      <c r="AZ391" s="563"/>
      <c r="BA391" s="563"/>
      <c r="BB391" s="559"/>
      <c r="BC391" s="559"/>
      <c r="BD391" s="559"/>
      <c r="BE391" s="559"/>
      <c r="BF391" s="559"/>
      <c r="BG391" s="559"/>
      <c r="BH391" s="559"/>
      <c r="BI391" s="36"/>
      <c r="BJ391" s="36"/>
      <c r="BK391" s="36"/>
      <c r="BL391" s="36"/>
      <c r="BM391" s="344"/>
      <c r="BN391" s="36"/>
      <c r="BO391" s="192"/>
      <c r="BP391" s="559"/>
      <c r="BQ391" s="36"/>
      <c r="BR391" s="36"/>
      <c r="BS391" s="559"/>
      <c r="BT391" s="559"/>
      <c r="BU391" s="559"/>
      <c r="BV391" s="559"/>
      <c r="BW391" s="559"/>
      <c r="BX391" s="559"/>
      <c r="BY391" s="568">
        <f t="shared" si="20"/>
        <v>0</v>
      </c>
      <c r="CA391" s="208"/>
    </row>
    <row r="392" spans="1:79" s="156" customFormat="1" ht="25">
      <c r="A392" s="653">
        <v>31</v>
      </c>
      <c r="B392" s="535">
        <v>5</v>
      </c>
      <c r="C392" s="653" t="s">
        <v>2381</v>
      </c>
      <c r="D392" s="653">
        <v>40</v>
      </c>
      <c r="E392" s="653" t="s">
        <v>2261</v>
      </c>
      <c r="F392" s="653"/>
      <c r="G392" s="653"/>
      <c r="H392" s="653"/>
      <c r="I392" s="653" t="s">
        <v>2271</v>
      </c>
      <c r="J392" s="705" t="s">
        <v>2304</v>
      </c>
      <c r="K392" s="653" t="s">
        <v>2430</v>
      </c>
      <c r="L392" s="653"/>
      <c r="M392" s="653"/>
      <c r="N392" s="653"/>
      <c r="O392" s="738" t="e">
        <f>[1]!Table2[[#This Row],[measurementTerm]]</f>
        <v>#REF!</v>
      </c>
      <c r="P392" s="652"/>
      <c r="Q392" s="710"/>
      <c r="R392" s="710"/>
      <c r="S392" s="710"/>
      <c r="T392" s="710">
        <f>Table2[[#This Row],[Minimum possible value]]</f>
        <v>0</v>
      </c>
      <c r="U392" s="710">
        <f>Table2[[#This Row],[Maximum likely or possible value]]</f>
        <v>0</v>
      </c>
      <c r="V392" s="710"/>
      <c r="W392" s="710"/>
      <c r="X392" s="710"/>
      <c r="Y392" s="710"/>
      <c r="Z392" s="563"/>
      <c r="AA392" s="36"/>
      <c r="AB392" s="559"/>
      <c r="AC392" s="36"/>
      <c r="AD392" s="36"/>
      <c r="AE392" s="36"/>
      <c r="AF392" s="36"/>
      <c r="AG392" s="36"/>
      <c r="AH392" s="344"/>
      <c r="AI392" s="559"/>
      <c r="AJ392" s="36"/>
      <c r="AK392" s="559"/>
      <c r="AL392" s="559"/>
      <c r="AM392" s="559"/>
      <c r="AN392" s="559"/>
      <c r="AO392" s="559"/>
      <c r="AP392" s="36"/>
      <c r="AQ392" s="36"/>
      <c r="AR392" s="36"/>
      <c r="AS392" s="36"/>
      <c r="AT392" s="36"/>
      <c r="AU392" s="36"/>
      <c r="AV392" s="36"/>
      <c r="AW392" s="36"/>
      <c r="AX392" s="344"/>
      <c r="AY392" s="36"/>
      <c r="AZ392" s="563"/>
      <c r="BA392" s="563"/>
      <c r="BB392" s="559"/>
      <c r="BC392" s="559"/>
      <c r="BD392" s="559"/>
      <c r="BE392" s="559"/>
      <c r="BF392" s="559"/>
      <c r="BG392" s="559"/>
      <c r="BH392" s="559"/>
      <c r="BI392" s="36"/>
      <c r="BJ392" s="36"/>
      <c r="BK392" s="36"/>
      <c r="BL392" s="36"/>
      <c r="BM392" s="344"/>
      <c r="BN392" s="36"/>
      <c r="BO392" s="192"/>
      <c r="BP392" s="559"/>
      <c r="BQ392" s="36"/>
      <c r="BR392" s="36"/>
      <c r="BS392" s="559"/>
      <c r="BT392" s="559"/>
      <c r="BU392" s="559"/>
      <c r="BV392" s="559"/>
      <c r="BW392" s="559"/>
      <c r="BX392" s="559"/>
      <c r="BY392" s="568">
        <f t="shared" si="20"/>
        <v>0</v>
      </c>
      <c r="CA392" s="208"/>
    </row>
    <row r="393" spans="1:79" s="156" customFormat="1" ht="25">
      <c r="A393" s="653">
        <v>32</v>
      </c>
      <c r="B393" s="535">
        <v>5</v>
      </c>
      <c r="C393" s="653" t="s">
        <v>2381</v>
      </c>
      <c r="D393" s="653">
        <v>41</v>
      </c>
      <c r="E393" s="653" t="s">
        <v>2261</v>
      </c>
      <c r="F393" s="653"/>
      <c r="G393" s="653"/>
      <c r="H393" s="653"/>
      <c r="I393" s="653" t="s">
        <v>2272</v>
      </c>
      <c r="J393" s="705" t="s">
        <v>2306</v>
      </c>
      <c r="K393" s="653" t="s">
        <v>2430</v>
      </c>
      <c r="L393" s="653"/>
      <c r="M393" s="653"/>
      <c r="N393" s="653"/>
      <c r="O393" s="738" t="e">
        <f>[1]!Table2[[#This Row],[measurementTerm]]</f>
        <v>#REF!</v>
      </c>
      <c r="P393" s="652"/>
      <c r="Q393" s="710"/>
      <c r="R393" s="710"/>
      <c r="S393" s="710"/>
      <c r="T393" s="710">
        <f>Table2[[#This Row],[Minimum possible value]]</f>
        <v>0</v>
      </c>
      <c r="U393" s="710">
        <f>Table2[[#This Row],[Maximum likely or possible value]]</f>
        <v>0</v>
      </c>
      <c r="V393" s="710"/>
      <c r="W393" s="710"/>
      <c r="X393" s="710"/>
      <c r="Y393" s="710"/>
      <c r="Z393" s="563"/>
      <c r="AA393" s="36"/>
      <c r="AB393" s="559"/>
      <c r="AC393" s="36"/>
      <c r="AD393" s="36"/>
      <c r="AE393" s="36"/>
      <c r="AF393" s="36"/>
      <c r="AG393" s="36"/>
      <c r="AH393" s="344"/>
      <c r="AI393" s="559"/>
      <c r="AJ393" s="36"/>
      <c r="AK393" s="559"/>
      <c r="AL393" s="559"/>
      <c r="AM393" s="559"/>
      <c r="AN393" s="559"/>
      <c r="AO393" s="559"/>
      <c r="AP393" s="36"/>
      <c r="AQ393" s="36"/>
      <c r="AR393" s="36"/>
      <c r="AS393" s="36"/>
      <c r="AT393" s="36"/>
      <c r="AU393" s="36"/>
      <c r="AV393" s="36"/>
      <c r="AW393" s="36"/>
      <c r="AX393" s="344"/>
      <c r="AY393" s="36"/>
      <c r="AZ393" s="563"/>
      <c r="BA393" s="563"/>
      <c r="BB393" s="559"/>
      <c r="BC393" s="559"/>
      <c r="BD393" s="559"/>
      <c r="BE393" s="559"/>
      <c r="BF393" s="559"/>
      <c r="BG393" s="559"/>
      <c r="BH393" s="559"/>
      <c r="BI393" s="36"/>
      <c r="BJ393" s="36"/>
      <c r="BK393" s="36"/>
      <c r="BL393" s="36"/>
      <c r="BM393" s="344"/>
      <c r="BN393" s="36"/>
      <c r="BO393" s="192"/>
      <c r="BP393" s="559"/>
      <c r="BQ393" s="36"/>
      <c r="BR393" s="36"/>
      <c r="BS393" s="559"/>
      <c r="BT393" s="559"/>
      <c r="BU393" s="559"/>
      <c r="BV393" s="559"/>
      <c r="BW393" s="559"/>
      <c r="BX393" s="559"/>
      <c r="BY393" s="568">
        <f t="shared" si="20"/>
        <v>0</v>
      </c>
      <c r="CA393" s="208"/>
    </row>
    <row r="394" spans="1:79" s="156" customFormat="1" ht="25">
      <c r="A394" s="653">
        <v>33</v>
      </c>
      <c r="B394" s="535">
        <v>5</v>
      </c>
      <c r="C394" s="653" t="s">
        <v>2381</v>
      </c>
      <c r="D394" s="653">
        <v>42</v>
      </c>
      <c r="E394" s="653" t="s">
        <v>2261</v>
      </c>
      <c r="F394" s="653"/>
      <c r="G394" s="653"/>
      <c r="H394" s="653"/>
      <c r="I394" s="653" t="s">
        <v>2273</v>
      </c>
      <c r="J394" s="705" t="s">
        <v>2305</v>
      </c>
      <c r="K394" s="653" t="s">
        <v>2430</v>
      </c>
      <c r="L394" s="653"/>
      <c r="M394" s="653"/>
      <c r="N394" s="653"/>
      <c r="O394" s="738" t="e">
        <f>[1]!Table2[[#This Row],[measurementTerm]]</f>
        <v>#REF!</v>
      </c>
      <c r="P394" s="652"/>
      <c r="Q394" s="710"/>
      <c r="R394" s="710"/>
      <c r="S394" s="710"/>
      <c r="T394" s="710">
        <f>Table2[[#This Row],[Minimum possible value]]</f>
        <v>0</v>
      </c>
      <c r="U394" s="710">
        <f>Table2[[#This Row],[Maximum likely or possible value]]</f>
        <v>0</v>
      </c>
      <c r="V394" s="710"/>
      <c r="W394" s="710"/>
      <c r="X394" s="710"/>
      <c r="Y394" s="710"/>
      <c r="Z394" s="563"/>
      <c r="AA394" s="36"/>
      <c r="AB394" s="559"/>
      <c r="AC394" s="36"/>
      <c r="AD394" s="36"/>
      <c r="AE394" s="36"/>
      <c r="AF394" s="36"/>
      <c r="AG394" s="36"/>
      <c r="AH394" s="344"/>
      <c r="AI394" s="559"/>
      <c r="AJ394" s="36"/>
      <c r="AK394" s="559"/>
      <c r="AL394" s="559"/>
      <c r="AM394" s="559"/>
      <c r="AN394" s="559"/>
      <c r="AO394" s="559"/>
      <c r="AP394" s="36"/>
      <c r="AQ394" s="36"/>
      <c r="AR394" s="36"/>
      <c r="AS394" s="36"/>
      <c r="AT394" s="36"/>
      <c r="AU394" s="36"/>
      <c r="AV394" s="36"/>
      <c r="AW394" s="36"/>
      <c r="AX394" s="344"/>
      <c r="AY394" s="36"/>
      <c r="AZ394" s="563"/>
      <c r="BA394" s="563"/>
      <c r="BB394" s="559"/>
      <c r="BC394" s="559"/>
      <c r="BD394" s="559"/>
      <c r="BE394" s="559"/>
      <c r="BF394" s="559"/>
      <c r="BG394" s="559"/>
      <c r="BH394" s="559"/>
      <c r="BI394" s="36"/>
      <c r="BJ394" s="36"/>
      <c r="BK394" s="36"/>
      <c r="BL394" s="36"/>
      <c r="BM394" s="344"/>
      <c r="BN394" s="36"/>
      <c r="BO394" s="192"/>
      <c r="BP394" s="559"/>
      <c r="BQ394" s="36"/>
      <c r="BR394" s="36"/>
      <c r="BS394" s="559"/>
      <c r="BT394" s="559"/>
      <c r="BU394" s="559"/>
      <c r="BV394" s="559"/>
      <c r="BW394" s="559"/>
      <c r="BX394" s="559"/>
      <c r="BY394" s="568">
        <f t="shared" si="20"/>
        <v>0</v>
      </c>
      <c r="CA394" s="208"/>
    </row>
    <row r="395" spans="1:79" s="156" customFormat="1" ht="37.5">
      <c r="A395" s="653">
        <v>34</v>
      </c>
      <c r="B395" s="535">
        <v>5</v>
      </c>
      <c r="C395" s="653" t="s">
        <v>2381</v>
      </c>
      <c r="D395" s="653">
        <v>43</v>
      </c>
      <c r="E395" s="653" t="s">
        <v>2261</v>
      </c>
      <c r="F395" s="653"/>
      <c r="G395" s="653"/>
      <c r="H395" s="653"/>
      <c r="I395" s="653" t="s">
        <v>2274</v>
      </c>
      <c r="J395" s="705" t="s">
        <v>2307</v>
      </c>
      <c r="K395" s="653" t="s">
        <v>2430</v>
      </c>
      <c r="L395" s="653"/>
      <c r="M395" s="653"/>
      <c r="N395" s="653"/>
      <c r="O395" s="738" t="e">
        <f>[1]!Table2[[#This Row],[measurementTerm]]</f>
        <v>#REF!</v>
      </c>
      <c r="P395" s="652"/>
      <c r="Q395" s="710"/>
      <c r="R395" s="710"/>
      <c r="S395" s="710"/>
      <c r="T395" s="710">
        <f>Table2[[#This Row],[Minimum possible value]]</f>
        <v>0</v>
      </c>
      <c r="U395" s="710">
        <f>Table2[[#This Row],[Maximum likely or possible value]]</f>
        <v>0</v>
      </c>
      <c r="V395" s="710"/>
      <c r="W395" s="710"/>
      <c r="X395" s="710"/>
      <c r="Y395" s="710"/>
      <c r="Z395" s="563"/>
      <c r="AA395" s="36"/>
      <c r="AB395" s="559"/>
      <c r="AC395" s="36"/>
      <c r="AD395" s="36"/>
      <c r="AE395" s="36"/>
      <c r="AF395" s="36"/>
      <c r="AG395" s="36"/>
      <c r="AH395" s="344"/>
      <c r="AI395" s="559"/>
      <c r="AJ395" s="36"/>
      <c r="AK395" s="559"/>
      <c r="AL395" s="559"/>
      <c r="AM395" s="559"/>
      <c r="AN395" s="559"/>
      <c r="AO395" s="559"/>
      <c r="AP395" s="36"/>
      <c r="AQ395" s="36"/>
      <c r="AR395" s="36"/>
      <c r="AS395" s="36"/>
      <c r="AT395" s="36"/>
      <c r="AU395" s="36"/>
      <c r="AV395" s="36"/>
      <c r="AW395" s="36"/>
      <c r="AX395" s="344"/>
      <c r="AY395" s="36"/>
      <c r="AZ395" s="563"/>
      <c r="BA395" s="563"/>
      <c r="BB395" s="559"/>
      <c r="BC395" s="559"/>
      <c r="BD395" s="559"/>
      <c r="BE395" s="559"/>
      <c r="BF395" s="559"/>
      <c r="BG395" s="559"/>
      <c r="BH395" s="559"/>
      <c r="BI395" s="36"/>
      <c r="BJ395" s="36"/>
      <c r="BK395" s="36"/>
      <c r="BL395" s="36"/>
      <c r="BM395" s="344"/>
      <c r="BN395" s="36"/>
      <c r="BO395" s="192"/>
      <c r="BP395" s="559"/>
      <c r="BQ395" s="36"/>
      <c r="BR395" s="36"/>
      <c r="BS395" s="559"/>
      <c r="BT395" s="559"/>
      <c r="BU395" s="559"/>
      <c r="BV395" s="559"/>
      <c r="BW395" s="559"/>
      <c r="BX395" s="559"/>
      <c r="BY395" s="568">
        <f t="shared" si="20"/>
        <v>0</v>
      </c>
      <c r="CA395" s="208"/>
    </row>
    <row r="396" spans="1:79" s="156" customFormat="1" ht="37.5">
      <c r="A396" s="653">
        <v>35</v>
      </c>
      <c r="B396" s="535">
        <v>5</v>
      </c>
      <c r="C396" s="653" t="s">
        <v>2381</v>
      </c>
      <c r="D396" s="653">
        <v>44</v>
      </c>
      <c r="E396" s="653" t="s">
        <v>2261</v>
      </c>
      <c r="F396" s="653"/>
      <c r="G396" s="653"/>
      <c r="H396" s="653"/>
      <c r="I396" s="653" t="s">
        <v>2275</v>
      </c>
      <c r="J396" s="705" t="s">
        <v>2308</v>
      </c>
      <c r="K396" s="653" t="s">
        <v>2430</v>
      </c>
      <c r="L396" s="653"/>
      <c r="M396" s="653"/>
      <c r="N396" s="653"/>
      <c r="O396" s="738" t="e">
        <f>[1]!Table2[[#This Row],[measurementTerm]]</f>
        <v>#REF!</v>
      </c>
      <c r="P396" s="652"/>
      <c r="Q396" s="710"/>
      <c r="R396" s="710"/>
      <c r="S396" s="710"/>
      <c r="T396" s="710">
        <f>Table2[[#This Row],[Minimum possible value]]</f>
        <v>0</v>
      </c>
      <c r="U396" s="710">
        <f>Table2[[#This Row],[Maximum likely or possible value]]</f>
        <v>0</v>
      </c>
      <c r="V396" s="710"/>
      <c r="W396" s="710"/>
      <c r="X396" s="710"/>
      <c r="Y396" s="710"/>
      <c r="Z396" s="563"/>
      <c r="AA396" s="36"/>
      <c r="AB396" s="559"/>
      <c r="AC396" s="36"/>
      <c r="AD396" s="36"/>
      <c r="AE396" s="36"/>
      <c r="AF396" s="36"/>
      <c r="AG396" s="36"/>
      <c r="AH396" s="344"/>
      <c r="AI396" s="559"/>
      <c r="AJ396" s="36"/>
      <c r="AK396" s="559"/>
      <c r="AL396" s="559"/>
      <c r="AM396" s="559"/>
      <c r="AN396" s="559"/>
      <c r="AO396" s="559"/>
      <c r="AP396" s="36"/>
      <c r="AQ396" s="36"/>
      <c r="AR396" s="36"/>
      <c r="AS396" s="36"/>
      <c r="AT396" s="36"/>
      <c r="AU396" s="36"/>
      <c r="AV396" s="36"/>
      <c r="AW396" s="36"/>
      <c r="AX396" s="344"/>
      <c r="AY396" s="36"/>
      <c r="AZ396" s="563"/>
      <c r="BA396" s="563"/>
      <c r="BB396" s="559"/>
      <c r="BC396" s="559"/>
      <c r="BD396" s="559"/>
      <c r="BE396" s="559"/>
      <c r="BF396" s="559"/>
      <c r="BG396" s="559"/>
      <c r="BH396" s="559"/>
      <c r="BI396" s="36"/>
      <c r="BJ396" s="36"/>
      <c r="BK396" s="36"/>
      <c r="BL396" s="36"/>
      <c r="BM396" s="344"/>
      <c r="BN396" s="36"/>
      <c r="BO396" s="192"/>
      <c r="BP396" s="559"/>
      <c r="BQ396" s="36"/>
      <c r="BR396" s="36"/>
      <c r="BS396" s="559"/>
      <c r="BT396" s="559"/>
      <c r="BU396" s="559"/>
      <c r="BV396" s="559"/>
      <c r="BW396" s="559"/>
      <c r="BX396" s="559"/>
      <c r="BY396" s="568">
        <f t="shared" si="20"/>
        <v>0</v>
      </c>
      <c r="CA396" s="208"/>
    </row>
    <row r="397" spans="1:79" s="156" customFormat="1" ht="25">
      <c r="A397" s="703">
        <v>36</v>
      </c>
      <c r="B397" s="535">
        <v>5</v>
      </c>
      <c r="C397" s="703" t="s">
        <v>2381</v>
      </c>
      <c r="D397" s="703">
        <v>45</v>
      </c>
      <c r="E397" s="703" t="s">
        <v>2261</v>
      </c>
      <c r="F397" s="703"/>
      <c r="G397" s="703"/>
      <c r="H397" s="703"/>
      <c r="I397" s="706" t="s">
        <v>2310</v>
      </c>
      <c r="J397" s="706" t="s">
        <v>2309</v>
      </c>
      <c r="K397" s="703" t="s">
        <v>2430</v>
      </c>
      <c r="L397" s="703"/>
      <c r="M397" s="703"/>
      <c r="N397" s="703"/>
      <c r="O397" s="738" t="e">
        <f>[1]!Table2[[#This Row],[measurementTerm]]</f>
        <v>#REF!</v>
      </c>
      <c r="P397" s="652"/>
      <c r="Q397" s="710"/>
      <c r="R397" s="710"/>
      <c r="S397" s="710"/>
      <c r="T397" s="710">
        <f>Table2[[#This Row],[Minimum possible value]]</f>
        <v>0</v>
      </c>
      <c r="U397" s="710">
        <f>Table2[[#This Row],[Maximum likely or possible value]]</f>
        <v>0</v>
      </c>
      <c r="V397" s="710"/>
      <c r="W397" s="710"/>
      <c r="X397" s="710"/>
      <c r="Y397" s="710"/>
      <c r="Z397" s="563"/>
      <c r="AA397" s="36"/>
      <c r="AB397" s="559"/>
      <c r="AC397" s="36"/>
      <c r="AD397" s="36"/>
      <c r="AE397" s="36"/>
      <c r="AF397" s="36"/>
      <c r="AG397" s="36"/>
      <c r="AH397" s="344"/>
      <c r="AI397" s="559"/>
      <c r="AJ397" s="36"/>
      <c r="AK397" s="559"/>
      <c r="AL397" s="559"/>
      <c r="AM397" s="559"/>
      <c r="AN397" s="559"/>
      <c r="AO397" s="559"/>
      <c r="AP397" s="36"/>
      <c r="AQ397" s="36"/>
      <c r="AR397" s="36"/>
      <c r="AS397" s="36"/>
      <c r="AT397" s="36"/>
      <c r="AU397" s="36"/>
      <c r="AV397" s="36"/>
      <c r="AW397" s="36"/>
      <c r="AX397" s="344"/>
      <c r="AY397" s="36"/>
      <c r="AZ397" s="563"/>
      <c r="BA397" s="563"/>
      <c r="BB397" s="559"/>
      <c r="BC397" s="559"/>
      <c r="BD397" s="559"/>
      <c r="BE397" s="559"/>
      <c r="BF397" s="559"/>
      <c r="BG397" s="559"/>
      <c r="BH397" s="559"/>
      <c r="BI397" s="36"/>
      <c r="BJ397" s="36"/>
      <c r="BK397" s="36"/>
      <c r="BL397" s="36"/>
      <c r="BM397" s="344"/>
      <c r="BN397" s="36"/>
      <c r="BO397" s="192"/>
      <c r="BP397" s="559"/>
      <c r="BQ397" s="36"/>
      <c r="BR397" s="36"/>
      <c r="BS397" s="559"/>
      <c r="BT397" s="559"/>
      <c r="BU397" s="559"/>
      <c r="BV397" s="559"/>
      <c r="BW397" s="559"/>
      <c r="BX397" s="559"/>
      <c r="BY397" s="568">
        <f t="shared" si="20"/>
        <v>0</v>
      </c>
      <c r="CA397" s="208"/>
    </row>
    <row r="398" spans="1:79" s="156" customFormat="1" ht="25">
      <c r="A398" s="653">
        <v>37</v>
      </c>
      <c r="B398" s="535">
        <v>5</v>
      </c>
      <c r="C398" s="653" t="s">
        <v>2381</v>
      </c>
      <c r="D398" s="653">
        <v>46</v>
      </c>
      <c r="E398" s="653" t="s">
        <v>2261</v>
      </c>
      <c r="F398" s="653"/>
      <c r="G398" s="653"/>
      <c r="H398" s="653"/>
      <c r="I398" s="705" t="s">
        <v>2311</v>
      </c>
      <c r="J398" s="705" t="s">
        <v>2312</v>
      </c>
      <c r="K398" s="653" t="s">
        <v>2430</v>
      </c>
      <c r="L398" s="653"/>
      <c r="M398" s="653"/>
      <c r="N398" s="653"/>
      <c r="O398" s="738" t="e">
        <f>[1]!Table2[[#This Row],[measurementTerm]]</f>
        <v>#REF!</v>
      </c>
      <c r="P398" s="652"/>
      <c r="Q398" s="710"/>
      <c r="R398" s="710"/>
      <c r="S398" s="710"/>
      <c r="T398" s="710">
        <f>Table2[[#This Row],[Minimum possible value]]</f>
        <v>0</v>
      </c>
      <c r="U398" s="710">
        <f>Table2[[#This Row],[Maximum likely or possible value]]</f>
        <v>0</v>
      </c>
      <c r="V398" s="710"/>
      <c r="W398" s="710"/>
      <c r="X398" s="710"/>
      <c r="Y398" s="710"/>
      <c r="Z398" s="563"/>
      <c r="AA398" s="36"/>
      <c r="AB398" s="559"/>
      <c r="AC398" s="36"/>
      <c r="AD398" s="36"/>
      <c r="AE398" s="36"/>
      <c r="AF398" s="36"/>
      <c r="AG398" s="36"/>
      <c r="AH398" s="344"/>
      <c r="AI398" s="559"/>
      <c r="AJ398" s="36"/>
      <c r="AK398" s="559"/>
      <c r="AL398" s="559"/>
      <c r="AM398" s="559"/>
      <c r="AN398" s="559"/>
      <c r="AO398" s="559"/>
      <c r="AP398" s="36"/>
      <c r="AQ398" s="36"/>
      <c r="AR398" s="36"/>
      <c r="AS398" s="36"/>
      <c r="AT398" s="36"/>
      <c r="AU398" s="36"/>
      <c r="AV398" s="36"/>
      <c r="AW398" s="36"/>
      <c r="AX398" s="344"/>
      <c r="AY398" s="36"/>
      <c r="AZ398" s="563"/>
      <c r="BA398" s="563"/>
      <c r="BB398" s="559"/>
      <c r="BC398" s="559"/>
      <c r="BD398" s="559"/>
      <c r="BE398" s="559"/>
      <c r="BF398" s="559"/>
      <c r="BG398" s="559"/>
      <c r="BH398" s="559"/>
      <c r="BI398" s="36"/>
      <c r="BJ398" s="36"/>
      <c r="BK398" s="36"/>
      <c r="BL398" s="36"/>
      <c r="BM398" s="344"/>
      <c r="BN398" s="36"/>
      <c r="BO398" s="192"/>
      <c r="BP398" s="559"/>
      <c r="BQ398" s="36"/>
      <c r="BR398" s="36"/>
      <c r="BS398" s="559"/>
      <c r="BT398" s="559"/>
      <c r="BU398" s="559"/>
      <c r="BV398" s="559"/>
      <c r="BW398" s="559"/>
      <c r="BX398" s="559"/>
      <c r="BY398" s="568">
        <f t="shared" si="20"/>
        <v>0</v>
      </c>
      <c r="CA398" s="208"/>
    </row>
    <row r="399" spans="1:79" s="156" customFormat="1" ht="25">
      <c r="A399" s="653">
        <v>38</v>
      </c>
      <c r="B399" s="535">
        <v>5</v>
      </c>
      <c r="C399" s="653" t="s">
        <v>2381</v>
      </c>
      <c r="D399" s="653">
        <v>47</v>
      </c>
      <c r="E399" s="653" t="s">
        <v>2261</v>
      </c>
      <c r="F399" s="653"/>
      <c r="G399" s="653"/>
      <c r="H399" s="653"/>
      <c r="I399" s="705" t="s">
        <v>2313</v>
      </c>
      <c r="J399" s="705" t="s">
        <v>2314</v>
      </c>
      <c r="K399" s="653" t="s">
        <v>2430</v>
      </c>
      <c r="L399" s="653"/>
      <c r="M399" s="653"/>
      <c r="N399" s="653"/>
      <c r="O399" s="738" t="e">
        <f>[1]!Table2[[#This Row],[measurementTerm]]</f>
        <v>#REF!</v>
      </c>
      <c r="P399" s="652"/>
      <c r="Q399" s="710"/>
      <c r="R399" s="710"/>
      <c r="S399" s="710"/>
      <c r="T399" s="710">
        <f>Table2[[#This Row],[Minimum possible value]]</f>
        <v>0</v>
      </c>
      <c r="U399" s="710">
        <f>Table2[[#This Row],[Maximum likely or possible value]]</f>
        <v>0</v>
      </c>
      <c r="V399" s="710"/>
      <c r="W399" s="710"/>
      <c r="X399" s="710"/>
      <c r="Y399" s="710"/>
      <c r="Z399" s="563"/>
      <c r="AA399" s="36"/>
      <c r="AB399" s="559"/>
      <c r="AC399" s="36"/>
      <c r="AD399" s="36"/>
      <c r="AE399" s="36"/>
      <c r="AF399" s="36"/>
      <c r="AG399" s="36"/>
      <c r="AH399" s="344"/>
      <c r="AI399" s="559"/>
      <c r="AJ399" s="36"/>
      <c r="AK399" s="559"/>
      <c r="AL399" s="559"/>
      <c r="AM399" s="559"/>
      <c r="AN399" s="559"/>
      <c r="AO399" s="559"/>
      <c r="AP399" s="36"/>
      <c r="AQ399" s="36"/>
      <c r="AR399" s="36"/>
      <c r="AS399" s="36"/>
      <c r="AT399" s="36"/>
      <c r="AU399" s="36"/>
      <c r="AV399" s="36"/>
      <c r="AW399" s="36"/>
      <c r="AX399" s="344"/>
      <c r="AY399" s="36"/>
      <c r="AZ399" s="563"/>
      <c r="BA399" s="563"/>
      <c r="BB399" s="559"/>
      <c r="BC399" s="559"/>
      <c r="BD399" s="559"/>
      <c r="BE399" s="559"/>
      <c r="BF399" s="559"/>
      <c r="BG399" s="559"/>
      <c r="BH399" s="559"/>
      <c r="BI399" s="36"/>
      <c r="BJ399" s="36"/>
      <c r="BK399" s="36"/>
      <c r="BL399" s="36"/>
      <c r="BM399" s="344"/>
      <c r="BN399" s="36"/>
      <c r="BO399" s="192"/>
      <c r="BP399" s="559"/>
      <c r="BQ399" s="36"/>
      <c r="BR399" s="36"/>
      <c r="BS399" s="559"/>
      <c r="BT399" s="559"/>
      <c r="BU399" s="559"/>
      <c r="BV399" s="559"/>
      <c r="BW399" s="559"/>
      <c r="BX399" s="559"/>
      <c r="BY399" s="568">
        <f t="shared" si="20"/>
        <v>0</v>
      </c>
      <c r="CA399" s="208"/>
    </row>
    <row r="400" spans="1:79" s="156" customFormat="1" ht="25">
      <c r="A400" s="653">
        <v>39</v>
      </c>
      <c r="B400" s="535">
        <v>5</v>
      </c>
      <c r="C400" s="653" t="s">
        <v>2381</v>
      </c>
      <c r="D400" s="653">
        <v>48</v>
      </c>
      <c r="E400" s="653" t="s">
        <v>2261</v>
      </c>
      <c r="F400" s="653"/>
      <c r="G400" s="653"/>
      <c r="H400" s="653"/>
      <c r="I400" s="705" t="s">
        <v>2315</v>
      </c>
      <c r="J400" s="705" t="s">
        <v>2316</v>
      </c>
      <c r="K400" s="653" t="s">
        <v>2430</v>
      </c>
      <c r="L400" s="653"/>
      <c r="M400" s="653"/>
      <c r="N400" s="653"/>
      <c r="O400" s="738" t="e">
        <f>[1]!Table2[[#This Row],[measurementTerm]]</f>
        <v>#REF!</v>
      </c>
      <c r="P400" s="652"/>
      <c r="Q400" s="710"/>
      <c r="R400" s="710"/>
      <c r="S400" s="710"/>
      <c r="T400" s="710">
        <f>Table2[[#This Row],[Minimum possible value]]</f>
        <v>0</v>
      </c>
      <c r="U400" s="710">
        <f>Table2[[#This Row],[Maximum likely or possible value]]</f>
        <v>0</v>
      </c>
      <c r="V400" s="710"/>
      <c r="W400" s="710"/>
      <c r="X400" s="710"/>
      <c r="Y400" s="710"/>
      <c r="Z400" s="563"/>
      <c r="AA400" s="36"/>
      <c r="AB400" s="559"/>
      <c r="AC400" s="36"/>
      <c r="AD400" s="36"/>
      <c r="AE400" s="36"/>
      <c r="AF400" s="36"/>
      <c r="AG400" s="36"/>
      <c r="AH400" s="344"/>
      <c r="AI400" s="559"/>
      <c r="AJ400" s="36"/>
      <c r="AK400" s="559"/>
      <c r="AL400" s="559"/>
      <c r="AM400" s="559"/>
      <c r="AN400" s="559"/>
      <c r="AO400" s="559"/>
      <c r="AP400" s="36"/>
      <c r="AQ400" s="36"/>
      <c r="AR400" s="36"/>
      <c r="AS400" s="36"/>
      <c r="AT400" s="36"/>
      <c r="AU400" s="36"/>
      <c r="AV400" s="36"/>
      <c r="AW400" s="36"/>
      <c r="AX400" s="344"/>
      <c r="AY400" s="36"/>
      <c r="AZ400" s="563"/>
      <c r="BA400" s="563"/>
      <c r="BB400" s="559"/>
      <c r="BC400" s="559"/>
      <c r="BD400" s="559"/>
      <c r="BE400" s="559"/>
      <c r="BF400" s="559"/>
      <c r="BG400" s="559"/>
      <c r="BH400" s="559"/>
      <c r="BI400" s="36"/>
      <c r="BJ400" s="36"/>
      <c r="BK400" s="36"/>
      <c r="BL400" s="36"/>
      <c r="BM400" s="344"/>
      <c r="BN400" s="36"/>
      <c r="BO400" s="192"/>
      <c r="BP400" s="559"/>
      <c r="BQ400" s="36"/>
      <c r="BR400" s="36"/>
      <c r="BS400" s="559"/>
      <c r="BT400" s="559"/>
      <c r="BU400" s="559"/>
      <c r="BV400" s="559"/>
      <c r="BW400" s="559"/>
      <c r="BX400" s="559"/>
      <c r="BY400" s="568">
        <f t="shared" si="20"/>
        <v>0</v>
      </c>
      <c r="CA400" s="208"/>
    </row>
    <row r="401" spans="1:79" s="156" customFormat="1" ht="25">
      <c r="A401" s="653">
        <v>40</v>
      </c>
      <c r="B401" s="535">
        <v>5</v>
      </c>
      <c r="C401" s="653" t="s">
        <v>2381</v>
      </c>
      <c r="D401" s="653">
        <v>49</v>
      </c>
      <c r="E401" s="653" t="s">
        <v>2261</v>
      </c>
      <c r="F401" s="653"/>
      <c r="G401" s="653"/>
      <c r="H401" s="653"/>
      <c r="I401" s="705" t="s">
        <v>2317</v>
      </c>
      <c r="J401" s="705" t="s">
        <v>2318</v>
      </c>
      <c r="K401" s="653" t="s">
        <v>2430</v>
      </c>
      <c r="L401" s="653"/>
      <c r="M401" s="653"/>
      <c r="N401" s="653"/>
      <c r="O401" s="738" t="e">
        <f>[1]!Table2[[#This Row],[measurementTerm]]</f>
        <v>#REF!</v>
      </c>
      <c r="P401" s="652"/>
      <c r="Q401" s="710"/>
      <c r="R401" s="710"/>
      <c r="S401" s="710"/>
      <c r="T401" s="710">
        <f>Table2[[#This Row],[Minimum possible value]]</f>
        <v>0</v>
      </c>
      <c r="U401" s="710">
        <f>Table2[[#This Row],[Maximum likely or possible value]]</f>
        <v>0</v>
      </c>
      <c r="V401" s="710"/>
      <c r="W401" s="710"/>
      <c r="X401" s="710"/>
      <c r="Y401" s="710"/>
      <c r="Z401" s="563"/>
      <c r="AA401" s="36"/>
      <c r="AB401" s="559"/>
      <c r="AC401" s="36"/>
      <c r="AD401" s="36"/>
      <c r="AE401" s="36"/>
      <c r="AF401" s="36"/>
      <c r="AG401" s="36"/>
      <c r="AH401" s="344"/>
      <c r="AI401" s="559"/>
      <c r="AJ401" s="36"/>
      <c r="AK401" s="559"/>
      <c r="AL401" s="559"/>
      <c r="AM401" s="559"/>
      <c r="AN401" s="559"/>
      <c r="AO401" s="559"/>
      <c r="AP401" s="36"/>
      <c r="AQ401" s="36"/>
      <c r="AR401" s="36"/>
      <c r="AS401" s="36"/>
      <c r="AT401" s="36"/>
      <c r="AU401" s="36"/>
      <c r="AV401" s="36"/>
      <c r="AW401" s="36"/>
      <c r="AX401" s="344"/>
      <c r="AY401" s="36"/>
      <c r="AZ401" s="563"/>
      <c r="BA401" s="563"/>
      <c r="BB401" s="559"/>
      <c r="BC401" s="559"/>
      <c r="BD401" s="559"/>
      <c r="BE401" s="559"/>
      <c r="BF401" s="559"/>
      <c r="BG401" s="559"/>
      <c r="BH401" s="559"/>
      <c r="BI401" s="36"/>
      <c r="BJ401" s="36"/>
      <c r="BK401" s="36"/>
      <c r="BL401" s="36"/>
      <c r="BM401" s="344"/>
      <c r="BN401" s="36"/>
      <c r="BO401" s="192"/>
      <c r="BP401" s="559"/>
      <c r="BQ401" s="36"/>
      <c r="BR401" s="36"/>
      <c r="BS401" s="559"/>
      <c r="BT401" s="559"/>
      <c r="BU401" s="559"/>
      <c r="BV401" s="559"/>
      <c r="BW401" s="559"/>
      <c r="BX401" s="559"/>
      <c r="BY401" s="568">
        <f t="shared" si="20"/>
        <v>0</v>
      </c>
      <c r="CA401" s="208"/>
    </row>
    <row r="402" spans="1:79" s="156" customFormat="1" ht="25">
      <c r="A402" s="653">
        <v>41</v>
      </c>
      <c r="B402" s="535">
        <v>5</v>
      </c>
      <c r="C402" s="653" t="s">
        <v>2381</v>
      </c>
      <c r="D402" s="653">
        <v>50</v>
      </c>
      <c r="E402" s="653" t="s">
        <v>2261</v>
      </c>
      <c r="F402" s="653"/>
      <c r="G402" s="653"/>
      <c r="H402" s="653"/>
      <c r="I402" s="653" t="s">
        <v>2276</v>
      </c>
      <c r="J402" s="705" t="s">
        <v>2319</v>
      </c>
      <c r="K402" s="653" t="s">
        <v>2430</v>
      </c>
      <c r="L402" s="653"/>
      <c r="M402" s="653"/>
      <c r="N402" s="653"/>
      <c r="O402" s="738" t="e">
        <f>[1]!Table2[[#This Row],[measurementTerm]]</f>
        <v>#REF!</v>
      </c>
      <c r="P402" s="652"/>
      <c r="Q402" s="710"/>
      <c r="R402" s="710"/>
      <c r="S402" s="710"/>
      <c r="T402" s="710">
        <f>Table2[[#This Row],[Minimum possible value]]</f>
        <v>0</v>
      </c>
      <c r="U402" s="710">
        <f>Table2[[#This Row],[Maximum likely or possible value]]</f>
        <v>0</v>
      </c>
      <c r="V402" s="710"/>
      <c r="W402" s="710"/>
      <c r="X402" s="710"/>
      <c r="Y402" s="710"/>
      <c r="Z402" s="563"/>
      <c r="AA402" s="36"/>
      <c r="AB402" s="559"/>
      <c r="AC402" s="36"/>
      <c r="AD402" s="36"/>
      <c r="AE402" s="36"/>
      <c r="AF402" s="36"/>
      <c r="AG402" s="36"/>
      <c r="AH402" s="344"/>
      <c r="AI402" s="559"/>
      <c r="AJ402" s="36"/>
      <c r="AK402" s="559"/>
      <c r="AL402" s="559"/>
      <c r="AM402" s="559"/>
      <c r="AN402" s="559"/>
      <c r="AO402" s="559"/>
      <c r="AP402" s="36"/>
      <c r="AQ402" s="36"/>
      <c r="AR402" s="36"/>
      <c r="AS402" s="36"/>
      <c r="AT402" s="36"/>
      <c r="AU402" s="36"/>
      <c r="AV402" s="36"/>
      <c r="AW402" s="36"/>
      <c r="AX402" s="344"/>
      <c r="AY402" s="36"/>
      <c r="AZ402" s="563"/>
      <c r="BA402" s="563"/>
      <c r="BB402" s="559"/>
      <c r="BC402" s="559"/>
      <c r="BD402" s="559"/>
      <c r="BE402" s="559"/>
      <c r="BF402" s="559"/>
      <c r="BG402" s="559"/>
      <c r="BH402" s="559"/>
      <c r="BI402" s="36"/>
      <c r="BJ402" s="36"/>
      <c r="BK402" s="36"/>
      <c r="BL402" s="36"/>
      <c r="BM402" s="344"/>
      <c r="BN402" s="36"/>
      <c r="BO402" s="192"/>
      <c r="BP402" s="559"/>
      <c r="BQ402" s="36"/>
      <c r="BR402" s="36"/>
      <c r="BS402" s="559"/>
      <c r="BT402" s="559"/>
      <c r="BU402" s="559"/>
      <c r="BV402" s="559"/>
      <c r="BW402" s="559"/>
      <c r="BX402" s="559"/>
      <c r="BY402" s="568">
        <f t="shared" si="20"/>
        <v>0</v>
      </c>
      <c r="CA402" s="208"/>
    </row>
    <row r="403" spans="1:79" s="156" customFormat="1" ht="25">
      <c r="A403" s="653">
        <v>42</v>
      </c>
      <c r="B403" s="535">
        <v>5</v>
      </c>
      <c r="C403" s="653" t="s">
        <v>2381</v>
      </c>
      <c r="D403" s="653">
        <v>51</v>
      </c>
      <c r="E403" s="653" t="s">
        <v>2261</v>
      </c>
      <c r="F403" s="653"/>
      <c r="G403" s="653"/>
      <c r="H403" s="653"/>
      <c r="I403" s="653" t="s">
        <v>2277</v>
      </c>
      <c r="J403" s="705" t="s">
        <v>2320</v>
      </c>
      <c r="K403" s="653" t="s">
        <v>2430</v>
      </c>
      <c r="L403" s="653"/>
      <c r="M403" s="653"/>
      <c r="N403" s="653"/>
      <c r="O403" s="738" t="e">
        <f>[1]!Table2[[#This Row],[measurementTerm]]</f>
        <v>#REF!</v>
      </c>
      <c r="P403" s="652"/>
      <c r="Q403" s="710"/>
      <c r="R403" s="710"/>
      <c r="S403" s="710"/>
      <c r="T403" s="710">
        <f>Table2[[#This Row],[Minimum possible value]]</f>
        <v>0</v>
      </c>
      <c r="U403" s="710">
        <f>Table2[[#This Row],[Maximum likely or possible value]]</f>
        <v>0</v>
      </c>
      <c r="V403" s="710"/>
      <c r="W403" s="710"/>
      <c r="X403" s="710"/>
      <c r="Y403" s="710"/>
      <c r="Z403" s="563"/>
      <c r="AA403" s="36"/>
      <c r="AB403" s="559"/>
      <c r="AC403" s="36"/>
      <c r="AD403" s="36"/>
      <c r="AE403" s="36"/>
      <c r="AF403" s="36"/>
      <c r="AG403" s="36"/>
      <c r="AH403" s="344"/>
      <c r="AI403" s="559"/>
      <c r="AJ403" s="36"/>
      <c r="AK403" s="559"/>
      <c r="AL403" s="559"/>
      <c r="AM403" s="559"/>
      <c r="AN403" s="559"/>
      <c r="AO403" s="559"/>
      <c r="AP403" s="36"/>
      <c r="AQ403" s="36"/>
      <c r="AR403" s="36"/>
      <c r="AS403" s="36"/>
      <c r="AT403" s="36"/>
      <c r="AU403" s="36"/>
      <c r="AV403" s="36"/>
      <c r="AW403" s="36"/>
      <c r="AX403" s="344"/>
      <c r="AY403" s="36"/>
      <c r="AZ403" s="563"/>
      <c r="BA403" s="563"/>
      <c r="BB403" s="559"/>
      <c r="BC403" s="559"/>
      <c r="BD403" s="559"/>
      <c r="BE403" s="559"/>
      <c r="BF403" s="559"/>
      <c r="BG403" s="559"/>
      <c r="BH403" s="559"/>
      <c r="BI403" s="36"/>
      <c r="BJ403" s="36"/>
      <c r="BK403" s="36"/>
      <c r="BL403" s="36"/>
      <c r="BM403" s="344"/>
      <c r="BN403" s="36"/>
      <c r="BO403" s="192"/>
      <c r="BP403" s="559"/>
      <c r="BQ403" s="36"/>
      <c r="BR403" s="36"/>
      <c r="BS403" s="559"/>
      <c r="BT403" s="559"/>
      <c r="BU403" s="559"/>
      <c r="BV403" s="559"/>
      <c r="BW403" s="559"/>
      <c r="BX403" s="559"/>
      <c r="BY403" s="568">
        <f t="shared" si="20"/>
        <v>0</v>
      </c>
      <c r="CA403" s="208"/>
    </row>
    <row r="404" spans="1:79" s="156" customFormat="1" ht="25">
      <c r="A404" s="653">
        <v>43</v>
      </c>
      <c r="B404" s="535">
        <v>5</v>
      </c>
      <c r="C404" s="653" t="s">
        <v>2381</v>
      </c>
      <c r="D404" s="653">
        <v>52</v>
      </c>
      <c r="E404" s="653" t="s">
        <v>2261</v>
      </c>
      <c r="F404" s="653"/>
      <c r="G404" s="653"/>
      <c r="H404" s="653"/>
      <c r="I404" s="653" t="s">
        <v>2278</v>
      </c>
      <c r="J404" s="705" t="s">
        <v>2321</v>
      </c>
      <c r="K404" s="653" t="s">
        <v>2430</v>
      </c>
      <c r="L404" s="653"/>
      <c r="M404" s="653"/>
      <c r="N404" s="653"/>
      <c r="O404" s="738" t="e">
        <f>[1]!Table2[[#This Row],[measurementTerm]]</f>
        <v>#REF!</v>
      </c>
      <c r="P404" s="652"/>
      <c r="Q404" s="710"/>
      <c r="R404" s="710"/>
      <c r="S404" s="710"/>
      <c r="T404" s="710">
        <f>Table2[[#This Row],[Minimum possible value]]</f>
        <v>0</v>
      </c>
      <c r="U404" s="710">
        <f>Table2[[#This Row],[Maximum likely or possible value]]</f>
        <v>0</v>
      </c>
      <c r="V404" s="710"/>
      <c r="W404" s="710"/>
      <c r="X404" s="710"/>
      <c r="Y404" s="710"/>
      <c r="Z404" s="563"/>
      <c r="AA404" s="36"/>
      <c r="AB404" s="559"/>
      <c r="AC404" s="36"/>
      <c r="AD404" s="36"/>
      <c r="AE404" s="36"/>
      <c r="AF404" s="36"/>
      <c r="AG404" s="36"/>
      <c r="AH404" s="344"/>
      <c r="AI404" s="559"/>
      <c r="AJ404" s="36"/>
      <c r="AK404" s="559"/>
      <c r="AL404" s="559"/>
      <c r="AM404" s="559"/>
      <c r="AN404" s="559"/>
      <c r="AO404" s="559"/>
      <c r="AP404" s="36"/>
      <c r="AQ404" s="36"/>
      <c r="AR404" s="36"/>
      <c r="AS404" s="36"/>
      <c r="AT404" s="36"/>
      <c r="AU404" s="36"/>
      <c r="AV404" s="36"/>
      <c r="AW404" s="36"/>
      <c r="AX404" s="344"/>
      <c r="AY404" s="36"/>
      <c r="AZ404" s="563"/>
      <c r="BA404" s="563"/>
      <c r="BB404" s="559"/>
      <c r="BC404" s="559"/>
      <c r="BD404" s="559"/>
      <c r="BE404" s="559"/>
      <c r="BF404" s="559"/>
      <c r="BG404" s="559"/>
      <c r="BH404" s="559"/>
      <c r="BI404" s="36"/>
      <c r="BJ404" s="36"/>
      <c r="BK404" s="36"/>
      <c r="BL404" s="36"/>
      <c r="BM404" s="344"/>
      <c r="BN404" s="36"/>
      <c r="BO404" s="192"/>
      <c r="BP404" s="559"/>
      <c r="BQ404" s="36"/>
      <c r="BR404" s="36"/>
      <c r="BS404" s="559"/>
      <c r="BT404" s="559"/>
      <c r="BU404" s="559"/>
      <c r="BV404" s="559"/>
      <c r="BW404" s="559"/>
      <c r="BX404" s="559"/>
      <c r="BY404" s="568">
        <f t="shared" si="20"/>
        <v>0</v>
      </c>
      <c r="CA404" s="208"/>
    </row>
    <row r="405" spans="1:79" s="156" customFormat="1" ht="25">
      <c r="A405" s="653">
        <v>44</v>
      </c>
      <c r="B405" s="535">
        <v>5</v>
      </c>
      <c r="C405" s="653" t="s">
        <v>2381</v>
      </c>
      <c r="D405" s="653">
        <v>53</v>
      </c>
      <c r="E405" s="653" t="s">
        <v>2261</v>
      </c>
      <c r="F405" s="653"/>
      <c r="G405" s="653"/>
      <c r="H405" s="653"/>
      <c r="I405" s="653" t="s">
        <v>2279</v>
      </c>
      <c r="J405" s="705" t="s">
        <v>2322</v>
      </c>
      <c r="K405" s="653" t="s">
        <v>2430</v>
      </c>
      <c r="L405" s="653"/>
      <c r="M405" s="653"/>
      <c r="N405" s="653"/>
      <c r="O405" s="738" t="e">
        <f>[1]!Table2[[#This Row],[measurementTerm]]</f>
        <v>#REF!</v>
      </c>
      <c r="P405" s="652"/>
      <c r="Q405" s="710"/>
      <c r="R405" s="710"/>
      <c r="S405" s="710"/>
      <c r="T405" s="710">
        <f>Table2[[#This Row],[Minimum possible value]]</f>
        <v>0</v>
      </c>
      <c r="U405" s="710">
        <f>Table2[[#This Row],[Maximum likely or possible value]]</f>
        <v>0</v>
      </c>
      <c r="V405" s="710"/>
      <c r="W405" s="710"/>
      <c r="X405" s="710"/>
      <c r="Y405" s="710"/>
      <c r="Z405" s="563"/>
      <c r="AA405" s="36"/>
      <c r="AB405" s="559"/>
      <c r="AC405" s="36"/>
      <c r="AD405" s="36"/>
      <c r="AE405" s="36"/>
      <c r="AF405" s="36"/>
      <c r="AG405" s="36"/>
      <c r="AH405" s="344"/>
      <c r="AI405" s="559"/>
      <c r="AJ405" s="36"/>
      <c r="AK405" s="559"/>
      <c r="AL405" s="559"/>
      <c r="AM405" s="559"/>
      <c r="AN405" s="559"/>
      <c r="AO405" s="559"/>
      <c r="AP405" s="36"/>
      <c r="AQ405" s="36"/>
      <c r="AR405" s="36"/>
      <c r="AS405" s="36"/>
      <c r="AT405" s="36"/>
      <c r="AU405" s="36"/>
      <c r="AV405" s="36"/>
      <c r="AW405" s="36"/>
      <c r="AX405" s="344"/>
      <c r="AY405" s="36"/>
      <c r="AZ405" s="563"/>
      <c r="BA405" s="563"/>
      <c r="BB405" s="559"/>
      <c r="BC405" s="559"/>
      <c r="BD405" s="559"/>
      <c r="BE405" s="559"/>
      <c r="BF405" s="559"/>
      <c r="BG405" s="559"/>
      <c r="BH405" s="559"/>
      <c r="BI405" s="36"/>
      <c r="BJ405" s="36"/>
      <c r="BK405" s="36"/>
      <c r="BL405" s="36"/>
      <c r="BM405" s="344"/>
      <c r="BN405" s="36"/>
      <c r="BO405" s="192"/>
      <c r="BP405" s="559"/>
      <c r="BQ405" s="36"/>
      <c r="BR405" s="36"/>
      <c r="BS405" s="559"/>
      <c r="BT405" s="559"/>
      <c r="BU405" s="559"/>
      <c r="BV405" s="559"/>
      <c r="BW405" s="559"/>
      <c r="BX405" s="559"/>
      <c r="BY405" s="568">
        <f t="shared" si="20"/>
        <v>0</v>
      </c>
      <c r="CA405" s="208"/>
    </row>
    <row r="406" spans="1:79" s="156" customFormat="1" ht="25">
      <c r="A406" s="653">
        <v>45</v>
      </c>
      <c r="B406" s="535">
        <v>5</v>
      </c>
      <c r="C406" s="653" t="s">
        <v>2381</v>
      </c>
      <c r="D406" s="653">
        <v>54</v>
      </c>
      <c r="E406" s="653" t="s">
        <v>2261</v>
      </c>
      <c r="F406" s="653"/>
      <c r="G406" s="653"/>
      <c r="H406" s="653"/>
      <c r="I406" s="653" t="s">
        <v>2280</v>
      </c>
      <c r="J406" s="705" t="s">
        <v>2323</v>
      </c>
      <c r="K406" s="653" t="s">
        <v>2430</v>
      </c>
      <c r="L406" s="653"/>
      <c r="M406" s="653"/>
      <c r="N406" s="653"/>
      <c r="O406" s="738" t="e">
        <f>[1]!Table2[[#This Row],[measurementTerm]]</f>
        <v>#REF!</v>
      </c>
      <c r="P406" s="652"/>
      <c r="Q406" s="710"/>
      <c r="R406" s="710"/>
      <c r="S406" s="710"/>
      <c r="T406" s="710">
        <f>Table2[[#This Row],[Minimum possible value]]</f>
        <v>0</v>
      </c>
      <c r="U406" s="710">
        <f>Table2[[#This Row],[Maximum likely or possible value]]</f>
        <v>0</v>
      </c>
      <c r="V406" s="710"/>
      <c r="W406" s="710"/>
      <c r="X406" s="710"/>
      <c r="Y406" s="710"/>
      <c r="Z406" s="563"/>
      <c r="AA406" s="36"/>
      <c r="AB406" s="559"/>
      <c r="AC406" s="36"/>
      <c r="AD406" s="36"/>
      <c r="AE406" s="36"/>
      <c r="AF406" s="36"/>
      <c r="AG406" s="36"/>
      <c r="AH406" s="344"/>
      <c r="AI406" s="559"/>
      <c r="AJ406" s="36"/>
      <c r="AK406" s="559"/>
      <c r="AL406" s="559"/>
      <c r="AM406" s="559"/>
      <c r="AN406" s="559"/>
      <c r="AO406" s="559"/>
      <c r="AP406" s="36"/>
      <c r="AQ406" s="36"/>
      <c r="AR406" s="36"/>
      <c r="AS406" s="36"/>
      <c r="AT406" s="36"/>
      <c r="AU406" s="36"/>
      <c r="AV406" s="36"/>
      <c r="AW406" s="36"/>
      <c r="AX406" s="344"/>
      <c r="AY406" s="36"/>
      <c r="AZ406" s="563"/>
      <c r="BA406" s="563"/>
      <c r="BB406" s="559"/>
      <c r="BC406" s="559"/>
      <c r="BD406" s="559"/>
      <c r="BE406" s="559"/>
      <c r="BF406" s="559"/>
      <c r="BG406" s="559"/>
      <c r="BH406" s="559"/>
      <c r="BI406" s="36"/>
      <c r="BJ406" s="36"/>
      <c r="BK406" s="36"/>
      <c r="BL406" s="36"/>
      <c r="BM406" s="344"/>
      <c r="BN406" s="36"/>
      <c r="BO406" s="192"/>
      <c r="BP406" s="559"/>
      <c r="BQ406" s="36"/>
      <c r="BR406" s="36"/>
      <c r="BS406" s="559"/>
      <c r="BT406" s="559"/>
      <c r="BU406" s="559"/>
      <c r="BV406" s="559"/>
      <c r="BW406" s="559"/>
      <c r="BX406" s="559"/>
      <c r="BY406" s="568">
        <f t="shared" si="20"/>
        <v>0</v>
      </c>
      <c r="CA406" s="208"/>
    </row>
    <row r="407" spans="1:79" s="156" customFormat="1" ht="25">
      <c r="A407" s="653">
        <v>46</v>
      </c>
      <c r="B407" s="535">
        <v>5</v>
      </c>
      <c r="C407" s="653" t="s">
        <v>2381</v>
      </c>
      <c r="D407" s="653">
        <v>55</v>
      </c>
      <c r="E407" s="653" t="s">
        <v>2261</v>
      </c>
      <c r="F407" s="653"/>
      <c r="G407" s="653"/>
      <c r="H407" s="653"/>
      <c r="I407" s="653" t="s">
        <v>2281</v>
      </c>
      <c r="J407" s="705" t="s">
        <v>2326</v>
      </c>
      <c r="K407" s="653" t="s">
        <v>2430</v>
      </c>
      <c r="L407" s="653"/>
      <c r="M407" s="653"/>
      <c r="N407" s="653"/>
      <c r="O407" s="738" t="e">
        <f>[1]!Table2[[#This Row],[measurementTerm]]</f>
        <v>#REF!</v>
      </c>
      <c r="P407" s="652"/>
      <c r="Q407" s="710"/>
      <c r="R407" s="710"/>
      <c r="S407" s="710"/>
      <c r="T407" s="710">
        <f>Table2[[#This Row],[Minimum possible value]]</f>
        <v>0</v>
      </c>
      <c r="U407" s="710">
        <f>Table2[[#This Row],[Maximum likely or possible value]]</f>
        <v>0</v>
      </c>
      <c r="V407" s="710"/>
      <c r="W407" s="710"/>
      <c r="X407" s="710"/>
      <c r="Y407" s="710"/>
      <c r="Z407" s="563"/>
      <c r="AA407" s="36"/>
      <c r="AB407" s="559"/>
      <c r="AC407" s="36"/>
      <c r="AD407" s="36"/>
      <c r="AE407" s="36"/>
      <c r="AF407" s="36"/>
      <c r="AG407" s="36"/>
      <c r="AH407" s="344"/>
      <c r="AI407" s="559"/>
      <c r="AJ407" s="36"/>
      <c r="AK407" s="559"/>
      <c r="AL407" s="559"/>
      <c r="AM407" s="559"/>
      <c r="AN407" s="559"/>
      <c r="AO407" s="559"/>
      <c r="AP407" s="36"/>
      <c r="AQ407" s="36"/>
      <c r="AR407" s="36"/>
      <c r="AS407" s="36"/>
      <c r="AT407" s="36"/>
      <c r="AU407" s="36"/>
      <c r="AV407" s="36"/>
      <c r="AW407" s="36"/>
      <c r="AX407" s="344"/>
      <c r="AY407" s="36"/>
      <c r="AZ407" s="563"/>
      <c r="BA407" s="563"/>
      <c r="BB407" s="559"/>
      <c r="BC407" s="559"/>
      <c r="BD407" s="559"/>
      <c r="BE407" s="559"/>
      <c r="BF407" s="559"/>
      <c r="BG407" s="559"/>
      <c r="BH407" s="559"/>
      <c r="BI407" s="36"/>
      <c r="BJ407" s="36"/>
      <c r="BK407" s="36"/>
      <c r="BL407" s="36"/>
      <c r="BM407" s="344"/>
      <c r="BN407" s="36"/>
      <c r="BO407" s="192"/>
      <c r="BP407" s="559"/>
      <c r="BQ407" s="36"/>
      <c r="BR407" s="36"/>
      <c r="BS407" s="559"/>
      <c r="BT407" s="559"/>
      <c r="BU407" s="559"/>
      <c r="BV407" s="559"/>
      <c r="BW407" s="559"/>
      <c r="BX407" s="559"/>
      <c r="BY407" s="568">
        <f t="shared" si="20"/>
        <v>0</v>
      </c>
      <c r="CA407" s="208"/>
    </row>
    <row r="408" spans="1:79" s="156" customFormat="1" ht="25">
      <c r="A408" s="653">
        <v>47</v>
      </c>
      <c r="B408" s="535">
        <v>5</v>
      </c>
      <c r="C408" s="653" t="s">
        <v>2381</v>
      </c>
      <c r="D408" s="653">
        <v>56</v>
      </c>
      <c r="E408" s="653" t="s">
        <v>2261</v>
      </c>
      <c r="F408" s="653"/>
      <c r="G408" s="653"/>
      <c r="H408" s="653"/>
      <c r="I408" s="653" t="s">
        <v>2282</v>
      </c>
      <c r="J408" s="705" t="s">
        <v>2327</v>
      </c>
      <c r="K408" s="653" t="s">
        <v>2430</v>
      </c>
      <c r="L408" s="653"/>
      <c r="M408" s="653"/>
      <c r="N408" s="653"/>
      <c r="O408" s="738" t="e">
        <f>[1]!Table2[[#This Row],[measurementTerm]]</f>
        <v>#REF!</v>
      </c>
      <c r="P408" s="652"/>
      <c r="Q408" s="710"/>
      <c r="R408" s="710"/>
      <c r="S408" s="710"/>
      <c r="T408" s="710">
        <f>Table2[[#This Row],[Minimum possible value]]</f>
        <v>0</v>
      </c>
      <c r="U408" s="710">
        <f>Table2[[#This Row],[Maximum likely or possible value]]</f>
        <v>0</v>
      </c>
      <c r="V408" s="710"/>
      <c r="W408" s="710"/>
      <c r="X408" s="710"/>
      <c r="Y408" s="710"/>
      <c r="Z408" s="563"/>
      <c r="AA408" s="36"/>
      <c r="AB408" s="559"/>
      <c r="AC408" s="36"/>
      <c r="AD408" s="36"/>
      <c r="AE408" s="36"/>
      <c r="AF408" s="36"/>
      <c r="AG408" s="36"/>
      <c r="AH408" s="344"/>
      <c r="AI408" s="559"/>
      <c r="AJ408" s="36"/>
      <c r="AK408" s="559"/>
      <c r="AL408" s="559"/>
      <c r="AM408" s="559"/>
      <c r="AN408" s="559"/>
      <c r="AO408" s="559"/>
      <c r="AP408" s="36"/>
      <c r="AQ408" s="36"/>
      <c r="AR408" s="36"/>
      <c r="AS408" s="36"/>
      <c r="AT408" s="36"/>
      <c r="AU408" s="36"/>
      <c r="AV408" s="36"/>
      <c r="AW408" s="36"/>
      <c r="AX408" s="344"/>
      <c r="AY408" s="36"/>
      <c r="AZ408" s="563"/>
      <c r="BA408" s="563"/>
      <c r="BB408" s="559"/>
      <c r="BC408" s="559"/>
      <c r="BD408" s="559"/>
      <c r="BE408" s="559"/>
      <c r="BF408" s="559"/>
      <c r="BG408" s="559"/>
      <c r="BH408" s="559"/>
      <c r="BI408" s="36"/>
      <c r="BJ408" s="36"/>
      <c r="BK408" s="36"/>
      <c r="BL408" s="36"/>
      <c r="BM408" s="344"/>
      <c r="BN408" s="36"/>
      <c r="BO408" s="192"/>
      <c r="BP408" s="559"/>
      <c r="BQ408" s="36"/>
      <c r="BR408" s="36"/>
      <c r="BS408" s="559"/>
      <c r="BT408" s="559"/>
      <c r="BU408" s="559"/>
      <c r="BV408" s="559"/>
      <c r="BW408" s="559"/>
      <c r="BX408" s="559"/>
      <c r="BY408" s="568">
        <f t="shared" si="20"/>
        <v>0</v>
      </c>
      <c r="CA408" s="208"/>
    </row>
    <row r="409" spans="1:79" s="156" customFormat="1" ht="25">
      <c r="A409" s="653">
        <v>48</v>
      </c>
      <c r="B409" s="535">
        <v>5</v>
      </c>
      <c r="C409" s="653" t="s">
        <v>2381</v>
      </c>
      <c r="D409" s="653">
        <v>57</v>
      </c>
      <c r="E409" s="653" t="s">
        <v>2261</v>
      </c>
      <c r="F409" s="653"/>
      <c r="G409" s="653"/>
      <c r="H409" s="653"/>
      <c r="I409" s="653" t="s">
        <v>2283</v>
      </c>
      <c r="J409" s="705" t="s">
        <v>2328</v>
      </c>
      <c r="K409" s="653" t="s">
        <v>2430</v>
      </c>
      <c r="L409" s="653"/>
      <c r="M409" s="653"/>
      <c r="N409" s="653"/>
      <c r="O409" s="738" t="e">
        <f>[1]!Table2[[#This Row],[measurementTerm]]</f>
        <v>#REF!</v>
      </c>
      <c r="P409" s="652"/>
      <c r="Q409" s="710"/>
      <c r="R409" s="710"/>
      <c r="S409" s="710"/>
      <c r="T409" s="710">
        <f>Table2[[#This Row],[Minimum possible value]]</f>
        <v>0</v>
      </c>
      <c r="U409" s="710">
        <f>Table2[[#This Row],[Maximum likely or possible value]]</f>
        <v>0</v>
      </c>
      <c r="V409" s="710"/>
      <c r="W409" s="710"/>
      <c r="X409" s="710"/>
      <c r="Y409" s="710"/>
      <c r="Z409" s="563"/>
      <c r="AA409" s="36"/>
      <c r="AB409" s="559"/>
      <c r="AC409" s="36"/>
      <c r="AD409" s="36"/>
      <c r="AE409" s="36"/>
      <c r="AF409" s="36"/>
      <c r="AG409" s="36"/>
      <c r="AH409" s="344"/>
      <c r="AI409" s="559"/>
      <c r="AJ409" s="36"/>
      <c r="AK409" s="559"/>
      <c r="AL409" s="559"/>
      <c r="AM409" s="559"/>
      <c r="AN409" s="559"/>
      <c r="AO409" s="559"/>
      <c r="AP409" s="13"/>
      <c r="AQ409" s="13"/>
      <c r="AR409" s="13"/>
      <c r="AS409" s="13"/>
      <c r="AT409" s="13"/>
      <c r="AU409" s="13"/>
      <c r="AV409" s="13"/>
      <c r="AW409" s="13"/>
      <c r="AX409" s="344"/>
      <c r="AY409" s="36"/>
      <c r="AZ409" s="563"/>
      <c r="BA409" s="563"/>
      <c r="BB409" s="559"/>
      <c r="BC409" s="559"/>
      <c r="BD409" s="559"/>
      <c r="BE409" s="559"/>
      <c r="BF409" s="559"/>
      <c r="BG409" s="559"/>
      <c r="BH409" s="559"/>
      <c r="BI409" s="36"/>
      <c r="BJ409" s="36"/>
      <c r="BK409" s="36"/>
      <c r="BL409" s="36"/>
      <c r="BM409" s="344"/>
      <c r="BN409" s="36"/>
      <c r="BO409" s="192"/>
      <c r="BP409" s="559"/>
      <c r="BQ409" s="36"/>
      <c r="BR409" s="36"/>
      <c r="BS409" s="559"/>
      <c r="BT409" s="559"/>
      <c r="BU409" s="559"/>
      <c r="BV409" s="559"/>
      <c r="BW409" s="559"/>
      <c r="BX409" s="559"/>
      <c r="BY409" s="568">
        <f t="shared" si="20"/>
        <v>0</v>
      </c>
      <c r="CA409" s="208"/>
    </row>
    <row r="410" spans="1:79" s="156" customFormat="1" ht="25">
      <c r="A410" s="653">
        <v>49</v>
      </c>
      <c r="B410" s="535">
        <v>5</v>
      </c>
      <c r="C410" s="653" t="s">
        <v>2381</v>
      </c>
      <c r="D410" s="653">
        <v>58</v>
      </c>
      <c r="E410" s="653" t="s">
        <v>2261</v>
      </c>
      <c r="F410" s="653"/>
      <c r="G410" s="653"/>
      <c r="H410" s="653"/>
      <c r="I410" s="653" t="s">
        <v>2284</v>
      </c>
      <c r="J410" s="705" t="s">
        <v>2329</v>
      </c>
      <c r="K410" s="653" t="s">
        <v>2430</v>
      </c>
      <c r="L410" s="653"/>
      <c r="M410" s="653"/>
      <c r="N410" s="653"/>
      <c r="O410" s="738" t="e">
        <f>[1]!Table2[[#This Row],[measurementTerm]]</f>
        <v>#REF!</v>
      </c>
      <c r="P410" s="652"/>
      <c r="Q410" s="710"/>
      <c r="R410" s="710"/>
      <c r="S410" s="710"/>
      <c r="T410" s="710">
        <f>Table2[[#This Row],[Minimum possible value]]</f>
        <v>0</v>
      </c>
      <c r="U410" s="710">
        <f>Table2[[#This Row],[Maximum likely or possible value]]</f>
        <v>0</v>
      </c>
      <c r="V410" s="710"/>
      <c r="W410" s="710"/>
      <c r="X410" s="710"/>
      <c r="Y410" s="710"/>
      <c r="Z410" s="563"/>
      <c r="AA410" s="36"/>
      <c r="AB410" s="559"/>
      <c r="AC410" s="36"/>
      <c r="AD410" s="36"/>
      <c r="AE410" s="36"/>
      <c r="AF410" s="36"/>
      <c r="AG410" s="36"/>
      <c r="AH410" s="344"/>
      <c r="AI410" s="559"/>
      <c r="AJ410" s="36"/>
      <c r="AK410" s="559"/>
      <c r="AL410" s="559"/>
      <c r="AM410" s="559"/>
      <c r="AN410" s="559"/>
      <c r="AO410" s="559"/>
      <c r="AP410" s="36"/>
      <c r="AQ410" s="36"/>
      <c r="AR410" s="36"/>
      <c r="AS410" s="36"/>
      <c r="AT410" s="36"/>
      <c r="AU410" s="36"/>
      <c r="AV410" s="36"/>
      <c r="AW410" s="36"/>
      <c r="AX410" s="344"/>
      <c r="AY410" s="36"/>
      <c r="AZ410" s="563"/>
      <c r="BA410" s="563"/>
      <c r="BB410" s="559"/>
      <c r="BC410" s="559"/>
      <c r="BD410" s="559"/>
      <c r="BE410" s="559"/>
      <c r="BF410" s="559"/>
      <c r="BG410" s="559"/>
      <c r="BH410" s="559"/>
      <c r="BI410" s="36"/>
      <c r="BJ410" s="36"/>
      <c r="BK410" s="36"/>
      <c r="BL410" s="36"/>
      <c r="BM410" s="344"/>
      <c r="BN410" s="36"/>
      <c r="BO410" s="192"/>
      <c r="BP410" s="559"/>
      <c r="BQ410" s="36"/>
      <c r="BR410" s="36"/>
      <c r="BS410" s="559"/>
      <c r="BT410" s="559"/>
      <c r="BU410" s="559"/>
      <c r="BV410" s="559"/>
      <c r="BW410" s="559"/>
      <c r="BX410" s="559"/>
      <c r="BY410" s="568">
        <f t="shared" si="20"/>
        <v>0</v>
      </c>
      <c r="CA410" s="208"/>
    </row>
    <row r="411" spans="1:79" s="156" customFormat="1" ht="25">
      <c r="A411" s="653">
        <v>50</v>
      </c>
      <c r="B411" s="535">
        <v>5</v>
      </c>
      <c r="C411" s="653" t="s">
        <v>2381</v>
      </c>
      <c r="D411" s="653">
        <v>59</v>
      </c>
      <c r="E411" s="653" t="s">
        <v>2261</v>
      </c>
      <c r="F411" s="653"/>
      <c r="G411" s="653"/>
      <c r="H411" s="653"/>
      <c r="I411" s="653" t="s">
        <v>2324</v>
      </c>
      <c r="J411" s="705" t="s">
        <v>2325</v>
      </c>
      <c r="K411" s="653" t="s">
        <v>2430</v>
      </c>
      <c r="L411" s="653"/>
      <c r="M411" s="653"/>
      <c r="N411" s="653"/>
      <c r="O411" s="738" t="e">
        <f>[1]!Table2[[#This Row],[measurementTerm]]</f>
        <v>#REF!</v>
      </c>
      <c r="P411" s="652"/>
      <c r="Q411" s="710"/>
      <c r="R411" s="710"/>
      <c r="S411" s="710"/>
      <c r="T411" s="710">
        <f>Table2[[#This Row],[Minimum possible value]]</f>
        <v>0</v>
      </c>
      <c r="U411" s="710">
        <f>Table2[[#This Row],[Maximum likely or possible value]]</f>
        <v>0</v>
      </c>
      <c r="V411" s="710"/>
      <c r="W411" s="710"/>
      <c r="X411" s="710"/>
      <c r="Y411" s="710"/>
      <c r="Z411" s="563"/>
      <c r="AA411" s="36"/>
      <c r="AB411" s="559"/>
      <c r="AC411" s="36"/>
      <c r="AD411" s="36"/>
      <c r="AE411" s="36"/>
      <c r="AF411" s="36"/>
      <c r="AG411" s="36"/>
      <c r="AH411" s="344"/>
      <c r="AI411" s="559"/>
      <c r="AJ411" s="36"/>
      <c r="AK411" s="559"/>
      <c r="AL411" s="559"/>
      <c r="AM411" s="559"/>
      <c r="AN411" s="559"/>
      <c r="AO411" s="559"/>
      <c r="AP411" s="36"/>
      <c r="AQ411" s="36"/>
      <c r="AR411" s="36"/>
      <c r="AS411" s="36"/>
      <c r="AT411" s="36"/>
      <c r="AU411" s="36"/>
      <c r="AV411" s="36"/>
      <c r="AW411" s="36"/>
      <c r="AX411" s="344"/>
      <c r="AY411" s="36"/>
      <c r="AZ411" s="563"/>
      <c r="BA411" s="563"/>
      <c r="BB411" s="559"/>
      <c r="BC411" s="559"/>
      <c r="BD411" s="559"/>
      <c r="BE411" s="559"/>
      <c r="BF411" s="559"/>
      <c r="BG411" s="559"/>
      <c r="BH411" s="559"/>
      <c r="BI411" s="36"/>
      <c r="BJ411" s="36"/>
      <c r="BK411" s="36"/>
      <c r="BL411" s="36"/>
      <c r="BM411" s="344"/>
      <c r="BN411" s="36"/>
      <c r="BO411" s="192"/>
      <c r="BP411" s="559"/>
      <c r="BQ411" s="36"/>
      <c r="BR411" s="36"/>
      <c r="BS411" s="559"/>
      <c r="BT411" s="559"/>
      <c r="BU411" s="559"/>
      <c r="BV411" s="559"/>
      <c r="BW411" s="559"/>
      <c r="BX411" s="559"/>
      <c r="BY411" s="568">
        <f t="shared" si="20"/>
        <v>0</v>
      </c>
      <c r="CA411" s="208"/>
    </row>
    <row r="412" spans="1:79" s="156" customFormat="1" ht="56">
      <c r="A412" s="679">
        <v>51</v>
      </c>
      <c r="B412" s="535">
        <v>5</v>
      </c>
      <c r="C412" s="679" t="s">
        <v>2381</v>
      </c>
      <c r="D412" s="679">
        <v>60</v>
      </c>
      <c r="E412" s="679" t="s">
        <v>813</v>
      </c>
      <c r="F412" s="679"/>
      <c r="G412" s="679" t="s">
        <v>1621</v>
      </c>
      <c r="H412" s="679" t="s">
        <v>1621</v>
      </c>
      <c r="I412" s="679" t="s">
        <v>823</v>
      </c>
      <c r="J412" s="679" t="s">
        <v>825</v>
      </c>
      <c r="K412" s="679" t="s">
        <v>2430</v>
      </c>
      <c r="L412" s="679"/>
      <c r="M412" s="679"/>
      <c r="N412" s="679" t="s">
        <v>2228</v>
      </c>
      <c r="O412" s="738" t="e">
        <f>[1]!Table2[[#This Row],[measurementTerm]]</f>
        <v>#REF!</v>
      </c>
      <c r="P412" s="652"/>
      <c r="Q412" s="679"/>
      <c r="R412" s="679"/>
      <c r="S412" s="679"/>
      <c r="T412" s="679">
        <f>Table2[[#This Row],[Minimum possible value]]</f>
        <v>0</v>
      </c>
      <c r="U412" s="679">
        <f>Table2[[#This Row],[Maximum likely or possible value]]</f>
        <v>0</v>
      </c>
      <c r="V412" s="679"/>
      <c r="W412" s="679"/>
      <c r="X412" s="679"/>
      <c r="Y412" s="679"/>
      <c r="Z412" s="563"/>
      <c r="AA412" s="36"/>
      <c r="AB412" s="559"/>
      <c r="AC412" s="36"/>
      <c r="AD412" s="36"/>
      <c r="AE412" s="36"/>
      <c r="AF412" s="721" t="s">
        <v>2604</v>
      </c>
      <c r="AG412" s="36"/>
      <c r="AH412" s="344"/>
      <c r="AI412" s="559"/>
      <c r="AJ412" s="36"/>
      <c r="AK412" s="559"/>
      <c r="AL412" s="559"/>
      <c r="AM412" s="559"/>
      <c r="AN412" s="559"/>
      <c r="AO412" s="559"/>
      <c r="AP412" s="36"/>
      <c r="AQ412" s="36"/>
      <c r="AR412" s="36"/>
      <c r="AS412" s="36"/>
      <c r="AT412" s="36"/>
      <c r="AU412" s="36"/>
      <c r="AV412" s="36"/>
      <c r="AW412" s="36"/>
      <c r="AX412" s="344"/>
      <c r="AY412" s="36"/>
      <c r="AZ412" s="563" t="s">
        <v>2078</v>
      </c>
      <c r="BA412" s="563" t="s">
        <v>2078</v>
      </c>
      <c r="BB412" s="559"/>
      <c r="BC412" s="559" t="s">
        <v>2078</v>
      </c>
      <c r="BD412" s="559"/>
      <c r="BE412" s="559"/>
      <c r="BF412" s="559"/>
      <c r="BG412" s="559"/>
      <c r="BH412" s="733" t="s">
        <v>2077</v>
      </c>
      <c r="BI412" s="36" t="s">
        <v>2079</v>
      </c>
      <c r="BJ412" s="36"/>
      <c r="BK412" s="36"/>
      <c r="BL412" s="36"/>
      <c r="BM412" s="344"/>
      <c r="BN412" s="36"/>
      <c r="BO412" s="192" t="s">
        <v>823</v>
      </c>
      <c r="BP412" s="559" t="s">
        <v>824</v>
      </c>
      <c r="BQ412" s="36"/>
      <c r="BR412" s="36"/>
      <c r="BS412" s="559" t="s">
        <v>825</v>
      </c>
      <c r="BT412" s="559" t="s">
        <v>826</v>
      </c>
      <c r="BU412" s="734" t="s">
        <v>2605</v>
      </c>
      <c r="BV412" s="559"/>
      <c r="BW412" s="559"/>
      <c r="BX412" s="559"/>
      <c r="BY412" s="568">
        <f t="shared" si="20"/>
        <v>2</v>
      </c>
      <c r="CA412" s="208"/>
    </row>
    <row r="413" spans="1:79" s="156" customFormat="1" ht="28">
      <c r="A413" s="679">
        <v>52</v>
      </c>
      <c r="B413" s="535">
        <v>5</v>
      </c>
      <c r="C413" s="679" t="s">
        <v>2381</v>
      </c>
      <c r="D413" s="679">
        <v>61</v>
      </c>
      <c r="E413" s="679" t="s">
        <v>813</v>
      </c>
      <c r="F413" s="679"/>
      <c r="G413" s="679" t="s">
        <v>1621</v>
      </c>
      <c r="H413" s="679" t="s">
        <v>1621</v>
      </c>
      <c r="I413" s="679" t="s">
        <v>827</v>
      </c>
      <c r="J413" s="679" t="s">
        <v>2236</v>
      </c>
      <c r="K413" s="679" t="s">
        <v>2430</v>
      </c>
      <c r="L413" s="679"/>
      <c r="M413" s="679"/>
      <c r="N413" s="679" t="s">
        <v>2071</v>
      </c>
      <c r="O413" s="738" t="e">
        <f>[1]!Table2[[#This Row],[measurementTerm]]</f>
        <v>#REF!</v>
      </c>
      <c r="P413" s="652"/>
      <c r="Q413" s="679"/>
      <c r="R413" s="679"/>
      <c r="S413" s="679"/>
      <c r="T413" s="679">
        <f>Table2[[#This Row],[Minimum possible value]]</f>
        <v>0</v>
      </c>
      <c r="U413" s="679" t="str">
        <f>Table2[[#This Row],[Maximum likely or possible value]]</f>
        <v>None</v>
      </c>
      <c r="V413" s="679"/>
      <c r="W413" s="679"/>
      <c r="X413" s="679"/>
      <c r="Y413" s="679"/>
      <c r="Z413" s="563"/>
      <c r="AA413" s="36"/>
      <c r="AB413" s="559"/>
      <c r="AC413" s="36"/>
      <c r="AD413" s="36"/>
      <c r="AE413" s="36"/>
      <c r="AF413" s="36"/>
      <c r="AG413" s="36"/>
      <c r="AH413" s="344"/>
      <c r="AI413" s="559"/>
      <c r="AJ413" s="36" t="s">
        <v>828</v>
      </c>
      <c r="AK413" s="559" t="s">
        <v>828</v>
      </c>
      <c r="AL413" s="559"/>
      <c r="AM413" s="559"/>
      <c r="AN413" s="559"/>
      <c r="AO413" s="559" t="s">
        <v>829</v>
      </c>
      <c r="AP413" s="296" t="s">
        <v>307</v>
      </c>
      <c r="AQ413" s="296" t="s">
        <v>830</v>
      </c>
      <c r="AR413" s="296">
        <v>0</v>
      </c>
      <c r="AS413" s="296" t="s">
        <v>159</v>
      </c>
      <c r="AT413" s="296" t="s">
        <v>78</v>
      </c>
      <c r="AU413" s="296"/>
      <c r="AV413" s="296"/>
      <c r="AW413" s="296"/>
      <c r="AX413" s="344"/>
      <c r="AY413" s="36"/>
      <c r="AZ413" s="730" t="s">
        <v>2072</v>
      </c>
      <c r="BA413" s="730" t="s">
        <v>2072</v>
      </c>
      <c r="BB413" s="559"/>
      <c r="BC413" s="559" t="s">
        <v>2072</v>
      </c>
      <c r="BD413" s="559"/>
      <c r="BE413" s="559"/>
      <c r="BF413" s="733" t="s">
        <v>2074</v>
      </c>
      <c r="BG413" s="559"/>
      <c r="BH413" s="733" t="s">
        <v>827</v>
      </c>
      <c r="BI413" s="36" t="s">
        <v>2071</v>
      </c>
      <c r="BJ413" s="36"/>
      <c r="BK413" s="36"/>
      <c r="BL413" s="36"/>
      <c r="BM413" s="344"/>
      <c r="BN413" s="36"/>
      <c r="BO413" s="192"/>
      <c r="BP413" s="559"/>
      <c r="BQ413" s="36"/>
      <c r="BR413" s="36"/>
      <c r="BS413" s="559"/>
      <c r="BT413" s="559"/>
      <c r="BU413" s="559"/>
      <c r="BV413" s="559"/>
      <c r="BW413" s="559"/>
      <c r="BX413" s="559"/>
      <c r="BY413" s="568">
        <f t="shared" si="20"/>
        <v>2</v>
      </c>
      <c r="CA413" s="208"/>
    </row>
    <row r="414" spans="1:79" s="156" customFormat="1" ht="28">
      <c r="A414" s="679">
        <v>53</v>
      </c>
      <c r="B414" s="535">
        <v>5</v>
      </c>
      <c r="C414" s="679" t="s">
        <v>2381</v>
      </c>
      <c r="D414" s="679">
        <v>62</v>
      </c>
      <c r="E414" s="679" t="s">
        <v>813</v>
      </c>
      <c r="F414" s="679"/>
      <c r="G414" s="679" t="s">
        <v>1621</v>
      </c>
      <c r="H414" s="679" t="s">
        <v>1621</v>
      </c>
      <c r="I414" s="679" t="s">
        <v>834</v>
      </c>
      <c r="J414" s="679" t="s">
        <v>2235</v>
      </c>
      <c r="K414" s="679" t="s">
        <v>2430</v>
      </c>
      <c r="L414" s="679"/>
      <c r="M414" s="679"/>
      <c r="N414" s="679" t="s">
        <v>2071</v>
      </c>
      <c r="O414" s="738" t="e">
        <f>[1]!Table2[[#This Row],[measurementTerm]]</f>
        <v>#REF!</v>
      </c>
      <c r="P414" s="652"/>
      <c r="Q414" s="679"/>
      <c r="R414" s="679"/>
      <c r="S414" s="679"/>
      <c r="T414" s="679">
        <f>Table2[[#This Row],[Minimum possible value]]</f>
        <v>0</v>
      </c>
      <c r="U414" s="679" t="str">
        <f>Table2[[#This Row],[Maximum likely or possible value]]</f>
        <v>None</v>
      </c>
      <c r="V414" s="679"/>
      <c r="W414" s="679"/>
      <c r="X414" s="679"/>
      <c r="Y414" s="679"/>
      <c r="Z414" s="563"/>
      <c r="AA414" s="36"/>
      <c r="AB414" s="559"/>
      <c r="AC414" s="36"/>
      <c r="AD414" s="36"/>
      <c r="AE414" s="36"/>
      <c r="AF414" s="36"/>
      <c r="AG414" s="36"/>
      <c r="AH414" s="344"/>
      <c r="AI414" s="559"/>
      <c r="AJ414" s="36" t="s">
        <v>835</v>
      </c>
      <c r="AK414" s="559" t="s">
        <v>835</v>
      </c>
      <c r="AL414" s="559"/>
      <c r="AM414" s="559"/>
      <c r="AN414" s="559"/>
      <c r="AO414" s="559" t="s">
        <v>836</v>
      </c>
      <c r="AP414" s="296" t="s">
        <v>307</v>
      </c>
      <c r="AQ414" s="296" t="s">
        <v>830</v>
      </c>
      <c r="AR414" s="296">
        <v>0</v>
      </c>
      <c r="AS414" s="296" t="s">
        <v>159</v>
      </c>
      <c r="AT414" s="296" t="s">
        <v>78</v>
      </c>
      <c r="AU414" s="296"/>
      <c r="AV414" s="296"/>
      <c r="AW414" s="296"/>
      <c r="AX414" s="344"/>
      <c r="AY414" s="36"/>
      <c r="AZ414" s="730" t="s">
        <v>2069</v>
      </c>
      <c r="BA414" s="730" t="s">
        <v>2069</v>
      </c>
      <c r="BB414" s="559"/>
      <c r="BC414" s="559" t="s">
        <v>2069</v>
      </c>
      <c r="BD414" s="559"/>
      <c r="BE414" s="559"/>
      <c r="BF414" s="559" t="s">
        <v>2070</v>
      </c>
      <c r="BG414" s="559"/>
      <c r="BH414" s="559" t="s">
        <v>2073</v>
      </c>
      <c r="BI414" s="36" t="s">
        <v>2071</v>
      </c>
      <c r="BJ414" s="36"/>
      <c r="BK414" s="36"/>
      <c r="BL414" s="36"/>
      <c r="BM414" s="344"/>
      <c r="BN414" s="36"/>
      <c r="BO414" s="192"/>
      <c r="BP414" s="559"/>
      <c r="BQ414" s="36"/>
      <c r="BR414" s="36"/>
      <c r="BS414" s="559"/>
      <c r="BT414" s="559"/>
      <c r="BU414" s="559"/>
      <c r="BV414" s="559"/>
      <c r="BW414" s="559"/>
      <c r="BX414" s="559"/>
      <c r="BY414" s="568">
        <f t="shared" si="20"/>
        <v>2</v>
      </c>
      <c r="CA414" s="208"/>
    </row>
    <row r="415" spans="1:79" s="156" customFormat="1" ht="84">
      <c r="A415" s="679">
        <v>54</v>
      </c>
      <c r="B415" s="535">
        <v>5</v>
      </c>
      <c r="C415" s="679" t="s">
        <v>2381</v>
      </c>
      <c r="D415" s="679">
        <v>63</v>
      </c>
      <c r="E415" s="679" t="s">
        <v>813</v>
      </c>
      <c r="F415" s="679"/>
      <c r="G415" s="679" t="s">
        <v>1621</v>
      </c>
      <c r="H415" s="679" t="s">
        <v>1621</v>
      </c>
      <c r="I415" s="679" t="s">
        <v>840</v>
      </c>
      <c r="J415" s="679" t="s">
        <v>2230</v>
      </c>
      <c r="K415" s="679" t="s">
        <v>2430</v>
      </c>
      <c r="L415" s="679" t="s">
        <v>2231</v>
      </c>
      <c r="M415" s="679"/>
      <c r="N415" s="679" t="s">
        <v>2076</v>
      </c>
      <c r="O415" s="738" t="e">
        <f>[1]!Table2[[#This Row],[measurementTerm]]</f>
        <v>#REF!</v>
      </c>
      <c r="P415" s="652"/>
      <c r="Q415" s="679"/>
      <c r="R415" s="679"/>
      <c r="S415" s="679"/>
      <c r="T415" s="679">
        <f>Table2[[#This Row],[Minimum possible value]]</f>
        <v>0</v>
      </c>
      <c r="U415" s="679">
        <f>Table2[[#This Row],[Maximum likely or possible value]]</f>
        <v>65500</v>
      </c>
      <c r="V415" s="679"/>
      <c r="W415" s="679"/>
      <c r="X415" s="679"/>
      <c r="Y415" s="679"/>
      <c r="Z415" s="563"/>
      <c r="AA415" s="36"/>
      <c r="AB415" s="559"/>
      <c r="AC415" s="36"/>
      <c r="AD415" s="36"/>
      <c r="AE415" s="36"/>
      <c r="AF415" s="36"/>
      <c r="AG415" s="36"/>
      <c r="AH415" s="344"/>
      <c r="AI415" s="559"/>
      <c r="AJ415" s="36" t="s">
        <v>841</v>
      </c>
      <c r="AK415" s="559" t="s">
        <v>841</v>
      </c>
      <c r="AL415" s="559"/>
      <c r="AM415" s="559"/>
      <c r="AN415" s="559"/>
      <c r="AO415" s="559" t="s">
        <v>842</v>
      </c>
      <c r="AP415" s="613" t="s">
        <v>307</v>
      </c>
      <c r="AQ415" s="613" t="s">
        <v>843</v>
      </c>
      <c r="AR415" s="613">
        <v>0</v>
      </c>
      <c r="AS415" s="613">
        <v>65500</v>
      </c>
      <c r="AT415" s="613" t="s">
        <v>78</v>
      </c>
      <c r="AU415" s="613"/>
      <c r="AV415" s="613"/>
      <c r="AW415" s="613"/>
      <c r="AX415" s="344"/>
      <c r="AY415" s="36"/>
      <c r="AZ415" s="563" t="s">
        <v>2075</v>
      </c>
      <c r="BA415" s="563" t="s">
        <v>2075</v>
      </c>
      <c r="BB415" s="559"/>
      <c r="BC415" s="733" t="s">
        <v>2075</v>
      </c>
      <c r="BD415" s="559"/>
      <c r="BE415" s="559"/>
      <c r="BF415" s="689"/>
      <c r="BG415" s="559"/>
      <c r="BH415" s="559" t="s">
        <v>840</v>
      </c>
      <c r="BI415" s="36" t="s">
        <v>2076</v>
      </c>
      <c r="BJ415" s="36"/>
      <c r="BK415" s="36"/>
      <c r="BL415" s="36"/>
      <c r="BM415" s="344"/>
      <c r="BN415" s="36"/>
      <c r="BO415" s="192"/>
      <c r="BP415" s="559"/>
      <c r="BQ415" s="36"/>
      <c r="BR415" s="36"/>
      <c r="BS415" s="559"/>
      <c r="BT415" s="559"/>
      <c r="BU415" s="559"/>
      <c r="BV415" s="559"/>
      <c r="BW415" s="559"/>
      <c r="BX415" s="559"/>
      <c r="BY415" s="568">
        <f t="shared" si="20"/>
        <v>2</v>
      </c>
      <c r="CA415" s="208"/>
    </row>
    <row r="416" spans="1:79" s="156" customFormat="1" ht="28">
      <c r="A416" s="679">
        <v>55</v>
      </c>
      <c r="B416" s="535">
        <v>5</v>
      </c>
      <c r="C416" s="679" t="s">
        <v>2381</v>
      </c>
      <c r="D416" s="679">
        <v>64</v>
      </c>
      <c r="E416" s="679" t="s">
        <v>813</v>
      </c>
      <c r="F416" s="679"/>
      <c r="G416" s="679" t="s">
        <v>1621</v>
      </c>
      <c r="H416" s="679" t="s">
        <v>1621</v>
      </c>
      <c r="I416" s="679" t="s">
        <v>847</v>
      </c>
      <c r="J416" s="679" t="s">
        <v>2233</v>
      </c>
      <c r="K416" s="679" t="s">
        <v>2430</v>
      </c>
      <c r="L416" s="679" t="s">
        <v>2232</v>
      </c>
      <c r="M416" s="679"/>
      <c r="N416" s="679" t="s">
        <v>78</v>
      </c>
      <c r="O416" s="535" t="e">
        <f>[1]!Table2[[#This Row],[measurementTerm]]</f>
        <v>#REF!</v>
      </c>
      <c r="P416" s="652"/>
      <c r="Q416" s="679"/>
      <c r="R416" s="679"/>
      <c r="S416" s="679"/>
      <c r="T416" s="679">
        <f>Table2[[#This Row],[Minimum possible value]]</f>
        <v>0</v>
      </c>
      <c r="U416" s="679">
        <f>Table2[[#This Row],[Maximum likely or possible value]]</f>
        <v>14</v>
      </c>
      <c r="V416" s="679"/>
      <c r="W416" s="679"/>
      <c r="X416" s="679"/>
      <c r="Y416" s="679"/>
      <c r="Z416" s="563"/>
      <c r="AA416" s="36"/>
      <c r="AB416" s="559"/>
      <c r="AC416" s="36"/>
      <c r="AD416" s="36"/>
      <c r="AE416" s="36"/>
      <c r="AF416" s="36"/>
      <c r="AG416" s="36"/>
      <c r="AH416" s="344"/>
      <c r="AI416" s="559"/>
      <c r="AJ416" s="36" t="s">
        <v>847</v>
      </c>
      <c r="AK416" s="559" t="s">
        <v>847</v>
      </c>
      <c r="AL416" s="559"/>
      <c r="AM416" s="559"/>
      <c r="AN416" s="559"/>
      <c r="AO416" s="559" t="s">
        <v>848</v>
      </c>
      <c r="AP416" s="296" t="s">
        <v>849</v>
      </c>
      <c r="AQ416" s="296" t="s">
        <v>850</v>
      </c>
      <c r="AR416" s="296">
        <v>0</v>
      </c>
      <c r="AS416" s="296">
        <v>14</v>
      </c>
      <c r="AT416" s="296" t="s">
        <v>78</v>
      </c>
      <c r="AU416" s="296"/>
      <c r="AV416" s="296"/>
      <c r="AW416" s="296"/>
      <c r="AX416" s="344"/>
      <c r="AY416" s="36"/>
      <c r="AZ416" s="563"/>
      <c r="BA416" s="563"/>
      <c r="BB416" s="559"/>
      <c r="BC416" s="559"/>
      <c r="BD416" s="559"/>
      <c r="BE416" s="559"/>
      <c r="BF416" s="559"/>
      <c r="BG416" s="559"/>
      <c r="BH416" s="559"/>
      <c r="BI416" s="36"/>
      <c r="BJ416" s="36"/>
      <c r="BK416" s="36"/>
      <c r="BL416" s="36"/>
      <c r="BM416" s="344"/>
      <c r="BN416" s="36"/>
      <c r="BO416" s="192"/>
      <c r="BP416" s="559"/>
      <c r="BQ416" s="36"/>
      <c r="BR416" s="36"/>
      <c r="BS416" s="559"/>
      <c r="BT416" s="559"/>
      <c r="BU416" s="734" t="s">
        <v>2605</v>
      </c>
      <c r="BV416" s="559"/>
      <c r="BW416" s="559"/>
      <c r="BX416" s="559"/>
      <c r="BY416" s="568">
        <f t="shared" si="20"/>
        <v>1</v>
      </c>
      <c r="CA416" s="208"/>
    </row>
    <row r="417" spans="1:79" s="156" customFormat="1" ht="56">
      <c r="A417" s="679">
        <v>56</v>
      </c>
      <c r="B417" s="535">
        <v>5</v>
      </c>
      <c r="C417" s="679" t="s">
        <v>2381</v>
      </c>
      <c r="D417" s="679">
        <v>65</v>
      </c>
      <c r="E417" s="679" t="s">
        <v>813</v>
      </c>
      <c r="F417" s="679"/>
      <c r="G417" s="679" t="s">
        <v>1621</v>
      </c>
      <c r="H417" s="679" t="s">
        <v>1621</v>
      </c>
      <c r="I417" s="679" t="s">
        <v>853</v>
      </c>
      <c r="J417" s="679" t="s">
        <v>2234</v>
      </c>
      <c r="K417" s="679" t="s">
        <v>2430</v>
      </c>
      <c r="L417" s="679"/>
      <c r="M417" s="679"/>
      <c r="N417" s="679" t="s">
        <v>855</v>
      </c>
      <c r="O417" s="738" t="e">
        <f>[1]!Table2[[#This Row],[measurementTerm]]</f>
        <v>#REF!</v>
      </c>
      <c r="P417" s="652"/>
      <c r="Q417" s="679"/>
      <c r="R417" s="679"/>
      <c r="S417" s="679"/>
      <c r="T417" s="679">
        <f>Table2[[#This Row],[Minimum possible value]]</f>
        <v>0</v>
      </c>
      <c r="U417" s="679" t="str">
        <f>Table2[[#This Row],[Maximum likely or possible value]]</f>
        <v>None</v>
      </c>
      <c r="V417" s="679"/>
      <c r="W417" s="679"/>
      <c r="X417" s="679"/>
      <c r="Y417" s="679"/>
      <c r="Z417" s="563"/>
      <c r="AA417" s="36"/>
      <c r="AB417" s="687"/>
      <c r="AC417" s="517"/>
      <c r="AD417" s="517"/>
      <c r="AE417" s="517"/>
      <c r="AF417" s="517"/>
      <c r="AG417" s="517"/>
      <c r="AH417" s="688"/>
      <c r="AI417" s="687"/>
      <c r="AJ417" s="36" t="s">
        <v>853</v>
      </c>
      <c r="AK417" s="559" t="s">
        <v>2433</v>
      </c>
      <c r="AL417" s="559"/>
      <c r="AM417" s="559"/>
      <c r="AN417" s="559"/>
      <c r="AO417" s="559" t="s">
        <v>854</v>
      </c>
      <c r="AP417" s="296" t="s">
        <v>307</v>
      </c>
      <c r="AQ417" s="296" t="s">
        <v>855</v>
      </c>
      <c r="AR417" s="296">
        <v>0</v>
      </c>
      <c r="AS417" s="296" t="s">
        <v>159</v>
      </c>
      <c r="AT417" s="296" t="s">
        <v>78</v>
      </c>
      <c r="AU417" s="296"/>
      <c r="AV417" s="296"/>
      <c r="AW417" s="296"/>
      <c r="AX417" s="688"/>
      <c r="AY417" s="517"/>
      <c r="AZ417" s="563" t="s">
        <v>2080</v>
      </c>
      <c r="BA417" s="563" t="s">
        <v>2080</v>
      </c>
      <c r="BB417" s="564"/>
      <c r="BC417" s="559" t="s">
        <v>2080</v>
      </c>
      <c r="BD417" s="564"/>
      <c r="BE417" s="564"/>
      <c r="BF417" s="689"/>
      <c r="BG417" s="559"/>
      <c r="BH417" s="559" t="s">
        <v>2081</v>
      </c>
      <c r="BI417" s="36"/>
      <c r="BJ417" s="36"/>
      <c r="BK417" s="36"/>
      <c r="BL417" s="36"/>
      <c r="BM417" s="688"/>
      <c r="BN417" s="517"/>
      <c r="BO417" s="192"/>
      <c r="BP417" s="559"/>
      <c r="BQ417" s="36"/>
      <c r="BR417" s="36"/>
      <c r="BS417" s="559"/>
      <c r="BT417" s="559"/>
      <c r="BU417" s="559"/>
      <c r="BV417" s="559"/>
      <c r="BW417" s="559"/>
      <c r="BX417" s="559"/>
      <c r="BY417" s="568">
        <f t="shared" si="20"/>
        <v>2</v>
      </c>
      <c r="CA417" s="208"/>
    </row>
    <row r="418" spans="1:79" s="156" customFormat="1" ht="14">
      <c r="A418" s="492"/>
      <c r="B418" s="16">
        <v>5</v>
      </c>
      <c r="C418" s="396" t="s">
        <v>2381</v>
      </c>
      <c r="D418" s="228">
        <v>66</v>
      </c>
      <c r="E418" s="228"/>
      <c r="F418" s="492"/>
      <c r="G418" s="492"/>
      <c r="H418" s="632"/>
      <c r="I418" s="396" t="s">
        <v>519</v>
      </c>
      <c r="J418" s="492"/>
      <c r="K418" s="492"/>
      <c r="L418" s="492"/>
      <c r="M418" s="492"/>
      <c r="N418" s="492"/>
      <c r="O418" s="741"/>
      <c r="P418" s="638"/>
      <c r="Q418" s="638"/>
      <c r="R418" s="638"/>
      <c r="S418" s="638"/>
      <c r="T418" s="638">
        <f>Table2[[#This Row],[Minimum possible value]]</f>
        <v>0</v>
      </c>
      <c r="U418" s="638">
        <f>Table2[[#This Row],[Maximum likely or possible value]]</f>
        <v>0</v>
      </c>
      <c r="V418" s="638"/>
      <c r="W418" s="638"/>
      <c r="X418" s="638"/>
      <c r="Y418" s="638"/>
      <c r="Z418" s="192"/>
      <c r="AA418" s="36"/>
      <c r="AB418" s="36"/>
      <c r="AC418" s="36"/>
      <c r="AD418" s="36"/>
      <c r="AE418" s="36"/>
      <c r="AF418" s="36"/>
      <c r="AG418" s="36"/>
      <c r="AH418" s="344"/>
      <c r="AI418" s="36"/>
      <c r="AJ418" s="36"/>
      <c r="AK418" s="36"/>
      <c r="AL418" s="36"/>
      <c r="AM418" s="36"/>
      <c r="AN418" s="36"/>
      <c r="AO418" s="36"/>
      <c r="AP418" s="36"/>
      <c r="AQ418" s="36"/>
      <c r="AR418" s="36"/>
      <c r="AS418" s="36"/>
      <c r="AT418" s="36"/>
      <c r="AU418" s="36"/>
      <c r="AV418" s="36"/>
      <c r="AW418" s="36"/>
      <c r="AX418" s="344"/>
      <c r="AY418" s="36"/>
      <c r="AZ418" s="193" t="s">
        <v>523</v>
      </c>
      <c r="BA418" s="193" t="s">
        <v>523</v>
      </c>
      <c r="BB418" s="296"/>
      <c r="BC418" s="296"/>
      <c r="BD418" s="296"/>
      <c r="BE418" s="296"/>
      <c r="BF418" s="282" t="s">
        <v>524</v>
      </c>
      <c r="BG418" s="649"/>
      <c r="BH418" s="296" t="s">
        <v>525</v>
      </c>
      <c r="BI418" s="36"/>
      <c r="BJ418" s="36"/>
      <c r="BK418" s="36"/>
      <c r="BL418" s="36"/>
      <c r="BM418" s="344"/>
      <c r="BN418" s="36"/>
      <c r="BO418" s="192"/>
      <c r="BP418" s="36"/>
      <c r="BQ418" s="36"/>
      <c r="BR418" s="36"/>
      <c r="BS418" s="36"/>
      <c r="BT418" s="36"/>
      <c r="BU418" s="36"/>
      <c r="BV418" s="36"/>
      <c r="BW418" s="36"/>
      <c r="BX418" s="36"/>
      <c r="BY418" s="345">
        <f t="shared" si="20"/>
        <v>1</v>
      </c>
      <c r="CA418" s="208"/>
    </row>
    <row r="419" spans="1:79" s="156" customFormat="1" ht="14" hidden="1">
      <c r="A419" s="287"/>
      <c r="B419" s="7"/>
      <c r="C419" s="287"/>
      <c r="D419" s="287"/>
      <c r="E419" s="287"/>
      <c r="F419" s="287"/>
      <c r="G419" s="287"/>
      <c r="H419" s="633"/>
      <c r="I419" s="287"/>
      <c r="J419" s="634"/>
      <c r="K419" s="633"/>
      <c r="L419" s="633"/>
      <c r="M419" s="633"/>
      <c r="N419" s="262"/>
      <c r="O419" s="742"/>
      <c r="P419" s="640"/>
      <c r="Q419" s="640"/>
      <c r="R419" s="640"/>
      <c r="S419" s="640"/>
      <c r="T419" s="640">
        <f>Table2[[#This Row],[Minimum possible value]]</f>
        <v>0</v>
      </c>
      <c r="U419" s="640">
        <f>Table2[[#This Row],[Maximum likely or possible value]]</f>
        <v>0</v>
      </c>
      <c r="V419" s="640"/>
      <c r="W419" s="640"/>
      <c r="X419" s="640"/>
      <c r="Y419" s="640"/>
      <c r="Z419" s="192"/>
      <c r="AA419" s="36"/>
      <c r="AB419" s="36"/>
      <c r="AC419" s="36"/>
      <c r="AD419" s="36"/>
      <c r="AE419" s="36"/>
      <c r="AF419" s="36"/>
      <c r="AG419" s="36"/>
      <c r="AH419" s="344"/>
      <c r="AI419" s="36"/>
      <c r="AJ419" s="36"/>
      <c r="AK419" s="36"/>
      <c r="AL419" s="36"/>
      <c r="AM419" s="36"/>
      <c r="AN419" s="36"/>
      <c r="AO419" s="36"/>
      <c r="AP419" s="36"/>
      <c r="AQ419" s="36"/>
      <c r="AR419" s="36"/>
      <c r="AS419" s="36"/>
      <c r="AT419" s="36"/>
      <c r="AU419" s="36"/>
      <c r="AV419" s="36"/>
      <c r="AW419" s="36"/>
      <c r="AX419" s="344"/>
      <c r="AY419" s="36"/>
      <c r="AZ419" s="192"/>
      <c r="BA419" s="193"/>
      <c r="BB419" s="36"/>
      <c r="BC419" s="36"/>
      <c r="BD419" s="36"/>
      <c r="BE419" s="36"/>
      <c r="BF419" s="36"/>
      <c r="BG419" s="36"/>
      <c r="BH419" s="36"/>
      <c r="BI419" s="36"/>
      <c r="BJ419" s="36"/>
      <c r="BK419" s="36"/>
      <c r="BL419" s="36"/>
      <c r="BM419" s="344"/>
      <c r="BN419" s="36"/>
      <c r="BO419" s="192"/>
      <c r="BP419" s="36"/>
      <c r="BQ419" s="36"/>
      <c r="BR419" s="36"/>
      <c r="BS419" s="36"/>
      <c r="BT419" s="36"/>
      <c r="BU419" s="36"/>
      <c r="BV419" s="36"/>
      <c r="BW419" s="36"/>
      <c r="BX419" s="36"/>
      <c r="BY419" s="345">
        <f t="shared" si="20"/>
        <v>0</v>
      </c>
      <c r="CA419" s="208"/>
    </row>
    <row r="420" spans="1:79" s="156" customFormat="1" ht="14" hidden="1">
      <c r="A420" s="396"/>
      <c r="B420" s="27"/>
      <c r="C420" s="396"/>
      <c r="D420" s="228"/>
      <c r="E420" s="228"/>
      <c r="F420" s="396"/>
      <c r="G420" s="396"/>
      <c r="H420" s="631"/>
      <c r="I420" s="396"/>
      <c r="J420" s="396"/>
      <c r="K420" s="396"/>
      <c r="L420" s="396"/>
      <c r="M420" s="396"/>
      <c r="N420" s="396"/>
      <c r="O420" s="743"/>
      <c r="P420" s="637"/>
      <c r="Q420" s="637"/>
      <c r="R420" s="637"/>
      <c r="S420" s="637"/>
      <c r="T420" s="637">
        <f>Table2[[#This Row],[Minimum possible value]]</f>
        <v>0</v>
      </c>
      <c r="U420" s="637">
        <f>Table2[[#This Row],[Maximum likely or possible value]]</f>
        <v>0</v>
      </c>
      <c r="V420" s="637"/>
      <c r="W420" s="637"/>
      <c r="X420" s="637"/>
      <c r="Y420" s="637"/>
      <c r="Z420" s="192"/>
      <c r="AA420" s="36"/>
      <c r="AB420" s="36"/>
      <c r="AC420" s="36"/>
      <c r="AD420" s="36"/>
      <c r="AE420" s="36"/>
      <c r="AF420" s="36"/>
      <c r="AG420" s="36"/>
      <c r="AH420" s="344"/>
      <c r="AI420" s="36"/>
      <c r="AJ420" s="36"/>
      <c r="AK420" s="36"/>
      <c r="AL420" s="36"/>
      <c r="AM420" s="36"/>
      <c r="AN420" s="36"/>
      <c r="AO420" s="36"/>
      <c r="AP420" s="13"/>
      <c r="AQ420" s="13"/>
      <c r="AR420" s="13"/>
      <c r="AS420" s="13"/>
      <c r="AT420" s="13"/>
      <c r="AU420" s="13"/>
      <c r="AV420" s="13"/>
      <c r="AW420" s="13"/>
      <c r="AX420" s="344"/>
      <c r="AY420" s="36"/>
      <c r="AZ420" s="192"/>
      <c r="BA420" s="192"/>
      <c r="BB420" s="36"/>
      <c r="BC420" s="36"/>
      <c r="BD420" s="36"/>
      <c r="BE420" s="36"/>
      <c r="BF420" s="36"/>
      <c r="BG420" s="36"/>
      <c r="BH420" s="36"/>
      <c r="BI420" s="36"/>
      <c r="BJ420" s="36"/>
      <c r="BK420" s="36"/>
      <c r="BL420" s="36"/>
      <c r="BM420" s="344"/>
      <c r="BN420" s="36"/>
      <c r="BO420" s="192"/>
      <c r="BP420" s="36"/>
      <c r="BQ420" s="36"/>
      <c r="BR420" s="36"/>
      <c r="BS420" s="36"/>
      <c r="BT420" s="36"/>
      <c r="BU420" s="36"/>
      <c r="BV420" s="36"/>
      <c r="BW420" s="36"/>
      <c r="BX420" s="36"/>
      <c r="BY420" s="345">
        <f t="shared" si="20"/>
        <v>0</v>
      </c>
      <c r="CA420" s="208"/>
    </row>
    <row r="421" spans="1:79" s="156" customFormat="1" ht="14" hidden="1">
      <c r="A421" s="310"/>
      <c r="B421" s="310"/>
      <c r="C421" s="310"/>
      <c r="D421" s="310"/>
      <c r="E421" s="310"/>
      <c r="F421" s="310"/>
      <c r="G421" s="310"/>
      <c r="H421" s="310"/>
      <c r="I421" s="310"/>
      <c r="J421" s="208"/>
      <c r="K421" s="284"/>
      <c r="L421" s="284"/>
      <c r="M421" s="284"/>
      <c r="O421" s="188"/>
      <c r="P421" s="489"/>
      <c r="Q421" s="489"/>
      <c r="R421" s="489"/>
      <c r="S421" s="489"/>
      <c r="T421" s="489">
        <f>Table2[[#This Row],[Minimum possible value]]</f>
        <v>0</v>
      </c>
      <c r="U421" s="489">
        <f>Table2[[#This Row],[Maximum likely or possible value]]</f>
        <v>0</v>
      </c>
      <c r="V421" s="489"/>
      <c r="W421" s="489"/>
      <c r="X421" s="489"/>
      <c r="Y421" s="489"/>
      <c r="Z421" s="192"/>
      <c r="AA421" s="36"/>
      <c r="AB421" s="36"/>
      <c r="AC421" s="36"/>
      <c r="AD421" s="36"/>
      <c r="AE421" s="36"/>
      <c r="AF421" s="36"/>
      <c r="AG421" s="36"/>
      <c r="AH421" s="344"/>
      <c r="AI421" s="36"/>
      <c r="AJ421" s="36"/>
      <c r="AK421" s="36"/>
      <c r="AL421" s="36"/>
      <c r="AM421" s="36"/>
      <c r="AN421" s="36"/>
      <c r="AO421" s="36"/>
      <c r="AP421" s="36"/>
      <c r="AQ421" s="36"/>
      <c r="AR421" s="36"/>
      <c r="AS421" s="36"/>
      <c r="AT421" s="36"/>
      <c r="AU421" s="36"/>
      <c r="AV421" s="36"/>
      <c r="AW421" s="36"/>
      <c r="AX421" s="344"/>
      <c r="AY421" s="36"/>
      <c r="AZ421" s="192"/>
      <c r="BA421" s="36"/>
      <c r="BB421" s="36"/>
      <c r="BC421" s="36"/>
      <c r="BD421" s="36"/>
      <c r="BE421" s="36"/>
      <c r="BF421" s="36"/>
      <c r="BG421" s="36"/>
      <c r="BH421" s="36"/>
      <c r="BI421" s="36"/>
      <c r="BJ421" s="36"/>
      <c r="BK421" s="36"/>
      <c r="BL421" s="36"/>
      <c r="BM421" s="344"/>
      <c r="BN421" s="36"/>
      <c r="BO421" s="192"/>
      <c r="BP421" s="36"/>
      <c r="BQ421" s="36"/>
      <c r="BR421" s="36"/>
      <c r="BS421" s="36"/>
      <c r="BT421" s="36"/>
      <c r="BU421" s="36"/>
      <c r="BV421" s="36"/>
      <c r="BW421" s="36"/>
      <c r="BX421" s="36"/>
      <c r="BY421" s="345">
        <f t="shared" si="20"/>
        <v>0</v>
      </c>
      <c r="CA421" s="208"/>
    </row>
    <row r="422" spans="1:79" s="156" customFormat="1" ht="14" hidden="1">
      <c r="A422" s="310"/>
      <c r="B422" s="493"/>
      <c r="C422" s="310"/>
      <c r="D422" s="228"/>
      <c r="E422" s="228"/>
      <c r="F422" s="310"/>
      <c r="G422" s="310"/>
      <c r="H422" s="310"/>
      <c r="I422" s="310"/>
      <c r="J422" s="208"/>
      <c r="K422" s="284"/>
      <c r="L422" s="284"/>
      <c r="M422" s="284"/>
      <c r="O422" s="523"/>
      <c r="P422" s="523"/>
      <c r="Q422" s="523"/>
      <c r="R422" s="523"/>
      <c r="S422" s="615" t="s">
        <v>2351</v>
      </c>
      <c r="T422" s="523">
        <f>Table2[[#This Row],[Minimum possible value]]</f>
        <v>0</v>
      </c>
      <c r="U422" s="523">
        <f>Table2[[#This Row],[Maximum likely or possible value]]</f>
        <v>0</v>
      </c>
      <c r="V422" s="523"/>
      <c r="W422" s="523"/>
      <c r="X422" s="523"/>
      <c r="Y422" s="523"/>
      <c r="Z422" s="192"/>
      <c r="AA422" s="36"/>
      <c r="AB422" s="36"/>
      <c r="AC422" s="36"/>
      <c r="AD422" s="36"/>
      <c r="AE422" s="36"/>
      <c r="AF422" s="36"/>
      <c r="AG422" s="36"/>
      <c r="AH422" s="344"/>
      <c r="AI422" s="36"/>
      <c r="AJ422" s="36"/>
      <c r="AK422" s="36"/>
      <c r="AL422" s="36"/>
      <c r="AM422" s="36"/>
      <c r="AN422" s="36"/>
      <c r="AO422" s="36"/>
      <c r="AP422" s="36"/>
      <c r="AQ422" s="36"/>
      <c r="AR422" s="36"/>
      <c r="AS422" s="36"/>
      <c r="AT422" s="36"/>
      <c r="AU422" s="36"/>
      <c r="AV422" s="36"/>
      <c r="AW422" s="36"/>
      <c r="AX422" s="344"/>
      <c r="AY422" s="36"/>
      <c r="AZ422" s="192"/>
      <c r="BA422" s="36"/>
      <c r="BB422" s="36"/>
      <c r="BC422" s="36"/>
      <c r="BD422" s="36"/>
      <c r="BE422" s="36"/>
      <c r="BF422" s="36"/>
      <c r="BG422" s="36"/>
      <c r="BH422" s="36"/>
      <c r="BI422" s="36"/>
      <c r="BJ422" s="36"/>
      <c r="BK422" s="36"/>
      <c r="BL422" s="36"/>
      <c r="BM422" s="344"/>
      <c r="BN422" s="36"/>
      <c r="BO422" s="192"/>
      <c r="BP422" s="36"/>
      <c r="BQ422" s="36"/>
      <c r="BR422" s="36"/>
      <c r="BS422" s="36"/>
      <c r="BT422" s="36"/>
      <c r="BU422" s="36"/>
      <c r="BV422" s="36"/>
      <c r="BW422" s="36"/>
      <c r="BX422" s="36"/>
      <c r="BY422" s="345">
        <f t="shared" si="20"/>
        <v>0</v>
      </c>
      <c r="CA422" s="208"/>
    </row>
  </sheetData>
  <hyperlinks>
    <hyperlink ref="AV137" r:id="rId1" xr:uid="{EBD69500-C9A1-4142-89B1-7172E1A8B9A5}"/>
    <hyperlink ref="AV91" r:id="rId2" xr:uid="{012CE8CD-38FF-49AD-BE0B-0909A0B5D127}"/>
    <hyperlink ref="Y67" r:id="rId3" xr:uid="{6C255C4D-4F36-4254-8402-1842A4EDE851}"/>
    <hyperlink ref="X3" r:id="rId4" xr:uid="{4E3617B4-F3C1-47CE-97DE-C447CE93D190}"/>
    <hyperlink ref="X34" r:id="rId5" xr:uid="{10EAE820-A412-4235-A309-F8976DD1CC05}"/>
    <hyperlink ref="Y34" r:id="rId6" display="http://vocabulary.odm2.org/api/v1/samplingfeaturetype/?format=skos" xr:uid="{7BEEE456-6624-474C-A60E-7B05C372C2A6}"/>
    <hyperlink ref="X35" r:id="rId7" xr:uid="{D39CE471-B1BC-4664-AF03-39469C415FBA}"/>
    <hyperlink ref="Y35"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2" t="s">
        <v>1553</v>
      </c>
      <c r="D1" t="s">
        <v>2348</v>
      </c>
      <c r="E1" s="612" t="s">
        <v>2547</v>
      </c>
      <c r="F1" s="612" t="s">
        <v>2548</v>
      </c>
    </row>
    <row r="2" spans="1:6">
      <c r="A2" t="s">
        <v>2545</v>
      </c>
      <c r="B2" t="s">
        <v>2546</v>
      </c>
      <c r="C2" s="612" t="s">
        <v>1967</v>
      </c>
      <c r="D2" s="612" t="s">
        <v>2550</v>
      </c>
      <c r="F2" s="612" t="s">
        <v>2549</v>
      </c>
    </row>
    <row r="3" spans="1:6">
      <c r="A3" s="609" t="s">
        <v>2545</v>
      </c>
      <c r="B3" s="612" t="s">
        <v>2541</v>
      </c>
      <c r="C3" s="612" t="s">
        <v>2551</v>
      </c>
      <c r="D3" s="612" t="s">
        <v>2552</v>
      </c>
      <c r="E3">
        <v>1</v>
      </c>
      <c r="F3" s="612" t="s">
        <v>2549</v>
      </c>
    </row>
    <row r="4" spans="1:6">
      <c r="A4" s="609" t="s">
        <v>2545</v>
      </c>
      <c r="B4" s="612" t="s">
        <v>2553</v>
      </c>
      <c r="C4" s="612" t="s">
        <v>2554</v>
      </c>
      <c r="D4" s="612" t="s">
        <v>2555</v>
      </c>
      <c r="E4" s="612" t="s">
        <v>2556</v>
      </c>
      <c r="F4" s="612" t="s">
        <v>2549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2021-11-15T22:11:52Z</dcterms:modified>
</cp:coreProperties>
</file>