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habitat-bap\"/>
    </mc:Choice>
  </mc:AlternateContent>
  <xr:revisionPtr revIDLastSave="0" documentId="8_{C1F92A7E-AC06-4A1D-8037-8BFA510CBE48}" xr6:coauthVersionLast="44" xr6:coauthVersionMax="44" xr10:uidLastSave="{00000000-0000-0000-0000-000000000000}"/>
  <bookViews>
    <workbookView xWindow="28680" yWindow="1935" windowWidth="29040" windowHeight="17790" tabRatio="599" activeTab="2" xr2:uid="{00000000-000D-0000-FFFF-FFFF00000000}"/>
  </bookViews>
  <sheets>
    <sheet name="Program Design" sheetId="1" r:id="rId1"/>
    <sheet name="FAIR Assessment" sheetId="16" r:id="rId2"/>
    <sheet name="Master_crosswalk " sheetId="11" r:id="rId3"/>
    <sheet name="Master_crosswalk_Metadata" sheetId="17" r:id="rId4"/>
    <sheet name="Terminology" sheetId="13" r:id="rId5"/>
    <sheet name="AREMP" sheetId="5" r:id="rId6"/>
    <sheet name="BLM " sheetId="6" r:id="rId7"/>
    <sheet name="PIBO " sheetId="8" r:id="rId8"/>
    <sheet name="PIBO_Invert" sheetId="9" r:id="rId9"/>
    <sheet name="EPA 20014-10 04-05 physical hab" sheetId="7" r:id="rId10"/>
    <sheet name="EPA 2015-09 08-09 physical ha" sheetId="14" r:id="rId11"/>
    <sheet name="EPA 2009 Macroinvertbrate" sheetId="15" r:id="rId12"/>
    <sheet name="BLM Benchmarks" sheetId="10" r:id="rId13"/>
    <sheet name="Covairates" sheetId="12" r:id="rId14"/>
  </sheets>
  <definedNames>
    <definedName name="_xlnm._FilterDatabase" localSheetId="5" hidden="1">AREMP!$A$1:$Z$162</definedName>
    <definedName name="_xlnm._FilterDatabase" localSheetId="6" hidden="1">'BLM '!$A$1:$Z$96</definedName>
    <definedName name="_xlnm._FilterDatabase" localSheetId="13" hidden="1">Covairates!$A$2:$AN$28</definedName>
    <definedName name="_xlnm._FilterDatabase" localSheetId="9" hidden="1">'EPA 20014-10 04-05 physical hab'!$A$1:$Y$199</definedName>
    <definedName name="_xlnm._FilterDatabase" localSheetId="2" hidden="1">'Master_crosswalk '!$A$1:$BJ$324</definedName>
    <definedName name="_xlnm._FilterDatabase" localSheetId="3" hidden="1">Master_crosswalk_Metadata!$A$1:$C$55</definedName>
    <definedName name="_xlnm._FilterDatabase" localSheetId="7" hidden="1">'PIBO '!$A$2:$F$52</definedName>
    <definedName name="Z_F8A80BD0_400C_4134_83E8_E47FF7FF017B_.wvu.FilterData" localSheetId="9"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5" i="11" l="1"/>
  <c r="H235" i="11"/>
  <c r="H233" i="11"/>
  <c r="H184" i="11"/>
  <c r="H183" i="11"/>
  <c r="H168" i="11"/>
  <c r="H167"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I230" i="11" l="1"/>
  <c r="BI197" i="11"/>
  <c r="BI198" i="11"/>
  <c r="BI199" i="11"/>
  <c r="BI200" i="11"/>
  <c r="BI201" i="11"/>
  <c r="BI202" i="11"/>
  <c r="BI203" i="11"/>
  <c r="BI204" i="11"/>
  <c r="BI205" i="11"/>
  <c r="BI206" i="11"/>
  <c r="BI207" i="11"/>
  <c r="BI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I324" i="11" l="1"/>
  <c r="BI323" i="11"/>
  <c r="BI322" i="11"/>
  <c r="BI321" i="11"/>
  <c r="BI320" i="11"/>
  <c r="BI319" i="11"/>
  <c r="BI318" i="11"/>
  <c r="BI317" i="11"/>
  <c r="BI316" i="11"/>
  <c r="BI315" i="11"/>
  <c r="BI314" i="11"/>
  <c r="BI313" i="11"/>
  <c r="BI312" i="11"/>
  <c r="BI311" i="11"/>
  <c r="BI310" i="11"/>
  <c r="BI309" i="11"/>
  <c r="BI308" i="11"/>
  <c r="BI307" i="11"/>
  <c r="BI306" i="11"/>
  <c r="BI305" i="11"/>
  <c r="BI304" i="11"/>
  <c r="BI303" i="11"/>
  <c r="BI302" i="11"/>
  <c r="BI301" i="11"/>
  <c r="BI300" i="11"/>
  <c r="BI299" i="11"/>
  <c r="BI298" i="11"/>
  <c r="BI297" i="11"/>
  <c r="BI296" i="11"/>
  <c r="BI295" i="11"/>
  <c r="BI294" i="11"/>
  <c r="BI293" i="11"/>
  <c r="BI292" i="11"/>
  <c r="BI291" i="11"/>
  <c r="BI290" i="11"/>
  <c r="BI289" i="11"/>
  <c r="BI288" i="11"/>
  <c r="BI287" i="11"/>
  <c r="BI286" i="11"/>
  <c r="BI285" i="11"/>
  <c r="BI284" i="11"/>
  <c r="BI283" i="11"/>
  <c r="BI282" i="11"/>
  <c r="BI281" i="11"/>
  <c r="BI280" i="11"/>
  <c r="BI279" i="11"/>
  <c r="BI278" i="11"/>
  <c r="BI277" i="11"/>
  <c r="BI276" i="11"/>
  <c r="BI275" i="11"/>
  <c r="BI274" i="11"/>
  <c r="BI273" i="11"/>
  <c r="BI272" i="11"/>
  <c r="BI271" i="11"/>
  <c r="BI270" i="11"/>
  <c r="BI269" i="11"/>
  <c r="BI268" i="11"/>
  <c r="BI267" i="11"/>
  <c r="BI266" i="11"/>
  <c r="BI265" i="11"/>
  <c r="BI264" i="11"/>
  <c r="BI263" i="11"/>
  <c r="BI262" i="11"/>
  <c r="BI261" i="11"/>
  <c r="BI260" i="11"/>
  <c r="BI259" i="11"/>
  <c r="BI258" i="11"/>
  <c r="BI257" i="11"/>
  <c r="BI256" i="11"/>
  <c r="BI255" i="11"/>
  <c r="BI254" i="11"/>
  <c r="BI253" i="11"/>
  <c r="BI252" i="11"/>
  <c r="BI251" i="11"/>
  <c r="BI250" i="11"/>
  <c r="BI249" i="11"/>
  <c r="BI248" i="11"/>
  <c r="BI247" i="11"/>
  <c r="BI246" i="11"/>
  <c r="BI245" i="11"/>
  <c r="BI244" i="11"/>
  <c r="BI243" i="11"/>
  <c r="BI242" i="11"/>
  <c r="BI241" i="11"/>
  <c r="BI240" i="11"/>
  <c r="BI239" i="11"/>
  <c r="BI238" i="11"/>
  <c r="BI237" i="11"/>
  <c r="BI236" i="11"/>
  <c r="BI235" i="11"/>
  <c r="BI234" i="11"/>
  <c r="BI233" i="11"/>
  <c r="BI232" i="11"/>
  <c r="BI231" i="11"/>
  <c r="BI229" i="11"/>
  <c r="BI228" i="11"/>
  <c r="BI227" i="11"/>
  <c r="BI226" i="11"/>
  <c r="BI225" i="11"/>
  <c r="BI224" i="11"/>
  <c r="BI223" i="11"/>
  <c r="BI222" i="11"/>
  <c r="BI221" i="11"/>
  <c r="BI220" i="11"/>
  <c r="BI219" i="11"/>
  <c r="BI218" i="11"/>
  <c r="BI217" i="11"/>
  <c r="BI216" i="11"/>
  <c r="BI215" i="11"/>
  <c r="BI214" i="11"/>
  <c r="BI213" i="11"/>
  <c r="BI212" i="11"/>
  <c r="BI211" i="11"/>
  <c r="BI210" i="11"/>
  <c r="BI209" i="11"/>
  <c r="BI196" i="11"/>
  <c r="BI195" i="11"/>
  <c r="BI194" i="11"/>
  <c r="BI193" i="11"/>
  <c r="BI192" i="11"/>
  <c r="BI191" i="11"/>
  <c r="BI190" i="11"/>
  <c r="BI189" i="11"/>
  <c r="BI188" i="11"/>
  <c r="BI187" i="11"/>
  <c r="BI186" i="11"/>
  <c r="BI185" i="11"/>
  <c r="BI184" i="11"/>
  <c r="BI183" i="11"/>
  <c r="BI182" i="11"/>
  <c r="BI181" i="11"/>
  <c r="BI180" i="11"/>
  <c r="BI179" i="11"/>
  <c r="BI178" i="11"/>
  <c r="BI177" i="11"/>
  <c r="BI176" i="11"/>
  <c r="BI175" i="11"/>
  <c r="BI174" i="11"/>
  <c r="BI173" i="11"/>
  <c r="BI172" i="11"/>
  <c r="BI171" i="11"/>
  <c r="BI170" i="11"/>
  <c r="BI165" i="11"/>
  <c r="BI164" i="11"/>
  <c r="BI163" i="11"/>
  <c r="BI162" i="11"/>
  <c r="BI161" i="11"/>
  <c r="BI160" i="11"/>
  <c r="BI159" i="11"/>
  <c r="BI158" i="11"/>
  <c r="BI157" i="11"/>
  <c r="BI156" i="11"/>
  <c r="BI155" i="11"/>
  <c r="BI154" i="11"/>
  <c r="BI153" i="11"/>
  <c r="BI152" i="11"/>
  <c r="BI151" i="11"/>
  <c r="BI150" i="11"/>
  <c r="BI149" i="11"/>
  <c r="BI148" i="11"/>
  <c r="BI147" i="11"/>
  <c r="BI146" i="11"/>
  <c r="BI145" i="11"/>
  <c r="BI144" i="11"/>
  <c r="BI168" i="11"/>
  <c r="BI143" i="11"/>
  <c r="BI142" i="11"/>
  <c r="BI141" i="11"/>
  <c r="BI140" i="11"/>
  <c r="BI167" i="11"/>
  <c r="BI139" i="11"/>
  <c r="BI138" i="11"/>
  <c r="BI137" i="11"/>
  <c r="BI136" i="11"/>
  <c r="BI135" i="11"/>
  <c r="BI134" i="11"/>
  <c r="BI133" i="11"/>
  <c r="BI132" i="11"/>
  <c r="BI131" i="11"/>
  <c r="BI130" i="11"/>
  <c r="BI129" i="11"/>
  <c r="BI128" i="11"/>
  <c r="BI127" i="11"/>
  <c r="BI126" i="11"/>
  <c r="BI124" i="11"/>
  <c r="BI123" i="11"/>
  <c r="BI122" i="11"/>
  <c r="BI121" i="11"/>
  <c r="BI120" i="11"/>
  <c r="BI119" i="11"/>
  <c r="BI118" i="11"/>
  <c r="BI117" i="11"/>
  <c r="BI116" i="11"/>
  <c r="BI115" i="11"/>
  <c r="BI114" i="11"/>
  <c r="BI113" i="11"/>
  <c r="BI112" i="11"/>
  <c r="BI111" i="11"/>
  <c r="BI110" i="11"/>
  <c r="BI109" i="11"/>
  <c r="BI108" i="11"/>
  <c r="BI107" i="11"/>
  <c r="BI106" i="11"/>
  <c r="BI105" i="11"/>
  <c r="BI104" i="11"/>
  <c r="BI103" i="11"/>
  <c r="BI102" i="11"/>
  <c r="BI101" i="11"/>
  <c r="BI100" i="11"/>
  <c r="BI99" i="11"/>
  <c r="BI98" i="11"/>
  <c r="BI96" i="11"/>
  <c r="BI95" i="11"/>
  <c r="BI94" i="11"/>
  <c r="BI93" i="11"/>
  <c r="BI92" i="11"/>
  <c r="BI91" i="11"/>
  <c r="BI90" i="11"/>
  <c r="BI89" i="11"/>
  <c r="BI88" i="11"/>
  <c r="BI87" i="11"/>
  <c r="BI86" i="11"/>
  <c r="BI85" i="11"/>
  <c r="BI84" i="11"/>
  <c r="BI83" i="11"/>
  <c r="BI82" i="11"/>
  <c r="BI81" i="11"/>
  <c r="BI80" i="11"/>
  <c r="BI79" i="11"/>
  <c r="BI78" i="11"/>
  <c r="BI77" i="11"/>
  <c r="BI76" i="11"/>
  <c r="BI75" i="11"/>
  <c r="BI74" i="11"/>
  <c r="BI71" i="11"/>
  <c r="BI70" i="11"/>
  <c r="BI69" i="11"/>
  <c r="BI68" i="11"/>
  <c r="BI67" i="11"/>
  <c r="BI66" i="11"/>
  <c r="BI65" i="11"/>
  <c r="BI63" i="11"/>
  <c r="BI62" i="11"/>
  <c r="BI61" i="11"/>
  <c r="BI60" i="11"/>
  <c r="BI59" i="11"/>
  <c r="BI58" i="11"/>
  <c r="BI57" i="11"/>
  <c r="BI56" i="11"/>
  <c r="BI64" i="11"/>
  <c r="BI46" i="11"/>
  <c r="BI45" i="11"/>
  <c r="BI44" i="11"/>
  <c r="BI43" i="11"/>
  <c r="BI42" i="11"/>
  <c r="BI41" i="11"/>
  <c r="BI40" i="11"/>
  <c r="BI33" i="11"/>
  <c r="BI39" i="11"/>
  <c r="BI38" i="11"/>
  <c r="BI37" i="11"/>
  <c r="BI31" i="11"/>
  <c r="BI30" i="11"/>
  <c r="BI29" i="11"/>
  <c r="BI54" i="11"/>
  <c r="BI26" i="11"/>
  <c r="BI25" i="11"/>
  <c r="BI24" i="11"/>
  <c r="BI23" i="11"/>
  <c r="BI22" i="11"/>
  <c r="BI53" i="11"/>
  <c r="BI21" i="11"/>
  <c r="BI20" i="11"/>
  <c r="BI19" i="11"/>
  <c r="BI18" i="11"/>
  <c r="BI17" i="11"/>
  <c r="BI16" i="11"/>
  <c r="BI15" i="11"/>
  <c r="BI14" i="11"/>
  <c r="BI13" i="11"/>
  <c r="BI12" i="11"/>
  <c r="BI11" i="11"/>
  <c r="BI52" i="11"/>
  <c r="BI50" i="11"/>
  <c r="BI49" i="11"/>
  <c r="BI27" i="11"/>
</calcChain>
</file>

<file path=xl/sharedStrings.xml><?xml version="1.0" encoding="utf-8"?>
<sst xmlns="http://schemas.openxmlformats.org/spreadsheetml/2006/main" count="7087" uniqueCount="2017">
  <si>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</si>
  <si>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</si>
  <si>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</si>
  <si>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</si>
  <si>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</si>
  <si>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</si>
  <si>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</si>
  <si>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</si>
  <si>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</si>
  <si>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</si>
  <si>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</si>
  <si>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</si>
  <si>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</si>
  <si>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</si>
  <si>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</si>
  <si>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</si>
  <si>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</si>
  <si>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</si>
  <si>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</si>
  <si>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</si>
  <si>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</si>
  <si>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</si>
  <si>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</si>
  <si>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</si>
  <si>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</si>
  <si>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</si>
  <si>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</si>
  <si>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</si>
  <si>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</si>
  <si>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</si>
  <si>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</si>
  <si>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</si>
  <si>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</si>
  <si>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</si>
  <si>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</si>
  <si>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</si>
  <si>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</si>
  <si>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</si>
  <si>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</si>
  <si>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</si>
  <si>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</si>
  <si>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</si>
  <si>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</si>
  <si>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</si>
  <si>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</si>
  <si>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</si>
  <si>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</si>
  <si>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</si>
  <si>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</si>
  <si>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</si>
  <si>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</si>
  <si>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</si>
  <si>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</si>
  <si>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</si>
  <si>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</si>
  <si>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</si>
  <si>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</si>
  <si>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</si>
  <si>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</si>
  <si>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</si>
  <si>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</si>
  <si>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</si>
  <si>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</si>
  <si>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</si>
  <si>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</si>
  <si>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</si>
  <si>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</si>
  <si>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</si>
  <si>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</si>
  <si>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</si>
  <si>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</si>
  <si>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</si>
  <si>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</si>
  <si>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</si>
  <si>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</si>
  <si>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</si>
  <si>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</si>
  <si>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</si>
  <si>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</si>
  <si>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</si>
  <si>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</si>
  <si>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</si>
  <si>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</si>
  <si>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</si>
  <si>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</si>
  <si>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</si>
  <si>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</si>
  <si>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</si>
  <si>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</si>
  <si>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</si>
  <si>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</si>
  <si>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</si>
  <si>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</si>
  <si>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</si>
  <si>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</si>
  <si>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</si>
  <si>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</si>
  <si>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</si>
  <si>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</si>
  <si>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</si>
  <si>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</si>
  <si>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</si>
  <si>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</si>
  <si>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</si>
  <si>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</si>
  <si>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</si>
  <si>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</si>
  <si>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</si>
  <si>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</si>
  <si>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</si>
  <si>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</si>
  <si>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</si>
  <si>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</si>
  <si>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</si>
  <si>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</si>
  <si>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</si>
  <si>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</si>
  <si>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</si>
  <si>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</si>
  <si>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</si>
  <si>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</si>
  <si>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</si>
  <si>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</si>
  <si>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</si>
  <si>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</si>
  <si>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</si>
  <si>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</si>
  <si>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</si>
  <si>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</si>
  <si>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</si>
  <si>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</si>
  <si>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</si>
  <si>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</si>
  <si>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</si>
  <si>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</si>
  <si>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</si>
  <si>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</si>
  <si>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</si>
  <si>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</si>
  <si>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</si>
  <si>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</si>
  <si>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</si>
  <si>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</si>
  <si>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</si>
  <si>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</si>
  <si>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</si>
  <si>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</si>
  <si>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</si>
  <si>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</si>
  <si>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</si>
  <si>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</si>
  <si>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</si>
  <si>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</si>
  <si>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</si>
  <si>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</si>
  <si>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</si>
  <si>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</si>
  <si>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</si>
  <si>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</si>
  <si>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</si>
  <si>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</si>
  <si>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</si>
  <si>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</si>
  <si>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</si>
  <si>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</si>
  <si>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</si>
  <si>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</si>
  <si>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</si>
  <si>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</si>
  <si>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</si>
  <si>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</si>
  <si>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</si>
  <si>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</si>
  <si>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</si>
  <si>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</si>
  <si>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</si>
  <si>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</si>
  <si>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</si>
  <si>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</si>
  <si>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</si>
  <si>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</si>
  <si>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</si>
  <si>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</si>
  <si>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</si>
  <si>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</si>
  <si>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</si>
  <si>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</si>
  <si>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</si>
  <si>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</si>
  <si>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</si>
  <si>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</si>
  <si>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</si>
  <si>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</si>
  <si>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</si>
  <si>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</si>
  <si>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</si>
  <si>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</si>
  <si>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</si>
  <si>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</si>
  <si>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</si>
  <si>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</si>
  <si>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</si>
  <si>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</si>
  <si>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</si>
  <si>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</si>
  <si>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</si>
  <si>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</si>
  <si>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</si>
  <si>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</si>
  <si>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</si>
  <si>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</si>
  <si>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</si>
  <si>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</si>
  <si>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</si>
  <si>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</si>
  <si>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</si>
  <si>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</si>
  <si>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</si>
  <si>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</si>
  <si>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</si>
  <si>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</si>
  <si>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</si>
  <si>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</si>
  <si>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</si>
  <si>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</si>
  <si>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</si>
  <si>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</si>
  <si>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</si>
  <si>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</si>
  <si>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</si>
  <si>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</si>
  <si>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</si>
  <si>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</si>
  <si>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</si>
  <si>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</si>
  <si>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</si>
  <si>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</si>
  <si>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</si>
  <si>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</si>
  <si>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</si>
  <si>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</si>
  <si>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</si>
  <si>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</si>
  <si>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</si>
  <si>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</si>
  <si>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</si>
  <si>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</si>
  <si>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</si>
  <si>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</si>
  <si>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</si>
  <si>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</si>
  <si>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</si>
  <si>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</si>
  <si>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</si>
  <si>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</si>
  <si>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</si>
  <si>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</si>
  <si>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</si>
  <si>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</si>
  <si>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</si>
  <si>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</si>
  <si>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</si>
  <si>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</si>
  <si>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</si>
  <si>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</si>
  <si>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</si>
  <si>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</si>
  <si>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</si>
  <si>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</si>
  <si>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</si>
  <si>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</si>
  <si>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</si>
  <si>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</si>
  <si>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</si>
  <si>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</si>
  <si>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</si>
  <si>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</si>
  <si>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</si>
  <si>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</si>
  <si>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</si>
  <si>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</si>
  <si>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</si>
  <si>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</si>
  <si>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</si>
  <si>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</si>
  <si>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</si>
  <si>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</si>
  <si>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</si>
  <si>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</si>
  <si>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</si>
  <si>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</si>
  <si>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</si>
  <si>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</si>
  <si>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</si>
  <si>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</si>
  <si>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</si>
  <si>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</si>
  <si>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</si>
  <si>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</si>
  <si>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</si>
  <si>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</si>
  <si>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</si>
  <si>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</si>
  <si>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</si>
  <si>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</si>
  <si>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</si>
  <si>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</si>
  <si>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</si>
  <si>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</si>
  <si>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</si>
  <si>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</si>
  <si>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</si>
  <si>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</si>
  <si>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</si>
  <si>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</si>
  <si>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</si>
  <si>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</si>
  <si>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</si>
  <si>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</si>
  <si>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</si>
  <si>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</si>
  <si>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</si>
  <si>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</si>
  <si>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</si>
  <si>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</si>
  <si>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</si>
  <si>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</si>
  <si>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</si>
  <si>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</si>
  <si>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</si>
  <si>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</si>
  <si>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</si>
  <si>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</si>
  <si>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</si>
  <si>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</si>
  <si>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</si>
  <si>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</si>
  <si>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</si>
  <si>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</si>
  <si>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</si>
  <si>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</si>
  <si>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</si>
  <si>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</si>
  <si>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</si>
  <si>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</si>
  <si>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</si>
  <si>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</si>
  <si>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</si>
  <si>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</si>
  <si>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</si>
  <si>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</si>
  <si>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</si>
  <si>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</si>
  <si>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</si>
  <si>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</si>
  <si>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</si>
  <si>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</si>
  <si>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</si>
  <si>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</si>
  <si>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</si>
  <si>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</si>
  <si>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</si>
  <si>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</si>
  <si>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</si>
  <si>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</si>
  <si>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</si>
  <si>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</si>
  <si>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</si>
  <si>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</si>
  <si>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</si>
  <si>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</si>
  <si>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</si>
  <si>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</si>
  <si>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</si>
  <si>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</si>
  <si>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</si>
  <si>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</si>
  <si>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</si>
  <si>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</si>
  <si>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</si>
  <si>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</si>
  <si>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</si>
  <si>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</si>
  <si>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</si>
  <si>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</si>
  <si>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</si>
  <si>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</si>
  <si>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</si>
  <si>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</si>
  <si>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</si>
  <si>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</si>
  <si>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</si>
  <si>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</si>
  <si>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</si>
  <si>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</si>
  <si>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</si>
  <si>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</si>
  <si>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</si>
  <si>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</si>
  <si>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</si>
  <si>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</si>
  <si>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</si>
  <si>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</si>
  <si>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</si>
  <si>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</si>
  <si>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</si>
  <si>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</si>
  <si>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</si>
  <si>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</si>
  <si>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</si>
  <si>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</si>
  <si>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</si>
  <si>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</si>
  <si>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</si>
  <si>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</si>
  <si>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</si>
  <si>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</si>
  <si>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</si>
  <si>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</si>
  <si>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</si>
  <si>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</si>
  <si>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</si>
  <si>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</si>
  <si>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</si>
  <si>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</si>
  <si>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</si>
  <si>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</si>
  <si>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</si>
  <si>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</si>
  <si>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</si>
  <si>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</si>
  <si>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</si>
  <si>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</si>
  <si>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</si>
  <si>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</si>
  <si>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</si>
  <si>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</si>
  <si>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</si>
  <si>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</si>
  <si>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</si>
  <si>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</si>
  <si>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</si>
  <si>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</si>
  <si>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</si>
  <si>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</si>
  <si>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</si>
  <si>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</si>
  <si>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</si>
  <si>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</si>
  <si>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</si>
  <si>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</si>
  <si>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</si>
  <si>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</si>
  <si>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</si>
  <si>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</si>
  <si>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</si>
  <si>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</si>
  <si>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</si>
  <si>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</si>
  <si>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</si>
  <si>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</si>
  <si>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</si>
  <si>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</si>
  <si>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</si>
  <si>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</si>
  <si>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</si>
  <si>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</si>
  <si>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</si>
  <si>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</si>
  <si>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</si>
  <si>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</si>
  <si>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</si>
  <si>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</si>
  <si>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</si>
  <si>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</si>
  <si>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</si>
  <si>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</si>
  <si>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</si>
  <si>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</si>
  <si>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</si>
  <si>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</si>
  <si>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</si>
  <si>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</si>
  <si>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</si>
  <si>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</si>
  <si>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</si>
  <si>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</si>
  <si>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</si>
  <si>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</si>
  <si>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</si>
  <si>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</si>
  <si>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</si>
  <si>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</si>
  <si>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</si>
  <si>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</si>
  <si>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</si>
  <si>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</si>
  <si>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</si>
  <si>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</si>
  <si>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</si>
  <si>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</si>
  <si>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</si>
  <si>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</si>
  <si>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</si>
  <si>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</si>
  <si>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</si>
  <si>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</si>
  <si>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</si>
  <si>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</si>
  <si>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</si>
  <si>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</si>
  <si>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</si>
  <si>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</si>
  <si>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</si>
  <si>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</si>
  <si>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</si>
  <si>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</si>
  <si>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</si>
  <si>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</si>
  <si>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</si>
  <si>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</si>
  <si>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</si>
  <si>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</si>
  <si>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</si>
  <si>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</si>
  <si>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</si>
  <si>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</si>
  <si>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</si>
  <si>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</si>
  <si>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</si>
  <si>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</si>
  <si>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</si>
  <si>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</si>
  <si>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</si>
  <si>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</si>
  <si>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</si>
  <si>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</si>
  <si>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</si>
  <si>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</si>
  <si>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</si>
  <si>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</si>
  <si>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</si>
  <si>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</si>
  <si>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</si>
  <si>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</si>
  <si>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</si>
  <si>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</si>
  <si>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</si>
  <si>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</si>
  <si>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</si>
  <si>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</si>
  <si>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</si>
  <si>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</si>
  <si>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</si>
  <si>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</si>
  <si>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</si>
  <si>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</si>
  <si>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</si>
  <si>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</si>
  <si>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</si>
  <si>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</si>
  <si>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</si>
  <si>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</si>
  <si>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</si>
  <si>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</si>
  <si>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</si>
  <si>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</si>
  <si>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</si>
  <si>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</si>
  <si>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</si>
  <si>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</si>
  <si>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</si>
  <si>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</si>
  <si>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</si>
  <si>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</si>
  <si>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</si>
  <si>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</si>
  <si>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</si>
  <si>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</si>
  <si>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</si>
  <si>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</si>
  <si>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</si>
  <si>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</si>
  <si>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</si>
  <si>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</si>
  <si>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</si>
  <si>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</si>
  <si>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</si>
  <si>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</si>
  <si>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</si>
  <si>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</si>
  <si>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</si>
  <si>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</si>
  <si>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</si>
  <si>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</si>
  <si>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</si>
  <si>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</si>
  <si>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</si>
  <si>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</si>
  <si>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</si>
  <si>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</si>
  <si>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</si>
  <si>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</si>
  <si>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</si>
  <si>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</si>
  <si>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</si>
  <si>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</si>
  <si>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</si>
  <si>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</si>
  <si>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</si>
  <si>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</si>
  <si>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</si>
  <si>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</si>
  <si>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</si>
  <si>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</si>
  <si>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</si>
  <si>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</si>
  <si>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</si>
  <si>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</si>
  <si>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</si>
  <si>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</si>
  <si>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</si>
  <si>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</si>
  <si>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</si>
  <si>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</si>
  <si>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</si>
  <si>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</si>
  <si>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</si>
  <si>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</si>
  <si>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</si>
  <si>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</si>
  <si>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</si>
  <si>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</si>
  <si>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</si>
  <si>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</si>
  <si>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</si>
  <si>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</si>
  <si>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</si>
  <si>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</si>
  <si>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</si>
  <si>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</si>
  <si>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</si>
  <si>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</si>
  <si>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</si>
  <si>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</si>
  <si>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</si>
  <si>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</si>
  <si>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</si>
  <si>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</si>
  <si>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</si>
  <si>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</si>
  <si>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</si>
  <si>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</si>
  <si>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</si>
  <si>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</si>
  <si>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</si>
  <si>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</si>
  <si>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</si>
  <si>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</si>
  <si>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</si>
  <si>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</si>
  <si>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</si>
  <si>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</si>
  <si>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</si>
  <si>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</si>
  <si>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</si>
  <si>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</si>
  <si>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</si>
  <si>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</si>
  <si>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</si>
  <si>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</si>
  <si>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</si>
  <si>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</si>
  <si>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</si>
  <si>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</si>
  <si>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</si>
  <si>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</si>
  <si>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</si>
  <si>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</si>
  <si>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</si>
  <si>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</si>
  <si>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</si>
  <si>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</si>
  <si>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</si>
  <si>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</si>
  <si>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</si>
  <si>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</si>
  <si>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</si>
  <si>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</si>
  <si>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</si>
  <si>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</si>
  <si>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</si>
  <si>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</si>
  <si>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</si>
  <si>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</si>
  <si>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</si>
  <si>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</si>
  <si>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</si>
  <si>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</si>
  <si>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</si>
  <si>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</si>
  <si>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</si>
  <si>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</si>
  <si>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</si>
  <si>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</si>
  <si>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</si>
  <si>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</si>
  <si>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</si>
  <si>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</si>
  <si>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</si>
  <si>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</si>
  <si>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</si>
  <si>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</si>
  <si>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</si>
  <si>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</si>
  <si>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</si>
  <si>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</si>
  <si>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</si>
  <si>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</si>
  <si>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</si>
  <si>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</si>
  <si>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</si>
  <si>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</si>
  <si>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</si>
  <si>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</si>
  <si>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</si>
  <si>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</si>
  <si>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</si>
  <si>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</si>
  <si>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</si>
  <si>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</si>
  <si>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</si>
  <si>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</si>
  <si>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</si>
  <si>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</si>
  <si>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</si>
  <si>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</si>
  <si>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</si>
  <si>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</si>
  <si>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</si>
  <si>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</si>
  <si>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</si>
  <si>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</si>
  <si>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</si>
  <si>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</si>
  <si>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</si>
  <si>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</si>
  <si>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</si>
  <si>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</si>
  <si>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</si>
  <si>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</si>
  <si>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</si>
  <si>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</si>
  <si>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</si>
  <si>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</si>
  <si>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</si>
  <si>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</si>
  <si>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</si>
  <si>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</si>
  <si>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</si>
  <si>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</si>
  <si>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</si>
  <si>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</si>
  <si>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</si>
  <si>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</si>
  <si>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</si>
  <si>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</si>
  <si>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</si>
  <si>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</si>
  <si>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</si>
  <si>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</si>
  <si>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</si>
  <si>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</si>
  <si>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</si>
  <si>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</si>
  <si>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</si>
  <si>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</si>
  <si>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</si>
  <si>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</si>
  <si>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</si>
  <si>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</si>
  <si>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</si>
  <si>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</si>
  <si>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</si>
  <si>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</si>
  <si>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</si>
  <si>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</si>
  <si>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</si>
  <si>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</si>
  <si>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</si>
  <si>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</si>
  <si>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</si>
  <si>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</si>
  <si>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</si>
  <si>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</si>
  <si>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</si>
  <si>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</si>
  <si>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</si>
  <si>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</si>
  <si>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</si>
  <si>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</si>
  <si>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</si>
  <si>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</si>
  <si>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</si>
  <si>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</si>
  <si>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</si>
  <si>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</si>
  <si>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</si>
  <si>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</si>
  <si>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</si>
  <si>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</si>
  <si>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</si>
  <si>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</si>
  <si>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</si>
  <si>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</si>
  <si>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</si>
  <si>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</si>
  <si>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</si>
  <si>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</si>
  <si>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</si>
  <si>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</si>
  <si>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</si>
  <si>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</si>
  <si>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</si>
  <si>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</si>
  <si>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</si>
  <si>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</si>
  <si>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</si>
  <si>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</si>
  <si>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</si>
  <si>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</si>
  <si>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</si>
  <si>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</si>
  <si>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</si>
  <si>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</si>
  <si>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</si>
  <si>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</si>
  <si>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</si>
  <si>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</si>
  <si>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</si>
  <si>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</si>
  <si>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</si>
  <si>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</si>
  <si>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</si>
  <si>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</si>
  <si>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</si>
  <si>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</si>
  <si>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</si>
  <si>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</si>
  <si>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</si>
  <si>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</si>
  <si>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</si>
  <si>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</si>
  <si>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</si>
  <si>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</si>
  <si>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</si>
  <si>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</si>
  <si>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</si>
  <si>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</si>
  <si>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</si>
  <si>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</si>
  <si>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</si>
  <si>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</si>
  <si>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</si>
  <si>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</si>
  <si>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</si>
  <si>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</si>
  <si>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</si>
  <si>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</si>
  <si>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</si>
  <si>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</si>
  <si>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</si>
  <si>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</si>
  <si>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</si>
  <si>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</si>
  <si>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</si>
  <si>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</si>
  <si>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</si>
  <si>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</si>
  <si>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</si>
  <si>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</si>
  <si>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</si>
  <si>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</si>
  <si>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</si>
  <si>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</si>
  <si>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</si>
  <si>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</si>
  <si>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</si>
  <si>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</si>
  <si>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</si>
  <si>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</si>
  <si>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</si>
  <si>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</si>
  <si>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</si>
  <si>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</si>
  <si>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</si>
  <si>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</si>
  <si>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</si>
  <si>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</si>
  <si>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</si>
  <si>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</si>
  <si>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</si>
  <si>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</si>
  <si>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</si>
  <si>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</si>
  <si>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</si>
  <si>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</si>
  <si>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</si>
  <si>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</si>
  <si>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</si>
  <si>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</si>
  <si>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</si>
  <si>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</si>
  <si>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</si>
  <si>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</si>
  <si>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</si>
  <si>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</si>
  <si>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</si>
  <si>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</si>
  <si>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</si>
  <si>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</si>
  <si>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</si>
  <si>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</si>
  <si>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</si>
  <si>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</si>
  <si>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</si>
  <si>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</si>
  <si>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</si>
  <si>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</si>
  <si>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</si>
  <si>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</si>
  <si>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</si>
  <si>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</si>
  <si>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</si>
  <si>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</si>
  <si>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</si>
  <si>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</si>
  <si>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</si>
  <si>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</si>
  <si>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</si>
  <si>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</si>
  <si>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</si>
  <si>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</si>
  <si>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</si>
  <si>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</si>
  <si>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</si>
  <si>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</si>
  <si>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</si>
  <si>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</si>
  <si>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</si>
  <si>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</si>
  <si>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</si>
  <si>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</si>
  <si>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</si>
  <si>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</si>
  <si>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</si>
  <si>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</si>
  <si>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</si>
  <si>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</si>
  <si>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</si>
  <si>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</si>
  <si>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</si>
  <si>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</si>
  <si>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</si>
  <si>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</si>
  <si>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</si>
  <si>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</si>
  <si>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</si>
  <si>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</si>
  <si>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</si>
  <si>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</si>
  <si>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</si>
  <si>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</si>
  <si>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</si>
  <si>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</si>
  <si>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</si>
  <si>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</si>
  <si>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</si>
  <si>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</si>
  <si>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</si>
  <si>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</si>
  <si>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</si>
  <si>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</si>
  <si>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</si>
  <si>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</si>
  <si>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</si>
  <si>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</si>
  <si>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</si>
  <si>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</si>
  <si>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</si>
  <si>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</si>
  <si>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</si>
  <si>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</si>
  <si>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</si>
  <si>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</si>
  <si>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</si>
  <si>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</si>
  <si>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</si>
  <si>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</si>
  <si>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</si>
  <si>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</si>
  <si>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</si>
  <si>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</si>
  <si>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</si>
  <si>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</si>
  <si>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</si>
  <si>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</si>
  <si>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</si>
  <si>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</si>
  <si>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</si>
  <si>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</si>
  <si>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</si>
  <si>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</si>
  <si>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</si>
  <si>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</si>
  <si>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</si>
  <si>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</si>
  <si>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</si>
  <si>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</si>
  <si>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</si>
  <si>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</si>
  <si>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</si>
  <si>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</si>
  <si>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</si>
  <si>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</si>
  <si>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</si>
  <si>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</si>
  <si>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</si>
  <si>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</si>
  <si>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</si>
  <si>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</si>
  <si>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</si>
  <si>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</si>
  <si>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</si>
  <si>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</si>
  <si>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</si>
  <si>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</si>
  <si>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</si>
  <si>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</si>
  <si>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</si>
  <si>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</si>
  <si>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</si>
  <si>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</si>
  <si>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</si>
  <si>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</si>
  <si>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</si>
  <si>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</si>
  <si>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</si>
  <si>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</si>
  <si>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</si>
  <si>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</si>
  <si>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</si>
  <si>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</si>
  <si>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</si>
  <si>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</si>
  <si>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</si>
  <si>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</si>
  <si>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</si>
  <si>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</si>
  <si>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</si>
  <si>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</si>
  <si>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</si>
  <si>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</si>
  <si>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</si>
  <si>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</si>
  <si>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</si>
  <si>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</si>
  <si>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</si>
  <si>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</si>
  <si>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</si>
  <si>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</si>
  <si>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</si>
  <si>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</si>
  <si>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</si>
  <si>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</si>
  <si>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</si>
  <si>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</si>
  <si>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</si>
  <si>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</si>
  <si>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</si>
  <si>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</si>
  <si>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</si>
  <si>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</si>
  <si>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</si>
  <si>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</si>
  <si>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</si>
  <si>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</si>
  <si>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</si>
  <si>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</si>
  <si>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</si>
  <si>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</si>
  <si>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</si>
  <si>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</si>
  <si>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</si>
  <si>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</si>
  <si>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</si>
  <si>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</si>
  <si>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</si>
  <si>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</si>
  <si>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</si>
  <si>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</si>
  <si>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</si>
  <si>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</si>
  <si>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</si>
  <si>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</si>
  <si>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</si>
  <si>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</si>
  <si>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</si>
  <si>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</si>
  <si>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</si>
  <si>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</si>
  <si>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</si>
  <si>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</si>
  <si>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</si>
  <si>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</si>
  <si>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</si>
  <si>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</si>
  <si>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</si>
  <si>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</si>
  <si>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</si>
  <si>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</si>
  <si>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</si>
  <si>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</si>
  <si>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</si>
  <si>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</si>
  <si>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</si>
  <si>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</si>
  <si>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</si>
  <si>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</si>
  <si>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</si>
  <si>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</si>
  <si>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</si>
  <si>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</si>
  <si>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</si>
  <si>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</si>
  <si>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</si>
  <si>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</si>
  <si>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</si>
  <si>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</si>
  <si>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</si>
  <si>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</si>
  <si>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</si>
  <si>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</si>
  <si>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</si>
  <si>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</si>
  <si>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</si>
  <si>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</si>
  <si>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</si>
  <si>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</si>
  <si>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</si>
  <si>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</si>
  <si>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</si>
  <si>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</si>
  <si>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</si>
  <si>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</si>
  <si>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</si>
  <si>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</si>
  <si>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</si>
  <si>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</si>
  <si>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</si>
  <si>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</si>
  <si>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</si>
  <si>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</si>
  <si>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</si>
  <si>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</si>
  <si>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</si>
  <si>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</si>
  <si>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</si>
  <si>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</si>
  <si>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</si>
  <si>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</si>
  <si>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</si>
  <si>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</si>
  <si>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</si>
  <si>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</si>
  <si>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</si>
  <si>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</si>
  <si>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</si>
  <si>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</si>
  <si>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</si>
  <si>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</si>
  <si>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</si>
  <si>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</si>
  <si>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</si>
  <si>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</si>
  <si>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</si>
  <si>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</si>
  <si>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</si>
  <si>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</si>
  <si>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</si>
  <si>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</si>
  <si>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</si>
  <si>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</si>
  <si>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</si>
  <si>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</si>
  <si>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</si>
  <si>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</si>
  <si>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</si>
  <si>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</si>
  <si>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</si>
  <si>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</si>
  <si>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</si>
  <si>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</si>
  <si>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</si>
  <si>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</si>
  <si>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</si>
  <si>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</si>
  <si>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</si>
  <si>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</si>
  <si>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</si>
  <si>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</si>
  <si>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</si>
  <si>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</si>
  <si>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</si>
  <si>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</si>
  <si>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</si>
  <si>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</si>
  <si>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</si>
  <si>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</si>
  <si>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</si>
  <si>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</si>
  <si>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</si>
  <si>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</si>
  <si>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</si>
  <si>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</si>
  <si>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</si>
  <si>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</si>
  <si>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</si>
  <si>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</si>
  <si>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</si>
  <si>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</si>
  <si>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</si>
  <si>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</si>
  <si>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</si>
  <si>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</si>
  <si>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</si>
  <si>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</si>
  <si>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</si>
  <si>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</si>
  <si>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</si>
  <si>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</si>
  <si>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</si>
  <si>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</si>
  <si>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</si>
  <si>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</si>
  <si>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</si>
  <si>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</si>
  <si>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</si>
  <si>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</si>
  <si>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</si>
  <si>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</si>
  <si>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</si>
  <si>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</si>
  <si>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</si>
  <si>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</si>
  <si>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</si>
  <si>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</si>
  <si>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</si>
  <si>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</si>
  <si>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</si>
  <si>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</si>
  <si>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</si>
  <si>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</si>
  <si>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</si>
  <si>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</si>
  <si>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</si>
  <si>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</si>
  <si>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</si>
  <si>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</si>
  <si>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</si>
  <si>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</si>
  <si>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</si>
  <si>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</si>
  <si>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</si>
  <si>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</si>
  <si>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</si>
  <si>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</si>
  <si>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</si>
  <si>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</si>
  <si>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</si>
  <si>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</si>
  <si>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</si>
  <si>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</si>
  <si>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</si>
  <si>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</si>
  <si>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</si>
  <si>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</si>
  <si>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</si>
  <si>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</si>
  <si>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</si>
  <si>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</si>
  <si>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</si>
  <si>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</si>
  <si>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</si>
  <si>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</si>
  <si>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</si>
  <si>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</si>
  <si>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</si>
  <si>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</si>
  <si>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</si>
  <si>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</si>
  <si>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</si>
  <si>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</si>
  <si>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</si>
  <si>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</si>
  <si>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</si>
  <si>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</si>
  <si>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</si>
  <si>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</si>
  <si>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</si>
  <si>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</si>
  <si>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</si>
  <si>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</si>
  <si>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</si>
  <si>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</si>
  <si>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</si>
  <si>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</si>
  <si>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</si>
  <si>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</si>
  <si>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</si>
  <si>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</si>
  <si>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</si>
  <si>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</si>
  <si>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</si>
  <si>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</si>
  <si>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</si>
  <si>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</si>
  <si>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</si>
  <si>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</si>
  <si>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</si>
  <si>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</si>
  <si>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</si>
  <si>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</si>
  <si>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</si>
  <si>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</si>
  <si>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</si>
  <si>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</si>
  <si>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</si>
  <si>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</si>
  <si>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</si>
  <si>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</si>
  <si>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</si>
  <si>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</si>
  <si>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</si>
  <si>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</si>
  <si>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</si>
  <si>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</si>
  <si>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</si>
  <si>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</si>
  <si>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</si>
  <si>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</si>
  <si>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</si>
  <si>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</si>
  <si>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</si>
  <si>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</si>
  <si>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</si>
  <si>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</si>
  <si>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</si>
  <si>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</si>
  <si>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</si>
  <si>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</si>
  <si>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</si>
  <si>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</si>
  <si>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</si>
  <si>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</si>
  <si>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</si>
  <si>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</si>
  <si>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</si>
  <si>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</si>
  <si>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</si>
  <si>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</si>
  <si>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</si>
  <si>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</si>
  <si>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</si>
  <si>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</si>
  <si>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</si>
  <si>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</si>
  <si>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</si>
  <si>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</si>
  <si>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</si>
  <si>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</si>
  <si>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</si>
  <si>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</si>
  <si>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</si>
  <si>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</si>
  <si>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</si>
  <si>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</si>
  <si>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</si>
  <si>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</si>
  <si>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</si>
  <si>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</si>
  <si>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</si>
  <si>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</si>
  <si>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</si>
  <si>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</si>
  <si>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</si>
  <si>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</si>
  <si>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</si>
  <si>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</si>
  <si>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</si>
  <si>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</si>
  <si>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</si>
  <si>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</si>
  <si>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</si>
  <si>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</si>
  <si>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</si>
  <si>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</si>
  <si>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</si>
  <si>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</si>
  <si>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</si>
  <si>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</si>
  <si>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</si>
  <si>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</si>
  <si>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</si>
  <si>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</si>
  <si>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</si>
  <si>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</si>
  <si>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</si>
  <si>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</si>
  <si>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</si>
  <si>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</si>
  <si>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</si>
  <si>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</si>
  <si>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</si>
  <si>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</si>
  <si>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</si>
  <si>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</si>
  <si>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</si>
  <si>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</si>
  <si>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</si>
  <si>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</si>
  <si>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</si>
  <si>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</si>
  <si>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</si>
  <si>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</si>
  <si>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</si>
  <si>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</si>
  <si>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</si>
  <si>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</si>
  <si>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</si>
  <si>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</si>
  <si>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</si>
  <si>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</si>
  <si>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</si>
  <si>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</si>
  <si>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</si>
  <si>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</si>
  <si>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</si>
  <si>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</si>
  <si>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</si>
  <si>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</si>
  <si>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</si>
  <si>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</si>
  <si>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</si>
  <si>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</si>
  <si>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</si>
  <si>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</si>
  <si>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</si>
  <si>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</si>
  <si>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</si>
  <si>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</si>
  <si>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</si>
  <si>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</si>
  <si>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</si>
  <si>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</si>
  <si>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</si>
  <si>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</si>
  <si>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</si>
  <si>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</si>
  <si>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</si>
  <si>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</si>
  <si>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</si>
  <si>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</si>
  <si>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</si>
  <si>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</si>
  <si>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</si>
  <si>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</si>
  <si>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</si>
  <si>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</si>
  <si>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</si>
  <si>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</si>
  <si>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</si>
  <si>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</si>
  <si>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</si>
  <si>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</si>
  <si>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</si>
  <si>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</si>
  <si>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</si>
  <si>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</si>
  <si>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</si>
  <si>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</si>
  <si>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</si>
  <si>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</si>
  <si>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</si>
  <si>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</si>
  <si>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</si>
  <si>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</si>
  <si>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</si>
  <si>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</si>
  <si>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</si>
  <si>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</si>
  <si>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</si>
  <si>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</si>
  <si>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</si>
  <si>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</si>
  <si>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</si>
  <si>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</si>
  <si>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</si>
  <si>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</si>
  <si>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</si>
  <si>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</si>
  <si>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</si>
  <si>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</si>
  <si>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</si>
  <si>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</si>
  <si>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</si>
  <si>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</si>
  <si>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</si>
  <si>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</si>
  <si>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</si>
  <si>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</si>
  <si>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</si>
  <si>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</si>
  <si>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</si>
  <si>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</si>
  <si>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</si>
  <si>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</si>
  <si>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</si>
  <si>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</si>
  <si>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</si>
  <si>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</si>
  <si>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</si>
  <si>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</si>
  <si>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</si>
  <si>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</si>
  <si>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</si>
  <si>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</si>
  <si>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</si>
  <si>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</si>
  <si>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</si>
  <si>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</si>
  <si>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</si>
  <si>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</si>
  <si>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</si>
  <si>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</si>
  <si>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</si>
  <si>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</si>
  <si>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</si>
  <si>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</si>
  <si>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</si>
  <si>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</si>
  <si>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</si>
  <si>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</si>
  <si>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</si>
  <si>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</si>
  <si>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</si>
  <si>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</si>
  <si>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</si>
  <si>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</si>
  <si>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</si>
  <si>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</si>
  <si>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</si>
  <si>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</si>
  <si>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</si>
  <si>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</si>
  <si>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</si>
  <si>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</si>
  <si>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</si>
  <si>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</si>
  <si>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</si>
  <si>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</si>
  <si>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</si>
  <si>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</si>
  <si>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</si>
  <si>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</si>
  <si>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</si>
  <si>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</si>
  <si>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</si>
  <si>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</si>
  <si>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</si>
  <si>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</si>
  <si>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</si>
  <si>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</si>
  <si>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</si>
  <si>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</si>
  <si>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</si>
  <si>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</si>
  <si>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</si>
  <si>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</si>
  <si>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</si>
  <si>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</si>
  <si>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</si>
  <si>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</si>
  <si>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</si>
  <si>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</si>
  <si>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</si>
  <si>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</si>
  <si>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</si>
  <si>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</si>
  <si>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</si>
  <si>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</si>
  <si>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</si>
  <si>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</si>
  <si>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</si>
  <si>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</si>
  <si>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</si>
  <si>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</si>
  <si>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</si>
  <si>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</si>
  <si>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</si>
  <si>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</si>
  <si>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</si>
  <si>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</si>
  <si>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</si>
  <si>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</si>
  <si>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</si>
  <si>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</si>
  <si>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</si>
  <si>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</si>
  <si>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</si>
  <si>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</si>
  <si>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</si>
  <si>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</si>
  <si>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</si>
  <si>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</si>
  <si>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</si>
  <si>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</si>
  <si>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</si>
  <si>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</si>
  <si>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</si>
  <si>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</si>
  <si>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</si>
  <si>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</si>
  <si>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</si>
  <si>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</si>
  <si>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</si>
  <si>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</si>
  <si>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</si>
  <si>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</si>
  <si>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</si>
  <si>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</si>
  <si>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</si>
  <si>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</si>
  <si>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</si>
  <si>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</si>
  <si>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</si>
  <si>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</si>
  <si>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</si>
  <si>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</si>
  <si>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</si>
  <si>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</si>
  <si>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</si>
  <si>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</si>
  <si>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</si>
  <si>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</si>
  <si>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</si>
  <si>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</si>
  <si>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</si>
  <si>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</si>
  <si>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</si>
  <si>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</si>
  <si>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</si>
  <si>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</si>
  <si>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</si>
  <si>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</si>
  <si>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</si>
  <si>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</si>
  <si>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</si>
  <si>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</si>
  <si>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</si>
  <si>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</si>
  <si>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</si>
  <si>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</si>
  <si>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</si>
  <si>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</si>
  <si>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</si>
  <si>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</si>
  <si>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</si>
  <si>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</si>
  <si>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</si>
  <si>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</si>
  <si>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</si>
  <si>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</si>
  <si>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</si>
  <si>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</si>
  <si>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</si>
  <si>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</si>
  <si>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</si>
  <si>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</si>
  <si>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</si>
  <si>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</si>
  <si>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</si>
  <si>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</si>
  <si>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</si>
  <si>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</si>
  <si>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</si>
  <si>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</si>
  <si>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</si>
  <si>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</si>
  <si>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</si>
  <si>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</si>
  <si>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</si>
  <si>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</si>
  <si>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</si>
  <si>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</si>
  <si>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</si>
  <si>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</si>
  <si>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</si>
  <si>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</si>
  <si>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</si>
  <si>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</si>
  <si>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</si>
  <si>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</si>
  <si>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</si>
  <si>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</si>
  <si>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</si>
  <si>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</si>
  <si>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</si>
  <si>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</si>
  <si>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</si>
  <si>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</si>
  <si>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</si>
  <si>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</si>
  <si>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</si>
  <si>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</si>
  <si>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</si>
  <si>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</si>
  <si>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</si>
  <si>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</si>
  <si>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</si>
  <si>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</si>
  <si>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</si>
  <si>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</si>
  <si>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</si>
  <si>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</si>
  <si>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</si>
  <si>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</si>
  <si>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</si>
  <si>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</si>
  <si>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</si>
  <si>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</si>
  <si>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</si>
  <si>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</si>
  <si>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</si>
  <si>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</si>
  <si>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</si>
  <si>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</si>
  <si>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</si>
  <si>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</si>
  <si>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</si>
  <si>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</si>
  <si>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</si>
  <si>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</si>
  <si>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</si>
  <si>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</si>
  <si>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</si>
  <si>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</si>
  <si>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</si>
  <si>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</si>
  <si>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</si>
  <si>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</si>
  <si>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</si>
  <si>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</si>
  <si>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</si>
  <si>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</si>
  <si>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</si>
  <si>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</si>
  <si>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</si>
  <si>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</si>
  <si>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</si>
  <si>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</si>
  <si>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</si>
  <si>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</si>
  <si>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</si>
  <si>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</si>
  <si>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</si>
  <si>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</si>
  <si>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</si>
  <si>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</si>
  <si>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</si>
  <si>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</si>
  <si>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</si>
  <si>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</si>
  <si>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</si>
  <si>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</si>
  <si>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</si>
  <si>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</si>
  <si>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</si>
  <si>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</si>
  <si>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</si>
  <si>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</si>
  <si>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</si>
  <si>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</si>
  <si>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</si>
  <si>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</si>
  <si>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</si>
  <si>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</si>
  <si>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</si>
  <si>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</si>
  <si>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</si>
  <si>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</si>
  <si>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</si>
  <si>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</si>
  <si>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</si>
  <si>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</si>
  <si>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</si>
  <si>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</si>
  <si>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</si>
  <si>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</si>
  <si>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</si>
  <si>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</si>
  <si>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</si>
  <si>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</si>
  <si>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</si>
  <si>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</si>
  <si>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</si>
  <si>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</si>
  <si>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</si>
  <si>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</si>
  <si>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</si>
  <si>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</si>
  <si>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</si>
  <si>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</si>
  <si>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</si>
  <si>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</si>
  <si>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</si>
  <si>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</si>
  <si>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</si>
  <si>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</si>
  <si>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</si>
  <si>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</si>
  <si>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</si>
  <si>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</si>
  <si>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</si>
  <si>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</si>
  <si>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</si>
  <si>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</si>
  <si>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</si>
  <si>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</si>
  <si>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</si>
  <si>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</si>
  <si>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</si>
  <si>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</si>
  <si>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</si>
  <si>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</si>
  <si>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</si>
  <si>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</si>
  <si>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</si>
  <si>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</si>
  <si>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</si>
  <si>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</si>
  <si>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</si>
  <si>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</si>
  <si>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</si>
  <si>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</si>
  <si>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</si>
  <si>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</si>
  <si>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</si>
  <si>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</si>
  <si>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</si>
  <si>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</si>
  <si>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</si>
  <si>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</si>
  <si>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</si>
  <si>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</si>
  <si>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</si>
  <si>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</si>
  <si>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</si>
  <si>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</si>
  <si>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</si>
  <si>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</si>
  <si>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</si>
  <si>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</si>
  <si>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</si>
  <si>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</si>
  <si>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</si>
  <si>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</si>
  <si>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</si>
  <si>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</si>
  <si>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</si>
  <si>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</si>
  <si>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</si>
  <si>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</si>
  <si>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</si>
  <si>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</si>
  <si>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</si>
  <si>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</si>
  <si>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</si>
  <si>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</si>
  <si>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</si>
  <si>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</si>
  <si>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</si>
  <si>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substrate</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</si>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</sst>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3">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s>
  <borders count="37">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s>
  <cellStyleXfs count="1">
    <xf numFmtId="0" fontId="0" fillId="0" borderId="0"/>
  </cellStyleXfs>
  <cellXfs count="455">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5"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6"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4" xfId="0" applyFont="1" applyBorder="1" applyAlignment="1"/>
    <xf numFmtId="0" fontId="5" fillId="8" borderId="25" xfId="0" applyFont="1" applyFill="1" applyBorder="1" applyAlignment="1">
      <alignment horizontal="center" vertical="center"/>
    </xf>
    <xf numFmtId="0" fontId="1" fillId="0" borderId="25" xfId="0" applyFont="1" applyBorder="1" applyAlignment="1">
      <alignment horizontal="center" vertical="center" wrapText="1"/>
    </xf>
    <xf numFmtId="0" fontId="5" fillId="0" borderId="25" xfId="0" applyFont="1" applyBorder="1" applyAlignment="1">
      <alignment horizontal="center" vertical="center"/>
    </xf>
    <xf numFmtId="0" fontId="1" fillId="0" borderId="25" xfId="0" applyFont="1" applyBorder="1" applyAlignment="1">
      <alignment horizontal="center" vertical="center"/>
    </xf>
    <xf numFmtId="0" fontId="7" fillId="0" borderId="25" xfId="0" applyFont="1" applyBorder="1" applyAlignment="1"/>
    <xf numFmtId="0" fontId="6" fillId="0" borderId="25" xfId="0" applyFont="1" applyBorder="1" applyAlignment="1"/>
    <xf numFmtId="0" fontId="8" fillId="0" borderId="25" xfId="0" applyFont="1" applyBorder="1" applyAlignment="1"/>
    <xf numFmtId="0" fontId="1" fillId="0" borderId="26"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5" fillId="8" borderId="1" xfId="0" applyFont="1" applyFill="1" applyBorder="1" applyAlignment="1">
      <alignment horizontal="center" vertical="center" wrapText="1"/>
    </xf>
    <xf numFmtId="0" fontId="1" fillId="0" borderId="29" xfId="0" applyFont="1" applyBorder="1" applyAlignment="1">
      <alignment vertical="center" wrapText="1"/>
    </xf>
    <xf numFmtId="0" fontId="0" fillId="0" borderId="27" xfId="0" applyFont="1" applyBorder="1" applyAlignment="1">
      <alignment vertical="center"/>
    </xf>
    <xf numFmtId="0" fontId="5" fillId="0" borderId="29" xfId="0" applyFont="1" applyBorder="1" applyAlignment="1">
      <alignment vertical="center" wrapText="1"/>
    </xf>
    <xf numFmtId="0" fontId="1" fillId="0" borderId="12" xfId="0" applyFont="1" applyBorder="1" applyAlignment="1">
      <alignment horizontal="center" vertical="center" wrapText="1"/>
    </xf>
    <xf numFmtId="0" fontId="5" fillId="0" borderId="12" xfId="0" applyFont="1" applyBorder="1" applyAlignment="1">
      <alignment horizontal="center" vertical="center" wrapText="1"/>
    </xf>
    <xf numFmtId="0" fontId="1" fillId="0" borderId="28" xfId="0" applyFont="1" applyBorder="1" applyAlignment="1">
      <alignment vertical="center" wrapText="1"/>
    </xf>
    <xf numFmtId="0" fontId="5" fillId="0" borderId="28" xfId="0" applyFont="1" applyBorder="1" applyAlignment="1">
      <alignment vertical="center" wrapText="1"/>
    </xf>
    <xf numFmtId="0" fontId="1"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0" xfId="0" applyFont="1" applyBorder="1" applyAlignment="1">
      <alignment vertical="center" wrapText="1"/>
    </xf>
    <xf numFmtId="0" fontId="5" fillId="0" borderId="30" xfId="0" applyFont="1" applyBorder="1" applyAlignment="1">
      <alignment vertical="center"/>
    </xf>
    <xf numFmtId="0" fontId="1" fillId="7" borderId="1" xfId="0" applyFont="1" applyFill="1" applyBorder="1" applyAlignment="1">
      <alignment vertical="center" wrapText="1"/>
    </xf>
    <xf numFmtId="0" fontId="1" fillId="9" borderId="1" xfId="0" applyFont="1" applyFill="1" applyBorder="1" applyAlignment="1">
      <alignment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5" fillId="13" borderId="1" xfId="0" applyFont="1" applyFill="1" applyBorder="1" applyAlignment="1">
      <alignment vertical="center" wrapText="1"/>
    </xf>
    <xf numFmtId="0" fontId="1" fillId="2" borderId="1" xfId="0" applyFont="1" applyFill="1" applyBorder="1" applyAlignment="1">
      <alignment vertical="center" wrapText="1"/>
    </xf>
    <xf numFmtId="0" fontId="1" fillId="16" borderId="1" xfId="0" applyFont="1" applyFill="1" applyBorder="1" applyAlignment="1">
      <alignment vertical="center" wrapText="1"/>
    </xf>
    <xf numFmtId="0" fontId="1"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5" fillId="0" borderId="0" xfId="0" applyFont="1" applyAlignment="1">
      <alignment horizontal="center" vertical="top"/>
    </xf>
    <xf numFmtId="0" fontId="0" fillId="0" borderId="0" xfId="0" applyFont="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vertical="top" wrapText="1"/>
    </xf>
    <xf numFmtId="0" fontId="5" fillId="0" borderId="1" xfId="0" applyFont="1" applyBorder="1" applyAlignment="1">
      <alignment horizontal="center" vertical="center" wrapText="1"/>
    </xf>
    <xf numFmtId="0" fontId="20" fillId="0" borderId="0" xfId="0" applyFont="1" applyBorder="1" applyAlignment="1"/>
    <xf numFmtId="0" fontId="1" fillId="9" borderId="6" xfId="0" applyFont="1" applyFill="1" applyBorder="1" applyAlignment="1">
      <alignment vertical="center" wrapText="1"/>
    </xf>
    <xf numFmtId="0" fontId="1" fillId="9" borderId="7" xfId="0" applyFont="1" applyFill="1" applyBorder="1" applyAlignment="1">
      <alignment vertical="center" wrapText="1"/>
    </xf>
    <xf numFmtId="0" fontId="1" fillId="9" borderId="6" xfId="0" applyFont="1" applyFill="1" applyBorder="1" applyAlignment="1">
      <alignment horizontal="center" vertical="center" wrapText="1"/>
    </xf>
    <xf numFmtId="0" fontId="1" fillId="11" borderId="6" xfId="0" applyFont="1" applyFill="1" applyBorder="1" applyAlignment="1">
      <alignment vertical="center" wrapText="1"/>
    </xf>
    <xf numFmtId="0" fontId="1" fillId="11" borderId="7" xfId="0" applyFont="1" applyFill="1" applyBorder="1" applyAlignment="1">
      <alignment horizontal="center" vertical="center" wrapText="1"/>
    </xf>
    <xf numFmtId="0" fontId="1" fillId="12" borderId="0" xfId="0" applyFont="1" applyFill="1" applyBorder="1" applyAlignment="1">
      <alignment vertical="center" wrapText="1"/>
    </xf>
    <xf numFmtId="0" fontId="1" fillId="12" borderId="6"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5" fillId="13" borderId="6" xfId="0" applyFont="1" applyFill="1" applyBorder="1" applyAlignment="1">
      <alignment vertical="center" wrapText="1"/>
    </xf>
    <xf numFmtId="0" fontId="5" fillId="13" borderId="6"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31" borderId="1" xfId="0" applyFont="1" applyFill="1" applyBorder="1" applyAlignment="1">
      <alignment vertical="center" wrapText="1"/>
    </xf>
    <xf numFmtId="0" fontId="1" fillId="0" borderId="1" xfId="0" applyFont="1" applyBorder="1" applyAlignment="1">
      <alignment vertical="center" wrapText="1"/>
    </xf>
    <xf numFmtId="0" fontId="5" fillId="0" borderId="0" xfId="0" applyFont="1" applyBorder="1" applyAlignment="1">
      <alignment horizontal="center" vertical="center" wrapText="1"/>
    </xf>
    <xf numFmtId="0" fontId="1" fillId="0" borderId="25" xfId="0" applyFont="1" applyBorder="1" applyAlignment="1">
      <alignment vertical="center" wrapText="1"/>
    </xf>
    <xf numFmtId="0" fontId="1" fillId="31"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5" fillId="15"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20" borderId="6" xfId="0" applyFont="1" applyFill="1" applyBorder="1" applyAlignment="1">
      <alignment horizontal="left" vertical="center" wrapText="1"/>
    </xf>
    <xf numFmtId="0" fontId="1" fillId="20" borderId="7"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5" fillId="22" borderId="1" xfId="0" applyFont="1" applyFill="1" applyBorder="1" applyAlignment="1">
      <alignment horizontal="left" vertical="center" wrapText="1"/>
    </xf>
    <xf numFmtId="0" fontId="0" fillId="0" borderId="0" xfId="0" applyFont="1" applyBorder="1" applyAlignment="1">
      <alignment horizontal="left"/>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xf numFmtId="0" fontId="1" fillId="7" borderId="6" xfId="0" applyFont="1" applyFill="1" applyBorder="1" applyAlignment="1">
      <alignment horizontal="center" vertical="center" wrapText="1"/>
    </xf>
    <xf numFmtId="0" fontId="1" fillId="11" borderId="7" xfId="0" applyFont="1" applyFill="1" applyBorder="1" applyAlignment="1">
      <alignment vertical="center" wrapText="1"/>
    </xf>
    <xf numFmtId="0" fontId="1" fillId="7" borderId="0" xfId="0" applyFont="1" applyFill="1" applyBorder="1" applyAlignment="1">
      <alignment vertical="center" wrapText="1"/>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33" xfId="0" applyFont="1" applyBorder="1" applyAlignment="1">
      <alignment horizontal="center" vertical="center" wrapText="1"/>
    </xf>
    <xf numFmtId="0" fontId="5" fillId="8" borderId="2" xfId="0" applyFont="1" applyFill="1" applyBorder="1" applyAlignment="1">
      <alignment horizontal="center" vertical="center"/>
    </xf>
    <xf numFmtId="0" fontId="1" fillId="0" borderId="28" xfId="0" applyFont="1" applyBorder="1" applyAlignment="1">
      <alignment horizontal="center" vertical="center" wrapText="1"/>
    </xf>
    <xf numFmtId="0" fontId="5" fillId="0" borderId="32" xfId="0" applyFont="1" applyBorder="1" applyAlignment="1">
      <alignment horizontal="center" vertical="center" wrapText="1"/>
    </xf>
    <xf numFmtId="0" fontId="0" fillId="0" borderId="2" xfId="0" applyFont="1" applyBorder="1" applyAlignment="1">
      <alignment vertical="center"/>
    </xf>
    <xf numFmtId="0" fontId="1" fillId="0" borderId="29" xfId="0" applyFont="1" applyBorder="1" applyAlignment="1">
      <alignment horizontal="center" vertical="center" wrapText="1"/>
    </xf>
    <xf numFmtId="0" fontId="1" fillId="0" borderId="12" xfId="0" applyFont="1" applyBorder="1" applyAlignment="1">
      <alignment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8" borderId="2" xfId="0" applyFont="1" applyFill="1" applyBorder="1" applyAlignment="1">
      <alignment vertical="center" wrapText="1"/>
    </xf>
    <xf numFmtId="0" fontId="5" fillId="0" borderId="31" xfId="0" applyFont="1" applyBorder="1" applyAlignment="1">
      <alignment horizontal="center" vertical="center" wrapText="1"/>
    </xf>
    <xf numFmtId="0" fontId="1" fillId="0" borderId="7" xfId="0" applyFont="1" applyBorder="1" applyAlignment="1">
      <alignment vertical="center" wrapText="1"/>
    </xf>
    <xf numFmtId="0" fontId="5" fillId="0" borderId="2" xfId="0" applyFont="1" applyBorder="1" applyAlignment="1">
      <alignment vertical="center" wrapText="1"/>
    </xf>
    <xf numFmtId="0" fontId="0" fillId="0" borderId="2" xfId="0" applyFont="1" applyBorder="1" applyAlignment="1"/>
    <xf numFmtId="0" fontId="5" fillId="0" borderId="12" xfId="0" applyFont="1" applyBorder="1" applyAlignment="1">
      <alignment vertical="center" wrapText="1"/>
    </xf>
    <xf numFmtId="0" fontId="5"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5" fillId="0" borderId="7" xfId="0" applyFont="1" applyBorder="1" applyAlignment="1">
      <alignment vertical="center" wrapText="1"/>
    </xf>
    <xf numFmtId="0" fontId="1" fillId="31" borderId="1" xfId="0" applyFont="1" applyFill="1" applyBorder="1" applyAlignment="1">
      <alignment horizontal="center" vertical="center" wrapText="1"/>
    </xf>
    <xf numFmtId="0" fontId="0" fillId="0" borderId="0" xfId="0" applyFont="1" applyBorder="1" applyAlignment="1">
      <alignment horizontal="center"/>
    </xf>
    <xf numFmtId="0" fontId="1" fillId="14" borderId="1" xfId="0" applyFont="1" applyFill="1" applyBorder="1" applyAlignment="1">
      <alignment vertical="center" wrapText="1"/>
    </xf>
    <xf numFmtId="0" fontId="1" fillId="18" borderId="1" xfId="0" applyFont="1" applyFill="1" applyBorder="1" applyAlignment="1">
      <alignment vertical="center" wrapText="1"/>
    </xf>
    <xf numFmtId="0" fontId="1" fillId="7"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1" xfId="0" applyFont="1" applyFill="1" applyBorder="1" applyAlignment="1">
      <alignment vertical="center" wrapText="1"/>
    </xf>
    <xf numFmtId="0" fontId="5" fillId="15" borderId="1" xfId="0" applyFont="1" applyFill="1" applyBorder="1" applyAlignment="1">
      <alignment vertical="center" wrapText="1"/>
    </xf>
    <xf numFmtId="0" fontId="5" fillId="17" borderId="1" xfId="0" applyFont="1" applyFill="1" applyBorder="1" applyAlignment="1">
      <alignment vertical="center" wrapText="1"/>
    </xf>
    <xf numFmtId="0" fontId="1" fillId="19" borderId="1" xfId="0" applyFont="1" applyFill="1" applyBorder="1" applyAlignment="1">
      <alignment vertical="center" wrapText="1"/>
    </xf>
    <xf numFmtId="0" fontId="1" fillId="21" borderId="1" xfId="0" applyFont="1" applyFill="1" applyBorder="1" applyAlignment="1">
      <alignment vertical="center" wrapText="1"/>
    </xf>
    <xf numFmtId="0" fontId="1" fillId="22" borderId="1" xfId="0" applyFont="1" applyFill="1" applyBorder="1" applyAlignment="1">
      <alignment vertical="center" wrapText="1"/>
    </xf>
    <xf numFmtId="0" fontId="5" fillId="22" borderId="1" xfId="0" applyFont="1" applyFill="1" applyBorder="1" applyAlignment="1">
      <alignment vertical="center" wrapText="1"/>
    </xf>
    <xf numFmtId="0" fontId="5" fillId="0" borderId="7" xfId="0" applyFont="1" applyBorder="1" applyAlignment="1">
      <alignment horizontal="center" vertical="center" wrapText="1"/>
    </xf>
    <xf numFmtId="0" fontId="5" fillId="0" borderId="6" xfId="0" applyFont="1" applyBorder="1" applyAlignment="1">
      <alignment vertical="center" wrapText="1"/>
    </xf>
    <xf numFmtId="0" fontId="6" fillId="0" borderId="0" xfId="0" applyFont="1" applyBorder="1" applyAlignment="1">
      <alignment wrapText="1"/>
    </xf>
    <xf numFmtId="0" fontId="5" fillId="0" borderId="0" xfId="0" applyFont="1" applyBorder="1" applyAlignment="1">
      <alignment vertical="center"/>
    </xf>
    <xf numFmtId="0" fontId="0" fillId="0" borderId="0" xfId="0" applyFont="1" applyBorder="1" applyAlignment="1">
      <alignment vertical="center"/>
    </xf>
    <xf numFmtId="0" fontId="5" fillId="0" borderId="1" xfId="0" applyFont="1" applyBorder="1" applyAlignment="1">
      <alignment horizontal="center" vertical="center" wrapText="1"/>
    </xf>
    <xf numFmtId="0" fontId="1" fillId="0" borderId="26" xfId="0" applyFont="1" applyBorder="1" applyAlignment="1">
      <alignment vertical="center" wrapText="1"/>
    </xf>
    <xf numFmtId="0" fontId="1" fillId="0" borderId="6" xfId="0" applyFont="1" applyBorder="1" applyAlignment="1">
      <alignment vertical="center" wrapText="1"/>
    </xf>
    <xf numFmtId="0" fontId="1"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1"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ont="1" applyAlignment="1"/>
    <xf numFmtId="0" fontId="5" fillId="0" borderId="1" xfId="0" applyFont="1" applyBorder="1" applyAlignment="1">
      <alignment horizontal="center" vertical="center" wrapText="1"/>
    </xf>
    <xf numFmtId="0" fontId="18" fillId="2" borderId="17" xfId="0" applyFont="1" applyFill="1" applyBorder="1" applyAlignment="1">
      <alignment horizontal="left" vertical="top" wrapText="1"/>
    </xf>
    <xf numFmtId="0" fontId="18" fillId="3" borderId="17" xfId="0" applyFont="1" applyFill="1" applyBorder="1" applyAlignment="1">
      <alignment horizontal="left" vertical="top" wrapText="1"/>
    </xf>
    <xf numFmtId="0" fontId="18" fillId="3" borderId="23" xfId="0" applyFont="1" applyFill="1" applyBorder="1" applyAlignment="1">
      <alignment horizontal="left" vertical="top" wrapText="1"/>
    </xf>
    <xf numFmtId="0" fontId="18" fillId="4" borderId="17" xfId="0" applyFont="1" applyFill="1" applyBorder="1" applyAlignment="1">
      <alignment horizontal="left" vertical="top" wrapText="1"/>
    </xf>
    <xf numFmtId="0" fontId="19" fillId="4" borderId="17" xfId="0" applyFont="1" applyFill="1" applyBorder="1" applyAlignment="1">
      <alignment horizontal="left" vertical="top" wrapText="1"/>
    </xf>
    <xf numFmtId="0" fontId="19" fillId="4" borderId="16" xfId="0" applyFont="1" applyFill="1" applyBorder="1" applyAlignment="1">
      <alignment horizontal="left" vertical="top" wrapText="1"/>
    </xf>
    <xf numFmtId="0" fontId="18" fillId="5" borderId="17" xfId="0" applyFont="1" applyFill="1" applyBorder="1" applyAlignment="1">
      <alignment horizontal="left" vertical="top" wrapText="1"/>
    </xf>
    <xf numFmtId="0" fontId="18" fillId="6" borderId="18" xfId="0" applyFont="1" applyFill="1" applyBorder="1" applyAlignment="1">
      <alignment horizontal="left" vertical="top" wrapText="1"/>
    </xf>
    <xf numFmtId="0" fontId="18" fillId="6" borderId="28" xfId="0" applyFont="1" applyFill="1" applyBorder="1" applyAlignment="1">
      <alignment horizontal="left" vertical="top" wrapText="1"/>
    </xf>
    <xf numFmtId="0" fontId="18" fillId="6" borderId="17" xfId="0" applyFont="1" applyFill="1" applyBorder="1" applyAlignment="1">
      <alignment horizontal="left" vertical="top" wrapText="1"/>
    </xf>
    <xf numFmtId="0" fontId="18" fillId="30" borderId="19" xfId="0" applyFont="1" applyFill="1" applyBorder="1" applyAlignment="1">
      <alignment horizontal="left" vertical="top" wrapText="1"/>
    </xf>
    <xf numFmtId="0" fontId="0" fillId="0" borderId="0" xfId="0" applyFont="1" applyAlignment="1">
      <alignment horizontal="left" vertical="top"/>
    </xf>
    <xf numFmtId="0" fontId="1" fillId="31" borderId="6" xfId="0" applyFont="1" applyFill="1" applyBorder="1" applyAlignment="1">
      <alignment horizontal="center" vertical="center" wrapText="1"/>
    </xf>
    <xf numFmtId="0" fontId="1" fillId="31" borderId="6" xfId="0" applyFont="1" applyFill="1" applyBorder="1" applyAlignment="1">
      <alignment horizontal="left" vertical="center" wrapText="1"/>
    </xf>
    <xf numFmtId="0" fontId="1" fillId="31" borderId="6" xfId="0" applyFont="1" applyFill="1" applyBorder="1" applyAlignment="1">
      <alignment vertical="center" wrapText="1"/>
    </xf>
    <xf numFmtId="0" fontId="5" fillId="8" borderId="6" xfId="0" applyFont="1" applyFill="1" applyBorder="1" applyAlignment="1">
      <alignment horizontal="center" vertical="center" wrapText="1"/>
    </xf>
    <xf numFmtId="0" fontId="5" fillId="8" borderId="6" xfId="0" applyFont="1" applyFill="1" applyBorder="1" applyAlignment="1">
      <alignment horizontal="center" vertical="center"/>
    </xf>
    <xf numFmtId="0" fontId="1" fillId="0" borderId="34" xfId="0" applyFont="1" applyBorder="1" applyAlignment="1">
      <alignment vertical="center" wrapText="1"/>
    </xf>
    <xf numFmtId="0" fontId="5" fillId="0" borderId="33" xfId="0" applyFont="1" applyBorder="1" applyAlignment="1">
      <alignment vertical="center" wrapText="1"/>
    </xf>
    <xf numFmtId="0" fontId="1" fillId="0" borderId="8" xfId="0" applyFont="1" applyBorder="1" applyAlignment="1">
      <alignment horizontal="center" vertical="center" wrapText="1"/>
    </xf>
    <xf numFmtId="0" fontId="18" fillId="2" borderId="0" xfId="0" applyFont="1" applyFill="1" applyBorder="1" applyAlignment="1">
      <alignment horizontal="center" vertical="center" wrapText="1"/>
    </xf>
    <xf numFmtId="0" fontId="18" fillId="2" borderId="0" xfId="0" applyFont="1" applyFill="1" applyBorder="1" applyAlignment="1">
      <alignment horizontal="left" vertical="center" wrapText="1"/>
    </xf>
    <xf numFmtId="0" fontId="18" fillId="2"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8" fillId="6" borderId="0" xfId="0" applyFont="1" applyFill="1" applyBorder="1" applyAlignment="1">
      <alignment vertical="center" wrapText="1"/>
    </xf>
    <xf numFmtId="0" fontId="18" fillId="30" borderId="0"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11" xfId="0" applyFont="1" applyBorder="1" applyAlignment="1">
      <alignment horizontal="center" vertical="center" wrapText="1"/>
    </xf>
    <xf numFmtId="0" fontId="18" fillId="32" borderId="17" xfId="0" applyFont="1" applyFill="1" applyBorder="1" applyAlignment="1">
      <alignment horizontal="center" vertical="top" wrapText="1"/>
    </xf>
    <xf numFmtId="0" fontId="5" fillId="15" borderId="7" xfId="0" applyFont="1" applyFill="1" applyBorder="1" applyAlignment="1">
      <alignment horizontal="center" vertical="center" wrapText="1"/>
    </xf>
    <xf numFmtId="0" fontId="1" fillId="23" borderId="0" xfId="0" applyFont="1" applyFill="1" applyBorder="1" applyAlignment="1">
      <alignment horizontal="center" vertical="center" wrapText="1"/>
    </xf>
    <xf numFmtId="0" fontId="1" fillId="0" borderId="31" xfId="0" applyFont="1" applyBorder="1" applyAlignment="1">
      <alignment vertical="center" wrapText="1"/>
    </xf>
    <xf numFmtId="0" fontId="0" fillId="0" borderId="30" xfId="0" applyFont="1" applyBorder="1" applyAlignment="1">
      <alignment vertical="center"/>
    </xf>
    <xf numFmtId="0" fontId="1" fillId="0" borderId="5" xfId="0" applyFont="1" applyBorder="1" applyAlignment="1">
      <alignment vertical="center" wrapText="1"/>
    </xf>
    <xf numFmtId="0" fontId="5" fillId="0" borderId="31" xfId="0" applyFont="1" applyBorder="1" applyAlignment="1">
      <alignment vertical="center" wrapText="1"/>
    </xf>
    <xf numFmtId="0" fontId="1" fillId="23" borderId="7" xfId="0" applyFont="1" applyFill="1" applyBorder="1" applyAlignment="1">
      <alignment horizontal="center" vertical="center" wrapText="1"/>
    </xf>
    <xf numFmtId="0" fontId="1" fillId="23" borderId="0" xfId="0" applyFont="1" applyFill="1" applyBorder="1" applyAlignment="1">
      <alignment horizontal="left" vertical="center" wrapText="1"/>
    </xf>
    <xf numFmtId="0" fontId="1" fillId="23" borderId="7" xfId="0" applyFont="1" applyFill="1" applyBorder="1" applyAlignment="1">
      <alignment horizontal="left" vertical="center" wrapText="1"/>
    </xf>
    <xf numFmtId="0" fontId="1" fillId="23" borderId="0" xfId="0" applyFont="1" applyFill="1" applyBorder="1" applyAlignment="1">
      <alignment vertical="center" wrapText="1"/>
    </xf>
    <xf numFmtId="0" fontId="1" fillId="23" borderId="7" xfId="0" applyFont="1" applyFill="1" applyBorder="1" applyAlignment="1">
      <alignment vertical="center" wrapText="1"/>
    </xf>
    <xf numFmtId="0" fontId="1" fillId="20" borderId="22" xfId="0" applyFont="1" applyFill="1" applyBorder="1" applyAlignment="1">
      <alignment vertical="center" wrapText="1"/>
    </xf>
    <xf numFmtId="0" fontId="1" fillId="16" borderId="7" xfId="0" applyFont="1" applyFill="1" applyBorder="1" applyAlignment="1">
      <alignment vertical="center" wrapText="1"/>
    </xf>
    <xf numFmtId="0" fontId="1" fillId="12" borderId="22" xfId="0" applyFont="1" applyFill="1" applyBorder="1" applyAlignment="1">
      <alignment vertical="center" wrapText="1"/>
    </xf>
    <xf numFmtId="0" fontId="1" fillId="10"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0" xfId="0" applyFont="1" applyFill="1" applyBorder="1" applyAlignment="1">
      <alignment vertical="center" wrapText="1"/>
    </xf>
    <xf numFmtId="0" fontId="1" fillId="16" borderId="0" xfId="0" applyFont="1" applyFill="1" applyBorder="1" applyAlignment="1">
      <alignment vertical="center" wrapText="1"/>
    </xf>
    <xf numFmtId="0" fontId="5" fillId="8" borderId="28" xfId="0" applyFont="1" applyFill="1" applyBorder="1" applyAlignment="1">
      <alignment vertical="center" wrapText="1"/>
    </xf>
    <xf numFmtId="0" fontId="0" fillId="0" borderId="27" xfId="0" applyBorder="1" applyAlignment="1">
      <alignment horizontal="center" vertical="center"/>
    </xf>
    <xf numFmtId="0" fontId="24" fillId="0" borderId="30" xfId="0" applyFont="1" applyBorder="1" applyAlignment="1">
      <alignment horizontal="center" vertical="center"/>
    </xf>
    <xf numFmtId="0" fontId="0" fillId="0" borderId="0" xfId="0" applyBorder="1" applyAlignment="1">
      <alignment horizontal="center" vertical="center"/>
    </xf>
    <xf numFmtId="0" fontId="24" fillId="0" borderId="0" xfId="0" applyFont="1" applyBorder="1" applyAlignment="1">
      <alignment horizontal="center" vertical="center"/>
    </xf>
    <xf numFmtId="0" fontId="5" fillId="0" borderId="28" xfId="0" applyFont="1" applyBorder="1" applyAlignment="1">
      <alignment vertical="center"/>
    </xf>
    <xf numFmtId="0" fontId="5" fillId="0" borderId="30" xfId="0" applyFont="1" applyBorder="1" applyAlignment="1">
      <alignment vertical="center" wrapText="1"/>
    </xf>
    <xf numFmtId="0" fontId="5" fillId="0" borderId="5" xfId="0" applyFont="1" applyBorder="1" applyAlignment="1">
      <alignment vertical="center" wrapText="1"/>
    </xf>
    <xf numFmtId="0" fontId="0" fillId="0" borderId="30" xfId="0" applyBorder="1" applyAlignment="1">
      <alignment vertical="center"/>
    </xf>
    <xf numFmtId="0" fontId="5" fillId="0" borderId="32" xfId="0" applyFont="1" applyBorder="1" applyAlignment="1">
      <alignment vertical="center" wrapText="1"/>
    </xf>
    <xf numFmtId="0" fontId="5" fillId="0" borderId="6" xfId="0" applyFont="1" applyBorder="1" applyAlignment="1">
      <alignment vertical="center"/>
    </xf>
    <xf numFmtId="0" fontId="5" fillId="0" borderId="0" xfId="0" applyFont="1" applyBorder="1" applyAlignment="1">
      <alignment vertical="center" wrapText="1"/>
    </xf>
    <xf numFmtId="0" fontId="0" fillId="0" borderId="0" xfId="0" applyBorder="1" applyAlignment="1">
      <alignment vertical="center"/>
    </xf>
    <xf numFmtId="0" fontId="1" fillId="0" borderId="32" xfId="0" applyFont="1" applyBorder="1" applyAlignment="1">
      <alignment vertical="center" wrapText="1"/>
    </xf>
    <xf numFmtId="0" fontId="18" fillId="32" borderId="0" xfId="0" applyFont="1" applyFill="1" applyBorder="1" applyAlignment="1">
      <alignment horizontal="center" vertical="top" wrapText="1"/>
    </xf>
    <xf numFmtId="0" fontId="0" fillId="0" borderId="0" xfId="0" applyFont="1" applyAlignment="1"/>
    <xf numFmtId="0" fontId="5" fillId="0" borderId="1" xfId="0" applyFont="1" applyBorder="1" applyAlignment="1">
      <alignment horizontal="center" vertical="center" wrapText="1"/>
    </xf>
    <xf numFmtId="0" fontId="5" fillId="8" borderId="1" xfId="0" applyFont="1" applyFill="1" applyBorder="1" applyAlignment="1">
      <alignment vertical="center" wrapText="1"/>
    </xf>
    <xf numFmtId="0" fontId="0" fillId="0" borderId="1" xfId="0" applyFont="1" applyBorder="1" applyAlignment="1">
      <alignment vertical="center"/>
    </xf>
    <xf numFmtId="0" fontId="5" fillId="8" borderId="6" xfId="0" applyFont="1" applyFill="1" applyBorder="1" applyAlignment="1">
      <alignment vertical="center" wrapText="1"/>
    </xf>
    <xf numFmtId="0" fontId="6" fillId="11" borderId="1" xfId="0" applyFont="1" applyFill="1" applyBorder="1" applyAlignment="1">
      <alignment wrapText="1"/>
    </xf>
    <xf numFmtId="0" fontId="5" fillId="0" borderId="1" xfId="0" applyFont="1" applyBorder="1" applyAlignment="1">
      <alignment horizontal="center" vertical="center" wrapText="1"/>
    </xf>
    <xf numFmtId="0" fontId="1" fillId="0" borderId="36" xfId="0" applyFont="1" applyBorder="1" applyAlignment="1">
      <alignment horizontal="center" vertical="center" wrapText="1"/>
    </xf>
    <xf numFmtId="0" fontId="5" fillId="0" borderId="35" xfId="0" applyFont="1" applyBorder="1" applyAlignment="1">
      <alignment horizontal="center" vertical="center"/>
    </xf>
    <xf numFmtId="0" fontId="5" fillId="8" borderId="36" xfId="0" applyFont="1" applyFill="1" applyBorder="1" applyAlignment="1">
      <alignment horizontal="center" vertical="center"/>
    </xf>
    <xf numFmtId="0" fontId="5" fillId="0" borderId="6" xfId="0" applyFont="1" applyBorder="1" applyAlignment="1">
      <alignment horizontal="center" vertical="center"/>
    </xf>
    <xf numFmtId="0" fontId="1" fillId="0" borderId="24" xfId="0" applyFont="1" applyBorder="1" applyAlignment="1">
      <alignment horizontal="center" vertical="center" wrapText="1"/>
    </xf>
    <xf numFmtId="0" fontId="5" fillId="8" borderId="24" xfId="0" applyFont="1" applyFill="1" applyBorder="1" applyAlignment="1">
      <alignment horizontal="center" vertical="center"/>
    </xf>
    <xf numFmtId="0" fontId="7" fillId="0" borderId="10" xfId="0" applyFont="1" applyBorder="1" applyAlignment="1">
      <alignment horizontal="left"/>
    </xf>
    <xf numFmtId="0" fontId="3" fillId="0" borderId="10" xfId="0" applyFont="1" applyBorder="1"/>
    <xf numFmtId="0" fontId="3" fillId="0" borderId="8" xfId="0" applyFont="1" applyBorder="1"/>
    <xf numFmtId="0" fontId="7" fillId="0" borderId="11" xfId="0" applyFont="1" applyBorder="1" applyAlignment="1">
      <alignment horizontal="center"/>
    </xf>
    <xf numFmtId="0" fontId="7" fillId="7" borderId="10" xfId="0" applyFont="1" applyFill="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center" wrapText="1"/>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6" fillId="0" borderId="0" xfId="0" applyFont="1" applyAlignment="1">
      <alignment wrapText="1"/>
    </xf>
    <xf numFmtId="0" fontId="6" fillId="11" borderId="0" xfId="0" applyFont="1" applyFill="1" applyAlignment="1">
      <alignment wrapText="1"/>
    </xf>
    <xf numFmtId="0" fontId="6" fillId="24" borderId="14" xfId="0" applyFont="1" applyFill="1" applyBorder="1" applyAlignment="1">
      <alignment horizontal="left"/>
    </xf>
    <xf numFmtId="0" fontId="3" fillId="0" borderId="9" xfId="0" applyFont="1" applyBorder="1"/>
    <xf numFmtId="0" fontId="6" fillId="0" borderId="0" xfId="0" applyFont="1" applyAlignment="1">
      <alignment horizontal="center"/>
    </xf>
    <xf numFmtId="0" fontId="6" fillId="0" borderId="5" xfId="0" applyFont="1" applyBorder="1" applyAlignment="1">
      <alignment horizontal="left"/>
    </xf>
    <xf numFmtId="0" fontId="3" fillId="0" borderId="5" xfId="0" applyFont="1" applyBorder="1"/>
    <xf numFmtId="0" fontId="6" fillId="0" borderId="2" xfId="0" applyFont="1" applyBorder="1" applyAlignment="1">
      <alignment horizontal="left" vertical="top"/>
    </xf>
    <xf numFmtId="0" fontId="3" fillId="0" borderId="1" xfId="0" applyFont="1" applyBorder="1"/>
    <xf numFmtId="0" fontId="3" fillId="0" borderId="3" xfId="0" applyFont="1" applyBorder="1"/>
    <xf numFmtId="0" fontId="6" fillId="0" borderId="12" xfId="0" applyFont="1" applyBorder="1" applyAlignment="1">
      <alignment horizontal="left"/>
    </xf>
    <xf numFmtId="0" fontId="3" fillId="0" borderId="7" xfId="0" applyFont="1" applyBorder="1"/>
    <xf numFmtId="0" fontId="8" fillId="0" borderId="5" xfId="0" applyFont="1" applyBorder="1" applyAlignment="1">
      <alignment horizontal="left" vertical="top"/>
    </xf>
    <xf numFmtId="0" fontId="3" fillId="0" borderId="15" xfId="0" applyFont="1" applyBorder="1"/>
    <xf numFmtId="0" fontId="8" fillId="0" borderId="5" xfId="0" applyFont="1" applyBorder="1" applyAlignment="1">
      <alignment horizontal="left"/>
    </xf>
    <xf numFmtId="0" fontId="8" fillId="0" borderId="14" xfId="0" applyFont="1" applyBorder="1" applyAlignment="1">
      <alignment horizontal="left"/>
    </xf>
    <xf numFmtId="0" fontId="3" fillId="0" borderId="6" xfId="0" applyFont="1" applyBorder="1"/>
    <xf numFmtId="0" fontId="3" fillId="0" borderId="14" xfId="0" applyFont="1" applyBorder="1"/>
    <xf numFmtId="0" fontId="9" fillId="28" borderId="2" xfId="0" applyFont="1" applyFill="1" applyBorder="1" applyAlignment="1">
      <alignment horizontal="left"/>
    </xf>
    <xf numFmtId="0" fontId="6" fillId="0" borderId="6" xfId="0" applyFont="1" applyBorder="1" applyAlignment="1">
      <alignment horizontal="center"/>
    </xf>
    <xf numFmtId="0" fontId="6" fillId="0" borderId="0" xfId="0" applyFont="1" applyAlignment="1"/>
    <xf numFmtId="0" fontId="5" fillId="0" borderId="6" xfId="0" applyFont="1" applyBorder="1" applyAlignment="1">
      <alignment horizontal="center"/>
    </xf>
    <xf numFmtId="0" fontId="14" fillId="28" borderId="2" xfId="0" applyFont="1" applyFill="1" applyBorder="1" applyAlignment="1">
      <alignment horizontal="left"/>
    </xf>
    <xf numFmtId="0" fontId="6" fillId="0" borderId="14" xfId="0" applyFont="1" applyBorder="1" applyAlignment="1">
      <alignment horizontal="center"/>
    </xf>
    <xf numFmtId="0" fontId="8" fillId="0" borderId="14" xfId="0" applyFont="1" applyBorder="1" applyAlignment="1">
      <alignment horizontal="left" vertical="top"/>
    </xf>
    <xf numFmtId="0" fontId="6" fillId="0" borderId="2" xfId="0" applyFont="1" applyBorder="1" applyAlignment="1">
      <alignment horizontal="left" wrapText="1"/>
    </xf>
    <xf numFmtId="0" fontId="6" fillId="28" borderId="2" xfId="0" applyFont="1" applyFill="1" applyBorder="1" applyAlignment="1">
      <alignment horizontal="left" vertical="top"/>
    </xf>
    <xf numFmtId="0" fontId="6" fillId="0" borderId="12" xfId="0" applyFont="1" applyBorder="1" applyAlignment="1">
      <alignment horizontal="left" wrapText="1"/>
    </xf>
    <xf numFmtId="0" fontId="3" fillId="0" borderId="13"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6" fillId="28" borderId="12" xfId="0" applyFont="1" applyFill="1" applyBorder="1" applyAlignment="1">
      <alignment horizontal="left"/>
    </xf>
    <xf numFmtId="0" fontId="6" fillId="0" borderId="1" xfId="0" applyFont="1" applyBorder="1" applyAlignment="1">
      <alignment horizontal="left" vertical="top"/>
    </xf>
    <xf numFmtId="0" fontId="6" fillId="0" borderId="7" xfId="0" applyFont="1" applyBorder="1" applyAlignment="1">
      <alignment horizontal="center"/>
    </xf>
    <xf numFmtId="0" fontId="5" fillId="0" borderId="1" xfId="0" applyFont="1" applyBorder="1" applyAlignment="1">
      <alignment horizontal="center" vertical="center" wrapText="1"/>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1" workbookViewId="0">
      <selection sqref="A1:E16"/>
    </sheetView>
  </sheetViews>
  <sheetFormatPr defaultColWidth="14.44140625" defaultRowHeight="13.2"/>
  <cols>
    <col min="2" max="2" width="46.88671875" customWidth="1"/>
    <col min="3" max="3" width="29.33203125" customWidth="1"/>
    <col min="4" max="4" width="58.1093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18.8">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45.19999999999999">
      <c r="A8" s="2" t="s">
        <v>31</v>
      </c>
      <c r="B8" s="3" t="s">
        <v>32</v>
      </c>
      <c r="C8" s="3" t="s">
        <v>33</v>
      </c>
      <c r="D8" s="3" t="s">
        <v>1737</v>
      </c>
      <c r="E8" s="3" t="s">
        <v>34</v>
      </c>
      <c r="F8" s="4"/>
      <c r="G8" s="4"/>
      <c r="H8" s="4"/>
      <c r="I8" s="4"/>
      <c r="J8" s="4"/>
      <c r="K8" s="4"/>
      <c r="L8" s="4"/>
      <c r="M8" s="4"/>
      <c r="N8" s="4"/>
      <c r="O8" s="4"/>
      <c r="P8" s="4"/>
      <c r="Q8" s="4"/>
      <c r="R8" s="4"/>
      <c r="S8" s="4"/>
      <c r="T8" s="4"/>
      <c r="U8" s="4"/>
      <c r="V8" s="4"/>
      <c r="W8" s="4"/>
      <c r="X8" s="4"/>
      <c r="Y8" s="4"/>
      <c r="Z8" s="4"/>
    </row>
    <row r="9" spans="1:26" ht="26.4">
      <c r="A9" s="2" t="s">
        <v>35</v>
      </c>
      <c r="B9" s="3" t="s">
        <v>36</v>
      </c>
      <c r="C9" s="3"/>
      <c r="D9" s="3"/>
      <c r="E9" s="3"/>
      <c r="F9" s="4"/>
      <c r="G9" s="4"/>
      <c r="H9" s="4"/>
      <c r="I9" s="4"/>
      <c r="J9" s="4"/>
      <c r="K9" s="4"/>
      <c r="L9" s="4"/>
      <c r="M9" s="4"/>
      <c r="N9" s="4"/>
      <c r="O9" s="4"/>
      <c r="P9" s="4"/>
      <c r="Q9" s="4"/>
      <c r="R9" s="4"/>
      <c r="S9" s="4"/>
      <c r="T9" s="4"/>
      <c r="U9" s="4"/>
      <c r="V9" s="4"/>
      <c r="W9" s="4"/>
      <c r="X9" s="4"/>
      <c r="Y9" s="4"/>
      <c r="Z9" s="4"/>
    </row>
    <row r="10" spans="1:26" ht="316.8">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26.4">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32">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2.8">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9.6">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6">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18.8">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6.4">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5" t="s">
        <v>64</v>
      </c>
      <c r="B1" s="55" t="s">
        <v>65</v>
      </c>
      <c r="C1" s="55" t="s">
        <v>66</v>
      </c>
      <c r="D1" s="55" t="s">
        <v>1327</v>
      </c>
      <c r="E1" s="55"/>
      <c r="F1" s="55" t="s">
        <v>1222</v>
      </c>
      <c r="G1" s="55" t="s">
        <v>1328</v>
      </c>
    </row>
    <row r="2" spans="1:7" ht="14.4" hidden="1">
      <c r="A2" s="98" t="s">
        <v>546</v>
      </c>
      <c r="B2" s="98" t="s">
        <v>526</v>
      </c>
      <c r="C2" s="419" t="s">
        <v>547</v>
      </c>
      <c r="D2" s="416"/>
      <c r="E2" s="416"/>
      <c r="F2" s="99">
        <f>MATCH(A2,'Master_crosswalk '!AK:AK,0)</f>
        <v>131</v>
      </c>
      <c r="G2" s="85"/>
    </row>
    <row r="3" spans="1:7" ht="14.4" hidden="1">
      <c r="A3" s="98" t="s">
        <v>536</v>
      </c>
      <c r="B3" s="419" t="s">
        <v>526</v>
      </c>
      <c r="C3" s="416"/>
      <c r="D3" s="419" t="s">
        <v>537</v>
      </c>
      <c r="E3" s="416"/>
      <c r="F3" s="99">
        <f>MATCH(A3,'Master_crosswalk '!AK:AK,0)</f>
        <v>128</v>
      </c>
      <c r="G3" s="85"/>
    </row>
    <row r="4" spans="1:7" ht="14.4" hidden="1">
      <c r="A4" s="98" t="s">
        <v>539</v>
      </c>
      <c r="B4" s="419" t="s">
        <v>526</v>
      </c>
      <c r="C4" s="416"/>
      <c r="D4" s="419" t="s">
        <v>540</v>
      </c>
      <c r="E4" s="416"/>
      <c r="F4" s="99">
        <f>MATCH(A4,'Master_crosswalk '!AK:AK,0)</f>
        <v>129</v>
      </c>
      <c r="G4" s="85"/>
    </row>
    <row r="5" spans="1:7" ht="14.4" hidden="1">
      <c r="A5" s="98" t="s">
        <v>525</v>
      </c>
      <c r="B5" s="419" t="s">
        <v>526</v>
      </c>
      <c r="C5" s="416"/>
      <c r="D5" s="419" t="s">
        <v>527</v>
      </c>
      <c r="E5" s="416"/>
      <c r="F5" s="99">
        <f>MATCH(A5,'Master_crosswalk '!AK:AK,0)</f>
        <v>126</v>
      </c>
      <c r="G5" s="85"/>
    </row>
    <row r="6" spans="1:7" ht="14.4" hidden="1">
      <c r="A6" s="98" t="s">
        <v>543</v>
      </c>
      <c r="B6" s="419" t="s">
        <v>526</v>
      </c>
      <c r="C6" s="416"/>
      <c r="D6" s="419" t="s">
        <v>544</v>
      </c>
      <c r="E6" s="416"/>
      <c r="F6" s="99">
        <f>MATCH(A6,'Master_crosswalk '!AK:AK,0)</f>
        <v>130</v>
      </c>
      <c r="G6" s="85"/>
    </row>
    <row r="7" spans="1:7" ht="14.4" hidden="1">
      <c r="A7" s="98" t="s">
        <v>676</v>
      </c>
      <c r="B7" s="98" t="s">
        <v>674</v>
      </c>
      <c r="C7" s="98" t="s">
        <v>1333</v>
      </c>
      <c r="D7" s="419" t="s">
        <v>1333</v>
      </c>
      <c r="E7" s="416"/>
      <c r="F7" s="99">
        <f>MATCH(A7,'Master_crosswalk '!AK:AK,0)</f>
        <v>170</v>
      </c>
      <c r="G7" s="85"/>
    </row>
    <row r="8" spans="1:7" ht="28.8" hidden="1">
      <c r="A8" s="98" t="s">
        <v>679</v>
      </c>
      <c r="B8" s="98" t="s">
        <v>674</v>
      </c>
      <c r="C8" s="98" t="s">
        <v>1336</v>
      </c>
      <c r="D8" s="419" t="s">
        <v>1336</v>
      </c>
      <c r="E8" s="416"/>
      <c r="F8" s="99">
        <f>MATCH(A8,'Master_crosswalk '!AK:AK,0)</f>
        <v>171</v>
      </c>
      <c r="G8" s="85"/>
    </row>
    <row r="9" spans="1:7" ht="14.4" hidden="1">
      <c r="A9" s="98" t="s">
        <v>681</v>
      </c>
      <c r="B9" s="98" t="s">
        <v>674</v>
      </c>
      <c r="C9" s="98" t="s">
        <v>1339</v>
      </c>
      <c r="D9" s="419" t="s">
        <v>1339</v>
      </c>
      <c r="E9" s="416"/>
      <c r="F9" s="99">
        <f>MATCH(A9,'Master_crosswalk '!AK:AK,0)</f>
        <v>172</v>
      </c>
      <c r="G9" s="85"/>
    </row>
    <row r="10" spans="1:7" ht="28.8" hidden="1">
      <c r="A10" s="98" t="s">
        <v>684</v>
      </c>
      <c r="B10" s="98" t="s">
        <v>674</v>
      </c>
      <c r="C10" s="98" t="s">
        <v>685</v>
      </c>
      <c r="D10" s="419" t="s">
        <v>685</v>
      </c>
      <c r="E10" s="416"/>
      <c r="F10" s="99">
        <f>MATCH(A10,'Master_crosswalk '!AK:AK,0)</f>
        <v>173</v>
      </c>
      <c r="G10" s="85"/>
    </row>
    <row r="11" spans="1:7" ht="14.4" hidden="1">
      <c r="A11" s="98" t="s">
        <v>688</v>
      </c>
      <c r="B11" s="98" t="s">
        <v>674</v>
      </c>
      <c r="C11" s="98" t="s">
        <v>689</v>
      </c>
      <c r="D11" s="419" t="s">
        <v>689</v>
      </c>
      <c r="E11" s="416"/>
      <c r="F11" s="99">
        <f>MATCH(A11,'Master_crosswalk '!AK:AK,0)</f>
        <v>174</v>
      </c>
      <c r="G11" s="85"/>
    </row>
    <row r="12" spans="1:7" ht="14.4" hidden="1">
      <c r="A12" s="98" t="s">
        <v>692</v>
      </c>
      <c r="B12" s="98" t="s">
        <v>674</v>
      </c>
      <c r="C12" s="98" t="s">
        <v>691</v>
      </c>
      <c r="D12" s="419" t="s">
        <v>691</v>
      </c>
      <c r="E12" s="416"/>
      <c r="F12" s="99">
        <f>MATCH(A12,'Master_crosswalk '!AK:AK,0)</f>
        <v>175</v>
      </c>
      <c r="G12" s="85"/>
    </row>
    <row r="13" spans="1:7" ht="14.4" hidden="1">
      <c r="A13" s="98" t="s">
        <v>694</v>
      </c>
      <c r="B13" s="98" t="s">
        <v>674</v>
      </c>
      <c r="C13" s="98" t="s">
        <v>693</v>
      </c>
      <c r="D13" s="419" t="s">
        <v>693</v>
      </c>
      <c r="E13" s="416"/>
      <c r="F13" s="99">
        <f>MATCH(A13,'Master_crosswalk '!AK:AK,0)</f>
        <v>176</v>
      </c>
      <c r="G13" s="85"/>
    </row>
    <row r="14" spans="1:7" ht="14.4" hidden="1">
      <c r="A14" s="98" t="s">
        <v>696</v>
      </c>
      <c r="B14" s="98" t="s">
        <v>674</v>
      </c>
      <c r="C14" s="98" t="s">
        <v>695</v>
      </c>
      <c r="D14" s="419" t="s">
        <v>695</v>
      </c>
      <c r="E14" s="416"/>
      <c r="F14" s="99">
        <f>MATCH(A14,'Master_crosswalk '!AK:AK,0)</f>
        <v>177</v>
      </c>
      <c r="G14" s="85"/>
    </row>
    <row r="15" spans="1:7" ht="14.4" hidden="1">
      <c r="A15" s="98" t="s">
        <v>698</v>
      </c>
      <c r="B15" s="98" t="s">
        <v>674</v>
      </c>
      <c r="C15" s="98" t="s">
        <v>697</v>
      </c>
      <c r="D15" s="419" t="s">
        <v>699</v>
      </c>
      <c r="E15" s="416"/>
      <c r="F15" s="99">
        <f>MATCH(A15,'Master_crosswalk '!AK:AK,0)</f>
        <v>178</v>
      </c>
      <c r="G15" s="85"/>
    </row>
    <row r="16" spans="1:7" ht="14.4" hidden="1">
      <c r="A16" s="98" t="s">
        <v>701</v>
      </c>
      <c r="B16" s="98" t="s">
        <v>674</v>
      </c>
      <c r="C16" s="98" t="s">
        <v>1341</v>
      </c>
      <c r="D16" s="419" t="s">
        <v>1341</v>
      </c>
      <c r="E16" s="416"/>
      <c r="F16" s="99">
        <f>MATCH(A16,'Master_crosswalk '!AK:AK,0)</f>
        <v>179</v>
      </c>
      <c r="G16" s="85"/>
    </row>
    <row r="17" spans="1:7" ht="14.4" hidden="1">
      <c r="A17" s="98" t="s">
        <v>704</v>
      </c>
      <c r="B17" s="98" t="s">
        <v>674</v>
      </c>
      <c r="C17" s="98" t="s">
        <v>1342</v>
      </c>
      <c r="D17" s="419" t="s">
        <v>1342</v>
      </c>
      <c r="E17" s="416"/>
      <c r="F17" s="99">
        <f>MATCH(A17,'Master_crosswalk '!AK:AK,0)</f>
        <v>180</v>
      </c>
      <c r="G17" s="85"/>
    </row>
    <row r="18" spans="1:7" ht="28.8" hidden="1">
      <c r="A18" s="98" t="s">
        <v>708</v>
      </c>
      <c r="B18" s="98" t="s">
        <v>674</v>
      </c>
      <c r="C18" s="98" t="s">
        <v>709</v>
      </c>
      <c r="D18" s="419" t="s">
        <v>709</v>
      </c>
      <c r="E18" s="416"/>
      <c r="F18" s="99">
        <f>MATCH(A18,'Master_crosswalk '!AK:AK,0)</f>
        <v>181</v>
      </c>
      <c r="G18" s="85"/>
    </row>
    <row r="19" spans="1:7" ht="14.4" hidden="1">
      <c r="A19" s="98" t="s">
        <v>711</v>
      </c>
      <c r="B19" s="98" t="s">
        <v>674</v>
      </c>
      <c r="C19" s="98" t="s">
        <v>1343</v>
      </c>
      <c r="D19" s="419" t="s">
        <v>1343</v>
      </c>
      <c r="E19" s="416"/>
      <c r="F19" s="99">
        <f>MATCH(A19,'Master_crosswalk '!AK:AK,0)</f>
        <v>182</v>
      </c>
      <c r="G19" s="85"/>
    </row>
    <row r="20" spans="1:7" ht="14.4" hidden="1">
      <c r="A20" s="98" t="s">
        <v>1098</v>
      </c>
      <c r="B20" s="98" t="s">
        <v>1099</v>
      </c>
      <c r="C20" s="98" t="s">
        <v>1100</v>
      </c>
      <c r="D20" s="419" t="s">
        <v>1100</v>
      </c>
      <c r="E20" s="416"/>
      <c r="F20" s="99">
        <f>MATCH(A20,'Master_crosswalk '!AK:AK,0)</f>
        <v>305</v>
      </c>
      <c r="G20" s="85"/>
    </row>
    <row r="21" spans="1:7" ht="14.4" hidden="1">
      <c r="A21" s="98" t="s">
        <v>1103</v>
      </c>
      <c r="B21" s="98" t="s">
        <v>1099</v>
      </c>
      <c r="C21" s="98" t="s">
        <v>1104</v>
      </c>
      <c r="D21" s="419" t="s">
        <v>1104</v>
      </c>
      <c r="E21" s="416"/>
      <c r="F21" s="99">
        <f>MATCH(A21,'Master_crosswalk '!AK:AK,0)</f>
        <v>306</v>
      </c>
      <c r="G21" s="85"/>
    </row>
    <row r="22" spans="1:7" ht="100.8">
      <c r="A22" s="103" t="s">
        <v>1344</v>
      </c>
      <c r="B22" s="103" t="s">
        <v>427</v>
      </c>
      <c r="C22" s="103" t="s">
        <v>1345</v>
      </c>
      <c r="D22" s="103" t="s">
        <v>1345</v>
      </c>
      <c r="E22" s="103"/>
      <c r="F22" s="99" t="e">
        <f>MATCH(A22,'Master_crosswalk '!AK:AK,0)</f>
        <v>#N/A</v>
      </c>
      <c r="G22" s="103" t="s">
        <v>1346</v>
      </c>
    </row>
    <row r="23" spans="1:7" ht="14.4" hidden="1">
      <c r="A23" s="98" t="s">
        <v>458</v>
      </c>
      <c r="B23" s="98" t="s">
        <v>427</v>
      </c>
      <c r="C23" s="98" t="s">
        <v>457</v>
      </c>
      <c r="D23" s="419" t="s">
        <v>457</v>
      </c>
      <c r="E23" s="416"/>
      <c r="F23" s="99">
        <f>MATCH(A23,'Master_crosswalk '!AK:AK,0)</f>
        <v>103</v>
      </c>
      <c r="G23" s="85"/>
    </row>
    <row r="24" spans="1:7" ht="14.4" hidden="1">
      <c r="A24" s="98" t="s">
        <v>460</v>
      </c>
      <c r="B24" s="98" t="s">
        <v>427</v>
      </c>
      <c r="C24" s="98" t="s">
        <v>459</v>
      </c>
      <c r="D24" s="419" t="s">
        <v>459</v>
      </c>
      <c r="E24" s="416"/>
      <c r="F24" s="99">
        <f>MATCH(A24,'Master_crosswalk '!AK:AK,0)</f>
        <v>104</v>
      </c>
      <c r="G24" s="85"/>
    </row>
    <row r="25" spans="1:7" ht="28.8" hidden="1">
      <c r="A25" s="98" t="s">
        <v>462</v>
      </c>
      <c r="B25" s="98" t="s">
        <v>427</v>
      </c>
      <c r="C25" s="98" t="s">
        <v>461</v>
      </c>
      <c r="D25" s="419" t="s">
        <v>461</v>
      </c>
      <c r="E25" s="416"/>
      <c r="F25" s="99">
        <f>MATCH(A25,'Master_crosswalk '!AK:AK,0)</f>
        <v>105</v>
      </c>
      <c r="G25" s="85"/>
    </row>
    <row r="26" spans="1:7" ht="14.4" hidden="1">
      <c r="A26" s="98" t="s">
        <v>464</v>
      </c>
      <c r="B26" s="98" t="s">
        <v>427</v>
      </c>
      <c r="C26" s="98" t="s">
        <v>465</v>
      </c>
      <c r="D26" s="419" t="s">
        <v>465</v>
      </c>
      <c r="E26" s="416"/>
      <c r="F26" s="99">
        <f>MATCH(A26,'Master_crosswalk '!AK:AK,0)</f>
        <v>106</v>
      </c>
      <c r="G26" s="85"/>
    </row>
    <row r="27" spans="1:7" ht="14.4" hidden="1">
      <c r="A27" s="98" t="s">
        <v>467</v>
      </c>
      <c r="B27" s="98" t="s">
        <v>427</v>
      </c>
      <c r="C27" s="98" t="s">
        <v>468</v>
      </c>
      <c r="D27" s="419" t="s">
        <v>468</v>
      </c>
      <c r="E27" s="416"/>
      <c r="F27" s="99">
        <f>MATCH(A27,'Master_crosswalk '!AK:AK,0)</f>
        <v>107</v>
      </c>
      <c r="G27" s="85"/>
    </row>
    <row r="28" spans="1:7" ht="14.4" hidden="1">
      <c r="A28" s="98" t="s">
        <v>470</v>
      </c>
      <c r="B28" s="98" t="s">
        <v>427</v>
      </c>
      <c r="C28" s="98" t="s">
        <v>471</v>
      </c>
      <c r="D28" s="419" t="s">
        <v>471</v>
      </c>
      <c r="E28" s="416"/>
      <c r="F28" s="99">
        <f>MATCH(A28,'Master_crosswalk '!AK:AK,0)</f>
        <v>108</v>
      </c>
      <c r="G28" s="85"/>
    </row>
    <row r="29" spans="1:7" ht="14.4" hidden="1">
      <c r="A29" s="98" t="s">
        <v>473</v>
      </c>
      <c r="B29" s="98" t="s">
        <v>427</v>
      </c>
      <c r="C29" s="419" t="s">
        <v>474</v>
      </c>
      <c r="D29" s="416"/>
      <c r="E29" s="416"/>
      <c r="F29" s="99">
        <f>MATCH(A29,'Master_crosswalk '!AK:AK,0)</f>
        <v>109</v>
      </c>
      <c r="G29" s="85"/>
    </row>
    <row r="30" spans="1:7" ht="14.4" hidden="1">
      <c r="A30" s="98" t="s">
        <v>476</v>
      </c>
      <c r="B30" s="98" t="s">
        <v>427</v>
      </c>
      <c r="C30" s="419" t="s">
        <v>477</v>
      </c>
      <c r="D30" s="416"/>
      <c r="E30" s="416"/>
      <c r="F30" s="99">
        <f>MATCH(A30,'Master_crosswalk '!AK:AK,0)</f>
        <v>110</v>
      </c>
      <c r="G30" s="85"/>
    </row>
    <row r="31" spans="1:7" ht="14.4" hidden="1">
      <c r="A31" s="98" t="s">
        <v>455</v>
      </c>
      <c r="B31" s="98" t="s">
        <v>405</v>
      </c>
      <c r="C31" s="98" t="s">
        <v>456</v>
      </c>
      <c r="D31" s="419" t="s">
        <v>456</v>
      </c>
      <c r="E31" s="416"/>
      <c r="F31" s="99">
        <f>MATCH(A31,'Master_crosswalk '!AK:AK,0)</f>
        <v>102</v>
      </c>
      <c r="G31" s="85"/>
    </row>
    <row r="32" spans="1:7" ht="14.4" hidden="1">
      <c r="A32" s="98" t="s">
        <v>479</v>
      </c>
      <c r="B32" s="98" t="s">
        <v>405</v>
      </c>
      <c r="C32" s="98" t="s">
        <v>480</v>
      </c>
      <c r="D32" s="419" t="s">
        <v>480</v>
      </c>
      <c r="E32" s="416"/>
      <c r="F32" s="99">
        <f>MATCH(A32,'Master_crosswalk '!AK:AK,0)</f>
        <v>112</v>
      </c>
      <c r="G32" s="85"/>
    </row>
    <row r="33" spans="1:7" ht="14.4" hidden="1">
      <c r="A33" s="98" t="s">
        <v>482</v>
      </c>
      <c r="B33" s="98" t="s">
        <v>405</v>
      </c>
      <c r="C33" s="98" t="s">
        <v>481</v>
      </c>
      <c r="D33" s="419" t="s">
        <v>481</v>
      </c>
      <c r="E33" s="416"/>
      <c r="F33" s="99">
        <f>MATCH(A33,'Master_crosswalk '!AK:AK,0)</f>
        <v>113</v>
      </c>
      <c r="G33" s="85"/>
    </row>
    <row r="34" spans="1:7" ht="14.4" hidden="1">
      <c r="A34" s="98" t="s">
        <v>484</v>
      </c>
      <c r="B34" s="98" t="s">
        <v>405</v>
      </c>
      <c r="C34" s="98" t="s">
        <v>483</v>
      </c>
      <c r="D34" s="419" t="s">
        <v>483</v>
      </c>
      <c r="E34" s="416"/>
      <c r="F34" s="99">
        <f>MATCH(A34,'Master_crosswalk '!AK:AK,0)</f>
        <v>114</v>
      </c>
      <c r="G34" s="85"/>
    </row>
    <row r="35" spans="1:7" ht="14.4" hidden="1">
      <c r="A35" s="98" t="s">
        <v>404</v>
      </c>
      <c r="B35" s="98" t="s">
        <v>405</v>
      </c>
      <c r="C35" s="98" t="s">
        <v>406</v>
      </c>
      <c r="D35" s="419" t="s">
        <v>406</v>
      </c>
      <c r="E35" s="416"/>
      <c r="F35" s="99">
        <f>MATCH(A35,'Master_crosswalk '!AK:AK,0)</f>
        <v>93</v>
      </c>
      <c r="G35" s="85"/>
    </row>
    <row r="36" spans="1:7" ht="14.4" hidden="1">
      <c r="A36" s="98" t="s">
        <v>486</v>
      </c>
      <c r="B36" s="98" t="s">
        <v>405</v>
      </c>
      <c r="C36" s="98" t="s">
        <v>487</v>
      </c>
      <c r="D36" s="419" t="s">
        <v>487</v>
      </c>
      <c r="E36" s="416"/>
      <c r="F36" s="99">
        <f>MATCH(A36,'Master_crosswalk '!AK:AK,0)</f>
        <v>115</v>
      </c>
      <c r="G36" s="85"/>
    </row>
    <row r="37" spans="1:7" ht="14.4" hidden="1">
      <c r="A37" s="98" t="s">
        <v>298</v>
      </c>
      <c r="B37" s="98" t="s">
        <v>270</v>
      </c>
      <c r="C37" s="98" t="s">
        <v>299</v>
      </c>
      <c r="D37" s="419" t="s">
        <v>299</v>
      </c>
      <c r="E37" s="416"/>
      <c r="F37" s="99">
        <f>MATCH(A37,'Master_crosswalk '!AK:AK,0)</f>
        <v>68</v>
      </c>
      <c r="G37" s="85"/>
    </row>
    <row r="38" spans="1:7" ht="14.4" hidden="1">
      <c r="A38" s="98" t="s">
        <v>346</v>
      </c>
      <c r="B38" s="98" t="s">
        <v>270</v>
      </c>
      <c r="C38" s="98" t="s">
        <v>347</v>
      </c>
      <c r="D38" s="419" t="s">
        <v>347</v>
      </c>
      <c r="E38" s="416"/>
      <c r="F38" s="99">
        <f>MATCH(A38,'Master_crosswalk '!AK:AK,0)</f>
        <v>78</v>
      </c>
      <c r="G38" s="85"/>
    </row>
    <row r="39" spans="1:7" ht="14.4" hidden="1">
      <c r="A39" s="98" t="s">
        <v>349</v>
      </c>
      <c r="B39" s="98" t="s">
        <v>270</v>
      </c>
      <c r="C39" s="98" t="s">
        <v>348</v>
      </c>
      <c r="D39" s="419" t="s">
        <v>348</v>
      </c>
      <c r="E39" s="416"/>
      <c r="F39" s="99">
        <f>MATCH(A39,'Master_crosswalk '!AK:AK,0)</f>
        <v>79</v>
      </c>
      <c r="G39" s="85"/>
    </row>
    <row r="40" spans="1:7" ht="14.4" hidden="1">
      <c r="A40" s="98" t="s">
        <v>353</v>
      </c>
      <c r="B40" s="98" t="s">
        <v>270</v>
      </c>
      <c r="C40" s="98" t="s">
        <v>1348</v>
      </c>
      <c r="D40" s="419" t="s">
        <v>1348</v>
      </c>
      <c r="E40" s="416"/>
      <c r="F40" s="99">
        <f>MATCH(A40,'Master_crosswalk '!AK:AK,0)</f>
        <v>80</v>
      </c>
      <c r="G40" s="85"/>
    </row>
    <row r="41" spans="1:7" ht="14.4" hidden="1">
      <c r="A41" s="98" t="s">
        <v>355</v>
      </c>
      <c r="B41" s="98" t="s">
        <v>270</v>
      </c>
      <c r="C41" s="98" t="s">
        <v>1349</v>
      </c>
      <c r="D41" s="419" t="s">
        <v>1349</v>
      </c>
      <c r="E41" s="416"/>
      <c r="F41" s="99">
        <f>MATCH(A41,'Master_crosswalk '!AK:AK,0)</f>
        <v>81</v>
      </c>
      <c r="G41" s="85"/>
    </row>
    <row r="42" spans="1:7" ht="14.4" hidden="1">
      <c r="A42" s="98" t="s">
        <v>310</v>
      </c>
      <c r="B42" s="98" t="s">
        <v>270</v>
      </c>
      <c r="C42" s="98" t="s">
        <v>311</v>
      </c>
      <c r="D42" s="419" t="s">
        <v>311</v>
      </c>
      <c r="E42" s="416"/>
      <c r="F42" s="99">
        <f>MATCH(A42,'Master_crosswalk '!AK:AK,0)</f>
        <v>69</v>
      </c>
      <c r="G42" s="85"/>
    </row>
    <row r="43" spans="1:7" ht="93" hidden="1">
      <c r="A43" s="103" t="s">
        <v>269</v>
      </c>
      <c r="B43" s="103" t="s">
        <v>270</v>
      </c>
      <c r="C43" s="103" t="s">
        <v>271</v>
      </c>
      <c r="D43" s="420" t="s">
        <v>271</v>
      </c>
      <c r="E43" s="416"/>
      <c r="F43" s="99">
        <f>MATCH(A43,'Master_crosswalk '!AK:AK,0)</f>
        <v>65</v>
      </c>
      <c r="G43" s="109" t="s">
        <v>1346</v>
      </c>
    </row>
    <row r="44" spans="1:7" ht="14.4" hidden="1">
      <c r="A44" s="98" t="s">
        <v>364</v>
      </c>
      <c r="B44" s="98" t="s">
        <v>270</v>
      </c>
      <c r="C44" s="98" t="s">
        <v>365</v>
      </c>
      <c r="D44" s="419" t="s">
        <v>365</v>
      </c>
      <c r="E44" s="416"/>
      <c r="F44" s="99">
        <f>MATCH(A44,'Master_crosswalk '!AK:AK,0)</f>
        <v>86</v>
      </c>
      <c r="G44" s="85"/>
    </row>
    <row r="45" spans="1:7" ht="14.4" hidden="1">
      <c r="A45" s="98" t="s">
        <v>320</v>
      </c>
      <c r="B45" s="98" t="s">
        <v>270</v>
      </c>
      <c r="C45" s="98" t="s">
        <v>321</v>
      </c>
      <c r="D45" s="419" t="s">
        <v>321</v>
      </c>
      <c r="E45" s="416"/>
      <c r="F45" s="99">
        <f>MATCH(A45,'Master_crosswalk '!AK:AK,0)</f>
        <v>71</v>
      </c>
      <c r="G45" s="85"/>
    </row>
    <row r="46" spans="1:7" ht="14.4" hidden="1">
      <c r="A46" s="98" t="s">
        <v>316</v>
      </c>
      <c r="B46" s="98" t="s">
        <v>270</v>
      </c>
      <c r="C46" s="98" t="s">
        <v>317</v>
      </c>
      <c r="D46" s="419" t="s">
        <v>317</v>
      </c>
      <c r="E46" s="416"/>
      <c r="F46" s="99">
        <f>MATCH(A46,'Master_crosswalk '!AK:AK,0)</f>
        <v>70</v>
      </c>
      <c r="G46" s="85"/>
    </row>
    <row r="47" spans="1:7" ht="14.4" hidden="1">
      <c r="A47" s="98" t="s">
        <v>343</v>
      </c>
      <c r="B47" s="98" t="s">
        <v>270</v>
      </c>
      <c r="C47" s="98" t="s">
        <v>344</v>
      </c>
      <c r="D47" s="419" t="s">
        <v>344</v>
      </c>
      <c r="E47" s="416"/>
      <c r="F47" s="99">
        <f>MATCH(A47,'Master_crosswalk '!AK:AK,0)</f>
        <v>77</v>
      </c>
      <c r="G47" s="85"/>
    </row>
    <row r="48" spans="1:7" ht="14.4" hidden="1">
      <c r="A48" s="98" t="s">
        <v>778</v>
      </c>
      <c r="B48" s="98" t="s">
        <v>776</v>
      </c>
      <c r="C48" s="98" t="s">
        <v>777</v>
      </c>
      <c r="D48" s="419" t="s">
        <v>777</v>
      </c>
      <c r="E48" s="416"/>
      <c r="F48" s="99">
        <f>MATCH(A48,'Master_crosswalk '!AK:AK,0)</f>
        <v>207</v>
      </c>
      <c r="G48" s="85"/>
    </row>
    <row r="49" spans="1:7" ht="14.4" hidden="1">
      <c r="A49" s="98" t="s">
        <v>780</v>
      </c>
      <c r="B49" s="98" t="s">
        <v>776</v>
      </c>
      <c r="C49" s="98" t="s">
        <v>781</v>
      </c>
      <c r="D49" s="419" t="s">
        <v>782</v>
      </c>
      <c r="E49" s="416"/>
      <c r="F49" s="99">
        <f>MATCH(A49,'Master_crosswalk '!AK:AK,0)</f>
        <v>208</v>
      </c>
      <c r="G49" s="85"/>
    </row>
    <row r="50" spans="1:7" ht="14.4" hidden="1">
      <c r="A50" s="98" t="s">
        <v>784</v>
      </c>
      <c r="B50" s="98" t="s">
        <v>776</v>
      </c>
      <c r="C50" s="98" t="s">
        <v>783</v>
      </c>
      <c r="D50" s="419" t="s">
        <v>783</v>
      </c>
      <c r="E50" s="416"/>
      <c r="F50" s="99">
        <f>MATCH(A50,'Master_crosswalk '!AK:AK,0)</f>
        <v>209</v>
      </c>
      <c r="G50" s="85"/>
    </row>
    <row r="51" spans="1:7" ht="14.4" hidden="1">
      <c r="A51" s="98" t="s">
        <v>786</v>
      </c>
      <c r="B51" s="98" t="s">
        <v>776</v>
      </c>
      <c r="C51" s="98" t="s">
        <v>787</v>
      </c>
      <c r="D51" s="419" t="s">
        <v>788</v>
      </c>
      <c r="E51" s="416"/>
      <c r="F51" s="99">
        <f>MATCH(A51,'Master_crosswalk '!AK:AK,0)</f>
        <v>210</v>
      </c>
      <c r="G51" s="85"/>
    </row>
    <row r="52" spans="1:7" ht="14.4" hidden="1">
      <c r="A52" s="98" t="s">
        <v>791</v>
      </c>
      <c r="B52" s="98" t="s">
        <v>776</v>
      </c>
      <c r="C52" s="98" t="s">
        <v>792</v>
      </c>
      <c r="D52" s="419" t="s">
        <v>790</v>
      </c>
      <c r="E52" s="416"/>
      <c r="F52" s="99">
        <f>MATCH(A52,'Master_crosswalk '!AK:AK,0)</f>
        <v>211</v>
      </c>
      <c r="G52" s="85"/>
    </row>
    <row r="53" spans="1:7" ht="93" hidden="1">
      <c r="A53" s="103" t="s">
        <v>794</v>
      </c>
      <c r="B53" s="103" t="s">
        <v>776</v>
      </c>
      <c r="C53" s="103" t="s">
        <v>795</v>
      </c>
      <c r="D53" s="420" t="s">
        <v>796</v>
      </c>
      <c r="E53" s="416"/>
      <c r="F53" s="99">
        <f>MATCH(A53,'Master_crosswalk '!AK:AK,0)</f>
        <v>212</v>
      </c>
      <c r="G53" s="109" t="s">
        <v>1350</v>
      </c>
    </row>
    <row r="54" spans="1:7" ht="93" hidden="1">
      <c r="A54" s="103" t="s">
        <v>797</v>
      </c>
      <c r="B54" s="103" t="s">
        <v>776</v>
      </c>
      <c r="C54" s="103" t="s">
        <v>796</v>
      </c>
      <c r="D54" s="420" t="s">
        <v>796</v>
      </c>
      <c r="E54" s="416"/>
      <c r="F54" s="99">
        <f>MATCH(A54,'Master_crosswalk '!AK:AK,0)</f>
        <v>213</v>
      </c>
      <c r="G54" s="109" t="s">
        <v>1350</v>
      </c>
    </row>
    <row r="55" spans="1:7" ht="14.4" hidden="1">
      <c r="A55" s="98" t="s">
        <v>799</v>
      </c>
      <c r="B55" s="98" t="s">
        <v>776</v>
      </c>
      <c r="C55" s="98" t="s">
        <v>798</v>
      </c>
      <c r="D55" s="419" t="s">
        <v>798</v>
      </c>
      <c r="E55" s="416"/>
      <c r="F55" s="99">
        <f>MATCH(A55,'Master_crosswalk '!AK:AK,0)</f>
        <v>214</v>
      </c>
      <c r="G55" s="85"/>
    </row>
    <row r="56" spans="1:7" ht="14.4" hidden="1">
      <c r="A56" s="98" t="s">
        <v>801</v>
      </c>
      <c r="B56" s="98" t="s">
        <v>776</v>
      </c>
      <c r="C56" s="98" t="s">
        <v>802</v>
      </c>
      <c r="D56" s="419" t="s">
        <v>802</v>
      </c>
      <c r="E56" s="416"/>
      <c r="F56" s="99">
        <f>MATCH(A56,'Master_crosswalk '!AK:AK,0)</f>
        <v>215</v>
      </c>
      <c r="G56" s="85"/>
    </row>
    <row r="57" spans="1:7" ht="14.4" hidden="1">
      <c r="A57" s="98" t="s">
        <v>804</v>
      </c>
      <c r="B57" s="98" t="s">
        <v>776</v>
      </c>
      <c r="C57" s="98" t="s">
        <v>805</v>
      </c>
      <c r="D57" s="419" t="s">
        <v>806</v>
      </c>
      <c r="E57" s="416"/>
      <c r="F57" s="99">
        <f>MATCH(A57,'Master_crosswalk '!AK:AK,0)</f>
        <v>216</v>
      </c>
      <c r="G57" s="85"/>
    </row>
    <row r="58" spans="1:7" ht="14.4" hidden="1">
      <c r="A58" s="98" t="s">
        <v>808</v>
      </c>
      <c r="B58" s="98" t="s">
        <v>776</v>
      </c>
      <c r="C58" s="98" t="s">
        <v>809</v>
      </c>
      <c r="D58" s="419" t="s">
        <v>810</v>
      </c>
      <c r="E58" s="416"/>
      <c r="F58" s="99">
        <f>MATCH(A58,'Master_crosswalk '!AK:AK,0)</f>
        <v>217</v>
      </c>
      <c r="G58" s="85"/>
    </row>
    <row r="59" spans="1:7" ht="14.4" hidden="1">
      <c r="A59" s="98" t="s">
        <v>812</v>
      </c>
      <c r="B59" s="98" t="s">
        <v>776</v>
      </c>
      <c r="C59" s="98" t="s">
        <v>813</v>
      </c>
      <c r="D59" s="419" t="s">
        <v>814</v>
      </c>
      <c r="E59" s="416"/>
      <c r="F59" s="99">
        <f>MATCH(A59,'Master_crosswalk '!AK:AK,0)</f>
        <v>218</v>
      </c>
      <c r="G59" s="85"/>
    </row>
    <row r="60" spans="1:7" ht="14.4" hidden="1">
      <c r="A60" s="98" t="s">
        <v>499</v>
      </c>
      <c r="B60" s="98" t="s">
        <v>292</v>
      </c>
      <c r="C60" s="98" t="s">
        <v>500</v>
      </c>
      <c r="D60" s="419" t="s">
        <v>500</v>
      </c>
      <c r="E60" s="416"/>
      <c r="F60" s="99">
        <f>MATCH(A60,'Master_crosswalk '!AK:AK,0)</f>
        <v>119</v>
      </c>
      <c r="G60" s="85"/>
    </row>
    <row r="61" spans="1:7" ht="14.4" hidden="1">
      <c r="A61" s="98" t="s">
        <v>291</v>
      </c>
      <c r="B61" s="98" t="s">
        <v>292</v>
      </c>
      <c r="C61" s="98" t="s">
        <v>293</v>
      </c>
      <c r="D61" s="419" t="s">
        <v>293</v>
      </c>
      <c r="E61" s="416"/>
      <c r="F61" s="99">
        <f>MATCH(A61,'Master_crosswalk '!AK:AK,0)</f>
        <v>67</v>
      </c>
      <c r="G61" s="85"/>
    </row>
    <row r="62" spans="1:7" ht="28.8" hidden="1">
      <c r="A62" s="98" t="s">
        <v>1107</v>
      </c>
      <c r="B62" s="98" t="s">
        <v>1105</v>
      </c>
      <c r="C62" s="98" t="s">
        <v>1108</v>
      </c>
      <c r="D62" s="419" t="s">
        <v>1108</v>
      </c>
      <c r="E62" s="416"/>
      <c r="F62" s="99">
        <f>MATCH(A62,'Master_crosswalk '!AK:AK,0)</f>
        <v>307</v>
      </c>
      <c r="G62" s="85"/>
    </row>
    <row r="63" spans="1:7" ht="28.8" hidden="1">
      <c r="A63" s="98" t="s">
        <v>1110</v>
      </c>
      <c r="B63" s="98" t="s">
        <v>1105</v>
      </c>
      <c r="C63" s="98" t="s">
        <v>1111</v>
      </c>
      <c r="D63" s="419" t="s">
        <v>1111</v>
      </c>
      <c r="E63" s="416"/>
      <c r="F63" s="99">
        <f>MATCH(A63,'Master_crosswalk '!AK:AK,0)</f>
        <v>308</v>
      </c>
      <c r="G63" s="85"/>
    </row>
    <row r="64" spans="1:7" ht="28.8" hidden="1">
      <c r="A64" s="98" t="s">
        <v>1113</v>
      </c>
      <c r="B64" s="98" t="s">
        <v>1105</v>
      </c>
      <c r="C64" s="98" t="s">
        <v>1114</v>
      </c>
      <c r="D64" s="419" t="s">
        <v>1114</v>
      </c>
      <c r="E64" s="416"/>
      <c r="F64" s="99">
        <f>MATCH(A64,'Master_crosswalk '!AK:AK,0)</f>
        <v>309</v>
      </c>
      <c r="G64" s="85"/>
    </row>
    <row r="65" spans="1:7" ht="14.4" hidden="1">
      <c r="A65" s="98" t="s">
        <v>1116</v>
      </c>
      <c r="B65" s="98" t="s">
        <v>1105</v>
      </c>
      <c r="C65" s="98" t="s">
        <v>1117</v>
      </c>
      <c r="D65" s="419" t="s">
        <v>1117</v>
      </c>
      <c r="E65" s="416"/>
      <c r="F65" s="99">
        <f>MATCH(A65,'Master_crosswalk '!AK:AK,0)</f>
        <v>310</v>
      </c>
      <c r="G65" s="85"/>
    </row>
    <row r="66" spans="1:7" ht="28.8" hidden="1">
      <c r="A66" s="98" t="s">
        <v>1119</v>
      </c>
      <c r="B66" s="98" t="s">
        <v>1105</v>
      </c>
      <c r="C66" s="98" t="s">
        <v>1120</v>
      </c>
      <c r="D66" s="419" t="s">
        <v>1120</v>
      </c>
      <c r="E66" s="416"/>
      <c r="F66" s="99">
        <f>MATCH(A66,'Master_crosswalk '!AK:AK,0)</f>
        <v>311</v>
      </c>
      <c r="G66" s="85"/>
    </row>
    <row r="67" spans="1:7" ht="14.4" hidden="1">
      <c r="A67" s="98" t="s">
        <v>1122</v>
      </c>
      <c r="B67" s="98" t="s">
        <v>1105</v>
      </c>
      <c r="C67" s="98" t="s">
        <v>1123</v>
      </c>
      <c r="D67" s="419" t="s">
        <v>1123</v>
      </c>
      <c r="E67" s="416"/>
      <c r="F67" s="99">
        <f>MATCH(A67,'Master_crosswalk '!AK:AK,0)</f>
        <v>312</v>
      </c>
      <c r="G67" s="85"/>
    </row>
    <row r="68" spans="1:7" ht="14.4" hidden="1">
      <c r="A68" s="98" t="s">
        <v>1125</v>
      </c>
      <c r="B68" s="98" t="s">
        <v>1105</v>
      </c>
      <c r="C68" s="98" t="s">
        <v>1126</v>
      </c>
      <c r="D68" s="419" t="s">
        <v>1126</v>
      </c>
      <c r="E68" s="416"/>
      <c r="F68" s="99">
        <f>MATCH(A68,'Master_crosswalk '!AK:AK,0)</f>
        <v>313</v>
      </c>
      <c r="G68" s="85"/>
    </row>
    <row r="69" spans="1:7" ht="14.4" hidden="1">
      <c r="A69" s="98" t="s">
        <v>1128</v>
      </c>
      <c r="B69" s="98" t="s">
        <v>1105</v>
      </c>
      <c r="C69" s="98" t="s">
        <v>1129</v>
      </c>
      <c r="D69" s="419" t="s">
        <v>1129</v>
      </c>
      <c r="E69" s="416"/>
      <c r="F69" s="99">
        <f>MATCH(A69,'Master_crosswalk '!AK:AK,0)</f>
        <v>314</v>
      </c>
      <c r="G69" s="85"/>
    </row>
    <row r="70" spans="1:7" ht="14.4" hidden="1">
      <c r="A70" s="98" t="s">
        <v>1131</v>
      </c>
      <c r="B70" s="98" t="s">
        <v>1105</v>
      </c>
      <c r="C70" s="98" t="s">
        <v>1132</v>
      </c>
      <c r="D70" s="419" t="s">
        <v>1132</v>
      </c>
      <c r="E70" s="416"/>
      <c r="F70" s="99">
        <f>MATCH(A70,'Master_crosswalk '!AK:AK,0)</f>
        <v>315</v>
      </c>
      <c r="G70" s="85"/>
    </row>
    <row r="71" spans="1:7" ht="14.4" hidden="1">
      <c r="A71" s="98" t="s">
        <v>1134</v>
      </c>
      <c r="B71" s="98" t="s">
        <v>1105</v>
      </c>
      <c r="C71" s="98" t="s">
        <v>1135</v>
      </c>
      <c r="D71" s="419" t="s">
        <v>1135</v>
      </c>
      <c r="E71" s="416"/>
      <c r="F71" s="99">
        <f>MATCH(A71,'Master_crosswalk '!AK:AK,0)</f>
        <v>316</v>
      </c>
      <c r="G71" s="85"/>
    </row>
    <row r="72" spans="1:7" ht="14.4" hidden="1">
      <c r="A72" s="98" t="s">
        <v>1137</v>
      </c>
      <c r="B72" s="98" t="s">
        <v>1105</v>
      </c>
      <c r="C72" s="98" t="s">
        <v>1138</v>
      </c>
      <c r="D72" s="419" t="s">
        <v>1138</v>
      </c>
      <c r="E72" s="416"/>
      <c r="F72" s="99">
        <f>MATCH(A72,'Master_crosswalk '!AK:AK,0)</f>
        <v>317</v>
      </c>
      <c r="G72" s="85"/>
    </row>
    <row r="73" spans="1:7" ht="14.4" hidden="1">
      <c r="A73" s="98" t="s">
        <v>1140</v>
      </c>
      <c r="B73" s="98" t="s">
        <v>1105</v>
      </c>
      <c r="C73" s="98" t="s">
        <v>1141</v>
      </c>
      <c r="D73" s="419" t="s">
        <v>1141</v>
      </c>
      <c r="E73" s="416"/>
      <c r="F73" s="99">
        <f>MATCH(A73,'Master_crosswalk '!AK:AK,0)</f>
        <v>318</v>
      </c>
      <c r="G73" s="85"/>
    </row>
    <row r="74" spans="1:7" ht="14.4" hidden="1">
      <c r="A74" s="98" t="s">
        <v>1143</v>
      </c>
      <c r="B74" s="98" t="s">
        <v>1105</v>
      </c>
      <c r="C74" s="98" t="s">
        <v>1144</v>
      </c>
      <c r="D74" s="419" t="s">
        <v>1144</v>
      </c>
      <c r="E74" s="416"/>
      <c r="F74" s="99">
        <f>MATCH(A74,'Master_crosswalk '!AK:AK,0)</f>
        <v>319</v>
      </c>
      <c r="G74" s="85"/>
    </row>
    <row r="75" spans="1:7" ht="28.8" hidden="1">
      <c r="A75" s="98" t="s">
        <v>1145</v>
      </c>
      <c r="B75" s="98" t="s">
        <v>1105</v>
      </c>
      <c r="C75" s="98" t="s">
        <v>1146</v>
      </c>
      <c r="D75" s="419" t="s">
        <v>1146</v>
      </c>
      <c r="E75" s="416"/>
      <c r="F75" s="99">
        <f>MATCH(A75,'Master_crosswalk '!AK:AK,0)</f>
        <v>320</v>
      </c>
      <c r="G75" s="85"/>
    </row>
    <row r="76" spans="1:7" ht="14.4" hidden="1">
      <c r="A76" s="98" t="s">
        <v>372</v>
      </c>
      <c r="B76" s="98" t="s">
        <v>327</v>
      </c>
      <c r="C76" s="98" t="s">
        <v>373</v>
      </c>
      <c r="D76" s="419" t="s">
        <v>373</v>
      </c>
      <c r="E76" s="416"/>
      <c r="F76" s="99">
        <f>MATCH(A76,'Master_crosswalk '!AK:AK,0)</f>
        <v>88</v>
      </c>
      <c r="G76" s="112" t="s">
        <v>1351</v>
      </c>
    </row>
    <row r="77" spans="1:7" ht="14.4" hidden="1">
      <c r="A77" s="98" t="s">
        <v>326</v>
      </c>
      <c r="B77" s="98" t="s">
        <v>327</v>
      </c>
      <c r="C77" s="98" t="s">
        <v>328</v>
      </c>
      <c r="D77" s="419" t="s">
        <v>328</v>
      </c>
      <c r="E77" s="416"/>
      <c r="F77" s="99">
        <f>MATCH(A77,'Master_crosswalk '!AK:AK,0)</f>
        <v>72</v>
      </c>
      <c r="G77" s="85"/>
    </row>
    <row r="78" spans="1:7" ht="14.4">
      <c r="A78" s="98" t="s">
        <v>1352</v>
      </c>
      <c r="B78" s="98" t="s">
        <v>327</v>
      </c>
      <c r="C78" s="98" t="s">
        <v>1353</v>
      </c>
      <c r="D78" s="419" t="s">
        <v>1353</v>
      </c>
      <c r="E78" s="416"/>
      <c r="F78" s="99" t="e">
        <f>MATCH(A78,'Master_crosswalk '!AK:AK,0)</f>
        <v>#N/A</v>
      </c>
      <c r="G78" s="85"/>
    </row>
    <row r="79" spans="1:7" ht="14.4">
      <c r="A79" s="98" t="s">
        <v>1355</v>
      </c>
      <c r="B79" s="98" t="s">
        <v>327</v>
      </c>
      <c r="C79" s="98" t="s">
        <v>1356</v>
      </c>
      <c r="D79" s="419" t="s">
        <v>1356</v>
      </c>
      <c r="E79" s="416"/>
      <c r="F79" s="99" t="e">
        <f>MATCH(A79,'Master_crosswalk '!AK:AK,0)</f>
        <v>#N/A</v>
      </c>
      <c r="G79" s="85"/>
    </row>
    <row r="80" spans="1:7" ht="14.4">
      <c r="A80" s="98" t="s">
        <v>1357</v>
      </c>
      <c r="B80" s="98" t="s">
        <v>327</v>
      </c>
      <c r="C80" s="98" t="s">
        <v>1358</v>
      </c>
      <c r="D80" s="419" t="s">
        <v>1358</v>
      </c>
      <c r="E80" s="416"/>
      <c r="F80" s="99" t="e">
        <f>MATCH(A80,'Master_crosswalk '!AK:AK,0)</f>
        <v>#N/A</v>
      </c>
      <c r="G80" s="85"/>
    </row>
    <row r="81" spans="1:7" ht="14.4">
      <c r="A81" s="98" t="s">
        <v>1359</v>
      </c>
      <c r="B81" s="98" t="s">
        <v>327</v>
      </c>
      <c r="C81" s="98" t="s">
        <v>1360</v>
      </c>
      <c r="D81" s="419" t="s">
        <v>1360</v>
      </c>
      <c r="E81" s="416"/>
      <c r="F81" s="99" t="e">
        <f>MATCH(A81,'Master_crosswalk '!AK:AK,0)</f>
        <v>#N/A</v>
      </c>
      <c r="G81" s="85"/>
    </row>
    <row r="82" spans="1:7" ht="14.4">
      <c r="A82" s="98" t="s">
        <v>1361</v>
      </c>
      <c r="B82" s="98" t="s">
        <v>327</v>
      </c>
      <c r="C82" s="98" t="s">
        <v>1362</v>
      </c>
      <c r="D82" s="419" t="s">
        <v>1362</v>
      </c>
      <c r="E82" s="416"/>
      <c r="F82" s="99" t="e">
        <f>MATCH(A82,'Master_crosswalk '!AK:AK,0)</f>
        <v>#N/A</v>
      </c>
      <c r="G82" s="85"/>
    </row>
    <row r="83" spans="1:7" ht="28.8">
      <c r="A83" s="98" t="s">
        <v>1364</v>
      </c>
      <c r="B83" s="98" t="s">
        <v>327</v>
      </c>
      <c r="C83" s="98" t="s">
        <v>1365</v>
      </c>
      <c r="D83" s="419" t="s">
        <v>1365</v>
      </c>
      <c r="E83" s="416"/>
      <c r="F83" s="99" t="e">
        <f>MATCH(A83,'Master_crosswalk '!AK:AK,0)</f>
        <v>#N/A</v>
      </c>
      <c r="G83" s="85"/>
    </row>
    <row r="84" spans="1:7" ht="14.4">
      <c r="A84" s="98" t="s">
        <v>1366</v>
      </c>
      <c r="B84" s="98" t="s">
        <v>327</v>
      </c>
      <c r="C84" s="98" t="s">
        <v>1367</v>
      </c>
      <c r="D84" s="419" t="s">
        <v>1367</v>
      </c>
      <c r="E84" s="416"/>
      <c r="F84" s="99" t="e">
        <f>MATCH(A84,'Master_crosswalk '!AK:AK,0)</f>
        <v>#N/A</v>
      </c>
      <c r="G84" s="85"/>
    </row>
    <row r="85" spans="1:7" ht="14.4">
      <c r="A85" s="98" t="s">
        <v>1368</v>
      </c>
      <c r="B85" s="98" t="s">
        <v>327</v>
      </c>
      <c r="C85" s="98" t="s">
        <v>1369</v>
      </c>
      <c r="D85" s="419" t="s">
        <v>1369</v>
      </c>
      <c r="E85" s="416"/>
      <c r="F85" s="99" t="e">
        <f>MATCH(A85,'Master_crosswalk '!AK:AK,0)</f>
        <v>#N/A</v>
      </c>
      <c r="G85" s="85"/>
    </row>
    <row r="86" spans="1:7" ht="14.4" hidden="1">
      <c r="A86" s="98" t="s">
        <v>1370</v>
      </c>
      <c r="B86" s="98" t="s">
        <v>327</v>
      </c>
      <c r="C86" s="419" t="s">
        <v>1371</v>
      </c>
      <c r="D86" s="416"/>
      <c r="E86" s="416"/>
      <c r="F86" s="99" t="e">
        <f>MATCH(A86,'Master_crosswalk '!AK:AK,0)</f>
        <v>#N/A</v>
      </c>
      <c r="G86" s="85"/>
    </row>
    <row r="87" spans="1:7" ht="14.4" hidden="1">
      <c r="A87" s="98" t="s">
        <v>1372</v>
      </c>
      <c r="B87" s="98" t="s">
        <v>327</v>
      </c>
      <c r="C87" s="419" t="s">
        <v>1373</v>
      </c>
      <c r="D87" s="416"/>
      <c r="E87" s="416"/>
      <c r="F87" s="99" t="e">
        <f>MATCH(A87,'Master_crosswalk '!AK:AK,0)</f>
        <v>#N/A</v>
      </c>
      <c r="G87" s="85"/>
    </row>
    <row r="88" spans="1:7" ht="14.4" hidden="1">
      <c r="A88" s="98" t="s">
        <v>1374</v>
      </c>
      <c r="B88" s="98" t="s">
        <v>327</v>
      </c>
      <c r="C88" s="419" t="s">
        <v>1375</v>
      </c>
      <c r="D88" s="416"/>
      <c r="E88" s="416"/>
      <c r="F88" s="99" t="e">
        <f>MATCH(A88,'Master_crosswalk '!AK:AK,0)</f>
        <v>#N/A</v>
      </c>
      <c r="G88" s="85"/>
    </row>
    <row r="89" spans="1:7" ht="14.4" hidden="1">
      <c r="A89" s="98" t="s">
        <v>1376</v>
      </c>
      <c r="B89" s="98" t="s">
        <v>327</v>
      </c>
      <c r="C89" s="419" t="s">
        <v>1377</v>
      </c>
      <c r="D89" s="416"/>
      <c r="E89" s="416"/>
      <c r="F89" s="99" t="e">
        <f>MATCH(A89,'Master_crosswalk '!AK:AK,0)</f>
        <v>#N/A</v>
      </c>
      <c r="G89" s="85"/>
    </row>
    <row r="90" spans="1:7" ht="14.4" hidden="1">
      <c r="A90" s="98" t="s">
        <v>1379</v>
      </c>
      <c r="B90" s="98" t="s">
        <v>327</v>
      </c>
      <c r="C90" s="419" t="s">
        <v>1380</v>
      </c>
      <c r="D90" s="416"/>
      <c r="E90" s="416"/>
      <c r="F90" s="99" t="e">
        <f>MATCH(A90,'Master_crosswalk '!AK:AK,0)</f>
        <v>#N/A</v>
      </c>
      <c r="G90" s="85"/>
    </row>
    <row r="91" spans="1:7" ht="14.4" hidden="1">
      <c r="A91" s="98" t="s">
        <v>770</v>
      </c>
      <c r="B91" s="98" t="s">
        <v>327</v>
      </c>
      <c r="C91" s="98" t="s">
        <v>769</v>
      </c>
      <c r="D91" s="419" t="s">
        <v>771</v>
      </c>
      <c r="E91" s="416"/>
      <c r="F91" s="99">
        <f>MATCH(A91,'Master_crosswalk '!AK:AK,0)</f>
        <v>195</v>
      </c>
      <c r="G91" s="85"/>
    </row>
    <row r="92" spans="1:7" ht="14.4" hidden="1">
      <c r="A92" s="98" t="s">
        <v>773</v>
      </c>
      <c r="B92" s="98" t="s">
        <v>327</v>
      </c>
      <c r="C92" s="98" t="s">
        <v>774</v>
      </c>
      <c r="D92" s="419" t="s">
        <v>774</v>
      </c>
      <c r="E92" s="416"/>
      <c r="F92" s="99">
        <f>MATCH(A92,'Master_crosswalk '!AK:AK,0)</f>
        <v>196</v>
      </c>
      <c r="G92" s="85"/>
    </row>
    <row r="93" spans="1:7" ht="14.4" hidden="1">
      <c r="A93" s="98" t="s">
        <v>624</v>
      </c>
      <c r="B93" s="98" t="s">
        <v>327</v>
      </c>
      <c r="C93" s="98" t="s">
        <v>1382</v>
      </c>
      <c r="D93" s="419" t="s">
        <v>1382</v>
      </c>
      <c r="E93" s="416"/>
      <c r="F93" s="99">
        <f>MATCH(A93,'Master_crosswalk '!AK:AK,0)</f>
        <v>150</v>
      </c>
      <c r="G93" s="85"/>
    </row>
    <row r="94" spans="1:7" ht="14.4" hidden="1">
      <c r="A94" s="98" t="s">
        <v>440</v>
      </c>
      <c r="B94" s="98" t="s">
        <v>327</v>
      </c>
      <c r="C94" s="98" t="s">
        <v>441</v>
      </c>
      <c r="D94" s="419" t="s">
        <v>441</v>
      </c>
      <c r="E94" s="416"/>
      <c r="F94" s="99">
        <f>MATCH(A94,'Master_crosswalk '!AK:AK,0)</f>
        <v>99</v>
      </c>
      <c r="G94" s="85"/>
    </row>
    <row r="95" spans="1:7" ht="28.8" hidden="1">
      <c r="A95" s="98" t="s">
        <v>671</v>
      </c>
      <c r="B95" s="98" t="s">
        <v>327</v>
      </c>
      <c r="C95" s="98" t="s">
        <v>672</v>
      </c>
      <c r="D95" s="419" t="s">
        <v>673</v>
      </c>
      <c r="E95" s="416"/>
      <c r="F95" s="99">
        <f>MATCH(A95,'Master_crosswalk '!AK:AK,0)</f>
        <v>166</v>
      </c>
      <c r="G95" s="85"/>
    </row>
    <row r="96" spans="1:7" ht="28.8">
      <c r="A96" s="98" t="s">
        <v>1384</v>
      </c>
      <c r="B96" s="98" t="s">
        <v>327</v>
      </c>
      <c r="C96" s="98" t="s">
        <v>1385</v>
      </c>
      <c r="D96" s="419" t="s">
        <v>1385</v>
      </c>
      <c r="E96" s="416"/>
      <c r="F96" s="99" t="e">
        <f>MATCH(A96,'Master_crosswalk '!AK:AK,0)</f>
        <v>#N/A</v>
      </c>
      <c r="G96" s="85"/>
    </row>
    <row r="97" spans="1:7" ht="14.4">
      <c r="A97" s="98" t="s">
        <v>1386</v>
      </c>
      <c r="B97" s="98" t="s">
        <v>327</v>
      </c>
      <c r="C97" s="98" t="s">
        <v>1387</v>
      </c>
      <c r="D97" s="419" t="s">
        <v>1387</v>
      </c>
      <c r="E97" s="416"/>
      <c r="F97" s="99" t="e">
        <f>MATCH(A97,'Master_crosswalk '!AK:AK,0)</f>
        <v>#N/A</v>
      </c>
      <c r="G97" s="85"/>
    </row>
    <row r="98" spans="1:7" ht="14.4">
      <c r="A98" s="98" t="s">
        <v>1389</v>
      </c>
      <c r="B98" s="98" t="s">
        <v>327</v>
      </c>
      <c r="C98" s="98" t="s">
        <v>1390</v>
      </c>
      <c r="D98" s="419" t="s">
        <v>1390</v>
      </c>
      <c r="E98" s="416"/>
      <c r="F98" s="99" t="e">
        <f>MATCH(A98,'Master_crosswalk '!AK:AK,0)</f>
        <v>#N/A</v>
      </c>
      <c r="G98" s="85"/>
    </row>
    <row r="99" spans="1:7" ht="28.8">
      <c r="A99" s="98" t="s">
        <v>1392</v>
      </c>
      <c r="B99" s="98" t="s">
        <v>327</v>
      </c>
      <c r="C99" s="98" t="s">
        <v>1393</v>
      </c>
      <c r="D99" s="419" t="s">
        <v>1393</v>
      </c>
      <c r="E99" s="416"/>
      <c r="F99" s="99" t="e">
        <f>MATCH(A99,'Master_crosswalk '!AK:AK,0)</f>
        <v>#N/A</v>
      </c>
      <c r="G99" s="85"/>
    </row>
    <row r="100" spans="1:7" ht="14.4">
      <c r="A100" s="98" t="s">
        <v>1396</v>
      </c>
      <c r="B100" s="98" t="s">
        <v>327</v>
      </c>
      <c r="C100" s="98" t="s">
        <v>1397</v>
      </c>
      <c r="D100" s="419" t="s">
        <v>1397</v>
      </c>
      <c r="E100" s="416"/>
      <c r="F100" s="99" t="e">
        <f>MATCH(A100,'Master_crosswalk '!AK:AK,0)</f>
        <v>#N/A</v>
      </c>
      <c r="G100" s="85"/>
    </row>
    <row r="101" spans="1:7" ht="28.8" hidden="1">
      <c r="A101" s="98" t="s">
        <v>394</v>
      </c>
      <c r="B101" s="98" t="s">
        <v>327</v>
      </c>
      <c r="C101" s="98" t="s">
        <v>395</v>
      </c>
      <c r="D101" s="419" t="s">
        <v>396</v>
      </c>
      <c r="E101" s="416"/>
      <c r="F101" s="99">
        <f>MATCH(A101,'Master_crosswalk '!AK:AK,0)</f>
        <v>91</v>
      </c>
      <c r="G101" s="85"/>
    </row>
    <row r="102" spans="1:7" ht="14.4" hidden="1">
      <c r="A102" s="98" t="s">
        <v>425</v>
      </c>
      <c r="B102" s="98" t="s">
        <v>327</v>
      </c>
      <c r="C102" s="98" t="s">
        <v>426</v>
      </c>
      <c r="D102" s="419" t="s">
        <v>426</v>
      </c>
      <c r="E102" s="416"/>
      <c r="F102" s="99">
        <f>MATCH(A102,'Master_crosswalk '!AK:AK,0)</f>
        <v>97</v>
      </c>
      <c r="G102" s="85"/>
    </row>
    <row r="103" spans="1:7" ht="28.8" hidden="1">
      <c r="A103" s="98" t="s">
        <v>398</v>
      </c>
      <c r="B103" s="98" t="s">
        <v>327</v>
      </c>
      <c r="C103" s="98" t="s">
        <v>399</v>
      </c>
      <c r="D103" s="419" t="s">
        <v>400</v>
      </c>
      <c r="E103" s="416"/>
      <c r="F103" s="99">
        <f>MATCH(A103,'Master_crosswalk '!AK:AK,0)</f>
        <v>92</v>
      </c>
      <c r="G103" s="112"/>
    </row>
    <row r="104" spans="1:7" ht="28.8">
      <c r="A104" s="98" t="s">
        <v>1401</v>
      </c>
      <c r="B104" s="98" t="s">
        <v>327</v>
      </c>
      <c r="C104" s="98" t="s">
        <v>1402</v>
      </c>
      <c r="D104" s="419" t="s">
        <v>1403</v>
      </c>
      <c r="E104" s="416"/>
      <c r="F104" s="99" t="e">
        <f>MATCH(A104,'Master_crosswalk '!AK:AK,0)</f>
        <v>#N/A</v>
      </c>
      <c r="G104" s="85"/>
    </row>
    <row r="105" spans="1:7" ht="14.4" hidden="1">
      <c r="A105" s="98" t="s">
        <v>378</v>
      </c>
      <c r="B105" s="98" t="s">
        <v>327</v>
      </c>
      <c r="C105" s="98" t="s">
        <v>379</v>
      </c>
      <c r="D105" s="419" t="s">
        <v>380</v>
      </c>
      <c r="E105" s="416"/>
      <c r="F105" s="99">
        <f>MATCH(A105,'Master_crosswalk '!AK:AK,0)</f>
        <v>89</v>
      </c>
      <c r="G105" s="85"/>
    </row>
    <row r="106" spans="1:7" ht="14.4">
      <c r="A106" s="98" t="s">
        <v>1405</v>
      </c>
      <c r="B106" s="98" t="s">
        <v>327</v>
      </c>
      <c r="C106" s="98" t="s">
        <v>1406</v>
      </c>
      <c r="D106" s="419" t="s">
        <v>1406</v>
      </c>
      <c r="E106" s="416"/>
      <c r="F106" s="99" t="e">
        <f>MATCH(A106,'Master_crosswalk '!AK:AK,0)</f>
        <v>#N/A</v>
      </c>
      <c r="G106" s="85"/>
    </row>
    <row r="107" spans="1:7" ht="14.4" hidden="1">
      <c r="A107" s="98" t="s">
        <v>1408</v>
      </c>
      <c r="B107" s="419" t="s">
        <v>1409</v>
      </c>
      <c r="C107" s="416"/>
      <c r="D107" s="78"/>
      <c r="E107" s="76"/>
      <c r="F107" s="99" t="e">
        <f>MATCH(A107,'Master_crosswalk '!AK:AK,0)</f>
        <v>#N/A</v>
      </c>
      <c r="G107" s="85"/>
    </row>
    <row r="108" spans="1:7" ht="14.4">
      <c r="A108" s="98" t="s">
        <v>1410</v>
      </c>
      <c r="B108" s="98" t="s">
        <v>1409</v>
      </c>
      <c r="C108" s="98" t="s">
        <v>1411</v>
      </c>
      <c r="D108" s="419" t="s">
        <v>1411</v>
      </c>
      <c r="E108" s="416"/>
      <c r="F108" s="99" t="e">
        <f>MATCH(A108,'Master_crosswalk '!AK:AK,0)</f>
        <v>#N/A</v>
      </c>
      <c r="G108" s="85"/>
    </row>
    <row r="109" spans="1:7" ht="14.4" hidden="1">
      <c r="A109" s="98" t="s">
        <v>735</v>
      </c>
      <c r="B109" s="98" t="s">
        <v>719</v>
      </c>
      <c r="C109" s="98" t="s">
        <v>736</v>
      </c>
      <c r="D109" s="419" t="s">
        <v>737</v>
      </c>
      <c r="E109" s="416"/>
      <c r="F109" s="99">
        <f>MATCH(A109,'Master_crosswalk '!AK:AK,0)</f>
        <v>185</v>
      </c>
      <c r="G109" s="85"/>
    </row>
    <row r="110" spans="1:7" ht="14.4" hidden="1">
      <c r="A110" s="98" t="s">
        <v>718</v>
      </c>
      <c r="B110" s="98" t="s">
        <v>719</v>
      </c>
      <c r="C110" s="98" t="s">
        <v>720</v>
      </c>
      <c r="D110" s="419" t="s">
        <v>720</v>
      </c>
      <c r="E110" s="416"/>
      <c r="F110" s="99">
        <f>MATCH(A110,'Master_crosswalk '!AK:AK,0)</f>
        <v>183</v>
      </c>
      <c r="G110" s="85"/>
    </row>
    <row r="111" spans="1:7" ht="14.4" hidden="1">
      <c r="A111" s="98" t="s">
        <v>739</v>
      </c>
      <c r="B111" s="98" t="s">
        <v>719</v>
      </c>
      <c r="C111" s="98" t="s">
        <v>740</v>
      </c>
      <c r="D111" s="419" t="s">
        <v>741</v>
      </c>
      <c r="E111" s="416"/>
      <c r="F111" s="99">
        <f>MATCH(A111,'Master_crosswalk '!AK:AK,0)</f>
        <v>186</v>
      </c>
      <c r="G111" s="85"/>
    </row>
    <row r="112" spans="1:7" ht="14.4" hidden="1">
      <c r="A112" s="98" t="s">
        <v>743</v>
      </c>
      <c r="B112" s="98" t="s">
        <v>719</v>
      </c>
      <c r="C112" s="98" t="s">
        <v>744</v>
      </c>
      <c r="D112" s="419" t="s">
        <v>745</v>
      </c>
      <c r="E112" s="416"/>
      <c r="F112" s="99">
        <f>MATCH(A112,'Master_crosswalk '!AK:AK,0)</f>
        <v>187</v>
      </c>
      <c r="G112" s="85"/>
    </row>
    <row r="113" spans="1:7" ht="14.4" hidden="1">
      <c r="A113" s="98" t="s">
        <v>747</v>
      </c>
      <c r="B113" s="98" t="s">
        <v>719</v>
      </c>
      <c r="C113" s="98" t="s">
        <v>748</v>
      </c>
      <c r="D113" s="419" t="s">
        <v>749</v>
      </c>
      <c r="E113" s="416"/>
      <c r="F113" s="99">
        <f>MATCH(A113,'Master_crosswalk '!AK:AK,0)</f>
        <v>188</v>
      </c>
      <c r="G113" s="85"/>
    </row>
    <row r="114" spans="1:7" ht="14.4" hidden="1">
      <c r="A114" s="98" t="s">
        <v>751</v>
      </c>
      <c r="B114" s="98" t="s">
        <v>719</v>
      </c>
      <c r="C114" s="98" t="s">
        <v>752</v>
      </c>
      <c r="D114" s="419" t="s">
        <v>753</v>
      </c>
      <c r="E114" s="416"/>
      <c r="F114" s="99">
        <f>MATCH(A114,'Master_crosswalk '!AK:AK,0)</f>
        <v>189</v>
      </c>
      <c r="G114" s="85"/>
    </row>
    <row r="115" spans="1:7" ht="14.4" hidden="1">
      <c r="A115" s="98" t="s">
        <v>755</v>
      </c>
      <c r="B115" s="98" t="s">
        <v>719</v>
      </c>
      <c r="C115" s="98" t="s">
        <v>754</v>
      </c>
      <c r="D115" s="419" t="s">
        <v>754</v>
      </c>
      <c r="E115" s="416"/>
      <c r="F115" s="99">
        <f>MATCH(A115,'Master_crosswalk '!AK:AK,0)</f>
        <v>190</v>
      </c>
      <c r="G115" s="85"/>
    </row>
    <row r="116" spans="1:7" ht="14.4" hidden="1">
      <c r="A116" s="98" t="s">
        <v>728</v>
      </c>
      <c r="B116" s="98" t="s">
        <v>719</v>
      </c>
      <c r="C116" s="98" t="s">
        <v>729</v>
      </c>
      <c r="D116" s="419" t="s">
        <v>729</v>
      </c>
      <c r="E116" s="416"/>
      <c r="F116" s="99">
        <f>MATCH(A116,'Master_crosswalk '!AK:AK,0)</f>
        <v>184</v>
      </c>
      <c r="G116" s="85"/>
    </row>
    <row r="117" spans="1:7" ht="14.4" hidden="1">
      <c r="A117" s="98" t="s">
        <v>758</v>
      </c>
      <c r="B117" s="98" t="s">
        <v>719</v>
      </c>
      <c r="C117" s="98" t="s">
        <v>757</v>
      </c>
      <c r="D117" s="419" t="s">
        <v>759</v>
      </c>
      <c r="E117" s="416"/>
      <c r="F117" s="99">
        <f>MATCH(A117,'Master_crosswalk '!AK:AK,0)</f>
        <v>191</v>
      </c>
      <c r="G117" s="85"/>
    </row>
    <row r="118" spans="1:7" ht="14.4" hidden="1">
      <c r="A118" s="98" t="s">
        <v>761</v>
      </c>
      <c r="B118" s="98" t="s">
        <v>719</v>
      </c>
      <c r="C118" s="98" t="s">
        <v>760</v>
      </c>
      <c r="D118" s="419" t="s">
        <v>762</v>
      </c>
      <c r="E118" s="416"/>
      <c r="F118" s="99">
        <f>MATCH(A118,'Master_crosswalk '!AK:AK,0)</f>
        <v>192</v>
      </c>
      <c r="G118" s="85"/>
    </row>
    <row r="119" spans="1:7" ht="14.4" hidden="1">
      <c r="A119" s="98" t="s">
        <v>763</v>
      </c>
      <c r="B119" s="98" t="s">
        <v>719</v>
      </c>
      <c r="C119" s="98" t="s">
        <v>764</v>
      </c>
      <c r="D119" s="419" t="s">
        <v>765</v>
      </c>
      <c r="E119" s="416"/>
      <c r="F119" s="99">
        <f>MATCH(A119,'Master_crosswalk '!AK:AK,0)</f>
        <v>193</v>
      </c>
      <c r="G119" s="85"/>
    </row>
    <row r="120" spans="1:7" ht="14.4" hidden="1">
      <c r="A120" s="98" t="s">
        <v>767</v>
      </c>
      <c r="B120" s="98" t="s">
        <v>719</v>
      </c>
      <c r="C120" s="98" t="s">
        <v>766</v>
      </c>
      <c r="D120" s="419" t="s">
        <v>768</v>
      </c>
      <c r="E120" s="416"/>
      <c r="F120" s="99">
        <f>MATCH(A120,'Master_crosswalk '!AK:AK,0)</f>
        <v>194</v>
      </c>
      <c r="G120" s="85"/>
    </row>
    <row r="121" spans="1:7" ht="14.4" hidden="1">
      <c r="A121" s="98" t="s">
        <v>1428</v>
      </c>
      <c r="B121" s="419" t="s">
        <v>1429</v>
      </c>
      <c r="C121" s="416"/>
      <c r="D121" s="78"/>
      <c r="E121" s="76"/>
      <c r="F121" s="99" t="e">
        <f>MATCH(A121,'Master_crosswalk '!AK:AK,0)</f>
        <v>#N/A</v>
      </c>
      <c r="G121" s="85"/>
    </row>
    <row r="122" spans="1:7" ht="14.4" hidden="1">
      <c r="A122" s="98" t="s">
        <v>1431</v>
      </c>
      <c r="B122" s="419" t="s">
        <v>1429</v>
      </c>
      <c r="C122" s="416"/>
      <c r="D122" s="78"/>
      <c r="E122" s="76"/>
      <c r="F122" s="99" t="e">
        <f>MATCH(A122,'Master_crosswalk '!AK:AK,0)</f>
        <v>#N/A</v>
      </c>
      <c r="G122" s="85"/>
    </row>
    <row r="123" spans="1:7" ht="14.4" hidden="1">
      <c r="A123" s="98" t="s">
        <v>1433</v>
      </c>
      <c r="B123" s="419" t="s">
        <v>1429</v>
      </c>
      <c r="C123" s="416"/>
      <c r="D123" s="78"/>
      <c r="E123" s="76"/>
      <c r="F123" s="99" t="e">
        <f>MATCH(A123,'Master_crosswalk '!AK:AK,0)</f>
        <v>#N/A</v>
      </c>
      <c r="G123" s="85"/>
    </row>
    <row r="124" spans="1:7" ht="14.4" hidden="1">
      <c r="A124" s="98" t="s">
        <v>1436</v>
      </c>
      <c r="B124" s="419" t="s">
        <v>1429</v>
      </c>
      <c r="C124" s="416"/>
      <c r="D124" s="78"/>
      <c r="E124" s="76"/>
      <c r="F124" s="99" t="e">
        <f>MATCH(A124,'Master_crosswalk '!AK:AK,0)</f>
        <v>#N/A</v>
      </c>
      <c r="G124" s="85"/>
    </row>
    <row r="125" spans="1:7" ht="14.4" hidden="1">
      <c r="A125" s="98" t="s">
        <v>1439</v>
      </c>
      <c r="B125" s="419" t="s">
        <v>1429</v>
      </c>
      <c r="C125" s="416"/>
      <c r="D125" s="78"/>
      <c r="E125" s="76"/>
      <c r="F125" s="99" t="e">
        <f>MATCH(A125,'Master_crosswalk '!AK:AK,0)</f>
        <v>#N/A</v>
      </c>
      <c r="G125" s="85"/>
    </row>
    <row r="126" spans="1:7" ht="14.4">
      <c r="A126" s="98" t="s">
        <v>1441</v>
      </c>
      <c r="B126" s="98" t="s">
        <v>1429</v>
      </c>
      <c r="C126" s="98" t="s">
        <v>1442</v>
      </c>
      <c r="D126" s="419" t="s">
        <v>1442</v>
      </c>
      <c r="E126" s="416"/>
      <c r="F126" s="99" t="e">
        <f>MATCH(A126,'Master_crosswalk '!AK:AK,0)</f>
        <v>#N/A</v>
      </c>
      <c r="G126" s="85"/>
    </row>
    <row r="127" spans="1:7" ht="14.4">
      <c r="A127" s="98" t="s">
        <v>1445</v>
      </c>
      <c r="B127" s="98" t="s">
        <v>1429</v>
      </c>
      <c r="C127" s="98" t="s">
        <v>1446</v>
      </c>
      <c r="D127" s="419" t="s">
        <v>1446</v>
      </c>
      <c r="E127" s="416"/>
      <c r="F127" s="99" t="e">
        <f>MATCH(A127,'Master_crosswalk '!AK:AK,0)</f>
        <v>#N/A</v>
      </c>
      <c r="G127" s="85"/>
    </row>
    <row r="128" spans="1:7" ht="14.4" hidden="1">
      <c r="A128" s="98" t="s">
        <v>1447</v>
      </c>
      <c r="B128" s="419" t="s">
        <v>1429</v>
      </c>
      <c r="C128" s="416"/>
      <c r="D128" s="78"/>
      <c r="E128" s="76"/>
      <c r="F128" s="99" t="e">
        <f>MATCH(A128,'Master_crosswalk '!AK:AK,0)</f>
        <v>#N/A</v>
      </c>
      <c r="G128" s="85"/>
    </row>
    <row r="129" spans="1:7" ht="14.4" hidden="1">
      <c r="A129" s="98" t="s">
        <v>389</v>
      </c>
      <c r="B129" s="98" t="s">
        <v>390</v>
      </c>
      <c r="C129" s="98" t="s">
        <v>391</v>
      </c>
      <c r="D129" s="419" t="s">
        <v>391</v>
      </c>
      <c r="E129" s="416"/>
      <c r="F129" s="99">
        <f>MATCH(A129,'Master_crosswalk '!AK:AK,0)</f>
        <v>90</v>
      </c>
      <c r="G129" s="85"/>
    </row>
    <row r="130" spans="1:7" ht="14.4" hidden="1">
      <c r="A130" s="98" t="s">
        <v>418</v>
      </c>
      <c r="B130" s="98" t="s">
        <v>390</v>
      </c>
      <c r="C130" s="98" t="s">
        <v>419</v>
      </c>
      <c r="D130" s="419" t="s">
        <v>419</v>
      </c>
      <c r="E130" s="416"/>
      <c r="F130" s="99">
        <f>MATCH(A130,'Master_crosswalk '!AK:AK,0)</f>
        <v>95</v>
      </c>
      <c r="G130" s="85"/>
    </row>
    <row r="131" spans="1:7" ht="14.4" hidden="1">
      <c r="A131" s="98" t="s">
        <v>422</v>
      </c>
      <c r="B131" s="98" t="s">
        <v>390</v>
      </c>
      <c r="C131" s="98" t="s">
        <v>423</v>
      </c>
      <c r="D131" s="419" t="s">
        <v>423</v>
      </c>
      <c r="E131" s="416"/>
      <c r="F131" s="99">
        <f>MATCH(A131,'Master_crosswalk '!AK:AK,0)</f>
        <v>96</v>
      </c>
      <c r="G131" s="85"/>
    </row>
    <row r="132" spans="1:7" ht="14.4">
      <c r="A132" s="98" t="s">
        <v>1449</v>
      </c>
      <c r="B132" s="98" t="s">
        <v>1450</v>
      </c>
      <c r="C132" s="98" t="s">
        <v>1451</v>
      </c>
      <c r="D132" s="419" t="s">
        <v>1451</v>
      </c>
      <c r="E132" s="416"/>
      <c r="F132" s="99" t="e">
        <f>MATCH(A132,'Master_crosswalk '!AK:AK,0)</f>
        <v>#N/A</v>
      </c>
      <c r="G132" s="85"/>
    </row>
    <row r="133" spans="1:7" ht="14.4">
      <c r="A133" s="98" t="s">
        <v>1452</v>
      </c>
      <c r="B133" s="98" t="s">
        <v>1450</v>
      </c>
      <c r="C133" s="98" t="s">
        <v>1453</v>
      </c>
      <c r="D133" s="419" t="s">
        <v>1453</v>
      </c>
      <c r="E133" s="416"/>
      <c r="F133" s="99" t="e">
        <f>MATCH(A133,'Master_crosswalk '!AK:AK,0)</f>
        <v>#N/A</v>
      </c>
      <c r="G133" s="85"/>
    </row>
    <row r="134" spans="1:7" ht="14.4">
      <c r="A134" s="98" t="s">
        <v>1455</v>
      </c>
      <c r="B134" s="98" t="s">
        <v>1450</v>
      </c>
      <c r="C134" s="98" t="s">
        <v>1456</v>
      </c>
      <c r="D134" s="419" t="s">
        <v>1456</v>
      </c>
      <c r="E134" s="416"/>
      <c r="F134" s="99" t="e">
        <f>MATCH(A134,'Master_crosswalk '!AK:AK,0)</f>
        <v>#N/A</v>
      </c>
      <c r="G134" s="85"/>
    </row>
    <row r="135" spans="1:7" ht="14.4">
      <c r="A135" s="98" t="s">
        <v>1457</v>
      </c>
      <c r="B135" s="98" t="s">
        <v>1450</v>
      </c>
      <c r="C135" s="98" t="s">
        <v>1458</v>
      </c>
      <c r="D135" s="419" t="s">
        <v>1458</v>
      </c>
      <c r="E135" s="416"/>
      <c r="F135" s="99" t="e">
        <f>MATCH(A135,'Master_crosswalk '!AK:AK,0)</f>
        <v>#N/A</v>
      </c>
      <c r="G135" s="85"/>
    </row>
    <row r="136" spans="1:7" ht="14.4">
      <c r="A136" s="98" t="s">
        <v>1459</v>
      </c>
      <c r="B136" s="98" t="s">
        <v>1450</v>
      </c>
      <c r="C136" s="98" t="s">
        <v>1460</v>
      </c>
      <c r="D136" s="419" t="s">
        <v>1460</v>
      </c>
      <c r="E136" s="416"/>
      <c r="F136" s="99" t="e">
        <f>MATCH(A136,'Master_crosswalk '!AK:AK,0)</f>
        <v>#N/A</v>
      </c>
      <c r="G136" s="85"/>
    </row>
    <row r="137" spans="1:7" ht="14.4">
      <c r="A137" s="98" t="s">
        <v>1462</v>
      </c>
      <c r="B137" s="98" t="s">
        <v>1450</v>
      </c>
      <c r="C137" s="98" t="s">
        <v>1463</v>
      </c>
      <c r="D137" s="419" t="s">
        <v>1463</v>
      </c>
      <c r="E137" s="416"/>
      <c r="F137" s="99" t="e">
        <f>MATCH(A137,'Master_crosswalk '!AK:AK,0)</f>
        <v>#N/A</v>
      </c>
      <c r="G137" s="85"/>
    </row>
    <row r="138" spans="1:7" ht="28.8">
      <c r="A138" s="98" t="s">
        <v>1465</v>
      </c>
      <c r="B138" s="98" t="s">
        <v>1450</v>
      </c>
      <c r="C138" s="98" t="s">
        <v>1466</v>
      </c>
      <c r="D138" s="419" t="s">
        <v>1466</v>
      </c>
      <c r="E138" s="416"/>
      <c r="F138" s="99" t="e">
        <f>MATCH(A138,'Master_crosswalk '!AK:AK,0)</f>
        <v>#N/A</v>
      </c>
      <c r="G138" s="85"/>
    </row>
    <row r="139" spans="1:7" ht="14.4">
      <c r="A139" s="98" t="s">
        <v>1468</v>
      </c>
      <c r="B139" s="98" t="s">
        <v>1450</v>
      </c>
      <c r="C139" s="98" t="s">
        <v>1469</v>
      </c>
      <c r="D139" s="419" t="s">
        <v>1469</v>
      </c>
      <c r="E139" s="416"/>
      <c r="F139" s="99" t="e">
        <f>MATCH(A139,'Master_crosswalk '!AK:AK,0)</f>
        <v>#N/A</v>
      </c>
      <c r="G139" s="85"/>
    </row>
    <row r="140" spans="1:7" ht="14.4">
      <c r="A140" s="98" t="s">
        <v>1473</v>
      </c>
      <c r="B140" s="98" t="s">
        <v>1450</v>
      </c>
      <c r="C140" s="98" t="s">
        <v>1475</v>
      </c>
      <c r="D140" s="419" t="s">
        <v>1475</v>
      </c>
      <c r="E140" s="416"/>
      <c r="F140" s="99" t="e">
        <f>MATCH(A140,'Master_crosswalk '!AK:AK,0)</f>
        <v>#N/A</v>
      </c>
      <c r="G140" s="85"/>
    </row>
    <row r="141" spans="1:7" ht="28.8">
      <c r="A141" s="98" t="s">
        <v>1477</v>
      </c>
      <c r="B141" s="98" t="s">
        <v>1450</v>
      </c>
      <c r="C141" s="98" t="s">
        <v>1478</v>
      </c>
      <c r="D141" s="419" t="s">
        <v>1478</v>
      </c>
      <c r="E141" s="416"/>
      <c r="F141" s="99" t="e">
        <f>MATCH(A141,'Master_crosswalk '!AK:AK,0)</f>
        <v>#N/A</v>
      </c>
      <c r="G141" s="85"/>
    </row>
    <row r="142" spans="1:7" ht="14.4">
      <c r="A142" s="98" t="s">
        <v>1480</v>
      </c>
      <c r="B142" s="98" t="s">
        <v>1450</v>
      </c>
      <c r="C142" s="98" t="s">
        <v>1481</v>
      </c>
      <c r="D142" s="419" t="s">
        <v>1481</v>
      </c>
      <c r="E142" s="416"/>
      <c r="F142" s="99" t="e">
        <f>MATCH(A142,'Master_crosswalk '!AK:AK,0)</f>
        <v>#N/A</v>
      </c>
      <c r="G142" s="85"/>
    </row>
    <row r="143" spans="1:7" ht="14.4">
      <c r="A143" s="98" t="s">
        <v>1484</v>
      </c>
      <c r="B143" s="98" t="s">
        <v>1450</v>
      </c>
      <c r="C143" s="98" t="s">
        <v>1485</v>
      </c>
      <c r="D143" s="419" t="s">
        <v>1485</v>
      </c>
      <c r="E143" s="416"/>
      <c r="F143" s="99" t="e">
        <f>MATCH(A143,'Master_crosswalk '!AK:AK,0)</f>
        <v>#N/A</v>
      </c>
      <c r="G143" s="85"/>
    </row>
    <row r="144" spans="1:7" ht="14.4">
      <c r="A144" s="98" t="s">
        <v>1492</v>
      </c>
      <c r="B144" s="98" t="s">
        <v>1450</v>
      </c>
      <c r="C144" s="98" t="s">
        <v>1493</v>
      </c>
      <c r="D144" s="419" t="s">
        <v>1493</v>
      </c>
      <c r="E144" s="416"/>
      <c r="F144" s="99" t="e">
        <f>MATCH(A144,'Master_crosswalk '!AK:AK,0)</f>
        <v>#N/A</v>
      </c>
      <c r="G144" s="85"/>
    </row>
    <row r="145" spans="1:7" ht="14.4">
      <c r="A145" s="98" t="s">
        <v>1494</v>
      </c>
      <c r="B145" s="98" t="s">
        <v>1450</v>
      </c>
      <c r="C145" s="98" t="s">
        <v>1495</v>
      </c>
      <c r="D145" s="419" t="s">
        <v>1495</v>
      </c>
      <c r="E145" s="416"/>
      <c r="F145" s="99" t="e">
        <f>MATCH(A145,'Master_crosswalk '!AK:AK,0)</f>
        <v>#N/A</v>
      </c>
      <c r="G145" s="85"/>
    </row>
    <row r="146" spans="1:7" ht="14.4">
      <c r="A146" s="98" t="s">
        <v>1496</v>
      </c>
      <c r="B146" s="98" t="s">
        <v>1450</v>
      </c>
      <c r="C146" s="98" t="s">
        <v>1497</v>
      </c>
      <c r="D146" s="419" t="s">
        <v>1497</v>
      </c>
      <c r="E146" s="416"/>
      <c r="F146" s="99" t="e">
        <f>MATCH(A146,'Master_crosswalk '!AK:AK,0)</f>
        <v>#N/A</v>
      </c>
      <c r="G146" s="85"/>
    </row>
    <row r="147" spans="1:7" ht="14.4">
      <c r="A147" s="98" t="s">
        <v>1498</v>
      </c>
      <c r="B147" s="98" t="s">
        <v>1450</v>
      </c>
      <c r="C147" s="98" t="s">
        <v>1499</v>
      </c>
      <c r="D147" s="419" t="s">
        <v>1499</v>
      </c>
      <c r="E147" s="416"/>
      <c r="F147" s="99" t="e">
        <f>MATCH(A147,'Master_crosswalk '!AK:AK,0)</f>
        <v>#N/A</v>
      </c>
      <c r="G147" s="85"/>
    </row>
    <row r="148" spans="1:7" ht="14.4">
      <c r="A148" s="98" t="s">
        <v>1500</v>
      </c>
      <c r="B148" s="98" t="s">
        <v>1450</v>
      </c>
      <c r="C148" s="98" t="s">
        <v>1501</v>
      </c>
      <c r="D148" s="419" t="s">
        <v>1501</v>
      </c>
      <c r="E148" s="416"/>
      <c r="F148" s="99" t="e">
        <f>MATCH(A148,'Master_crosswalk '!AK:AK,0)</f>
        <v>#N/A</v>
      </c>
      <c r="G148" s="85"/>
    </row>
    <row r="149" spans="1:7" ht="14.4">
      <c r="A149" s="98" t="s">
        <v>1503</v>
      </c>
      <c r="B149" s="98" t="s">
        <v>1450</v>
      </c>
      <c r="C149" s="98" t="s">
        <v>1504</v>
      </c>
      <c r="D149" s="419" t="s">
        <v>1504</v>
      </c>
      <c r="E149" s="416"/>
      <c r="F149" s="99" t="e">
        <f>MATCH(A149,'Master_crosswalk '!AK:AK,0)</f>
        <v>#N/A</v>
      </c>
      <c r="G149" s="85"/>
    </row>
    <row r="150" spans="1:7" ht="14.4">
      <c r="A150" s="98" t="s">
        <v>1505</v>
      </c>
      <c r="B150" s="98" t="s">
        <v>1450</v>
      </c>
      <c r="C150" s="98" t="s">
        <v>1506</v>
      </c>
      <c r="D150" s="419" t="s">
        <v>1506</v>
      </c>
      <c r="E150" s="416"/>
      <c r="F150" s="99" t="e">
        <f>MATCH(A150,'Master_crosswalk '!AK:AK,0)</f>
        <v>#N/A</v>
      </c>
      <c r="G150" s="85"/>
    </row>
    <row r="151" spans="1:7" ht="14.4">
      <c r="A151" s="98" t="s">
        <v>1507</v>
      </c>
      <c r="B151" s="98" t="s">
        <v>1450</v>
      </c>
      <c r="C151" s="98" t="s">
        <v>1508</v>
      </c>
      <c r="D151" s="419" t="s">
        <v>1508</v>
      </c>
      <c r="E151" s="416"/>
      <c r="F151" s="99" t="e">
        <f>MATCH(A151,'Master_crosswalk '!AK:AK,0)</f>
        <v>#N/A</v>
      </c>
      <c r="G151" s="85"/>
    </row>
    <row r="152" spans="1:7" ht="14.4">
      <c r="A152" s="98" t="s">
        <v>1509</v>
      </c>
      <c r="B152" s="98" t="s">
        <v>1450</v>
      </c>
      <c r="C152" s="98" t="s">
        <v>1510</v>
      </c>
      <c r="D152" s="419" t="s">
        <v>1510</v>
      </c>
      <c r="E152" s="416"/>
      <c r="F152" s="99" t="e">
        <f>MATCH(A152,'Master_crosswalk '!AK:AK,0)</f>
        <v>#N/A</v>
      </c>
      <c r="G152" s="85"/>
    </row>
    <row r="153" spans="1:7" ht="14.4">
      <c r="A153" s="98" t="s">
        <v>1511</v>
      </c>
      <c r="B153" s="98" t="s">
        <v>1450</v>
      </c>
      <c r="C153" s="98" t="s">
        <v>1513</v>
      </c>
      <c r="D153" s="419" t="s">
        <v>1513</v>
      </c>
      <c r="E153" s="416"/>
      <c r="F153" s="99" t="e">
        <f>MATCH(A153,'Master_crosswalk '!AK:AK,0)</f>
        <v>#N/A</v>
      </c>
      <c r="G153" s="85"/>
    </row>
    <row r="154" spans="1:7" ht="10.95" customHeight="1">
      <c r="A154" s="98" t="s">
        <v>1514</v>
      </c>
      <c r="B154" s="98" t="s">
        <v>1450</v>
      </c>
      <c r="C154" s="98" t="s">
        <v>1515</v>
      </c>
      <c r="D154" s="419" t="s">
        <v>1515</v>
      </c>
      <c r="E154" s="416"/>
      <c r="F154" s="99" t="e">
        <f>MATCH(A154,'Master_crosswalk '!AK:AK,0)</f>
        <v>#N/A</v>
      </c>
      <c r="G154" s="85"/>
    </row>
    <row r="155" spans="1:7" ht="14.4">
      <c r="A155" s="98" t="s">
        <v>1516</v>
      </c>
      <c r="B155" s="98" t="s">
        <v>1450</v>
      </c>
      <c r="C155" s="98" t="s">
        <v>1517</v>
      </c>
      <c r="D155" s="419" t="s">
        <v>1517</v>
      </c>
      <c r="E155" s="416"/>
      <c r="F155" s="99" t="e">
        <f>MATCH(A155,'Master_crosswalk '!AK:AK,0)</f>
        <v>#N/A</v>
      </c>
      <c r="G155" s="85"/>
    </row>
    <row r="156" spans="1:7" ht="14.4" hidden="1">
      <c r="A156" s="98" t="s">
        <v>329</v>
      </c>
      <c r="B156" s="98" t="s">
        <v>282</v>
      </c>
      <c r="C156" s="98" t="s">
        <v>330</v>
      </c>
      <c r="D156" s="419" t="s">
        <v>330</v>
      </c>
      <c r="E156" s="416"/>
      <c r="F156" s="99">
        <f>MATCH(A156,'Master_crosswalk '!AK:AK,0)</f>
        <v>73</v>
      </c>
      <c r="G156" s="85"/>
    </row>
    <row r="157" spans="1:7" ht="14.4" hidden="1">
      <c r="A157" s="98" t="s">
        <v>432</v>
      </c>
      <c r="B157" s="98" t="s">
        <v>282</v>
      </c>
      <c r="C157" s="98" t="s">
        <v>433</v>
      </c>
      <c r="D157" s="419" t="s">
        <v>433</v>
      </c>
      <c r="E157" s="416"/>
      <c r="F157" s="99">
        <f>MATCH(A157,'Master_crosswalk '!AK:AK,0)</f>
        <v>98</v>
      </c>
      <c r="G157" s="85"/>
    </row>
    <row r="158" spans="1:7" ht="14.4" hidden="1">
      <c r="A158" s="98" t="s">
        <v>333</v>
      </c>
      <c r="B158" s="98" t="s">
        <v>282</v>
      </c>
      <c r="C158" s="98" t="s">
        <v>334</v>
      </c>
      <c r="D158" s="419" t="s">
        <v>334</v>
      </c>
      <c r="E158" s="416"/>
      <c r="F158" s="99">
        <f>MATCH(A158,'Master_crosswalk '!AK:AK,0)</f>
        <v>74</v>
      </c>
      <c r="G158" s="85"/>
    </row>
    <row r="159" spans="1:7" ht="14.4" hidden="1">
      <c r="A159" s="98" t="s">
        <v>281</v>
      </c>
      <c r="B159" s="98" t="s">
        <v>282</v>
      </c>
      <c r="C159" s="98" t="s">
        <v>283</v>
      </c>
      <c r="D159" s="419" t="s">
        <v>283</v>
      </c>
      <c r="E159" s="416"/>
      <c r="F159" s="99">
        <f>MATCH(A159,'Master_crosswalk '!AK:AK,0)</f>
        <v>66</v>
      </c>
      <c r="G159" s="85"/>
    </row>
    <row r="160" spans="1:7" ht="28.8" hidden="1">
      <c r="A160" s="98" t="s">
        <v>337</v>
      </c>
      <c r="B160" s="98" t="s">
        <v>282</v>
      </c>
      <c r="C160" s="98" t="s">
        <v>338</v>
      </c>
      <c r="D160" s="419" t="s">
        <v>338</v>
      </c>
      <c r="E160" s="416"/>
      <c r="F160" s="99">
        <f>MATCH(A160,'Master_crosswalk '!AK:AK,0)</f>
        <v>75</v>
      </c>
      <c r="G160" s="85"/>
    </row>
    <row r="161" spans="1:7" ht="28.8" hidden="1">
      <c r="A161" s="98" t="s">
        <v>340</v>
      </c>
      <c r="B161" s="98" t="s">
        <v>282</v>
      </c>
      <c r="C161" s="98" t="s">
        <v>341</v>
      </c>
      <c r="D161" s="419" t="s">
        <v>341</v>
      </c>
      <c r="E161" s="416"/>
      <c r="F161" s="99">
        <f>MATCH(A161,'Master_crosswalk '!AK:AK,0)</f>
        <v>76</v>
      </c>
      <c r="G161" s="85"/>
    </row>
    <row r="162" spans="1:7" ht="28.8" hidden="1">
      <c r="A162" s="98" t="s">
        <v>607</v>
      </c>
      <c r="B162" s="98" t="s">
        <v>587</v>
      </c>
      <c r="C162" s="98" t="s">
        <v>608</v>
      </c>
      <c r="D162" s="419" t="s">
        <v>608</v>
      </c>
      <c r="E162" s="416"/>
      <c r="F162" s="99">
        <f>MATCH(A162,'Master_crosswalk '!AK:AK,0)</f>
        <v>145</v>
      </c>
      <c r="G162" s="85"/>
    </row>
    <row r="163" spans="1:7" ht="28.8" hidden="1">
      <c r="A163" s="98" t="s">
        <v>611</v>
      </c>
      <c r="B163" s="98" t="s">
        <v>587</v>
      </c>
      <c r="C163" s="98" t="s">
        <v>612</v>
      </c>
      <c r="D163" s="419" t="s">
        <v>612</v>
      </c>
      <c r="E163" s="416"/>
      <c r="F163" s="99">
        <f>MATCH(A163,'Master_crosswalk '!AK:AK,0)</f>
        <v>146</v>
      </c>
      <c r="G163" s="85"/>
    </row>
    <row r="164" spans="1:7" ht="28.8" hidden="1">
      <c r="A164" s="98" t="s">
        <v>614</v>
      </c>
      <c r="B164" s="98" t="s">
        <v>587</v>
      </c>
      <c r="C164" s="98" t="s">
        <v>613</v>
      </c>
      <c r="D164" s="419" t="s">
        <v>613</v>
      </c>
      <c r="E164" s="416"/>
      <c r="F164" s="99">
        <f>MATCH(A164,'Master_crosswalk '!AK:AK,0)</f>
        <v>147</v>
      </c>
      <c r="G164" s="85"/>
    </row>
    <row r="165" spans="1:7" ht="14.4" hidden="1">
      <c r="A165" s="98" t="s">
        <v>615</v>
      </c>
      <c r="B165" s="98" t="s">
        <v>587</v>
      </c>
      <c r="C165" s="98" t="s">
        <v>616</v>
      </c>
      <c r="D165" s="419" t="s">
        <v>617</v>
      </c>
      <c r="E165" s="416"/>
      <c r="F165" s="99">
        <f>MATCH(A165,'Master_crosswalk '!AK:AK,0)</f>
        <v>148</v>
      </c>
      <c r="G165" s="85"/>
    </row>
    <row r="166" spans="1:7" ht="14.4" hidden="1">
      <c r="A166" s="98" t="s">
        <v>621</v>
      </c>
      <c r="B166" s="98" t="s">
        <v>587</v>
      </c>
      <c r="C166" s="98" t="s">
        <v>622</v>
      </c>
      <c r="D166" s="419" t="s">
        <v>622</v>
      </c>
      <c r="E166" s="416"/>
      <c r="F166" s="99">
        <f>MATCH(A166,'Master_crosswalk '!AK:AK,0)</f>
        <v>149</v>
      </c>
      <c r="G166" s="85"/>
    </row>
    <row r="167" spans="1:7" ht="14.4" hidden="1">
      <c r="A167" s="98" t="s">
        <v>624</v>
      </c>
      <c r="B167" s="98" t="s">
        <v>587</v>
      </c>
      <c r="C167" s="98" t="s">
        <v>1382</v>
      </c>
      <c r="D167" s="419" t="s">
        <v>1382</v>
      </c>
      <c r="E167" s="416"/>
      <c r="F167" s="99">
        <f>MATCH(A167,'Master_crosswalk '!AK:AK,0)</f>
        <v>150</v>
      </c>
      <c r="G167" s="85"/>
    </row>
    <row r="168" spans="1:7" ht="14.4" hidden="1">
      <c r="A168" s="98" t="s">
        <v>627</v>
      </c>
      <c r="B168" s="98" t="s">
        <v>587</v>
      </c>
      <c r="C168" s="98" t="s">
        <v>1527</v>
      </c>
      <c r="D168" s="419" t="s">
        <v>1527</v>
      </c>
      <c r="E168" s="416"/>
      <c r="F168" s="99">
        <f>MATCH(A168,'Master_crosswalk '!AK:AK,0)</f>
        <v>151</v>
      </c>
      <c r="G168" s="85"/>
    </row>
    <row r="169" spans="1:7" ht="14.4" hidden="1">
      <c r="A169" s="98" t="s">
        <v>593</v>
      </c>
      <c r="B169" s="98" t="s">
        <v>587</v>
      </c>
      <c r="C169" s="98" t="s">
        <v>594</v>
      </c>
      <c r="D169" s="419" t="s">
        <v>594</v>
      </c>
      <c r="E169" s="416"/>
      <c r="F169" s="99">
        <f>MATCH(A169,'Master_crosswalk '!AK:AK,0)</f>
        <v>141</v>
      </c>
      <c r="G169" s="85"/>
    </row>
    <row r="170" spans="1:7" ht="14.4" hidden="1">
      <c r="A170" s="98" t="s">
        <v>629</v>
      </c>
      <c r="B170" s="98" t="s">
        <v>587</v>
      </c>
      <c r="C170" s="98" t="s">
        <v>1528</v>
      </c>
      <c r="D170" s="419" t="s">
        <v>1528</v>
      </c>
      <c r="E170" s="416"/>
      <c r="F170" s="99">
        <f>MATCH(A170,'Master_crosswalk '!AK:AK,0)</f>
        <v>152</v>
      </c>
      <c r="G170" s="85"/>
    </row>
    <row r="171" spans="1:7" ht="14.4" hidden="1">
      <c r="A171" s="98" t="s">
        <v>632</v>
      </c>
      <c r="B171" s="98" t="s">
        <v>587</v>
      </c>
      <c r="C171" s="98" t="s">
        <v>633</v>
      </c>
      <c r="D171" s="419" t="s">
        <v>633</v>
      </c>
      <c r="E171" s="416"/>
      <c r="F171" s="99">
        <f>MATCH(A171,'Master_crosswalk '!AK:AK,0)</f>
        <v>153</v>
      </c>
      <c r="G171" s="85"/>
    </row>
    <row r="172" spans="1:7" ht="14.4" hidden="1">
      <c r="A172" s="98" t="s">
        <v>635</v>
      </c>
      <c r="B172" s="98" t="s">
        <v>587</v>
      </c>
      <c r="C172" s="419" t="s">
        <v>1531</v>
      </c>
      <c r="D172" s="416"/>
      <c r="E172" s="416"/>
      <c r="F172" s="99">
        <f>MATCH(A172,'Master_crosswalk '!AK:AK,0)</f>
        <v>154</v>
      </c>
      <c r="G172" s="85"/>
    </row>
    <row r="173" spans="1:7" ht="14.4" hidden="1">
      <c r="A173" s="98" t="s">
        <v>638</v>
      </c>
      <c r="B173" s="98" t="s">
        <v>587</v>
      </c>
      <c r="C173" s="419" t="s">
        <v>1533</v>
      </c>
      <c r="D173" s="416"/>
      <c r="E173" s="416"/>
      <c r="F173" s="99">
        <f>MATCH(A173,'Master_crosswalk '!AK:AK,0)</f>
        <v>155</v>
      </c>
      <c r="G173" s="85"/>
    </row>
    <row r="174" spans="1:7" ht="14.4" hidden="1">
      <c r="A174" s="98" t="s">
        <v>640</v>
      </c>
      <c r="B174" s="98" t="s">
        <v>587</v>
      </c>
      <c r="C174" s="98" t="s">
        <v>1534</v>
      </c>
      <c r="D174" s="419" t="s">
        <v>1534</v>
      </c>
      <c r="E174" s="416"/>
      <c r="F174" s="99">
        <f>MATCH(A174,'Master_crosswalk '!AK:AK,0)</f>
        <v>156</v>
      </c>
      <c r="G174" s="85"/>
    </row>
    <row r="175" spans="1:7" ht="14.4" hidden="1">
      <c r="A175" s="98" t="s">
        <v>643</v>
      </c>
      <c r="B175" s="98" t="s">
        <v>587</v>
      </c>
      <c r="C175" s="98" t="s">
        <v>1536</v>
      </c>
      <c r="D175" s="419" t="s">
        <v>1536</v>
      </c>
      <c r="E175" s="416"/>
      <c r="F175" s="99">
        <f>MATCH(A175,'Master_crosswalk '!AK:AK,0)</f>
        <v>157</v>
      </c>
      <c r="G175" s="85"/>
    </row>
    <row r="176" spans="1:7" ht="14.4" hidden="1">
      <c r="A176" s="98" t="s">
        <v>646</v>
      </c>
      <c r="B176" s="98" t="s">
        <v>587</v>
      </c>
      <c r="C176" s="98" t="s">
        <v>647</v>
      </c>
      <c r="D176" s="419" t="s">
        <v>648</v>
      </c>
      <c r="E176" s="416"/>
      <c r="F176" s="99">
        <f>MATCH(A176,'Master_crosswalk '!AK:AK,0)</f>
        <v>158</v>
      </c>
      <c r="G176" s="85"/>
    </row>
    <row r="177" spans="1:7" ht="14.4" hidden="1">
      <c r="A177" s="98" t="s">
        <v>650</v>
      </c>
      <c r="B177" s="98" t="s">
        <v>587</v>
      </c>
      <c r="C177" s="98" t="s">
        <v>651</v>
      </c>
      <c r="D177" s="419" t="s">
        <v>651</v>
      </c>
      <c r="E177" s="416"/>
      <c r="F177" s="99">
        <f>MATCH(A177,'Master_crosswalk '!AK:AK,0)</f>
        <v>159</v>
      </c>
      <c r="G177" s="85"/>
    </row>
    <row r="178" spans="1:7" ht="14.4" hidden="1">
      <c r="A178" s="98" t="s">
        <v>653</v>
      </c>
      <c r="B178" s="98" t="s">
        <v>587</v>
      </c>
      <c r="C178" s="98" t="s">
        <v>654</v>
      </c>
      <c r="D178" s="419" t="s">
        <v>655</v>
      </c>
      <c r="E178" s="416"/>
      <c r="F178" s="99">
        <f>MATCH(A178,'Master_crosswalk '!AK:AK,0)</f>
        <v>160</v>
      </c>
      <c r="G178" s="85"/>
    </row>
    <row r="179" spans="1:7" ht="14.4" hidden="1">
      <c r="A179" s="98" t="s">
        <v>586</v>
      </c>
      <c r="B179" s="98" t="s">
        <v>587</v>
      </c>
      <c r="C179" s="98" t="s">
        <v>588</v>
      </c>
      <c r="D179" s="419" t="s">
        <v>588</v>
      </c>
      <c r="E179" s="416"/>
      <c r="F179" s="99">
        <f>MATCH(A179,'Master_crosswalk '!AK:AK,0)</f>
        <v>140</v>
      </c>
      <c r="G179" s="85"/>
    </row>
    <row r="180" spans="1:7" ht="14.4" hidden="1">
      <c r="A180" s="98" t="s">
        <v>657</v>
      </c>
      <c r="B180" s="98" t="s">
        <v>587</v>
      </c>
      <c r="C180" s="98" t="s">
        <v>656</v>
      </c>
      <c r="D180" s="419" t="s">
        <v>656</v>
      </c>
      <c r="E180" s="416"/>
      <c r="F180" s="99">
        <f>MATCH(A180,'Master_crosswalk '!AK:AK,0)</f>
        <v>161</v>
      </c>
      <c r="G180" s="85"/>
    </row>
    <row r="181" spans="1:7" ht="14.4" hidden="1">
      <c r="A181" s="98" t="s">
        <v>659</v>
      </c>
      <c r="B181" s="98" t="s">
        <v>587</v>
      </c>
      <c r="C181" s="98" t="s">
        <v>660</v>
      </c>
      <c r="D181" s="419" t="s">
        <v>660</v>
      </c>
      <c r="E181" s="416"/>
      <c r="F181" s="99">
        <f>MATCH(A181,'Master_crosswalk '!AK:AK,0)</f>
        <v>162</v>
      </c>
      <c r="G181" s="85"/>
    </row>
    <row r="182" spans="1:7" ht="14.4" hidden="1">
      <c r="A182" s="98" t="s">
        <v>662</v>
      </c>
      <c r="B182" s="98" t="s">
        <v>663</v>
      </c>
      <c r="C182" s="98" t="s">
        <v>664</v>
      </c>
      <c r="D182" s="419" t="s">
        <v>664</v>
      </c>
      <c r="E182" s="416"/>
      <c r="F182" s="99">
        <f>MATCH(A182,'Master_crosswalk '!AK:AK,0)</f>
        <v>163</v>
      </c>
      <c r="G182" s="85"/>
    </row>
    <row r="183" spans="1:7" ht="14.4" hidden="1">
      <c r="A183" s="98" t="s">
        <v>666</v>
      </c>
      <c r="B183" s="98" t="s">
        <v>663</v>
      </c>
      <c r="C183" s="98" t="s">
        <v>667</v>
      </c>
      <c r="D183" s="419" t="s">
        <v>667</v>
      </c>
      <c r="E183" s="416"/>
      <c r="F183" s="99">
        <f>MATCH(A183,'Master_crosswalk '!AK:AK,0)</f>
        <v>164</v>
      </c>
      <c r="G183" s="85"/>
    </row>
    <row r="184" spans="1:7" ht="14.4" hidden="1">
      <c r="A184" s="98" t="s">
        <v>96</v>
      </c>
      <c r="B184" s="78"/>
      <c r="C184" s="98" t="s">
        <v>97</v>
      </c>
      <c r="D184" s="419" t="s">
        <v>97</v>
      </c>
      <c r="E184" s="416"/>
      <c r="F184" s="99">
        <f>MATCH(A184,'Master_crosswalk '!AK:AK,0)</f>
        <v>49</v>
      </c>
      <c r="G184" s="85"/>
    </row>
    <row r="185" spans="1:7" ht="14.4" hidden="1">
      <c r="A185" s="98" t="s">
        <v>113</v>
      </c>
      <c r="B185" s="78"/>
      <c r="C185" s="98" t="s">
        <v>114</v>
      </c>
      <c r="D185" s="419" t="s">
        <v>114</v>
      </c>
      <c r="E185" s="416"/>
      <c r="F185" s="99">
        <f>MATCH(A185,'Master_crosswalk '!AK:AK,0)</f>
        <v>52</v>
      </c>
      <c r="G185" s="85"/>
    </row>
    <row r="186" spans="1:7" ht="14.4" hidden="1">
      <c r="A186" s="98" t="s">
        <v>140</v>
      </c>
      <c r="B186" s="78"/>
      <c r="C186" s="98" t="s">
        <v>141</v>
      </c>
      <c r="D186" s="419" t="s">
        <v>141</v>
      </c>
      <c r="E186" s="416"/>
      <c r="F186" s="99">
        <f>MATCH(A186,'Master_crosswalk '!AK:AK,0)</f>
        <v>18</v>
      </c>
      <c r="G186" s="85"/>
    </row>
    <row r="187" spans="1:7" ht="14.4">
      <c r="A187" s="98" t="s">
        <v>181</v>
      </c>
      <c r="B187" s="78"/>
      <c r="C187" s="98" t="s">
        <v>182</v>
      </c>
      <c r="D187" s="419" t="s">
        <v>182</v>
      </c>
      <c r="E187" s="416"/>
      <c r="F187" s="99" t="e">
        <f>MATCH(A187,'Master_crosswalk '!AK:AK,0)</f>
        <v>#N/A</v>
      </c>
      <c r="G187" s="85"/>
    </row>
    <row r="188" spans="1:7" ht="14.4">
      <c r="A188" s="98" t="s">
        <v>191</v>
      </c>
      <c r="B188" s="78"/>
      <c r="C188" s="98" t="s">
        <v>192</v>
      </c>
      <c r="D188" s="419" t="s">
        <v>192</v>
      </c>
      <c r="E188" s="416"/>
      <c r="F188" s="99" t="e">
        <f>MATCH(A188,'Master_crosswalk '!AK:AK,0)</f>
        <v>#N/A</v>
      </c>
      <c r="G188" s="85"/>
    </row>
    <row r="189" spans="1:7" ht="14.4" hidden="1">
      <c r="A189" s="98" t="s">
        <v>129</v>
      </c>
      <c r="B189" s="78"/>
      <c r="C189" s="98" t="s">
        <v>130</v>
      </c>
      <c r="D189" s="419" t="s">
        <v>130</v>
      </c>
      <c r="E189" s="416"/>
      <c r="F189" s="99">
        <f>MATCH(A189,'Master_crosswalk '!AK:AK,0)</f>
        <v>14</v>
      </c>
      <c r="G189" s="85"/>
    </row>
    <row r="190" spans="1:7" ht="14.4" hidden="1">
      <c r="A190" s="98" t="s">
        <v>132</v>
      </c>
      <c r="B190" s="78"/>
      <c r="C190" s="98" t="s">
        <v>133</v>
      </c>
      <c r="D190" s="419" t="s">
        <v>133</v>
      </c>
      <c r="E190" s="416"/>
      <c r="F190" s="99">
        <f>MATCH(A190,'Master_crosswalk '!AK:AK,0)</f>
        <v>15</v>
      </c>
      <c r="G190" s="85"/>
    </row>
    <row r="191" spans="1:7" ht="14.4" hidden="1">
      <c r="A191" s="98" t="s">
        <v>135</v>
      </c>
      <c r="B191" s="78"/>
      <c r="C191" s="98" t="s">
        <v>134</v>
      </c>
      <c r="D191" s="419" t="s">
        <v>134</v>
      </c>
      <c r="E191" s="416"/>
      <c r="F191" s="99">
        <f>MATCH(A191,'Master_crosswalk '!AK:AK,0)</f>
        <v>16</v>
      </c>
      <c r="G191" s="85"/>
    </row>
    <row r="192" spans="1:7" ht="14.4" hidden="1">
      <c r="A192" s="98" t="s">
        <v>218</v>
      </c>
      <c r="B192" s="78"/>
      <c r="C192" s="98" t="s">
        <v>217</v>
      </c>
      <c r="D192" s="419" t="s">
        <v>217</v>
      </c>
      <c r="E192" s="416"/>
      <c r="F192" s="99">
        <f>MATCH(A192,'Master_crosswalk '!AK:AK,0)</f>
        <v>29</v>
      </c>
      <c r="G192" s="85"/>
    </row>
    <row r="193" spans="1:7" ht="14.4" hidden="1">
      <c r="A193" s="98" t="s">
        <v>220</v>
      </c>
      <c r="B193" s="78"/>
      <c r="C193" s="98" t="s">
        <v>219</v>
      </c>
      <c r="D193" s="419" t="s">
        <v>219</v>
      </c>
      <c r="E193" s="416"/>
      <c r="F193" s="99">
        <f>MATCH(A193,'Master_crosswalk '!AK:AK,0)</f>
        <v>30</v>
      </c>
      <c r="G193" s="85"/>
    </row>
    <row r="194" spans="1:7" ht="14.4" hidden="1">
      <c r="A194" s="98" t="s">
        <v>453</v>
      </c>
      <c r="B194" s="78"/>
      <c r="C194" s="98" t="s">
        <v>454</v>
      </c>
      <c r="D194" s="419" t="s">
        <v>454</v>
      </c>
      <c r="E194" s="416"/>
      <c r="F194" s="99">
        <f>MATCH(A194,'Master_crosswalk '!AK:AK,0)</f>
        <v>101</v>
      </c>
      <c r="G194" s="85"/>
    </row>
    <row r="195" spans="1:7" ht="14.4" hidden="1">
      <c r="A195" s="98" t="s">
        <v>103</v>
      </c>
      <c r="B195" s="78"/>
      <c r="C195" s="98" t="s">
        <v>104</v>
      </c>
      <c r="D195" s="419" t="s">
        <v>104</v>
      </c>
      <c r="E195" s="416"/>
      <c r="F195" s="99">
        <f>MATCH(A195,'Master_crosswalk '!AK:AK,0)</f>
        <v>50</v>
      </c>
      <c r="G195" s="85"/>
    </row>
    <row r="196" spans="1:7" ht="43.2" hidden="1">
      <c r="A196" s="98" t="s">
        <v>240</v>
      </c>
      <c r="B196" s="78"/>
      <c r="C196" s="98" t="s">
        <v>239</v>
      </c>
      <c r="D196" s="419" t="s">
        <v>239</v>
      </c>
      <c r="E196" s="416"/>
      <c r="F196" s="99">
        <f>MATCH(A196,'Master_crosswalk '!AK:AK,0)</f>
        <v>56</v>
      </c>
      <c r="G196" s="85"/>
    </row>
    <row r="197" spans="1:7" ht="14.4" hidden="1">
      <c r="A197" s="98" t="s">
        <v>242</v>
      </c>
      <c r="B197" s="78"/>
      <c r="C197" s="98" t="s">
        <v>241</v>
      </c>
      <c r="D197" s="419" t="s">
        <v>241</v>
      </c>
      <c r="E197" s="416"/>
      <c r="F197" s="99">
        <f>MATCH(A197,'Master_crosswalk '!AK:AK,0)</f>
        <v>57</v>
      </c>
      <c r="G197" s="85"/>
    </row>
    <row r="198" spans="1:7" ht="14.4" hidden="1">
      <c r="A198" s="98" t="s">
        <v>137</v>
      </c>
      <c r="B198" s="78"/>
      <c r="C198" s="98" t="s">
        <v>138</v>
      </c>
      <c r="D198" s="419" t="s">
        <v>138</v>
      </c>
      <c r="E198" s="416"/>
      <c r="F198" s="99">
        <f>MATCH(A198,'Master_crosswalk '!AK:AK,0)</f>
        <v>17</v>
      </c>
      <c r="G198" s="85"/>
    </row>
    <row r="199" spans="1:7" ht="14.4" hidden="1">
      <c r="A199" s="98" t="s">
        <v>78</v>
      </c>
      <c r="B199" s="78"/>
      <c r="C199" s="98" t="s">
        <v>84</v>
      </c>
      <c r="D199" s="419" t="s">
        <v>84</v>
      </c>
      <c r="E199" s="416"/>
      <c r="F199" s="99">
        <f>MATCH(A199,'Master_crosswalk '!AK:AK,0)</f>
        <v>27</v>
      </c>
      <c r="G199" s="85"/>
    </row>
    <row r="200" spans="1:7" ht="13.2">
      <c r="A200" s="85"/>
      <c r="B200" s="85"/>
      <c r="C200" s="85"/>
      <c r="D200" s="85"/>
      <c r="G200" s="85"/>
    </row>
    <row r="201" spans="1:7" ht="13.2">
      <c r="A201" s="85"/>
      <c r="B201" s="85"/>
      <c r="C201" s="85"/>
      <c r="D201" s="85"/>
      <c r="G201" s="85"/>
    </row>
    <row r="202" spans="1:7" ht="13.2">
      <c r="A202" s="85"/>
      <c r="B202" s="85"/>
      <c r="C202" s="85"/>
      <c r="D202" s="85"/>
      <c r="G202" s="85"/>
    </row>
    <row r="203" spans="1:7" ht="13.2">
      <c r="A203" s="85"/>
      <c r="B203" s="85"/>
      <c r="C203" s="85"/>
      <c r="D203" s="85"/>
      <c r="G203" s="85"/>
    </row>
    <row r="204" spans="1:7" ht="13.2">
      <c r="A204" s="85"/>
      <c r="B204" s="85"/>
      <c r="C204" s="85"/>
      <c r="D204" s="85"/>
      <c r="G204" s="85"/>
    </row>
    <row r="205" spans="1:7" ht="13.2">
      <c r="A205" s="85"/>
      <c r="B205" s="85"/>
      <c r="C205" s="85"/>
      <c r="D205" s="85"/>
      <c r="G205" s="85"/>
    </row>
    <row r="206" spans="1:7" ht="13.2">
      <c r="A206" s="85"/>
      <c r="B206" s="85"/>
      <c r="C206" s="85"/>
      <c r="D206" s="85"/>
      <c r="G206" s="85"/>
    </row>
    <row r="207" spans="1:7" ht="13.2">
      <c r="A207" s="85"/>
      <c r="B207" s="85"/>
      <c r="C207" s="85"/>
      <c r="D207" s="85"/>
      <c r="G207" s="85"/>
    </row>
    <row r="208" spans="1:7" ht="13.2">
      <c r="A208" s="85"/>
      <c r="B208" s="85"/>
      <c r="C208" s="85"/>
      <c r="D208" s="85"/>
      <c r="G208" s="85"/>
    </row>
    <row r="209" spans="1:7" ht="13.2">
      <c r="A209" s="85"/>
      <c r="B209" s="85"/>
      <c r="C209" s="85"/>
      <c r="D209" s="85"/>
      <c r="G209" s="85"/>
    </row>
    <row r="210" spans="1:7" ht="13.2">
      <c r="A210" s="85"/>
      <c r="B210" s="85"/>
      <c r="C210" s="85"/>
      <c r="D210" s="85"/>
      <c r="G210" s="85"/>
    </row>
    <row r="211" spans="1:7" ht="13.2">
      <c r="A211" s="85"/>
      <c r="B211" s="85"/>
      <c r="C211" s="85"/>
      <c r="D211" s="85"/>
      <c r="G211" s="85"/>
    </row>
    <row r="212" spans="1:7" ht="13.2">
      <c r="A212" s="85"/>
      <c r="B212" s="85"/>
      <c r="C212" s="85"/>
      <c r="D212" s="85"/>
      <c r="G212" s="85"/>
    </row>
    <row r="213" spans="1:7" ht="13.2">
      <c r="A213" s="85"/>
      <c r="B213" s="85"/>
      <c r="C213" s="85"/>
      <c r="D213" s="85"/>
      <c r="G213" s="85"/>
    </row>
    <row r="214" spans="1:7" ht="13.2">
      <c r="A214" s="85"/>
      <c r="B214" s="85"/>
      <c r="C214" s="85"/>
      <c r="D214" s="85"/>
      <c r="G214" s="85"/>
    </row>
    <row r="215" spans="1:7" ht="13.2">
      <c r="A215" s="85"/>
      <c r="B215" s="85"/>
      <c r="C215" s="85"/>
      <c r="D215" s="85"/>
      <c r="G215" s="85"/>
    </row>
    <row r="216" spans="1:7" ht="13.2">
      <c r="A216" s="85"/>
      <c r="B216" s="85"/>
      <c r="C216" s="85"/>
      <c r="D216" s="85"/>
      <c r="G216" s="85"/>
    </row>
    <row r="217" spans="1:7" ht="13.2">
      <c r="A217" s="85"/>
      <c r="B217" s="85"/>
      <c r="C217" s="85"/>
      <c r="D217" s="85"/>
      <c r="G217" s="85"/>
    </row>
    <row r="218" spans="1:7" ht="13.2">
      <c r="A218" s="85"/>
      <c r="B218" s="85"/>
      <c r="C218" s="85"/>
      <c r="D218" s="85"/>
      <c r="G218" s="85"/>
    </row>
    <row r="219" spans="1:7" ht="13.2">
      <c r="A219" s="85"/>
      <c r="B219" s="85"/>
      <c r="C219" s="85"/>
      <c r="D219" s="85"/>
      <c r="G219" s="85"/>
    </row>
    <row r="220" spans="1:7" ht="13.2">
      <c r="A220" s="85"/>
      <c r="B220" s="85"/>
      <c r="C220" s="85"/>
      <c r="D220" s="85"/>
      <c r="G220" s="85"/>
    </row>
    <row r="221" spans="1:7" ht="13.2">
      <c r="A221" s="85"/>
      <c r="B221" s="85"/>
      <c r="C221" s="85"/>
      <c r="D221" s="85"/>
      <c r="G221" s="85"/>
    </row>
    <row r="222" spans="1:7" ht="13.2">
      <c r="A222" s="85"/>
      <c r="B222" s="85"/>
      <c r="C222" s="85"/>
      <c r="D222" s="85"/>
      <c r="G222" s="85"/>
    </row>
    <row r="223" spans="1:7" ht="13.2">
      <c r="A223" s="85"/>
      <c r="B223" s="85"/>
      <c r="C223" s="85"/>
      <c r="D223" s="85"/>
      <c r="G223" s="85"/>
    </row>
    <row r="224" spans="1:7" ht="13.2">
      <c r="A224" s="85"/>
      <c r="B224" s="85"/>
      <c r="C224" s="85"/>
      <c r="D224" s="85"/>
      <c r="G224" s="85"/>
    </row>
    <row r="225" spans="1:7" ht="13.2">
      <c r="A225" s="85"/>
      <c r="B225" s="85"/>
      <c r="C225" s="85"/>
      <c r="D225" s="85"/>
      <c r="G225" s="85"/>
    </row>
    <row r="226" spans="1:7" ht="13.2">
      <c r="A226" s="85"/>
      <c r="B226" s="85"/>
      <c r="C226" s="85"/>
      <c r="D226" s="85"/>
      <c r="G226" s="85"/>
    </row>
    <row r="227" spans="1:7" ht="13.2">
      <c r="A227" s="85"/>
      <c r="B227" s="85"/>
      <c r="C227" s="85"/>
      <c r="D227" s="85"/>
      <c r="G227" s="85"/>
    </row>
    <row r="228" spans="1:7" ht="13.2">
      <c r="A228" s="85"/>
      <c r="B228" s="85"/>
      <c r="C228" s="85"/>
      <c r="D228" s="85"/>
      <c r="G228" s="85"/>
    </row>
    <row r="229" spans="1:7" ht="13.2">
      <c r="A229" s="85"/>
      <c r="B229" s="85"/>
      <c r="C229" s="85"/>
      <c r="D229" s="85"/>
      <c r="G229" s="85"/>
    </row>
    <row r="230" spans="1:7" ht="13.2">
      <c r="A230" s="85"/>
      <c r="B230" s="85"/>
      <c r="C230" s="85"/>
      <c r="D230" s="85"/>
      <c r="G230" s="85"/>
    </row>
    <row r="231" spans="1:7" ht="13.2">
      <c r="A231" s="85"/>
      <c r="B231" s="85"/>
      <c r="C231" s="85"/>
      <c r="D231" s="85"/>
      <c r="G231" s="85"/>
    </row>
    <row r="232" spans="1:7" ht="13.2">
      <c r="A232" s="85"/>
      <c r="B232" s="85"/>
      <c r="C232" s="85"/>
      <c r="D232" s="85"/>
      <c r="G232" s="85"/>
    </row>
    <row r="233" spans="1:7" ht="13.2">
      <c r="A233" s="85"/>
      <c r="B233" s="85"/>
      <c r="C233" s="85"/>
      <c r="D233" s="85"/>
      <c r="G233" s="85"/>
    </row>
    <row r="234" spans="1:7" ht="13.2">
      <c r="A234" s="85"/>
      <c r="B234" s="85"/>
      <c r="C234" s="85"/>
      <c r="D234" s="85"/>
      <c r="G234" s="85"/>
    </row>
    <row r="235" spans="1:7" ht="13.2">
      <c r="A235" s="85"/>
      <c r="B235" s="85"/>
      <c r="C235" s="85"/>
      <c r="D235" s="85"/>
      <c r="G235" s="85"/>
    </row>
    <row r="236" spans="1:7" ht="13.2">
      <c r="A236" s="85"/>
      <c r="B236" s="85"/>
      <c r="C236" s="85"/>
      <c r="D236" s="85"/>
      <c r="G236" s="85"/>
    </row>
    <row r="237" spans="1:7" ht="13.2">
      <c r="A237" s="85"/>
      <c r="B237" s="85"/>
      <c r="C237" s="85"/>
      <c r="D237" s="85"/>
      <c r="G237" s="85"/>
    </row>
    <row r="238" spans="1:7" ht="13.2">
      <c r="A238" s="85"/>
      <c r="B238" s="85"/>
      <c r="C238" s="85"/>
      <c r="D238" s="85"/>
      <c r="G238" s="85"/>
    </row>
    <row r="239" spans="1:7" ht="13.2">
      <c r="A239" s="85"/>
      <c r="B239" s="85"/>
      <c r="C239" s="85"/>
      <c r="D239" s="85"/>
      <c r="G239" s="85"/>
    </row>
    <row r="240" spans="1:7" ht="13.2">
      <c r="A240" s="85"/>
      <c r="B240" s="85"/>
      <c r="C240" s="85"/>
      <c r="D240" s="85"/>
      <c r="G240" s="85"/>
    </row>
    <row r="241" spans="1:7" ht="13.2">
      <c r="A241" s="85"/>
      <c r="B241" s="85"/>
      <c r="C241" s="85"/>
      <c r="D241" s="85"/>
      <c r="G241" s="85"/>
    </row>
    <row r="242" spans="1:7" ht="13.2">
      <c r="A242" s="85"/>
      <c r="B242" s="85"/>
      <c r="C242" s="85"/>
      <c r="D242" s="85"/>
      <c r="G242" s="85"/>
    </row>
    <row r="243" spans="1:7" ht="13.2">
      <c r="A243" s="85"/>
      <c r="B243" s="85"/>
      <c r="C243" s="85"/>
      <c r="D243" s="85"/>
      <c r="G243" s="85"/>
    </row>
    <row r="244" spans="1:7" ht="13.2">
      <c r="A244" s="85"/>
      <c r="B244" s="85"/>
      <c r="C244" s="85"/>
      <c r="D244" s="85"/>
      <c r="G244" s="85"/>
    </row>
    <row r="245" spans="1:7" ht="13.2">
      <c r="A245" s="85"/>
      <c r="B245" s="85"/>
      <c r="C245" s="85"/>
      <c r="D245" s="85"/>
      <c r="G245" s="85"/>
    </row>
    <row r="246" spans="1:7" ht="13.2">
      <c r="A246" s="85"/>
      <c r="B246" s="85"/>
      <c r="C246" s="85"/>
      <c r="D246" s="85"/>
      <c r="G246" s="85"/>
    </row>
    <row r="247" spans="1:7" ht="13.2">
      <c r="A247" s="85"/>
      <c r="B247" s="85"/>
      <c r="C247" s="85"/>
      <c r="D247" s="85"/>
      <c r="G247" s="85"/>
    </row>
    <row r="248" spans="1:7" ht="13.2">
      <c r="A248" s="85"/>
      <c r="B248" s="85"/>
      <c r="C248" s="85"/>
      <c r="D248" s="85"/>
      <c r="G248" s="85"/>
    </row>
    <row r="249" spans="1:7" ht="13.2">
      <c r="A249" s="85"/>
      <c r="B249" s="85"/>
      <c r="C249" s="85"/>
      <c r="D249" s="85"/>
      <c r="G249" s="85"/>
    </row>
    <row r="250" spans="1:7" ht="13.2">
      <c r="A250" s="85"/>
      <c r="B250" s="85"/>
      <c r="C250" s="85"/>
      <c r="D250" s="85"/>
      <c r="G250" s="85"/>
    </row>
    <row r="251" spans="1:7" ht="13.2">
      <c r="A251" s="85"/>
      <c r="B251" s="85"/>
      <c r="C251" s="85"/>
      <c r="D251" s="85"/>
      <c r="G251" s="85"/>
    </row>
    <row r="252" spans="1:7" ht="13.2">
      <c r="A252" s="85"/>
      <c r="B252" s="85"/>
      <c r="C252" s="85"/>
      <c r="D252" s="85"/>
      <c r="G252" s="85"/>
    </row>
    <row r="253" spans="1:7" ht="13.2">
      <c r="A253" s="85"/>
      <c r="B253" s="85"/>
      <c r="C253" s="85"/>
      <c r="D253" s="85"/>
      <c r="G253" s="85"/>
    </row>
    <row r="254" spans="1:7" ht="13.2">
      <c r="A254" s="85"/>
      <c r="B254" s="85"/>
      <c r="C254" s="85"/>
      <c r="D254" s="85"/>
      <c r="G254" s="85"/>
    </row>
    <row r="255" spans="1:7" ht="13.2">
      <c r="A255" s="85"/>
      <c r="B255" s="85"/>
      <c r="C255" s="85"/>
      <c r="D255" s="85"/>
      <c r="G255" s="85"/>
    </row>
    <row r="256" spans="1:7" ht="13.2">
      <c r="A256" s="85"/>
      <c r="B256" s="85"/>
      <c r="C256" s="85"/>
      <c r="D256" s="85"/>
      <c r="G256" s="85"/>
    </row>
    <row r="257" spans="1:7" ht="13.2">
      <c r="A257" s="85"/>
      <c r="B257" s="85"/>
      <c r="C257" s="85"/>
      <c r="D257" s="85"/>
      <c r="G257" s="85"/>
    </row>
    <row r="258" spans="1:7" ht="13.2">
      <c r="A258" s="85"/>
      <c r="B258" s="85"/>
      <c r="C258" s="85"/>
      <c r="D258" s="85"/>
      <c r="G258" s="85"/>
    </row>
    <row r="259" spans="1:7" ht="13.2">
      <c r="A259" s="85"/>
      <c r="B259" s="85"/>
      <c r="C259" s="85"/>
      <c r="D259" s="85"/>
      <c r="G259" s="85"/>
    </row>
    <row r="260" spans="1:7" ht="13.2">
      <c r="A260" s="85"/>
      <c r="B260" s="85"/>
      <c r="C260" s="85"/>
      <c r="D260" s="85"/>
      <c r="G260" s="85"/>
    </row>
    <row r="261" spans="1:7" ht="13.2">
      <c r="A261" s="85"/>
      <c r="B261" s="85"/>
      <c r="C261" s="85"/>
      <c r="D261" s="85"/>
      <c r="G261" s="85"/>
    </row>
    <row r="262" spans="1:7" ht="13.2">
      <c r="A262" s="85"/>
      <c r="B262" s="85"/>
      <c r="C262" s="85"/>
      <c r="D262" s="85"/>
      <c r="G262" s="85"/>
    </row>
    <row r="263" spans="1:7" ht="13.2">
      <c r="A263" s="85"/>
      <c r="B263" s="85"/>
      <c r="C263" s="85"/>
      <c r="D263" s="85"/>
      <c r="G263" s="85"/>
    </row>
    <row r="264" spans="1:7" ht="13.2">
      <c r="A264" s="85"/>
      <c r="B264" s="85"/>
      <c r="C264" s="85"/>
      <c r="D264" s="85"/>
      <c r="G264" s="85"/>
    </row>
    <row r="265" spans="1:7" ht="13.2">
      <c r="A265" s="85"/>
      <c r="B265" s="85"/>
      <c r="C265" s="85"/>
      <c r="D265" s="85"/>
      <c r="G265" s="85"/>
    </row>
    <row r="266" spans="1:7" ht="13.2">
      <c r="A266" s="85"/>
      <c r="B266" s="85"/>
      <c r="C266" s="85"/>
      <c r="D266" s="85"/>
      <c r="G266" s="85"/>
    </row>
    <row r="267" spans="1:7" ht="13.2">
      <c r="A267" s="85"/>
      <c r="B267" s="85"/>
      <c r="C267" s="85"/>
      <c r="D267" s="85"/>
      <c r="G267" s="85"/>
    </row>
    <row r="268" spans="1:7" ht="13.2">
      <c r="A268" s="85"/>
      <c r="B268" s="85"/>
      <c r="C268" s="85"/>
      <c r="D268" s="85"/>
      <c r="G268" s="85"/>
    </row>
    <row r="269" spans="1:7" ht="13.2">
      <c r="A269" s="85"/>
      <c r="B269" s="85"/>
      <c r="C269" s="85"/>
      <c r="D269" s="85"/>
      <c r="G269" s="85"/>
    </row>
    <row r="270" spans="1:7" ht="13.2">
      <c r="A270" s="85"/>
      <c r="B270" s="85"/>
      <c r="C270" s="85"/>
      <c r="D270" s="85"/>
      <c r="G270" s="85"/>
    </row>
    <row r="271" spans="1:7" ht="13.2">
      <c r="A271" s="85"/>
      <c r="B271" s="85"/>
      <c r="C271" s="85"/>
      <c r="D271" s="85"/>
      <c r="G271" s="85"/>
    </row>
    <row r="272" spans="1:7" ht="13.2">
      <c r="A272" s="85"/>
      <c r="B272" s="85"/>
      <c r="C272" s="85"/>
      <c r="D272" s="85"/>
      <c r="G272" s="85"/>
    </row>
    <row r="273" spans="1:7" ht="13.2">
      <c r="A273" s="85"/>
      <c r="B273" s="85"/>
      <c r="C273" s="85"/>
      <c r="D273" s="85"/>
      <c r="G273" s="85"/>
    </row>
    <row r="274" spans="1:7" ht="13.2">
      <c r="A274" s="85"/>
      <c r="B274" s="85"/>
      <c r="C274" s="85"/>
      <c r="D274" s="85"/>
      <c r="G274" s="85"/>
    </row>
    <row r="275" spans="1:7" ht="13.2">
      <c r="A275" s="85"/>
      <c r="B275" s="85"/>
      <c r="C275" s="85"/>
      <c r="D275" s="85"/>
      <c r="G275" s="85"/>
    </row>
    <row r="276" spans="1:7" ht="13.2">
      <c r="A276" s="85"/>
      <c r="B276" s="85"/>
      <c r="C276" s="85"/>
      <c r="D276" s="85"/>
      <c r="G276" s="85"/>
    </row>
    <row r="277" spans="1:7" ht="13.2">
      <c r="A277" s="85"/>
      <c r="B277" s="85"/>
      <c r="C277" s="85"/>
      <c r="D277" s="85"/>
      <c r="G277" s="85"/>
    </row>
    <row r="278" spans="1:7" ht="13.2">
      <c r="A278" s="85"/>
      <c r="B278" s="85"/>
      <c r="C278" s="85"/>
      <c r="D278" s="85"/>
      <c r="G278" s="85"/>
    </row>
    <row r="279" spans="1:7" ht="13.2">
      <c r="A279" s="85"/>
      <c r="B279" s="85"/>
      <c r="C279" s="85"/>
      <c r="D279" s="85"/>
      <c r="G279" s="85"/>
    </row>
    <row r="280" spans="1:7" ht="13.2">
      <c r="A280" s="85"/>
      <c r="B280" s="85"/>
      <c r="C280" s="85"/>
      <c r="D280" s="85"/>
      <c r="G280" s="85"/>
    </row>
    <row r="281" spans="1:7" ht="13.2">
      <c r="A281" s="85"/>
      <c r="B281" s="85"/>
      <c r="C281" s="85"/>
      <c r="D281" s="85"/>
      <c r="G281" s="85"/>
    </row>
    <row r="282" spans="1:7" ht="13.2">
      <c r="A282" s="85"/>
      <c r="B282" s="85"/>
      <c r="C282" s="85"/>
      <c r="D282" s="85"/>
      <c r="G282" s="85"/>
    </row>
    <row r="283" spans="1:7" ht="13.2">
      <c r="A283" s="85"/>
      <c r="B283" s="85"/>
      <c r="C283" s="85"/>
      <c r="D283" s="85"/>
      <c r="G283" s="85"/>
    </row>
    <row r="284" spans="1:7" ht="13.2">
      <c r="A284" s="85"/>
      <c r="B284" s="85"/>
      <c r="C284" s="85"/>
      <c r="D284" s="85"/>
      <c r="G284" s="85"/>
    </row>
    <row r="285" spans="1:7" ht="13.2">
      <c r="A285" s="85"/>
      <c r="B285" s="85"/>
      <c r="C285" s="85"/>
      <c r="D285" s="85"/>
      <c r="G285" s="85"/>
    </row>
    <row r="286" spans="1:7" ht="13.2">
      <c r="A286" s="85"/>
      <c r="B286" s="85"/>
      <c r="C286" s="85"/>
      <c r="D286" s="85"/>
      <c r="G286" s="85"/>
    </row>
    <row r="287" spans="1:7" ht="13.2">
      <c r="A287" s="85"/>
      <c r="B287" s="85"/>
      <c r="C287" s="85"/>
      <c r="D287" s="85"/>
      <c r="G287" s="85"/>
    </row>
    <row r="288" spans="1:7" ht="13.2">
      <c r="A288" s="85"/>
      <c r="B288" s="85"/>
      <c r="C288" s="85"/>
      <c r="D288" s="85"/>
      <c r="G288" s="85"/>
    </row>
    <row r="289" spans="1:7" ht="13.2">
      <c r="A289" s="85"/>
      <c r="B289" s="85"/>
      <c r="C289" s="85"/>
      <c r="D289" s="85"/>
      <c r="G289" s="85"/>
    </row>
    <row r="290" spans="1:7" ht="13.2">
      <c r="A290" s="85"/>
      <c r="B290" s="85"/>
      <c r="C290" s="85"/>
      <c r="D290" s="85"/>
      <c r="G290" s="85"/>
    </row>
    <row r="291" spans="1:7" ht="13.2">
      <c r="A291" s="85"/>
      <c r="B291" s="85"/>
      <c r="C291" s="85"/>
      <c r="D291" s="85"/>
      <c r="G291" s="85"/>
    </row>
    <row r="292" spans="1:7" ht="13.2">
      <c r="A292" s="85"/>
      <c r="B292" s="85"/>
      <c r="C292" s="85"/>
      <c r="D292" s="85"/>
      <c r="G292" s="85"/>
    </row>
    <row r="293" spans="1:7" ht="13.2">
      <c r="A293" s="85"/>
      <c r="B293" s="85"/>
      <c r="C293" s="85"/>
      <c r="D293" s="85"/>
      <c r="G293" s="85"/>
    </row>
    <row r="294" spans="1:7" ht="13.2">
      <c r="A294" s="85"/>
      <c r="B294" s="85"/>
      <c r="C294" s="85"/>
      <c r="D294" s="85"/>
      <c r="G294" s="85"/>
    </row>
    <row r="295" spans="1:7" ht="13.2">
      <c r="A295" s="85"/>
      <c r="B295" s="85"/>
      <c r="C295" s="85"/>
      <c r="D295" s="85"/>
      <c r="G295" s="85"/>
    </row>
    <row r="296" spans="1:7" ht="13.2">
      <c r="A296" s="85"/>
      <c r="B296" s="85"/>
      <c r="C296" s="85"/>
      <c r="D296" s="85"/>
      <c r="G296" s="85"/>
    </row>
    <row r="297" spans="1:7" ht="13.2">
      <c r="A297" s="85"/>
      <c r="B297" s="85"/>
      <c r="C297" s="85"/>
      <c r="D297" s="85"/>
      <c r="G297" s="85"/>
    </row>
    <row r="298" spans="1:7" ht="13.2">
      <c r="A298" s="85"/>
      <c r="B298" s="85"/>
      <c r="C298" s="85"/>
      <c r="D298" s="85"/>
      <c r="G298" s="85"/>
    </row>
    <row r="299" spans="1:7" ht="13.2">
      <c r="A299" s="85"/>
      <c r="B299" s="85"/>
      <c r="C299" s="85"/>
      <c r="D299" s="85"/>
      <c r="G299" s="85"/>
    </row>
    <row r="300" spans="1:7" ht="13.2">
      <c r="A300" s="85"/>
      <c r="B300" s="85"/>
      <c r="C300" s="85"/>
      <c r="D300" s="85"/>
      <c r="G300" s="85"/>
    </row>
    <row r="301" spans="1:7" ht="13.2">
      <c r="A301" s="85"/>
      <c r="B301" s="85"/>
      <c r="C301" s="85"/>
      <c r="D301" s="85"/>
      <c r="G301" s="85"/>
    </row>
    <row r="302" spans="1:7" ht="13.2">
      <c r="A302" s="85"/>
      <c r="B302" s="85"/>
      <c r="C302" s="85"/>
      <c r="D302" s="85"/>
      <c r="G302" s="85"/>
    </row>
    <row r="303" spans="1:7" ht="13.2">
      <c r="A303" s="85"/>
      <c r="B303" s="85"/>
      <c r="C303" s="85"/>
      <c r="D303" s="85"/>
      <c r="G303" s="85"/>
    </row>
    <row r="304" spans="1:7" ht="13.2">
      <c r="A304" s="85"/>
      <c r="B304" s="85"/>
      <c r="C304" s="85"/>
      <c r="D304" s="85"/>
      <c r="G304" s="85"/>
    </row>
    <row r="305" spans="1:7" ht="13.2">
      <c r="A305" s="85"/>
      <c r="B305" s="85"/>
      <c r="C305" s="85"/>
      <c r="D305" s="85"/>
      <c r="G305" s="85"/>
    </row>
    <row r="306" spans="1:7" ht="13.2">
      <c r="A306" s="85"/>
      <c r="B306" s="85"/>
      <c r="C306" s="85"/>
      <c r="D306" s="85"/>
      <c r="G306" s="85"/>
    </row>
    <row r="307" spans="1:7" ht="13.2">
      <c r="A307" s="85"/>
      <c r="B307" s="85"/>
      <c r="C307" s="85"/>
      <c r="D307" s="85"/>
      <c r="G307" s="85"/>
    </row>
    <row r="308" spans="1:7" ht="13.2">
      <c r="A308" s="85"/>
      <c r="B308" s="85"/>
      <c r="C308" s="85"/>
      <c r="D308" s="85"/>
      <c r="G308" s="85"/>
    </row>
    <row r="309" spans="1:7" ht="13.2">
      <c r="A309" s="85"/>
      <c r="B309" s="85"/>
      <c r="C309" s="85"/>
      <c r="D309" s="85"/>
      <c r="G309" s="85"/>
    </row>
    <row r="310" spans="1:7" ht="13.2">
      <c r="A310" s="85"/>
      <c r="B310" s="85"/>
      <c r="C310" s="85"/>
      <c r="D310" s="85"/>
      <c r="G310" s="85"/>
    </row>
    <row r="311" spans="1:7" ht="13.2">
      <c r="A311" s="85"/>
      <c r="B311" s="85"/>
      <c r="C311" s="85"/>
      <c r="D311" s="85"/>
      <c r="G311" s="85"/>
    </row>
    <row r="312" spans="1:7" ht="13.2">
      <c r="A312" s="85"/>
      <c r="B312" s="85"/>
      <c r="C312" s="85"/>
      <c r="D312" s="85"/>
      <c r="G312" s="85"/>
    </row>
    <row r="313" spans="1:7" ht="13.2">
      <c r="A313" s="85"/>
      <c r="B313" s="85"/>
      <c r="C313" s="85"/>
      <c r="D313" s="85"/>
      <c r="G313" s="85"/>
    </row>
    <row r="314" spans="1:7" ht="13.2">
      <c r="A314" s="85"/>
      <c r="B314" s="85"/>
      <c r="C314" s="85"/>
      <c r="D314" s="85"/>
      <c r="G314" s="85"/>
    </row>
    <row r="315" spans="1:7" ht="13.2">
      <c r="A315" s="85"/>
      <c r="B315" s="85"/>
      <c r="C315" s="85"/>
      <c r="D315" s="85"/>
      <c r="G315" s="85"/>
    </row>
    <row r="316" spans="1:7" ht="13.2">
      <c r="A316" s="85"/>
      <c r="B316" s="85"/>
      <c r="C316" s="85"/>
      <c r="D316" s="85"/>
      <c r="G316" s="85"/>
    </row>
    <row r="317" spans="1:7" ht="13.2">
      <c r="A317" s="85"/>
      <c r="B317" s="85"/>
      <c r="C317" s="85"/>
      <c r="D317" s="85"/>
      <c r="G317" s="85"/>
    </row>
    <row r="318" spans="1:7" ht="13.2">
      <c r="A318" s="85"/>
      <c r="B318" s="85"/>
      <c r="C318" s="85"/>
      <c r="D318" s="85"/>
      <c r="G318" s="85"/>
    </row>
    <row r="319" spans="1:7" ht="13.2">
      <c r="A319" s="85"/>
      <c r="B319" s="85"/>
      <c r="C319" s="85"/>
      <c r="D319" s="85"/>
      <c r="G319" s="85"/>
    </row>
    <row r="320" spans="1:7" ht="13.2">
      <c r="A320" s="85"/>
      <c r="B320" s="85"/>
      <c r="C320" s="85"/>
      <c r="D320" s="85"/>
      <c r="G320" s="85"/>
    </row>
    <row r="321" spans="1:7" ht="13.2">
      <c r="A321" s="85"/>
      <c r="B321" s="85"/>
      <c r="C321" s="85"/>
      <c r="D321" s="85"/>
      <c r="G321" s="85"/>
    </row>
    <row r="322" spans="1:7" ht="13.2">
      <c r="A322" s="85"/>
      <c r="B322" s="85"/>
      <c r="C322" s="85"/>
      <c r="D322" s="85"/>
      <c r="G322" s="85"/>
    </row>
    <row r="323" spans="1:7" ht="13.2">
      <c r="A323" s="85"/>
      <c r="B323" s="85"/>
      <c r="C323" s="85"/>
      <c r="D323" s="85"/>
      <c r="G323" s="85"/>
    </row>
    <row r="324" spans="1:7" ht="13.2">
      <c r="A324" s="85"/>
      <c r="B324" s="85"/>
      <c r="C324" s="85"/>
      <c r="D324" s="85"/>
      <c r="G324" s="85"/>
    </row>
    <row r="325" spans="1:7" ht="13.2">
      <c r="A325" s="85"/>
      <c r="B325" s="85"/>
      <c r="C325" s="85"/>
      <c r="D325" s="85"/>
      <c r="G325" s="85"/>
    </row>
    <row r="326" spans="1:7" ht="13.2">
      <c r="A326" s="85"/>
      <c r="B326" s="85"/>
      <c r="C326" s="85"/>
      <c r="D326" s="85"/>
      <c r="G326" s="85"/>
    </row>
    <row r="327" spans="1:7" ht="13.2">
      <c r="A327" s="85"/>
      <c r="B327" s="85"/>
      <c r="C327" s="85"/>
      <c r="D327" s="85"/>
      <c r="G327" s="85"/>
    </row>
    <row r="328" spans="1:7" ht="13.2">
      <c r="A328" s="85"/>
      <c r="B328" s="85"/>
      <c r="C328" s="85"/>
      <c r="D328" s="85"/>
      <c r="G328" s="85"/>
    </row>
    <row r="329" spans="1:7" ht="13.2">
      <c r="A329" s="85"/>
      <c r="B329" s="85"/>
      <c r="C329" s="85"/>
      <c r="D329" s="85"/>
      <c r="G329" s="85"/>
    </row>
    <row r="330" spans="1:7" ht="13.2">
      <c r="A330" s="85"/>
      <c r="B330" s="85"/>
      <c r="C330" s="85"/>
      <c r="D330" s="85"/>
      <c r="G330" s="85"/>
    </row>
    <row r="331" spans="1:7" ht="13.2">
      <c r="A331" s="85"/>
      <c r="B331" s="85"/>
      <c r="C331" s="85"/>
      <c r="D331" s="85"/>
      <c r="G331" s="85"/>
    </row>
    <row r="332" spans="1:7" ht="13.2">
      <c r="A332" s="85"/>
      <c r="B332" s="85"/>
      <c r="C332" s="85"/>
      <c r="D332" s="85"/>
      <c r="G332" s="85"/>
    </row>
    <row r="333" spans="1:7" ht="13.2">
      <c r="A333" s="85"/>
      <c r="B333" s="85"/>
      <c r="C333" s="85"/>
      <c r="D333" s="85"/>
      <c r="G333" s="85"/>
    </row>
    <row r="334" spans="1:7" ht="13.2">
      <c r="A334" s="85"/>
      <c r="B334" s="85"/>
      <c r="C334" s="85"/>
      <c r="D334" s="85"/>
      <c r="G334" s="85"/>
    </row>
    <row r="335" spans="1:7" ht="13.2">
      <c r="A335" s="85"/>
      <c r="B335" s="85"/>
      <c r="C335" s="85"/>
      <c r="D335" s="85"/>
      <c r="G335" s="85"/>
    </row>
    <row r="336" spans="1:7" ht="13.2">
      <c r="A336" s="85"/>
      <c r="B336" s="85"/>
      <c r="C336" s="85"/>
      <c r="D336" s="85"/>
      <c r="G336" s="85"/>
    </row>
    <row r="337" spans="1:7" ht="13.2">
      <c r="A337" s="85"/>
      <c r="B337" s="85"/>
      <c r="C337" s="85"/>
      <c r="D337" s="85"/>
      <c r="G337" s="85"/>
    </row>
    <row r="338" spans="1:7" ht="13.2">
      <c r="A338" s="85"/>
      <c r="B338" s="85"/>
      <c r="C338" s="85"/>
      <c r="D338" s="85"/>
      <c r="G338" s="85"/>
    </row>
    <row r="339" spans="1:7" ht="13.2">
      <c r="A339" s="85"/>
      <c r="B339" s="85"/>
      <c r="C339" s="85"/>
      <c r="D339" s="85"/>
      <c r="G339" s="85"/>
    </row>
    <row r="340" spans="1:7" ht="13.2">
      <c r="A340" s="85"/>
      <c r="B340" s="85"/>
      <c r="C340" s="85"/>
      <c r="D340" s="85"/>
      <c r="G340" s="85"/>
    </row>
    <row r="341" spans="1:7" ht="13.2">
      <c r="A341" s="85"/>
      <c r="B341" s="85"/>
      <c r="C341" s="85"/>
      <c r="D341" s="85"/>
      <c r="G341" s="85"/>
    </row>
    <row r="342" spans="1:7" ht="13.2">
      <c r="A342" s="85"/>
      <c r="B342" s="85"/>
      <c r="C342" s="85"/>
      <c r="D342" s="85"/>
      <c r="G342" s="85"/>
    </row>
    <row r="343" spans="1:7" ht="13.2">
      <c r="A343" s="85"/>
      <c r="B343" s="85"/>
      <c r="C343" s="85"/>
      <c r="D343" s="85"/>
      <c r="G343" s="85"/>
    </row>
    <row r="344" spans="1:7" ht="13.2">
      <c r="A344" s="85"/>
      <c r="B344" s="85"/>
      <c r="C344" s="85"/>
      <c r="D344" s="85"/>
      <c r="G344" s="85"/>
    </row>
    <row r="345" spans="1:7" ht="13.2">
      <c r="A345" s="85"/>
      <c r="B345" s="85"/>
      <c r="C345" s="85"/>
      <c r="D345" s="85"/>
      <c r="G345" s="85"/>
    </row>
    <row r="346" spans="1:7" ht="13.2">
      <c r="A346" s="85"/>
      <c r="B346" s="85"/>
      <c r="C346" s="85"/>
      <c r="D346" s="85"/>
      <c r="G346" s="85"/>
    </row>
    <row r="347" spans="1:7" ht="13.2">
      <c r="A347" s="85"/>
      <c r="B347" s="85"/>
      <c r="C347" s="85"/>
      <c r="D347" s="85"/>
      <c r="G347" s="85"/>
    </row>
    <row r="348" spans="1:7" ht="13.2">
      <c r="A348" s="85"/>
      <c r="B348" s="85"/>
      <c r="C348" s="85"/>
      <c r="D348" s="85"/>
      <c r="G348" s="85"/>
    </row>
    <row r="349" spans="1:7" ht="13.2">
      <c r="A349" s="85"/>
      <c r="B349" s="85"/>
      <c r="C349" s="85"/>
      <c r="D349" s="85"/>
      <c r="G349" s="85"/>
    </row>
    <row r="350" spans="1:7" ht="13.2">
      <c r="A350" s="85"/>
      <c r="B350" s="85"/>
      <c r="C350" s="85"/>
      <c r="D350" s="85"/>
      <c r="G350" s="85"/>
    </row>
    <row r="351" spans="1:7" ht="13.2">
      <c r="A351" s="85"/>
      <c r="B351" s="85"/>
      <c r="C351" s="85"/>
      <c r="D351" s="85"/>
      <c r="G351" s="85"/>
    </row>
    <row r="352" spans="1:7" ht="13.2">
      <c r="A352" s="85"/>
      <c r="B352" s="85"/>
      <c r="C352" s="85"/>
      <c r="D352" s="85"/>
      <c r="G352" s="85"/>
    </row>
    <row r="353" spans="1:7" ht="13.2">
      <c r="A353" s="85"/>
      <c r="B353" s="85"/>
      <c r="C353" s="85"/>
      <c r="D353" s="85"/>
      <c r="G353" s="85"/>
    </row>
    <row r="354" spans="1:7" ht="13.2">
      <c r="A354" s="85"/>
      <c r="B354" s="85"/>
      <c r="C354" s="85"/>
      <c r="D354" s="85"/>
      <c r="G354" s="85"/>
    </row>
    <row r="355" spans="1:7" ht="13.2">
      <c r="A355" s="85"/>
      <c r="B355" s="85"/>
      <c r="C355" s="85"/>
      <c r="D355" s="85"/>
      <c r="G355" s="85"/>
    </row>
    <row r="356" spans="1:7" ht="13.2">
      <c r="A356" s="85"/>
      <c r="B356" s="85"/>
      <c r="C356" s="85"/>
      <c r="D356" s="85"/>
      <c r="G356" s="85"/>
    </row>
    <row r="357" spans="1:7" ht="13.2">
      <c r="A357" s="85"/>
      <c r="B357" s="85"/>
      <c r="C357" s="85"/>
      <c r="D357" s="85"/>
      <c r="G357" s="85"/>
    </row>
    <row r="358" spans="1:7" ht="13.2">
      <c r="A358" s="85"/>
      <c r="B358" s="85"/>
      <c r="C358" s="85"/>
      <c r="D358" s="85"/>
      <c r="G358" s="85"/>
    </row>
    <row r="359" spans="1:7" ht="13.2">
      <c r="A359" s="85"/>
      <c r="B359" s="85"/>
      <c r="C359" s="85"/>
      <c r="D359" s="85"/>
      <c r="G359" s="85"/>
    </row>
    <row r="360" spans="1:7" ht="13.2">
      <c r="A360" s="85"/>
      <c r="B360" s="85"/>
      <c r="C360" s="85"/>
      <c r="D360" s="85"/>
      <c r="G360" s="85"/>
    </row>
    <row r="361" spans="1:7" ht="13.2">
      <c r="A361" s="85"/>
      <c r="B361" s="85"/>
      <c r="C361" s="85"/>
      <c r="D361" s="85"/>
      <c r="G361" s="85"/>
    </row>
    <row r="362" spans="1:7" ht="13.2">
      <c r="A362" s="85"/>
      <c r="B362" s="85"/>
      <c r="C362" s="85"/>
      <c r="D362" s="85"/>
      <c r="G362" s="85"/>
    </row>
    <row r="363" spans="1:7" ht="13.2">
      <c r="A363" s="85"/>
      <c r="B363" s="85"/>
      <c r="C363" s="85"/>
      <c r="D363" s="85"/>
      <c r="G363" s="85"/>
    </row>
    <row r="364" spans="1:7" ht="13.2">
      <c r="A364" s="85"/>
      <c r="B364" s="85"/>
      <c r="C364" s="85"/>
      <c r="D364" s="85"/>
      <c r="G364" s="85"/>
    </row>
    <row r="365" spans="1:7" ht="13.2">
      <c r="A365" s="85"/>
      <c r="B365" s="85"/>
      <c r="C365" s="85"/>
      <c r="D365" s="85"/>
      <c r="G365" s="85"/>
    </row>
    <row r="366" spans="1:7" ht="13.2">
      <c r="A366" s="85"/>
      <c r="B366" s="85"/>
      <c r="C366" s="85"/>
      <c r="D366" s="85"/>
      <c r="G366" s="85"/>
    </row>
    <row r="367" spans="1:7" ht="13.2">
      <c r="A367" s="85"/>
      <c r="B367" s="85"/>
      <c r="C367" s="85"/>
      <c r="D367" s="85"/>
      <c r="G367" s="85"/>
    </row>
    <row r="368" spans="1:7" ht="13.2">
      <c r="A368" s="85"/>
      <c r="B368" s="85"/>
      <c r="C368" s="85"/>
      <c r="D368" s="85"/>
      <c r="G368" s="85"/>
    </row>
    <row r="369" spans="1:7" ht="13.2">
      <c r="A369" s="85"/>
      <c r="B369" s="85"/>
      <c r="C369" s="85"/>
      <c r="D369" s="85"/>
      <c r="G369" s="85"/>
    </row>
    <row r="370" spans="1:7" ht="13.2">
      <c r="A370" s="85"/>
      <c r="B370" s="85"/>
      <c r="C370" s="85"/>
      <c r="D370" s="85"/>
      <c r="G370" s="85"/>
    </row>
    <row r="371" spans="1:7" ht="13.2">
      <c r="A371" s="85"/>
      <c r="B371" s="85"/>
      <c r="C371" s="85"/>
      <c r="D371" s="85"/>
      <c r="G371" s="85"/>
    </row>
    <row r="372" spans="1:7" ht="13.2">
      <c r="A372" s="85"/>
      <c r="B372" s="85"/>
      <c r="C372" s="85"/>
      <c r="D372" s="85"/>
      <c r="G372" s="85"/>
    </row>
    <row r="373" spans="1:7" ht="13.2">
      <c r="A373" s="85"/>
      <c r="B373" s="85"/>
      <c r="C373" s="85"/>
      <c r="D373" s="85"/>
      <c r="G373" s="85"/>
    </row>
    <row r="374" spans="1:7" ht="13.2">
      <c r="A374" s="85"/>
      <c r="B374" s="85"/>
      <c r="C374" s="85"/>
      <c r="D374" s="85"/>
      <c r="G374" s="85"/>
    </row>
    <row r="375" spans="1:7" ht="13.2">
      <c r="A375" s="85"/>
      <c r="B375" s="85"/>
      <c r="C375" s="85"/>
      <c r="D375" s="85"/>
      <c r="G375" s="85"/>
    </row>
    <row r="376" spans="1:7" ht="13.2">
      <c r="A376" s="85"/>
      <c r="B376" s="85"/>
      <c r="C376" s="85"/>
      <c r="D376" s="85"/>
      <c r="G376" s="85"/>
    </row>
    <row r="377" spans="1:7" ht="13.2">
      <c r="A377" s="85"/>
      <c r="B377" s="85"/>
      <c r="C377" s="85"/>
      <c r="D377" s="85"/>
      <c r="G377" s="85"/>
    </row>
    <row r="378" spans="1:7" ht="13.2">
      <c r="A378" s="85"/>
      <c r="B378" s="85"/>
      <c r="C378" s="85"/>
      <c r="D378" s="85"/>
      <c r="G378" s="85"/>
    </row>
    <row r="379" spans="1:7" ht="13.2">
      <c r="A379" s="85"/>
      <c r="B379" s="85"/>
      <c r="C379" s="85"/>
      <c r="D379" s="85"/>
      <c r="G379" s="85"/>
    </row>
    <row r="380" spans="1:7" ht="13.2">
      <c r="A380" s="85"/>
      <c r="B380" s="85"/>
      <c r="C380" s="85"/>
      <c r="D380" s="85"/>
      <c r="G380" s="85"/>
    </row>
    <row r="381" spans="1:7" ht="13.2">
      <c r="A381" s="85"/>
      <c r="B381" s="85"/>
      <c r="C381" s="85"/>
      <c r="D381" s="85"/>
      <c r="G381" s="85"/>
    </row>
    <row r="382" spans="1:7" ht="13.2">
      <c r="A382" s="85"/>
      <c r="B382" s="85"/>
      <c r="C382" s="85"/>
      <c r="D382" s="85"/>
      <c r="G382" s="85"/>
    </row>
    <row r="383" spans="1:7" ht="13.2">
      <c r="A383" s="85"/>
      <c r="B383" s="85"/>
      <c r="C383" s="85"/>
      <c r="D383" s="85"/>
      <c r="G383" s="85"/>
    </row>
    <row r="384" spans="1:7" ht="13.2">
      <c r="A384" s="85"/>
      <c r="B384" s="85"/>
      <c r="C384" s="85"/>
      <c r="D384" s="85"/>
      <c r="G384" s="85"/>
    </row>
    <row r="385" spans="1:7" ht="13.2">
      <c r="A385" s="85"/>
      <c r="B385" s="85"/>
      <c r="C385" s="85"/>
      <c r="D385" s="85"/>
      <c r="G385" s="85"/>
    </row>
    <row r="386" spans="1:7" ht="13.2">
      <c r="A386" s="85"/>
      <c r="B386" s="85"/>
      <c r="C386" s="85"/>
      <c r="D386" s="85"/>
      <c r="G386" s="85"/>
    </row>
    <row r="387" spans="1:7" ht="13.2">
      <c r="A387" s="85"/>
      <c r="B387" s="85"/>
      <c r="C387" s="85"/>
      <c r="D387" s="85"/>
      <c r="G387" s="85"/>
    </row>
    <row r="388" spans="1:7" ht="13.2">
      <c r="A388" s="85"/>
      <c r="B388" s="85"/>
      <c r="C388" s="85"/>
      <c r="D388" s="85"/>
      <c r="G388" s="85"/>
    </row>
    <row r="389" spans="1:7" ht="13.2">
      <c r="A389" s="85"/>
      <c r="B389" s="85"/>
      <c r="C389" s="85"/>
      <c r="D389" s="85"/>
      <c r="G389" s="85"/>
    </row>
    <row r="390" spans="1:7" ht="13.2">
      <c r="A390" s="85"/>
      <c r="B390" s="85"/>
      <c r="C390" s="85"/>
      <c r="D390" s="85"/>
      <c r="G390" s="85"/>
    </row>
    <row r="391" spans="1:7" ht="13.2">
      <c r="A391" s="85"/>
      <c r="B391" s="85"/>
      <c r="C391" s="85"/>
      <c r="D391" s="85"/>
      <c r="G391" s="85"/>
    </row>
    <row r="392" spans="1:7" ht="13.2">
      <c r="A392" s="85"/>
      <c r="B392" s="85"/>
      <c r="C392" s="85"/>
      <c r="D392" s="85"/>
      <c r="G392" s="85"/>
    </row>
    <row r="393" spans="1:7" ht="13.2">
      <c r="A393" s="85"/>
      <c r="B393" s="85"/>
      <c r="C393" s="85"/>
      <c r="D393" s="85"/>
      <c r="G393" s="85"/>
    </row>
    <row r="394" spans="1:7" ht="13.2">
      <c r="A394" s="85"/>
      <c r="B394" s="85"/>
      <c r="C394" s="85"/>
      <c r="D394" s="85"/>
      <c r="G394" s="85"/>
    </row>
    <row r="395" spans="1:7" ht="13.2">
      <c r="A395" s="85"/>
      <c r="B395" s="85"/>
      <c r="C395" s="85"/>
      <c r="D395" s="85"/>
      <c r="G395" s="85"/>
    </row>
    <row r="396" spans="1:7" ht="13.2">
      <c r="A396" s="85"/>
      <c r="B396" s="85"/>
      <c r="C396" s="85"/>
      <c r="D396" s="85"/>
      <c r="G396" s="85"/>
    </row>
    <row r="397" spans="1:7" ht="13.2">
      <c r="A397" s="85"/>
      <c r="B397" s="85"/>
      <c r="C397" s="85"/>
      <c r="D397" s="85"/>
      <c r="G397" s="85"/>
    </row>
    <row r="398" spans="1:7" ht="13.2">
      <c r="A398" s="85"/>
      <c r="B398" s="85"/>
      <c r="C398" s="85"/>
      <c r="D398" s="85"/>
      <c r="G398" s="85"/>
    </row>
    <row r="399" spans="1:7" ht="13.2">
      <c r="A399" s="85"/>
      <c r="B399" s="85"/>
      <c r="C399" s="85"/>
      <c r="D399" s="85"/>
      <c r="G399" s="85"/>
    </row>
    <row r="400" spans="1:7" ht="13.2">
      <c r="A400" s="85"/>
      <c r="B400" s="85"/>
      <c r="C400" s="85"/>
      <c r="D400" s="85"/>
      <c r="G400" s="85"/>
    </row>
    <row r="401" spans="1:7" ht="13.2">
      <c r="A401" s="85"/>
      <c r="B401" s="85"/>
      <c r="C401" s="85"/>
      <c r="D401" s="85"/>
      <c r="G401" s="85"/>
    </row>
    <row r="402" spans="1:7" ht="13.2">
      <c r="A402" s="85"/>
      <c r="B402" s="85"/>
      <c r="C402" s="85"/>
      <c r="D402" s="85"/>
      <c r="G402" s="85"/>
    </row>
    <row r="403" spans="1:7" ht="13.2">
      <c r="A403" s="85"/>
      <c r="B403" s="85"/>
      <c r="C403" s="85"/>
      <c r="D403" s="85"/>
      <c r="G403" s="85"/>
    </row>
    <row r="404" spans="1:7" ht="13.2">
      <c r="A404" s="85"/>
      <c r="B404" s="85"/>
      <c r="C404" s="85"/>
      <c r="D404" s="85"/>
      <c r="G404" s="85"/>
    </row>
    <row r="405" spans="1:7" ht="13.2">
      <c r="A405" s="85"/>
      <c r="B405" s="85"/>
      <c r="C405" s="85"/>
      <c r="D405" s="85"/>
      <c r="G405" s="85"/>
    </row>
    <row r="406" spans="1:7" ht="13.2">
      <c r="A406" s="85"/>
      <c r="B406" s="85"/>
      <c r="C406" s="85"/>
      <c r="D406" s="85"/>
      <c r="G406" s="85"/>
    </row>
    <row r="407" spans="1:7" ht="13.2">
      <c r="A407" s="85"/>
      <c r="B407" s="85"/>
      <c r="C407" s="85"/>
      <c r="D407" s="85"/>
      <c r="G407" s="85"/>
    </row>
    <row r="408" spans="1:7" ht="13.2">
      <c r="A408" s="85"/>
      <c r="B408" s="85"/>
      <c r="C408" s="85"/>
      <c r="D408" s="85"/>
      <c r="G408" s="85"/>
    </row>
    <row r="409" spans="1:7" ht="13.2">
      <c r="A409" s="85"/>
      <c r="B409" s="85"/>
      <c r="C409" s="85"/>
      <c r="D409" s="85"/>
      <c r="G409" s="85"/>
    </row>
    <row r="410" spans="1:7" ht="13.2">
      <c r="A410" s="85"/>
      <c r="B410" s="85"/>
      <c r="C410" s="85"/>
      <c r="D410" s="85"/>
      <c r="G410" s="85"/>
    </row>
    <row r="411" spans="1:7" ht="13.2">
      <c r="A411" s="85"/>
      <c r="B411" s="85"/>
      <c r="C411" s="85"/>
      <c r="D411" s="85"/>
      <c r="G411" s="85"/>
    </row>
    <row r="412" spans="1:7" ht="13.2">
      <c r="A412" s="85"/>
      <c r="B412" s="85"/>
      <c r="C412" s="85"/>
      <c r="D412" s="85"/>
      <c r="G412" s="85"/>
    </row>
    <row r="413" spans="1:7" ht="13.2">
      <c r="A413" s="85"/>
      <c r="B413" s="85"/>
      <c r="C413" s="85"/>
      <c r="D413" s="85"/>
      <c r="G413" s="85"/>
    </row>
    <row r="414" spans="1:7" ht="13.2">
      <c r="A414" s="85"/>
      <c r="B414" s="85"/>
      <c r="C414" s="85"/>
      <c r="D414" s="85"/>
      <c r="G414" s="85"/>
    </row>
    <row r="415" spans="1:7" ht="13.2">
      <c r="A415" s="85"/>
      <c r="B415" s="85"/>
      <c r="C415" s="85"/>
      <c r="D415" s="85"/>
      <c r="G415" s="85"/>
    </row>
    <row r="416" spans="1:7" ht="13.2">
      <c r="A416" s="85"/>
      <c r="B416" s="85"/>
      <c r="C416" s="85"/>
      <c r="D416" s="85"/>
      <c r="G416" s="85"/>
    </row>
    <row r="417" spans="1:7" ht="13.2">
      <c r="A417" s="85"/>
      <c r="B417" s="85"/>
      <c r="C417" s="85"/>
      <c r="D417" s="85"/>
      <c r="G417" s="85"/>
    </row>
    <row r="418" spans="1:7" ht="13.2">
      <c r="A418" s="85"/>
      <c r="B418" s="85"/>
      <c r="C418" s="85"/>
      <c r="D418" s="85"/>
      <c r="G418" s="85"/>
    </row>
    <row r="419" spans="1:7" ht="13.2">
      <c r="A419" s="85"/>
      <c r="B419" s="85"/>
      <c r="C419" s="85"/>
      <c r="D419" s="85"/>
      <c r="G419" s="85"/>
    </row>
    <row r="420" spans="1:7" ht="13.2">
      <c r="A420" s="85"/>
      <c r="B420" s="85"/>
      <c r="C420" s="85"/>
      <c r="D420" s="85"/>
      <c r="G420" s="85"/>
    </row>
    <row r="421" spans="1:7" ht="13.2">
      <c r="A421" s="85"/>
      <c r="B421" s="85"/>
      <c r="C421" s="85"/>
      <c r="D421" s="85"/>
      <c r="G421" s="85"/>
    </row>
    <row r="422" spans="1:7" ht="13.2">
      <c r="A422" s="85"/>
      <c r="B422" s="85"/>
      <c r="C422" s="85"/>
      <c r="D422" s="85"/>
      <c r="G422" s="85"/>
    </row>
    <row r="423" spans="1:7" ht="13.2">
      <c r="A423" s="85"/>
      <c r="B423" s="85"/>
      <c r="C423" s="85"/>
      <c r="D423" s="85"/>
      <c r="G423" s="85"/>
    </row>
    <row r="424" spans="1:7" ht="13.2">
      <c r="A424" s="85"/>
      <c r="B424" s="85"/>
      <c r="C424" s="85"/>
      <c r="D424" s="85"/>
      <c r="G424" s="85"/>
    </row>
    <row r="425" spans="1:7" ht="13.2">
      <c r="A425" s="85"/>
      <c r="B425" s="85"/>
      <c r="C425" s="85"/>
      <c r="D425" s="85"/>
      <c r="G425" s="85"/>
    </row>
    <row r="426" spans="1:7" ht="13.2">
      <c r="A426" s="85"/>
      <c r="B426" s="85"/>
      <c r="C426" s="85"/>
      <c r="D426" s="85"/>
      <c r="G426" s="85"/>
    </row>
    <row r="427" spans="1:7" ht="13.2">
      <c r="A427" s="85"/>
      <c r="B427" s="85"/>
      <c r="C427" s="85"/>
      <c r="D427" s="85"/>
      <c r="G427" s="85"/>
    </row>
    <row r="428" spans="1:7" ht="13.2">
      <c r="A428" s="85"/>
      <c r="B428" s="85"/>
      <c r="C428" s="85"/>
      <c r="D428" s="85"/>
      <c r="G428" s="85"/>
    </row>
    <row r="429" spans="1:7" ht="13.2">
      <c r="A429" s="85"/>
      <c r="B429" s="85"/>
      <c r="C429" s="85"/>
      <c r="D429" s="85"/>
      <c r="G429" s="85"/>
    </row>
    <row r="430" spans="1:7" ht="13.2">
      <c r="A430" s="85"/>
      <c r="B430" s="85"/>
      <c r="C430" s="85"/>
      <c r="D430" s="85"/>
      <c r="G430" s="85"/>
    </row>
    <row r="431" spans="1:7" ht="13.2">
      <c r="A431" s="85"/>
      <c r="B431" s="85"/>
      <c r="C431" s="85"/>
      <c r="D431" s="85"/>
      <c r="G431" s="85"/>
    </row>
    <row r="432" spans="1:7" ht="13.2">
      <c r="A432" s="85"/>
      <c r="B432" s="85"/>
      <c r="C432" s="85"/>
      <c r="D432" s="85"/>
      <c r="G432" s="85"/>
    </row>
    <row r="433" spans="1:7" ht="13.2">
      <c r="A433" s="85"/>
      <c r="B433" s="85"/>
      <c r="C433" s="85"/>
      <c r="D433" s="85"/>
      <c r="G433" s="85"/>
    </row>
    <row r="434" spans="1:7" ht="13.2">
      <c r="A434" s="85"/>
      <c r="B434" s="85"/>
      <c r="C434" s="85"/>
      <c r="D434" s="85"/>
      <c r="G434" s="85"/>
    </row>
    <row r="435" spans="1:7" ht="13.2">
      <c r="A435" s="85"/>
      <c r="B435" s="85"/>
      <c r="C435" s="85"/>
      <c r="D435" s="85"/>
      <c r="G435" s="85"/>
    </row>
    <row r="436" spans="1:7" ht="13.2">
      <c r="A436" s="85"/>
      <c r="B436" s="85"/>
      <c r="C436" s="85"/>
      <c r="D436" s="85"/>
      <c r="G436" s="85"/>
    </row>
    <row r="437" spans="1:7" ht="13.2">
      <c r="A437" s="85"/>
      <c r="B437" s="85"/>
      <c r="C437" s="85"/>
      <c r="D437" s="85"/>
      <c r="G437" s="85"/>
    </row>
    <row r="438" spans="1:7" ht="13.2">
      <c r="A438" s="85"/>
      <c r="B438" s="85"/>
      <c r="C438" s="85"/>
      <c r="D438" s="85"/>
      <c r="G438" s="85"/>
    </row>
    <row r="439" spans="1:7" ht="13.2">
      <c r="A439" s="85"/>
      <c r="B439" s="85"/>
      <c r="C439" s="85"/>
      <c r="D439" s="85"/>
      <c r="G439" s="85"/>
    </row>
    <row r="440" spans="1:7" ht="13.2">
      <c r="A440" s="85"/>
      <c r="B440" s="85"/>
      <c r="C440" s="85"/>
      <c r="D440" s="85"/>
      <c r="G440" s="85"/>
    </row>
    <row r="441" spans="1:7" ht="13.2">
      <c r="A441" s="85"/>
      <c r="B441" s="85"/>
      <c r="C441" s="85"/>
      <c r="D441" s="85"/>
      <c r="G441" s="85"/>
    </row>
    <row r="442" spans="1:7" ht="13.2">
      <c r="A442" s="85"/>
      <c r="B442" s="85"/>
      <c r="C442" s="85"/>
      <c r="D442" s="85"/>
      <c r="G442" s="85"/>
    </row>
    <row r="443" spans="1:7" ht="13.2">
      <c r="A443" s="85"/>
      <c r="B443" s="85"/>
      <c r="C443" s="85"/>
      <c r="D443" s="85"/>
      <c r="G443" s="85"/>
    </row>
    <row r="444" spans="1:7" ht="13.2">
      <c r="A444" s="85"/>
      <c r="B444" s="85"/>
      <c r="C444" s="85"/>
      <c r="D444" s="85"/>
      <c r="G444" s="85"/>
    </row>
    <row r="445" spans="1:7" ht="13.2">
      <c r="A445" s="85"/>
      <c r="B445" s="85"/>
      <c r="C445" s="85"/>
      <c r="D445" s="85"/>
      <c r="G445" s="85"/>
    </row>
    <row r="446" spans="1:7" ht="13.2">
      <c r="A446" s="85"/>
      <c r="B446" s="85"/>
      <c r="C446" s="85"/>
      <c r="D446" s="85"/>
      <c r="G446" s="85"/>
    </row>
    <row r="447" spans="1:7" ht="13.2">
      <c r="A447" s="85"/>
      <c r="B447" s="85"/>
      <c r="C447" s="85"/>
      <c r="D447" s="85"/>
      <c r="G447" s="85"/>
    </row>
    <row r="448" spans="1:7" ht="13.2">
      <c r="A448" s="85"/>
      <c r="B448" s="85"/>
      <c r="C448" s="85"/>
      <c r="D448" s="85"/>
      <c r="G448" s="85"/>
    </row>
    <row r="449" spans="1:7" ht="13.2">
      <c r="A449" s="85"/>
      <c r="B449" s="85"/>
      <c r="C449" s="85"/>
      <c r="D449" s="85"/>
      <c r="G449" s="85"/>
    </row>
    <row r="450" spans="1:7" ht="13.2">
      <c r="A450" s="85"/>
      <c r="B450" s="85"/>
      <c r="C450" s="85"/>
      <c r="D450" s="85"/>
      <c r="G450" s="85"/>
    </row>
    <row r="451" spans="1:7" ht="13.2">
      <c r="A451" s="85"/>
      <c r="B451" s="85"/>
      <c r="C451" s="85"/>
      <c r="D451" s="85"/>
      <c r="G451" s="85"/>
    </row>
    <row r="452" spans="1:7" ht="13.2">
      <c r="A452" s="85"/>
      <c r="B452" s="85"/>
      <c r="C452" s="85"/>
      <c r="D452" s="85"/>
      <c r="G452" s="85"/>
    </row>
    <row r="453" spans="1:7" ht="13.2">
      <c r="A453" s="85"/>
      <c r="B453" s="85"/>
      <c r="C453" s="85"/>
      <c r="D453" s="85"/>
      <c r="G453" s="85"/>
    </row>
    <row r="454" spans="1:7" ht="13.2">
      <c r="A454" s="85"/>
      <c r="B454" s="85"/>
      <c r="C454" s="85"/>
      <c r="D454" s="85"/>
      <c r="G454" s="85"/>
    </row>
    <row r="455" spans="1:7" ht="13.2">
      <c r="A455" s="85"/>
      <c r="B455" s="85"/>
      <c r="C455" s="85"/>
      <c r="D455" s="85"/>
      <c r="G455" s="85"/>
    </row>
    <row r="456" spans="1:7" ht="13.2">
      <c r="A456" s="85"/>
      <c r="B456" s="85"/>
      <c r="C456" s="85"/>
      <c r="D456" s="85"/>
      <c r="G456" s="85"/>
    </row>
    <row r="457" spans="1:7" ht="13.2">
      <c r="A457" s="85"/>
      <c r="B457" s="85"/>
      <c r="C457" s="85"/>
      <c r="D457" s="85"/>
      <c r="G457" s="85"/>
    </row>
    <row r="458" spans="1:7" ht="13.2">
      <c r="A458" s="85"/>
      <c r="B458" s="85"/>
      <c r="C458" s="85"/>
      <c r="D458" s="85"/>
      <c r="G458" s="85"/>
    </row>
    <row r="459" spans="1:7" ht="13.2">
      <c r="A459" s="85"/>
      <c r="B459" s="85"/>
      <c r="C459" s="85"/>
      <c r="D459" s="85"/>
      <c r="G459" s="85"/>
    </row>
    <row r="460" spans="1:7" ht="13.2">
      <c r="A460" s="85"/>
      <c r="B460" s="85"/>
      <c r="C460" s="85"/>
      <c r="D460" s="85"/>
      <c r="G460" s="85"/>
    </row>
    <row r="461" spans="1:7" ht="13.2">
      <c r="A461" s="85"/>
      <c r="B461" s="85"/>
      <c r="C461" s="85"/>
      <c r="D461" s="85"/>
      <c r="G461" s="85"/>
    </row>
    <row r="462" spans="1:7" ht="13.2">
      <c r="A462" s="85"/>
      <c r="B462" s="85"/>
      <c r="C462" s="85"/>
      <c r="D462" s="85"/>
      <c r="G462" s="85"/>
    </row>
    <row r="463" spans="1:7" ht="13.2">
      <c r="A463" s="85"/>
      <c r="B463" s="85"/>
      <c r="C463" s="85"/>
      <c r="D463" s="85"/>
      <c r="G463" s="85"/>
    </row>
    <row r="464" spans="1:7" ht="13.2">
      <c r="A464" s="85"/>
      <c r="B464" s="85"/>
      <c r="C464" s="85"/>
      <c r="D464" s="85"/>
      <c r="G464" s="85"/>
    </row>
    <row r="465" spans="1:7" ht="13.2">
      <c r="A465" s="85"/>
      <c r="B465" s="85"/>
      <c r="C465" s="85"/>
      <c r="D465" s="85"/>
      <c r="G465" s="85"/>
    </row>
    <row r="466" spans="1:7" ht="13.2">
      <c r="A466" s="85"/>
      <c r="B466" s="85"/>
      <c r="C466" s="85"/>
      <c r="D466" s="85"/>
      <c r="G466" s="85"/>
    </row>
    <row r="467" spans="1:7" ht="13.2">
      <c r="A467" s="85"/>
      <c r="B467" s="85"/>
      <c r="C467" s="85"/>
      <c r="D467" s="85"/>
      <c r="G467" s="85"/>
    </row>
    <row r="468" spans="1:7" ht="13.2">
      <c r="A468" s="85"/>
      <c r="B468" s="85"/>
      <c r="C468" s="85"/>
      <c r="D468" s="85"/>
      <c r="G468" s="85"/>
    </row>
    <row r="469" spans="1:7" ht="13.2">
      <c r="A469" s="85"/>
      <c r="B469" s="85"/>
      <c r="C469" s="85"/>
      <c r="D469" s="85"/>
      <c r="G469" s="85"/>
    </row>
    <row r="470" spans="1:7" ht="13.2">
      <c r="A470" s="85"/>
      <c r="B470" s="85"/>
      <c r="C470" s="85"/>
      <c r="D470" s="85"/>
      <c r="G470" s="85"/>
    </row>
    <row r="471" spans="1:7" ht="13.2">
      <c r="A471" s="85"/>
      <c r="B471" s="85"/>
      <c r="C471" s="85"/>
      <c r="D471" s="85"/>
      <c r="G471" s="85"/>
    </row>
    <row r="472" spans="1:7" ht="13.2">
      <c r="A472" s="85"/>
      <c r="B472" s="85"/>
      <c r="C472" s="85"/>
      <c r="D472" s="85"/>
      <c r="G472" s="85"/>
    </row>
    <row r="473" spans="1:7" ht="13.2">
      <c r="A473" s="85"/>
      <c r="B473" s="85"/>
      <c r="C473" s="85"/>
      <c r="D473" s="85"/>
      <c r="G473" s="85"/>
    </row>
    <row r="474" spans="1:7" ht="13.2">
      <c r="A474" s="85"/>
      <c r="B474" s="85"/>
      <c r="C474" s="85"/>
      <c r="D474" s="85"/>
      <c r="G474" s="85"/>
    </row>
    <row r="475" spans="1:7" ht="13.2">
      <c r="A475" s="85"/>
      <c r="B475" s="85"/>
      <c r="C475" s="85"/>
      <c r="D475" s="85"/>
      <c r="G475" s="85"/>
    </row>
    <row r="476" spans="1:7" ht="13.2">
      <c r="A476" s="85"/>
      <c r="B476" s="85"/>
      <c r="C476" s="85"/>
      <c r="D476" s="85"/>
      <c r="G476" s="85"/>
    </row>
    <row r="477" spans="1:7" ht="13.2">
      <c r="A477" s="85"/>
      <c r="B477" s="85"/>
      <c r="C477" s="85"/>
      <c r="D477" s="85"/>
      <c r="G477" s="85"/>
    </row>
    <row r="478" spans="1:7" ht="13.2">
      <c r="A478" s="85"/>
      <c r="B478" s="85"/>
      <c r="C478" s="85"/>
      <c r="D478" s="85"/>
      <c r="G478" s="85"/>
    </row>
    <row r="479" spans="1:7" ht="13.2">
      <c r="A479" s="85"/>
      <c r="B479" s="85"/>
      <c r="C479" s="85"/>
      <c r="D479" s="85"/>
      <c r="G479" s="85"/>
    </row>
    <row r="480" spans="1:7" ht="13.2">
      <c r="A480" s="85"/>
      <c r="B480" s="85"/>
      <c r="C480" s="85"/>
      <c r="D480" s="85"/>
      <c r="G480" s="85"/>
    </row>
    <row r="481" spans="1:7" ht="13.2">
      <c r="A481" s="85"/>
      <c r="B481" s="85"/>
      <c r="C481" s="85"/>
      <c r="D481" s="85"/>
      <c r="G481" s="85"/>
    </row>
    <row r="482" spans="1:7" ht="13.2">
      <c r="A482" s="85"/>
      <c r="B482" s="85"/>
      <c r="C482" s="85"/>
      <c r="D482" s="85"/>
      <c r="G482" s="85"/>
    </row>
    <row r="483" spans="1:7" ht="13.2">
      <c r="A483" s="85"/>
      <c r="B483" s="85"/>
      <c r="C483" s="85"/>
      <c r="D483" s="85"/>
      <c r="G483" s="85"/>
    </row>
    <row r="484" spans="1:7" ht="13.2">
      <c r="A484" s="85"/>
      <c r="B484" s="85"/>
      <c r="C484" s="85"/>
      <c r="D484" s="85"/>
      <c r="G484" s="85"/>
    </row>
    <row r="485" spans="1:7" ht="13.2">
      <c r="A485" s="85"/>
      <c r="B485" s="85"/>
      <c r="C485" s="85"/>
      <c r="D485" s="85"/>
      <c r="G485" s="85"/>
    </row>
    <row r="486" spans="1:7" ht="13.2">
      <c r="A486" s="85"/>
      <c r="B486" s="85"/>
      <c r="C486" s="85"/>
      <c r="D486" s="85"/>
      <c r="G486" s="85"/>
    </row>
    <row r="487" spans="1:7" ht="13.2">
      <c r="A487" s="85"/>
      <c r="B487" s="85"/>
      <c r="C487" s="85"/>
      <c r="D487" s="85"/>
      <c r="G487" s="85"/>
    </row>
    <row r="488" spans="1:7" ht="13.2">
      <c r="A488" s="85"/>
      <c r="B488" s="85"/>
      <c r="C488" s="85"/>
      <c r="D488" s="85"/>
      <c r="G488" s="85"/>
    </row>
    <row r="489" spans="1:7" ht="13.2">
      <c r="A489" s="85"/>
      <c r="B489" s="85"/>
      <c r="C489" s="85"/>
      <c r="D489" s="85"/>
      <c r="G489" s="85"/>
    </row>
    <row r="490" spans="1:7" ht="13.2">
      <c r="A490" s="85"/>
      <c r="B490" s="85"/>
      <c r="C490" s="85"/>
      <c r="D490" s="85"/>
      <c r="G490" s="85"/>
    </row>
    <row r="491" spans="1:7" ht="13.2">
      <c r="A491" s="85"/>
      <c r="B491" s="85"/>
      <c r="C491" s="85"/>
      <c r="D491" s="85"/>
      <c r="G491" s="85"/>
    </row>
    <row r="492" spans="1:7" ht="13.2">
      <c r="A492" s="85"/>
      <c r="B492" s="85"/>
      <c r="C492" s="85"/>
      <c r="D492" s="85"/>
      <c r="G492" s="85"/>
    </row>
    <row r="493" spans="1:7" ht="13.2">
      <c r="A493" s="85"/>
      <c r="B493" s="85"/>
      <c r="C493" s="85"/>
      <c r="D493" s="85"/>
      <c r="G493" s="85"/>
    </row>
    <row r="494" spans="1:7" ht="13.2">
      <c r="A494" s="85"/>
      <c r="B494" s="85"/>
      <c r="C494" s="85"/>
      <c r="D494" s="85"/>
      <c r="G494" s="85"/>
    </row>
    <row r="495" spans="1:7" ht="13.2">
      <c r="A495" s="85"/>
      <c r="B495" s="85"/>
      <c r="C495" s="85"/>
      <c r="D495" s="85"/>
      <c r="G495" s="85"/>
    </row>
    <row r="496" spans="1:7" ht="13.2">
      <c r="A496" s="85"/>
      <c r="B496" s="85"/>
      <c r="C496" s="85"/>
      <c r="D496" s="85"/>
      <c r="G496" s="85"/>
    </row>
    <row r="497" spans="1:7" ht="13.2">
      <c r="A497" s="85"/>
      <c r="B497" s="85"/>
      <c r="C497" s="85"/>
      <c r="D497" s="85"/>
      <c r="G497" s="85"/>
    </row>
    <row r="498" spans="1:7" ht="13.2">
      <c r="A498" s="85"/>
      <c r="B498" s="85"/>
      <c r="C498" s="85"/>
      <c r="D498" s="85"/>
      <c r="G498" s="85"/>
    </row>
    <row r="499" spans="1:7" ht="13.2">
      <c r="A499" s="85"/>
      <c r="B499" s="85"/>
      <c r="C499" s="85"/>
      <c r="D499" s="85"/>
      <c r="G499" s="85"/>
    </row>
    <row r="500" spans="1:7" ht="13.2">
      <c r="A500" s="85"/>
      <c r="B500" s="85"/>
      <c r="C500" s="85"/>
      <c r="D500" s="85"/>
      <c r="G500" s="85"/>
    </row>
    <row r="501" spans="1:7" ht="13.2">
      <c r="A501" s="85"/>
      <c r="B501" s="85"/>
      <c r="C501" s="85"/>
      <c r="D501" s="85"/>
      <c r="G501" s="85"/>
    </row>
    <row r="502" spans="1:7" ht="13.2">
      <c r="A502" s="85"/>
      <c r="B502" s="85"/>
      <c r="C502" s="85"/>
      <c r="D502" s="85"/>
      <c r="G502" s="85"/>
    </row>
    <row r="503" spans="1:7" ht="13.2">
      <c r="A503" s="85"/>
      <c r="B503" s="85"/>
      <c r="C503" s="85"/>
      <c r="D503" s="85"/>
      <c r="G503" s="85"/>
    </row>
    <row r="504" spans="1:7" ht="13.2">
      <c r="A504" s="85"/>
      <c r="B504" s="85"/>
      <c r="C504" s="85"/>
      <c r="D504" s="85"/>
      <c r="G504" s="85"/>
    </row>
    <row r="505" spans="1:7" ht="13.2">
      <c r="A505" s="85"/>
      <c r="B505" s="85"/>
      <c r="C505" s="85"/>
      <c r="D505" s="85"/>
      <c r="G505" s="85"/>
    </row>
    <row r="506" spans="1:7" ht="13.2">
      <c r="A506" s="85"/>
      <c r="B506" s="85"/>
      <c r="C506" s="85"/>
      <c r="D506" s="85"/>
      <c r="G506" s="85"/>
    </row>
    <row r="507" spans="1:7" ht="13.2">
      <c r="A507" s="85"/>
      <c r="B507" s="85"/>
      <c r="C507" s="85"/>
      <c r="D507" s="85"/>
      <c r="G507" s="85"/>
    </row>
    <row r="508" spans="1:7" ht="13.2">
      <c r="A508" s="85"/>
      <c r="B508" s="85"/>
      <c r="C508" s="85"/>
      <c r="D508" s="85"/>
      <c r="G508" s="85"/>
    </row>
    <row r="509" spans="1:7" ht="13.2">
      <c r="A509" s="85"/>
      <c r="B509" s="85"/>
      <c r="C509" s="85"/>
      <c r="D509" s="85"/>
      <c r="G509" s="85"/>
    </row>
    <row r="510" spans="1:7" ht="13.2">
      <c r="A510" s="85"/>
      <c r="B510" s="85"/>
      <c r="C510" s="85"/>
      <c r="D510" s="85"/>
      <c r="G510" s="85"/>
    </row>
    <row r="511" spans="1:7" ht="13.2">
      <c r="A511" s="85"/>
      <c r="B511" s="85"/>
      <c r="C511" s="85"/>
      <c r="D511" s="85"/>
      <c r="G511" s="85"/>
    </row>
    <row r="512" spans="1:7" ht="13.2">
      <c r="A512" s="85"/>
      <c r="B512" s="85"/>
      <c r="C512" s="85"/>
      <c r="D512" s="85"/>
      <c r="G512" s="85"/>
    </row>
    <row r="513" spans="1:7" ht="13.2">
      <c r="A513" s="85"/>
      <c r="B513" s="85"/>
      <c r="C513" s="85"/>
      <c r="D513" s="85"/>
      <c r="G513" s="85"/>
    </row>
    <row r="514" spans="1:7" ht="13.2">
      <c r="A514" s="85"/>
      <c r="B514" s="85"/>
      <c r="C514" s="85"/>
      <c r="D514" s="85"/>
      <c r="G514" s="85"/>
    </row>
    <row r="515" spans="1:7" ht="13.2">
      <c r="A515" s="85"/>
      <c r="B515" s="85"/>
      <c r="C515" s="85"/>
      <c r="D515" s="85"/>
      <c r="G515" s="85"/>
    </row>
    <row r="516" spans="1:7" ht="13.2">
      <c r="A516" s="85"/>
      <c r="B516" s="85"/>
      <c r="C516" s="85"/>
      <c r="D516" s="85"/>
      <c r="G516" s="85"/>
    </row>
    <row r="517" spans="1:7" ht="13.2">
      <c r="A517" s="85"/>
      <c r="B517" s="85"/>
      <c r="C517" s="85"/>
      <c r="D517" s="85"/>
      <c r="G517" s="85"/>
    </row>
    <row r="518" spans="1:7" ht="13.2">
      <c r="A518" s="85"/>
      <c r="B518" s="85"/>
      <c r="C518" s="85"/>
      <c r="D518" s="85"/>
      <c r="G518" s="85"/>
    </row>
    <row r="519" spans="1:7" ht="13.2">
      <c r="A519" s="85"/>
      <c r="B519" s="85"/>
      <c r="C519" s="85"/>
      <c r="D519" s="85"/>
      <c r="G519" s="85"/>
    </row>
    <row r="520" spans="1:7" ht="13.2">
      <c r="A520" s="85"/>
      <c r="B520" s="85"/>
      <c r="C520" s="85"/>
      <c r="D520" s="85"/>
      <c r="G520" s="85"/>
    </row>
    <row r="521" spans="1:7" ht="13.2">
      <c r="A521" s="85"/>
      <c r="B521" s="85"/>
      <c r="C521" s="85"/>
      <c r="D521" s="85"/>
      <c r="G521" s="85"/>
    </row>
    <row r="522" spans="1:7" ht="13.2">
      <c r="A522" s="85"/>
      <c r="B522" s="85"/>
      <c r="C522" s="85"/>
      <c r="D522" s="85"/>
      <c r="G522" s="85"/>
    </row>
    <row r="523" spans="1:7" ht="13.2">
      <c r="A523" s="85"/>
      <c r="B523" s="85"/>
      <c r="C523" s="85"/>
      <c r="D523" s="85"/>
      <c r="G523" s="85"/>
    </row>
    <row r="524" spans="1:7" ht="13.2">
      <c r="A524" s="85"/>
      <c r="B524" s="85"/>
      <c r="C524" s="85"/>
      <c r="D524" s="85"/>
      <c r="G524" s="85"/>
    </row>
    <row r="525" spans="1:7" ht="13.2">
      <c r="A525" s="85"/>
      <c r="B525" s="85"/>
      <c r="C525" s="85"/>
      <c r="D525" s="85"/>
      <c r="G525" s="85"/>
    </row>
    <row r="526" spans="1:7" ht="13.2">
      <c r="A526" s="85"/>
      <c r="B526" s="85"/>
      <c r="C526" s="85"/>
      <c r="D526" s="85"/>
      <c r="G526" s="85"/>
    </row>
    <row r="527" spans="1:7" ht="13.2">
      <c r="A527" s="85"/>
      <c r="B527" s="85"/>
      <c r="C527" s="85"/>
      <c r="D527" s="85"/>
      <c r="G527" s="85"/>
    </row>
    <row r="528" spans="1:7" ht="13.2">
      <c r="A528" s="85"/>
      <c r="B528" s="85"/>
      <c r="C528" s="85"/>
      <c r="D528" s="85"/>
      <c r="G528" s="85"/>
    </row>
    <row r="529" spans="1:7" ht="13.2">
      <c r="A529" s="85"/>
      <c r="B529" s="85"/>
      <c r="C529" s="85"/>
      <c r="D529" s="85"/>
      <c r="G529" s="85"/>
    </row>
    <row r="530" spans="1:7" ht="13.2">
      <c r="A530" s="85"/>
      <c r="B530" s="85"/>
      <c r="C530" s="85"/>
      <c r="D530" s="85"/>
      <c r="G530" s="85"/>
    </row>
    <row r="531" spans="1:7" ht="13.2">
      <c r="A531" s="85"/>
      <c r="B531" s="85"/>
      <c r="C531" s="85"/>
      <c r="D531" s="85"/>
      <c r="G531" s="85"/>
    </row>
    <row r="532" spans="1:7" ht="13.2">
      <c r="A532" s="85"/>
      <c r="B532" s="85"/>
      <c r="C532" s="85"/>
      <c r="D532" s="85"/>
      <c r="G532" s="85"/>
    </row>
    <row r="533" spans="1:7" ht="13.2">
      <c r="A533" s="85"/>
      <c r="B533" s="85"/>
      <c r="C533" s="85"/>
      <c r="D533" s="85"/>
      <c r="G533" s="85"/>
    </row>
    <row r="534" spans="1:7" ht="13.2">
      <c r="A534" s="85"/>
      <c r="B534" s="85"/>
      <c r="C534" s="85"/>
      <c r="D534" s="85"/>
      <c r="G534" s="85"/>
    </row>
    <row r="535" spans="1:7" ht="13.2">
      <c r="A535" s="85"/>
      <c r="B535" s="85"/>
      <c r="C535" s="85"/>
      <c r="D535" s="85"/>
      <c r="G535" s="85"/>
    </row>
    <row r="536" spans="1:7" ht="13.2">
      <c r="A536" s="85"/>
      <c r="B536" s="85"/>
      <c r="C536" s="85"/>
      <c r="D536" s="85"/>
      <c r="G536" s="85"/>
    </row>
    <row r="537" spans="1:7" ht="13.2">
      <c r="A537" s="85"/>
      <c r="B537" s="85"/>
      <c r="C537" s="85"/>
      <c r="D537" s="85"/>
      <c r="G537" s="85"/>
    </row>
    <row r="538" spans="1:7" ht="13.2">
      <c r="A538" s="85"/>
      <c r="B538" s="85"/>
      <c r="C538" s="85"/>
      <c r="D538" s="85"/>
      <c r="G538" s="85"/>
    </row>
    <row r="539" spans="1:7" ht="13.2">
      <c r="A539" s="85"/>
      <c r="B539" s="85"/>
      <c r="C539" s="85"/>
      <c r="D539" s="85"/>
      <c r="G539" s="85"/>
    </row>
    <row r="540" spans="1:7" ht="13.2">
      <c r="A540" s="85"/>
      <c r="B540" s="85"/>
      <c r="C540" s="85"/>
      <c r="D540" s="85"/>
      <c r="G540" s="85"/>
    </row>
    <row r="541" spans="1:7" ht="13.2">
      <c r="A541" s="85"/>
      <c r="B541" s="85"/>
      <c r="C541" s="85"/>
      <c r="D541" s="85"/>
      <c r="G541" s="85"/>
    </row>
    <row r="542" spans="1:7" ht="13.2">
      <c r="A542" s="85"/>
      <c r="B542" s="85"/>
      <c r="C542" s="85"/>
      <c r="D542" s="85"/>
      <c r="G542" s="85"/>
    </row>
    <row r="543" spans="1:7" ht="13.2">
      <c r="A543" s="85"/>
      <c r="B543" s="85"/>
      <c r="C543" s="85"/>
      <c r="D543" s="85"/>
      <c r="G543" s="85"/>
    </row>
    <row r="544" spans="1:7" ht="13.2">
      <c r="A544" s="85"/>
      <c r="B544" s="85"/>
      <c r="C544" s="85"/>
      <c r="D544" s="85"/>
      <c r="G544" s="85"/>
    </row>
    <row r="545" spans="1:7" ht="13.2">
      <c r="A545" s="85"/>
      <c r="B545" s="85"/>
      <c r="C545" s="85"/>
      <c r="D545" s="85"/>
      <c r="G545" s="85"/>
    </row>
    <row r="546" spans="1:7" ht="13.2">
      <c r="A546" s="85"/>
      <c r="B546" s="85"/>
      <c r="C546" s="85"/>
      <c r="D546" s="85"/>
      <c r="G546" s="85"/>
    </row>
    <row r="547" spans="1:7" ht="13.2">
      <c r="A547" s="85"/>
      <c r="B547" s="85"/>
      <c r="C547" s="85"/>
      <c r="D547" s="85"/>
      <c r="G547" s="85"/>
    </row>
    <row r="548" spans="1:7" ht="13.2">
      <c r="A548" s="85"/>
      <c r="B548" s="85"/>
      <c r="C548" s="85"/>
      <c r="D548" s="85"/>
      <c r="G548" s="85"/>
    </row>
    <row r="549" spans="1:7" ht="13.2">
      <c r="A549" s="85"/>
      <c r="B549" s="85"/>
      <c r="C549" s="85"/>
      <c r="D549" s="85"/>
      <c r="G549" s="85"/>
    </row>
    <row r="550" spans="1:7" ht="13.2">
      <c r="A550" s="85"/>
      <c r="B550" s="85"/>
      <c r="C550" s="85"/>
      <c r="D550" s="85"/>
      <c r="G550" s="85"/>
    </row>
    <row r="551" spans="1:7" ht="13.2">
      <c r="A551" s="85"/>
      <c r="B551" s="85"/>
      <c r="C551" s="85"/>
      <c r="D551" s="85"/>
      <c r="G551" s="85"/>
    </row>
    <row r="552" spans="1:7" ht="13.2">
      <c r="A552" s="85"/>
      <c r="B552" s="85"/>
      <c r="C552" s="85"/>
      <c r="D552" s="85"/>
      <c r="G552" s="85"/>
    </row>
    <row r="553" spans="1:7" ht="13.2">
      <c r="A553" s="85"/>
      <c r="B553" s="85"/>
      <c r="C553" s="85"/>
      <c r="D553" s="85"/>
      <c r="G553" s="85"/>
    </row>
    <row r="554" spans="1:7" ht="13.2">
      <c r="A554" s="85"/>
      <c r="B554" s="85"/>
      <c r="C554" s="85"/>
      <c r="D554" s="85"/>
      <c r="G554" s="85"/>
    </row>
    <row r="555" spans="1:7" ht="13.2">
      <c r="A555" s="85"/>
      <c r="B555" s="85"/>
      <c r="C555" s="85"/>
      <c r="D555" s="85"/>
      <c r="G555" s="85"/>
    </row>
    <row r="556" spans="1:7" ht="13.2">
      <c r="A556" s="85"/>
      <c r="B556" s="85"/>
      <c r="C556" s="85"/>
      <c r="D556" s="85"/>
      <c r="G556" s="85"/>
    </row>
    <row r="557" spans="1:7" ht="13.2">
      <c r="A557" s="85"/>
      <c r="B557" s="85"/>
      <c r="C557" s="85"/>
      <c r="D557" s="85"/>
      <c r="G557" s="85"/>
    </row>
    <row r="558" spans="1:7" ht="13.2">
      <c r="A558" s="85"/>
      <c r="B558" s="85"/>
      <c r="C558" s="85"/>
      <c r="D558" s="85"/>
      <c r="G558" s="85"/>
    </row>
    <row r="559" spans="1:7" ht="13.2">
      <c r="A559" s="85"/>
      <c r="B559" s="85"/>
      <c r="C559" s="85"/>
      <c r="D559" s="85"/>
      <c r="G559" s="85"/>
    </row>
    <row r="560" spans="1:7" ht="13.2">
      <c r="A560" s="85"/>
      <c r="B560" s="85"/>
      <c r="C560" s="85"/>
      <c r="D560" s="85"/>
      <c r="G560" s="85"/>
    </row>
    <row r="561" spans="1:7" ht="13.2">
      <c r="A561" s="85"/>
      <c r="B561" s="85"/>
      <c r="C561" s="85"/>
      <c r="D561" s="85"/>
      <c r="G561" s="85"/>
    </row>
    <row r="562" spans="1:7" ht="13.2">
      <c r="A562" s="85"/>
      <c r="B562" s="85"/>
      <c r="C562" s="85"/>
      <c r="D562" s="85"/>
      <c r="G562" s="85"/>
    </row>
    <row r="563" spans="1:7" ht="13.2">
      <c r="A563" s="85"/>
      <c r="B563" s="85"/>
      <c r="C563" s="85"/>
      <c r="D563" s="85"/>
      <c r="G563" s="85"/>
    </row>
    <row r="564" spans="1:7" ht="13.2">
      <c r="A564" s="85"/>
      <c r="B564" s="85"/>
      <c r="C564" s="85"/>
      <c r="D564" s="85"/>
      <c r="G564" s="85"/>
    </row>
    <row r="565" spans="1:7" ht="13.2">
      <c r="A565" s="85"/>
      <c r="B565" s="85"/>
      <c r="C565" s="85"/>
      <c r="D565" s="85"/>
      <c r="G565" s="85"/>
    </row>
    <row r="566" spans="1:7" ht="13.2">
      <c r="A566" s="85"/>
      <c r="B566" s="85"/>
      <c r="C566" s="85"/>
      <c r="D566" s="85"/>
      <c r="G566" s="85"/>
    </row>
    <row r="567" spans="1:7" ht="13.2">
      <c r="A567" s="85"/>
      <c r="B567" s="85"/>
      <c r="C567" s="85"/>
      <c r="D567" s="85"/>
      <c r="G567" s="85"/>
    </row>
    <row r="568" spans="1:7" ht="13.2">
      <c r="A568" s="85"/>
      <c r="B568" s="85"/>
      <c r="C568" s="85"/>
      <c r="D568" s="85"/>
      <c r="G568" s="85"/>
    </row>
    <row r="569" spans="1:7" ht="13.2">
      <c r="A569" s="85"/>
      <c r="B569" s="85"/>
      <c r="C569" s="85"/>
      <c r="D569" s="85"/>
      <c r="G569" s="85"/>
    </row>
    <row r="570" spans="1:7" ht="13.2">
      <c r="A570" s="85"/>
      <c r="B570" s="85"/>
      <c r="C570" s="85"/>
      <c r="D570" s="85"/>
      <c r="G570" s="85"/>
    </row>
    <row r="571" spans="1:7" ht="13.2">
      <c r="A571" s="85"/>
      <c r="B571" s="85"/>
      <c r="C571" s="85"/>
      <c r="D571" s="85"/>
      <c r="G571" s="85"/>
    </row>
    <row r="572" spans="1:7" ht="13.2">
      <c r="A572" s="85"/>
      <c r="B572" s="85"/>
      <c r="C572" s="85"/>
      <c r="D572" s="85"/>
      <c r="G572" s="85"/>
    </row>
    <row r="573" spans="1:7" ht="13.2">
      <c r="A573" s="85"/>
      <c r="B573" s="85"/>
      <c r="C573" s="85"/>
      <c r="D573" s="85"/>
      <c r="G573" s="85"/>
    </row>
    <row r="574" spans="1:7" ht="13.2">
      <c r="A574" s="85"/>
      <c r="B574" s="85"/>
      <c r="C574" s="85"/>
      <c r="D574" s="85"/>
      <c r="G574" s="85"/>
    </row>
    <row r="575" spans="1:7" ht="13.2">
      <c r="A575" s="85"/>
      <c r="B575" s="85"/>
      <c r="C575" s="85"/>
      <c r="D575" s="85"/>
      <c r="G575" s="85"/>
    </row>
    <row r="576" spans="1:7" ht="13.2">
      <c r="A576" s="85"/>
      <c r="B576" s="85"/>
      <c r="C576" s="85"/>
      <c r="D576" s="85"/>
      <c r="G576" s="85"/>
    </row>
    <row r="577" spans="1:7" ht="13.2">
      <c r="A577" s="85"/>
      <c r="B577" s="85"/>
      <c r="C577" s="85"/>
      <c r="D577" s="85"/>
      <c r="G577" s="85"/>
    </row>
    <row r="578" spans="1:7" ht="13.2">
      <c r="A578" s="85"/>
      <c r="B578" s="85"/>
      <c r="C578" s="85"/>
      <c r="D578" s="85"/>
      <c r="G578" s="85"/>
    </row>
    <row r="579" spans="1:7" ht="13.2">
      <c r="A579" s="85"/>
      <c r="B579" s="85"/>
      <c r="C579" s="85"/>
      <c r="D579" s="85"/>
      <c r="G579" s="85"/>
    </row>
    <row r="580" spans="1:7" ht="13.2">
      <c r="A580" s="85"/>
      <c r="B580" s="85"/>
      <c r="C580" s="85"/>
      <c r="D580" s="85"/>
      <c r="G580" s="85"/>
    </row>
    <row r="581" spans="1:7" ht="13.2">
      <c r="A581" s="85"/>
      <c r="B581" s="85"/>
      <c r="C581" s="85"/>
      <c r="D581" s="85"/>
      <c r="G581" s="85"/>
    </row>
    <row r="582" spans="1:7" ht="13.2">
      <c r="A582" s="85"/>
      <c r="B582" s="85"/>
      <c r="C582" s="85"/>
      <c r="D582" s="85"/>
      <c r="G582" s="85"/>
    </row>
    <row r="583" spans="1:7" ht="13.2">
      <c r="A583" s="85"/>
      <c r="B583" s="85"/>
      <c r="C583" s="85"/>
      <c r="D583" s="85"/>
      <c r="G583" s="85"/>
    </row>
    <row r="584" spans="1:7" ht="13.2">
      <c r="A584" s="85"/>
      <c r="B584" s="85"/>
      <c r="C584" s="85"/>
      <c r="D584" s="85"/>
      <c r="G584" s="85"/>
    </row>
    <row r="585" spans="1:7" ht="13.2">
      <c r="A585" s="85"/>
      <c r="B585" s="85"/>
      <c r="C585" s="85"/>
      <c r="D585" s="85"/>
      <c r="G585" s="85"/>
    </row>
    <row r="586" spans="1:7" ht="13.2">
      <c r="A586" s="85"/>
      <c r="B586" s="85"/>
      <c r="C586" s="85"/>
      <c r="D586" s="85"/>
      <c r="G586" s="85"/>
    </row>
    <row r="587" spans="1:7" ht="13.2">
      <c r="A587" s="85"/>
      <c r="B587" s="85"/>
      <c r="C587" s="85"/>
      <c r="D587" s="85"/>
      <c r="G587" s="85"/>
    </row>
    <row r="588" spans="1:7" ht="13.2">
      <c r="A588" s="85"/>
      <c r="B588" s="85"/>
      <c r="C588" s="85"/>
      <c r="D588" s="85"/>
      <c r="G588" s="85"/>
    </row>
    <row r="589" spans="1:7" ht="13.2">
      <c r="A589" s="85"/>
      <c r="B589" s="85"/>
      <c r="C589" s="85"/>
      <c r="D589" s="85"/>
      <c r="G589" s="85"/>
    </row>
    <row r="590" spans="1:7" ht="13.2">
      <c r="A590" s="85"/>
      <c r="B590" s="85"/>
      <c r="C590" s="85"/>
      <c r="D590" s="85"/>
      <c r="G590" s="85"/>
    </row>
    <row r="591" spans="1:7" ht="13.2">
      <c r="A591" s="85"/>
      <c r="B591" s="85"/>
      <c r="C591" s="85"/>
      <c r="D591" s="85"/>
      <c r="G591" s="85"/>
    </row>
    <row r="592" spans="1:7" ht="13.2">
      <c r="A592" s="85"/>
      <c r="B592" s="85"/>
      <c r="C592" s="85"/>
      <c r="D592" s="85"/>
      <c r="G592" s="85"/>
    </row>
    <row r="593" spans="1:7" ht="13.2">
      <c r="A593" s="85"/>
      <c r="B593" s="85"/>
      <c r="C593" s="85"/>
      <c r="D593" s="85"/>
      <c r="G593" s="85"/>
    </row>
    <row r="594" spans="1:7" ht="13.2">
      <c r="A594" s="85"/>
      <c r="B594" s="85"/>
      <c r="C594" s="85"/>
      <c r="D594" s="85"/>
      <c r="G594" s="85"/>
    </row>
    <row r="595" spans="1:7" ht="13.2">
      <c r="A595" s="85"/>
      <c r="B595" s="85"/>
      <c r="C595" s="85"/>
      <c r="D595" s="85"/>
      <c r="G595" s="85"/>
    </row>
    <row r="596" spans="1:7" ht="13.2">
      <c r="A596" s="85"/>
      <c r="B596" s="85"/>
      <c r="C596" s="85"/>
      <c r="D596" s="85"/>
      <c r="G596" s="85"/>
    </row>
    <row r="597" spans="1:7" ht="13.2">
      <c r="A597" s="85"/>
      <c r="B597" s="85"/>
      <c r="C597" s="85"/>
      <c r="D597" s="85"/>
      <c r="G597" s="85"/>
    </row>
    <row r="598" spans="1:7" ht="13.2">
      <c r="A598" s="85"/>
      <c r="B598" s="85"/>
      <c r="C598" s="85"/>
      <c r="D598" s="85"/>
      <c r="G598" s="85"/>
    </row>
    <row r="599" spans="1:7" ht="13.2">
      <c r="A599" s="85"/>
      <c r="B599" s="85"/>
      <c r="C599" s="85"/>
      <c r="D599" s="85"/>
      <c r="G599" s="85"/>
    </row>
    <row r="600" spans="1:7" ht="13.2">
      <c r="A600" s="85"/>
      <c r="B600" s="85"/>
      <c r="C600" s="85"/>
      <c r="D600" s="85"/>
      <c r="G600" s="85"/>
    </row>
    <row r="601" spans="1:7" ht="13.2">
      <c r="A601" s="85"/>
      <c r="B601" s="85"/>
      <c r="C601" s="85"/>
      <c r="D601" s="85"/>
      <c r="G601" s="85"/>
    </row>
    <row r="602" spans="1:7" ht="13.2">
      <c r="A602" s="85"/>
      <c r="B602" s="85"/>
      <c r="C602" s="85"/>
      <c r="D602" s="85"/>
      <c r="G602" s="85"/>
    </row>
    <row r="603" spans="1:7" ht="13.2">
      <c r="A603" s="85"/>
      <c r="B603" s="85"/>
      <c r="C603" s="85"/>
      <c r="D603" s="85"/>
      <c r="G603" s="85"/>
    </row>
    <row r="604" spans="1:7" ht="13.2">
      <c r="A604" s="85"/>
      <c r="B604" s="85"/>
      <c r="C604" s="85"/>
      <c r="D604" s="85"/>
      <c r="G604" s="85"/>
    </row>
    <row r="605" spans="1:7" ht="13.2">
      <c r="A605" s="85"/>
      <c r="B605" s="85"/>
      <c r="C605" s="85"/>
      <c r="D605" s="85"/>
      <c r="G605" s="85"/>
    </row>
    <row r="606" spans="1:7" ht="13.2">
      <c r="A606" s="85"/>
      <c r="B606" s="85"/>
      <c r="C606" s="85"/>
      <c r="D606" s="85"/>
      <c r="G606" s="85"/>
    </row>
    <row r="607" spans="1:7" ht="13.2">
      <c r="A607" s="85"/>
      <c r="B607" s="85"/>
      <c r="C607" s="85"/>
      <c r="D607" s="85"/>
      <c r="G607" s="85"/>
    </row>
    <row r="608" spans="1:7" ht="13.2">
      <c r="A608" s="85"/>
      <c r="B608" s="85"/>
      <c r="C608" s="85"/>
      <c r="D608" s="85"/>
      <c r="G608" s="85"/>
    </row>
    <row r="609" spans="1:7" ht="13.2">
      <c r="A609" s="85"/>
      <c r="B609" s="85"/>
      <c r="C609" s="85"/>
      <c r="D609" s="85"/>
      <c r="G609" s="85"/>
    </row>
    <row r="610" spans="1:7" ht="13.2">
      <c r="A610" s="85"/>
      <c r="B610" s="85"/>
      <c r="C610" s="85"/>
      <c r="D610" s="85"/>
      <c r="G610" s="85"/>
    </row>
    <row r="611" spans="1:7" ht="13.2">
      <c r="A611" s="85"/>
      <c r="B611" s="85"/>
      <c r="C611" s="85"/>
      <c r="D611" s="85"/>
      <c r="G611" s="85"/>
    </row>
    <row r="612" spans="1:7" ht="13.2">
      <c r="A612" s="85"/>
      <c r="B612" s="85"/>
      <c r="C612" s="85"/>
      <c r="D612" s="85"/>
      <c r="G612" s="85"/>
    </row>
    <row r="613" spans="1:7" ht="13.2">
      <c r="A613" s="85"/>
      <c r="B613" s="85"/>
      <c r="C613" s="85"/>
      <c r="D613" s="85"/>
      <c r="G613" s="85"/>
    </row>
    <row r="614" spans="1:7" ht="13.2">
      <c r="A614" s="85"/>
      <c r="B614" s="85"/>
      <c r="C614" s="85"/>
      <c r="D614" s="85"/>
      <c r="G614" s="85"/>
    </row>
    <row r="615" spans="1:7" ht="13.2">
      <c r="A615" s="85"/>
      <c r="B615" s="85"/>
      <c r="C615" s="85"/>
      <c r="D615" s="85"/>
      <c r="G615" s="85"/>
    </row>
    <row r="616" spans="1:7" ht="13.2">
      <c r="A616" s="85"/>
      <c r="B616" s="85"/>
      <c r="C616" s="85"/>
      <c r="D616" s="85"/>
      <c r="G616" s="85"/>
    </row>
    <row r="617" spans="1:7" ht="13.2">
      <c r="A617" s="85"/>
      <c r="B617" s="85"/>
      <c r="C617" s="85"/>
      <c r="D617" s="85"/>
      <c r="G617" s="85"/>
    </row>
    <row r="618" spans="1:7" ht="13.2">
      <c r="A618" s="85"/>
      <c r="B618" s="85"/>
      <c r="C618" s="85"/>
      <c r="D618" s="85"/>
      <c r="G618" s="85"/>
    </row>
    <row r="619" spans="1:7" ht="13.2">
      <c r="A619" s="85"/>
      <c r="B619" s="85"/>
      <c r="C619" s="85"/>
      <c r="D619" s="85"/>
      <c r="G619" s="85"/>
    </row>
    <row r="620" spans="1:7" ht="13.2">
      <c r="A620" s="85"/>
      <c r="B620" s="85"/>
      <c r="C620" s="85"/>
      <c r="D620" s="85"/>
      <c r="G620" s="85"/>
    </row>
    <row r="621" spans="1:7" ht="13.2">
      <c r="A621" s="85"/>
      <c r="B621" s="85"/>
      <c r="C621" s="85"/>
      <c r="D621" s="85"/>
      <c r="G621" s="85"/>
    </row>
    <row r="622" spans="1:7" ht="13.2">
      <c r="A622" s="85"/>
      <c r="B622" s="85"/>
      <c r="C622" s="85"/>
      <c r="D622" s="85"/>
      <c r="G622" s="85"/>
    </row>
    <row r="623" spans="1:7" ht="13.2">
      <c r="A623" s="85"/>
      <c r="B623" s="85"/>
      <c r="C623" s="85"/>
      <c r="D623" s="85"/>
      <c r="G623" s="85"/>
    </row>
    <row r="624" spans="1:7" ht="13.2">
      <c r="A624" s="85"/>
      <c r="B624" s="85"/>
      <c r="C624" s="85"/>
      <c r="D624" s="85"/>
      <c r="G624" s="85"/>
    </row>
    <row r="625" spans="1:7" ht="13.2">
      <c r="A625" s="85"/>
      <c r="B625" s="85"/>
      <c r="C625" s="85"/>
      <c r="D625" s="85"/>
      <c r="G625" s="85"/>
    </row>
    <row r="626" spans="1:7" ht="13.2">
      <c r="A626" s="85"/>
      <c r="B626" s="85"/>
      <c r="C626" s="85"/>
      <c r="D626" s="85"/>
      <c r="G626" s="85"/>
    </row>
    <row r="627" spans="1:7" ht="13.2">
      <c r="A627" s="85"/>
      <c r="B627" s="85"/>
      <c r="C627" s="85"/>
      <c r="D627" s="85"/>
      <c r="G627" s="85"/>
    </row>
    <row r="628" spans="1:7" ht="13.2">
      <c r="A628" s="85"/>
      <c r="B628" s="85"/>
      <c r="C628" s="85"/>
      <c r="D628" s="85"/>
      <c r="G628" s="85"/>
    </row>
    <row r="629" spans="1:7" ht="13.2">
      <c r="A629" s="85"/>
      <c r="B629" s="85"/>
      <c r="C629" s="85"/>
      <c r="D629" s="85"/>
      <c r="G629" s="85"/>
    </row>
    <row r="630" spans="1:7" ht="13.2">
      <c r="A630" s="85"/>
      <c r="B630" s="85"/>
      <c r="C630" s="85"/>
      <c r="D630" s="85"/>
      <c r="G630" s="85"/>
    </row>
    <row r="631" spans="1:7" ht="13.2">
      <c r="A631" s="85"/>
      <c r="B631" s="85"/>
      <c r="C631" s="85"/>
      <c r="D631" s="85"/>
      <c r="G631" s="85"/>
    </row>
    <row r="632" spans="1:7" ht="13.2">
      <c r="A632" s="85"/>
      <c r="B632" s="85"/>
      <c r="C632" s="85"/>
      <c r="D632" s="85"/>
      <c r="G632" s="85"/>
    </row>
    <row r="633" spans="1:7" ht="13.2">
      <c r="A633" s="85"/>
      <c r="B633" s="85"/>
      <c r="C633" s="85"/>
      <c r="D633" s="85"/>
      <c r="G633" s="85"/>
    </row>
    <row r="634" spans="1:7" ht="13.2">
      <c r="A634" s="85"/>
      <c r="B634" s="85"/>
      <c r="C634" s="85"/>
      <c r="D634" s="85"/>
      <c r="G634" s="85"/>
    </row>
    <row r="635" spans="1:7" ht="13.2">
      <c r="A635" s="85"/>
      <c r="B635" s="85"/>
      <c r="C635" s="85"/>
      <c r="D635" s="85"/>
      <c r="G635" s="85"/>
    </row>
    <row r="636" spans="1:7" ht="13.2">
      <c r="A636" s="85"/>
      <c r="B636" s="85"/>
      <c r="C636" s="85"/>
      <c r="D636" s="85"/>
      <c r="G636" s="85"/>
    </row>
    <row r="637" spans="1:7" ht="13.2">
      <c r="A637" s="85"/>
      <c r="B637" s="85"/>
      <c r="C637" s="85"/>
      <c r="D637" s="85"/>
      <c r="G637" s="85"/>
    </row>
    <row r="638" spans="1:7" ht="13.2">
      <c r="A638" s="85"/>
      <c r="B638" s="85"/>
      <c r="C638" s="85"/>
      <c r="D638" s="85"/>
      <c r="G638" s="85"/>
    </row>
    <row r="639" spans="1:7" ht="13.2">
      <c r="A639" s="85"/>
      <c r="B639" s="85"/>
      <c r="C639" s="85"/>
      <c r="D639" s="85"/>
      <c r="G639" s="85"/>
    </row>
    <row r="640" spans="1:7" ht="13.2">
      <c r="A640" s="85"/>
      <c r="B640" s="85"/>
      <c r="C640" s="85"/>
      <c r="D640" s="85"/>
      <c r="G640" s="85"/>
    </row>
    <row r="641" spans="1:7" ht="13.2">
      <c r="A641" s="85"/>
      <c r="B641" s="85"/>
      <c r="C641" s="85"/>
      <c r="D641" s="85"/>
      <c r="G641" s="85"/>
    </row>
    <row r="642" spans="1:7" ht="13.2">
      <c r="A642" s="85"/>
      <c r="B642" s="85"/>
      <c r="C642" s="85"/>
      <c r="D642" s="85"/>
      <c r="G642" s="85"/>
    </row>
    <row r="643" spans="1:7" ht="13.2">
      <c r="A643" s="85"/>
      <c r="B643" s="85"/>
      <c r="C643" s="85"/>
      <c r="D643" s="85"/>
      <c r="G643" s="85"/>
    </row>
    <row r="644" spans="1:7" ht="13.2">
      <c r="A644" s="85"/>
      <c r="B644" s="85"/>
      <c r="C644" s="85"/>
      <c r="D644" s="85"/>
      <c r="G644" s="85"/>
    </row>
    <row r="645" spans="1:7" ht="13.2">
      <c r="A645" s="85"/>
      <c r="B645" s="85"/>
      <c r="C645" s="85"/>
      <c r="D645" s="85"/>
      <c r="G645" s="85"/>
    </row>
    <row r="646" spans="1:7" ht="13.2">
      <c r="A646" s="85"/>
      <c r="B646" s="85"/>
      <c r="C646" s="85"/>
      <c r="D646" s="85"/>
      <c r="G646" s="85"/>
    </row>
    <row r="647" spans="1:7" ht="13.2">
      <c r="A647" s="85"/>
      <c r="B647" s="85"/>
      <c r="C647" s="85"/>
      <c r="D647" s="85"/>
      <c r="G647" s="85"/>
    </row>
    <row r="648" spans="1:7" ht="13.2">
      <c r="A648" s="85"/>
      <c r="B648" s="85"/>
      <c r="C648" s="85"/>
      <c r="D648" s="85"/>
      <c r="G648" s="85"/>
    </row>
    <row r="649" spans="1:7" ht="13.2">
      <c r="A649" s="85"/>
      <c r="B649" s="85"/>
      <c r="C649" s="85"/>
      <c r="D649" s="85"/>
      <c r="G649" s="85"/>
    </row>
    <row r="650" spans="1:7" ht="13.2">
      <c r="A650" s="85"/>
      <c r="B650" s="85"/>
      <c r="C650" s="85"/>
      <c r="D650" s="85"/>
      <c r="G650" s="85"/>
    </row>
    <row r="651" spans="1:7" ht="13.2">
      <c r="A651" s="85"/>
      <c r="B651" s="85"/>
      <c r="C651" s="85"/>
      <c r="D651" s="85"/>
      <c r="G651" s="85"/>
    </row>
    <row r="652" spans="1:7" ht="13.2">
      <c r="A652" s="85"/>
      <c r="B652" s="85"/>
      <c r="C652" s="85"/>
      <c r="D652" s="85"/>
      <c r="G652" s="85"/>
    </row>
    <row r="653" spans="1:7" ht="13.2">
      <c r="A653" s="85"/>
      <c r="B653" s="85"/>
      <c r="C653" s="85"/>
      <c r="D653" s="85"/>
      <c r="G653" s="85"/>
    </row>
    <row r="654" spans="1:7" ht="13.2">
      <c r="A654" s="85"/>
      <c r="B654" s="85"/>
      <c r="C654" s="85"/>
      <c r="D654" s="85"/>
      <c r="G654" s="85"/>
    </row>
    <row r="655" spans="1:7" ht="13.2">
      <c r="A655" s="85"/>
      <c r="B655" s="85"/>
      <c r="C655" s="85"/>
      <c r="D655" s="85"/>
      <c r="G655" s="85"/>
    </row>
    <row r="656" spans="1:7" ht="13.2">
      <c r="A656" s="85"/>
      <c r="B656" s="85"/>
      <c r="C656" s="85"/>
      <c r="D656" s="85"/>
      <c r="G656" s="85"/>
    </row>
    <row r="657" spans="1:7" ht="13.2">
      <c r="A657" s="85"/>
      <c r="B657" s="85"/>
      <c r="C657" s="85"/>
      <c r="D657" s="85"/>
      <c r="G657" s="85"/>
    </row>
    <row r="658" spans="1:7" ht="13.2">
      <c r="A658" s="85"/>
      <c r="B658" s="85"/>
      <c r="C658" s="85"/>
      <c r="D658" s="85"/>
      <c r="G658" s="85"/>
    </row>
    <row r="659" spans="1:7" ht="13.2">
      <c r="A659" s="85"/>
      <c r="B659" s="85"/>
      <c r="C659" s="85"/>
      <c r="D659" s="85"/>
      <c r="G659" s="85"/>
    </row>
    <row r="660" spans="1:7" ht="13.2">
      <c r="A660" s="85"/>
      <c r="B660" s="85"/>
      <c r="C660" s="85"/>
      <c r="D660" s="85"/>
      <c r="G660" s="85"/>
    </row>
    <row r="661" spans="1:7" ht="13.2">
      <c r="A661" s="85"/>
      <c r="B661" s="85"/>
      <c r="C661" s="85"/>
      <c r="D661" s="85"/>
      <c r="G661" s="85"/>
    </row>
    <row r="662" spans="1:7" ht="13.2">
      <c r="A662" s="85"/>
      <c r="B662" s="85"/>
      <c r="C662" s="85"/>
      <c r="D662" s="85"/>
      <c r="G662" s="85"/>
    </row>
    <row r="663" spans="1:7" ht="13.2">
      <c r="A663" s="85"/>
      <c r="B663" s="85"/>
      <c r="C663" s="85"/>
      <c r="D663" s="85"/>
      <c r="G663" s="85"/>
    </row>
    <row r="664" spans="1:7" ht="13.2">
      <c r="A664" s="85"/>
      <c r="B664" s="85"/>
      <c r="C664" s="85"/>
      <c r="D664" s="85"/>
      <c r="G664" s="85"/>
    </row>
    <row r="665" spans="1:7" ht="13.2">
      <c r="A665" s="85"/>
      <c r="B665" s="85"/>
      <c r="C665" s="85"/>
      <c r="D665" s="85"/>
      <c r="G665" s="85"/>
    </row>
    <row r="666" spans="1:7" ht="13.2">
      <c r="A666" s="85"/>
      <c r="B666" s="85"/>
      <c r="C666" s="85"/>
      <c r="D666" s="85"/>
      <c r="G666" s="85"/>
    </row>
    <row r="667" spans="1:7" ht="13.2">
      <c r="A667" s="85"/>
      <c r="B667" s="85"/>
      <c r="C667" s="85"/>
      <c r="D667" s="85"/>
      <c r="G667" s="85"/>
    </row>
    <row r="668" spans="1:7" ht="13.2">
      <c r="A668" s="85"/>
      <c r="B668" s="85"/>
      <c r="C668" s="85"/>
      <c r="D668" s="85"/>
      <c r="G668" s="85"/>
    </row>
    <row r="669" spans="1:7" ht="13.2">
      <c r="A669" s="85"/>
      <c r="B669" s="85"/>
      <c r="C669" s="85"/>
      <c r="D669" s="85"/>
      <c r="G669" s="85"/>
    </row>
    <row r="670" spans="1:7" ht="13.2">
      <c r="A670" s="85"/>
      <c r="B670" s="85"/>
      <c r="C670" s="85"/>
      <c r="D670" s="85"/>
      <c r="G670" s="85"/>
    </row>
    <row r="671" spans="1:7" ht="13.2">
      <c r="A671" s="85"/>
      <c r="B671" s="85"/>
      <c r="C671" s="85"/>
      <c r="D671" s="85"/>
      <c r="G671" s="85"/>
    </row>
    <row r="672" spans="1:7" ht="13.2">
      <c r="A672" s="85"/>
      <c r="B672" s="85"/>
      <c r="C672" s="85"/>
      <c r="D672" s="85"/>
      <c r="G672" s="85"/>
    </row>
    <row r="673" spans="1:7" ht="13.2">
      <c r="A673" s="85"/>
      <c r="B673" s="85"/>
      <c r="C673" s="85"/>
      <c r="D673" s="85"/>
      <c r="G673" s="85"/>
    </row>
    <row r="674" spans="1:7" ht="13.2">
      <c r="A674" s="85"/>
      <c r="B674" s="85"/>
      <c r="C674" s="85"/>
      <c r="D674" s="85"/>
      <c r="G674" s="85"/>
    </row>
    <row r="675" spans="1:7" ht="13.2">
      <c r="A675" s="85"/>
      <c r="B675" s="85"/>
      <c r="C675" s="85"/>
      <c r="D675" s="85"/>
      <c r="G675" s="85"/>
    </row>
    <row r="676" spans="1:7" ht="13.2">
      <c r="A676" s="85"/>
      <c r="B676" s="85"/>
      <c r="C676" s="85"/>
      <c r="D676" s="85"/>
      <c r="G676" s="85"/>
    </row>
    <row r="677" spans="1:7" ht="13.2">
      <c r="A677" s="85"/>
      <c r="B677" s="85"/>
      <c r="C677" s="85"/>
      <c r="D677" s="85"/>
      <c r="G677" s="85"/>
    </row>
    <row r="678" spans="1:7" ht="13.2">
      <c r="A678" s="85"/>
      <c r="B678" s="85"/>
      <c r="C678" s="85"/>
      <c r="D678" s="85"/>
      <c r="G678" s="85"/>
    </row>
    <row r="679" spans="1:7" ht="13.2">
      <c r="A679" s="85"/>
      <c r="B679" s="85"/>
      <c r="C679" s="85"/>
      <c r="D679" s="85"/>
      <c r="G679" s="85"/>
    </row>
    <row r="680" spans="1:7" ht="13.2">
      <c r="A680" s="85"/>
      <c r="B680" s="85"/>
      <c r="C680" s="85"/>
      <c r="D680" s="85"/>
      <c r="G680" s="85"/>
    </row>
    <row r="681" spans="1:7" ht="13.2">
      <c r="A681" s="85"/>
      <c r="B681" s="85"/>
      <c r="C681" s="85"/>
      <c r="D681" s="85"/>
      <c r="G681" s="85"/>
    </row>
    <row r="682" spans="1:7" ht="13.2">
      <c r="A682" s="85"/>
      <c r="B682" s="85"/>
      <c r="C682" s="85"/>
      <c r="D682" s="85"/>
      <c r="G682" s="85"/>
    </row>
    <row r="683" spans="1:7" ht="13.2">
      <c r="A683" s="85"/>
      <c r="B683" s="85"/>
      <c r="C683" s="85"/>
      <c r="D683" s="85"/>
      <c r="G683" s="85"/>
    </row>
    <row r="684" spans="1:7" ht="13.2">
      <c r="A684" s="85"/>
      <c r="B684" s="85"/>
      <c r="C684" s="85"/>
      <c r="D684" s="85"/>
      <c r="G684" s="85"/>
    </row>
    <row r="685" spans="1:7" ht="13.2">
      <c r="A685" s="85"/>
      <c r="B685" s="85"/>
      <c r="C685" s="85"/>
      <c r="D685" s="85"/>
      <c r="G685" s="85"/>
    </row>
    <row r="686" spans="1:7" ht="13.2">
      <c r="A686" s="85"/>
      <c r="B686" s="85"/>
      <c r="C686" s="85"/>
      <c r="D686" s="85"/>
      <c r="G686" s="85"/>
    </row>
    <row r="687" spans="1:7" ht="13.2">
      <c r="A687" s="85"/>
      <c r="B687" s="85"/>
      <c r="C687" s="85"/>
      <c r="D687" s="85"/>
      <c r="G687" s="85"/>
    </row>
    <row r="688" spans="1:7" ht="13.2">
      <c r="A688" s="85"/>
      <c r="B688" s="85"/>
      <c r="C688" s="85"/>
      <c r="D688" s="85"/>
      <c r="G688" s="85"/>
    </row>
    <row r="689" spans="1:7" ht="13.2">
      <c r="A689" s="85"/>
      <c r="B689" s="85"/>
      <c r="C689" s="85"/>
      <c r="D689" s="85"/>
      <c r="G689" s="85"/>
    </row>
    <row r="690" spans="1:7" ht="13.2">
      <c r="A690" s="85"/>
      <c r="B690" s="85"/>
      <c r="C690" s="85"/>
      <c r="D690" s="85"/>
      <c r="G690" s="85"/>
    </row>
    <row r="691" spans="1:7" ht="13.2">
      <c r="A691" s="85"/>
      <c r="B691" s="85"/>
      <c r="C691" s="85"/>
      <c r="D691" s="85"/>
      <c r="G691" s="85"/>
    </row>
    <row r="692" spans="1:7" ht="13.2">
      <c r="A692" s="85"/>
      <c r="B692" s="85"/>
      <c r="C692" s="85"/>
      <c r="D692" s="85"/>
      <c r="G692" s="85"/>
    </row>
    <row r="693" spans="1:7" ht="13.2">
      <c r="A693" s="85"/>
      <c r="B693" s="85"/>
      <c r="C693" s="85"/>
      <c r="D693" s="85"/>
      <c r="G693" s="85"/>
    </row>
    <row r="694" spans="1:7" ht="13.2">
      <c r="A694" s="85"/>
      <c r="B694" s="85"/>
      <c r="C694" s="85"/>
      <c r="D694" s="85"/>
      <c r="G694" s="85"/>
    </row>
    <row r="695" spans="1:7" ht="13.2">
      <c r="A695" s="85"/>
      <c r="B695" s="85"/>
      <c r="C695" s="85"/>
      <c r="D695" s="85"/>
      <c r="G695" s="85"/>
    </row>
    <row r="696" spans="1:7" ht="13.2">
      <c r="A696" s="85"/>
      <c r="B696" s="85"/>
      <c r="C696" s="85"/>
      <c r="D696" s="85"/>
      <c r="G696" s="85"/>
    </row>
    <row r="697" spans="1:7" ht="13.2">
      <c r="A697" s="85"/>
      <c r="B697" s="85"/>
      <c r="C697" s="85"/>
      <c r="D697" s="85"/>
      <c r="G697" s="85"/>
    </row>
    <row r="698" spans="1:7" ht="13.2">
      <c r="A698" s="85"/>
      <c r="B698" s="85"/>
      <c r="C698" s="85"/>
      <c r="D698" s="85"/>
      <c r="G698" s="85"/>
    </row>
    <row r="699" spans="1:7" ht="13.2">
      <c r="A699" s="85"/>
      <c r="B699" s="85"/>
      <c r="C699" s="85"/>
      <c r="D699" s="85"/>
      <c r="G699" s="85"/>
    </row>
    <row r="700" spans="1:7" ht="13.2">
      <c r="A700" s="85"/>
      <c r="B700" s="85"/>
      <c r="C700" s="85"/>
      <c r="D700" s="85"/>
      <c r="G700" s="85"/>
    </row>
    <row r="701" spans="1:7" ht="13.2">
      <c r="A701" s="85"/>
      <c r="B701" s="85"/>
      <c r="C701" s="85"/>
      <c r="D701" s="85"/>
      <c r="G701" s="85"/>
    </row>
    <row r="702" spans="1:7" ht="13.2">
      <c r="A702" s="85"/>
      <c r="B702" s="85"/>
      <c r="C702" s="85"/>
      <c r="D702" s="85"/>
      <c r="G702" s="85"/>
    </row>
    <row r="703" spans="1:7" ht="13.2">
      <c r="A703" s="85"/>
      <c r="B703" s="85"/>
      <c r="C703" s="85"/>
      <c r="D703" s="85"/>
      <c r="G703" s="85"/>
    </row>
    <row r="704" spans="1:7" ht="13.2">
      <c r="A704" s="85"/>
      <c r="B704" s="85"/>
      <c r="C704" s="85"/>
      <c r="D704" s="85"/>
      <c r="G704" s="85"/>
    </row>
    <row r="705" spans="1:7" ht="13.2">
      <c r="A705" s="85"/>
      <c r="B705" s="85"/>
      <c r="C705" s="85"/>
      <c r="D705" s="85"/>
      <c r="G705" s="85"/>
    </row>
    <row r="706" spans="1:7" ht="13.2">
      <c r="A706" s="85"/>
      <c r="B706" s="85"/>
      <c r="C706" s="85"/>
      <c r="D706" s="85"/>
      <c r="G706" s="85"/>
    </row>
    <row r="707" spans="1:7" ht="13.2">
      <c r="A707" s="85"/>
      <c r="B707" s="85"/>
      <c r="C707" s="85"/>
      <c r="D707" s="85"/>
      <c r="G707" s="85"/>
    </row>
    <row r="708" spans="1:7" ht="13.2">
      <c r="A708" s="85"/>
      <c r="B708" s="85"/>
      <c r="C708" s="85"/>
      <c r="D708" s="85"/>
      <c r="G708" s="85"/>
    </row>
    <row r="709" spans="1:7" ht="13.2">
      <c r="A709" s="85"/>
      <c r="B709" s="85"/>
      <c r="C709" s="85"/>
      <c r="D709" s="85"/>
      <c r="G709" s="85"/>
    </row>
    <row r="710" spans="1:7" ht="13.2">
      <c r="A710" s="85"/>
      <c r="B710" s="85"/>
      <c r="C710" s="85"/>
      <c r="D710" s="85"/>
      <c r="G710" s="85"/>
    </row>
    <row r="711" spans="1:7" ht="13.2">
      <c r="A711" s="85"/>
      <c r="B711" s="85"/>
      <c r="C711" s="85"/>
      <c r="D711" s="85"/>
      <c r="G711" s="85"/>
    </row>
    <row r="712" spans="1:7" ht="13.2">
      <c r="A712" s="85"/>
      <c r="B712" s="85"/>
      <c r="C712" s="85"/>
      <c r="D712" s="85"/>
      <c r="G712" s="85"/>
    </row>
    <row r="713" spans="1:7" ht="13.2">
      <c r="A713" s="85"/>
      <c r="B713" s="85"/>
      <c r="C713" s="85"/>
      <c r="D713" s="85"/>
      <c r="G713" s="85"/>
    </row>
    <row r="714" spans="1:7" ht="13.2">
      <c r="A714" s="85"/>
      <c r="B714" s="85"/>
      <c r="C714" s="85"/>
      <c r="D714" s="85"/>
      <c r="G714" s="85"/>
    </row>
    <row r="715" spans="1:7" ht="13.2">
      <c r="A715" s="85"/>
      <c r="B715" s="85"/>
      <c r="C715" s="85"/>
      <c r="D715" s="85"/>
      <c r="G715" s="85"/>
    </row>
    <row r="716" spans="1:7" ht="13.2">
      <c r="A716" s="85"/>
      <c r="B716" s="85"/>
      <c r="C716" s="85"/>
      <c r="D716" s="85"/>
      <c r="G716" s="85"/>
    </row>
    <row r="717" spans="1:7" ht="13.2">
      <c r="A717" s="85"/>
      <c r="B717" s="85"/>
      <c r="C717" s="85"/>
      <c r="D717" s="85"/>
      <c r="G717" s="85"/>
    </row>
    <row r="718" spans="1:7" ht="13.2">
      <c r="A718" s="85"/>
      <c r="B718" s="85"/>
      <c r="C718" s="85"/>
      <c r="D718" s="85"/>
      <c r="G718" s="85"/>
    </row>
    <row r="719" spans="1:7" ht="13.2">
      <c r="A719" s="85"/>
      <c r="B719" s="85"/>
      <c r="C719" s="85"/>
      <c r="D719" s="85"/>
      <c r="G719" s="85"/>
    </row>
    <row r="720" spans="1:7" ht="13.2">
      <c r="A720" s="85"/>
      <c r="B720" s="85"/>
      <c r="C720" s="85"/>
      <c r="D720" s="85"/>
      <c r="G720" s="85"/>
    </row>
    <row r="721" spans="1:7" ht="13.2">
      <c r="A721" s="85"/>
      <c r="B721" s="85"/>
      <c r="C721" s="85"/>
      <c r="D721" s="85"/>
      <c r="G721" s="85"/>
    </row>
    <row r="722" spans="1:7" ht="13.2">
      <c r="A722" s="85"/>
      <c r="B722" s="85"/>
      <c r="C722" s="85"/>
      <c r="D722" s="85"/>
      <c r="G722" s="85"/>
    </row>
    <row r="723" spans="1:7" ht="13.2">
      <c r="A723" s="85"/>
      <c r="B723" s="85"/>
      <c r="C723" s="85"/>
      <c r="D723" s="85"/>
      <c r="G723" s="85"/>
    </row>
    <row r="724" spans="1:7" ht="13.2">
      <c r="A724" s="85"/>
      <c r="B724" s="85"/>
      <c r="C724" s="85"/>
      <c r="D724" s="85"/>
      <c r="G724" s="85"/>
    </row>
    <row r="725" spans="1:7" ht="13.2">
      <c r="A725" s="85"/>
      <c r="B725" s="85"/>
      <c r="C725" s="85"/>
      <c r="D725" s="85"/>
      <c r="G725" s="85"/>
    </row>
    <row r="726" spans="1:7" ht="13.2">
      <c r="A726" s="85"/>
      <c r="B726" s="85"/>
      <c r="C726" s="85"/>
      <c r="D726" s="85"/>
      <c r="G726" s="85"/>
    </row>
    <row r="727" spans="1:7" ht="13.2">
      <c r="A727" s="85"/>
      <c r="B727" s="85"/>
      <c r="C727" s="85"/>
      <c r="D727" s="85"/>
      <c r="G727" s="85"/>
    </row>
    <row r="728" spans="1:7" ht="13.2">
      <c r="A728" s="85"/>
      <c r="B728" s="85"/>
      <c r="C728" s="85"/>
      <c r="D728" s="85"/>
      <c r="G728" s="85"/>
    </row>
    <row r="729" spans="1:7" ht="13.2">
      <c r="A729" s="85"/>
      <c r="B729" s="85"/>
      <c r="C729" s="85"/>
      <c r="D729" s="85"/>
      <c r="G729" s="85"/>
    </row>
    <row r="730" spans="1:7" ht="13.2">
      <c r="A730" s="85"/>
      <c r="B730" s="85"/>
      <c r="C730" s="85"/>
      <c r="D730" s="85"/>
      <c r="G730" s="85"/>
    </row>
    <row r="731" spans="1:7" ht="13.2">
      <c r="A731" s="85"/>
      <c r="B731" s="85"/>
      <c r="C731" s="85"/>
      <c r="D731" s="85"/>
      <c r="G731" s="85"/>
    </row>
    <row r="732" spans="1:7" ht="13.2">
      <c r="A732" s="85"/>
      <c r="B732" s="85"/>
      <c r="C732" s="85"/>
      <c r="D732" s="85"/>
      <c r="G732" s="85"/>
    </row>
    <row r="733" spans="1:7" ht="13.2">
      <c r="A733" s="85"/>
      <c r="B733" s="85"/>
      <c r="C733" s="85"/>
      <c r="D733" s="85"/>
      <c r="G733" s="85"/>
    </row>
    <row r="734" spans="1:7" ht="13.2">
      <c r="A734" s="85"/>
      <c r="B734" s="85"/>
      <c r="C734" s="85"/>
      <c r="D734" s="85"/>
      <c r="G734" s="85"/>
    </row>
    <row r="735" spans="1:7" ht="13.2">
      <c r="A735" s="85"/>
      <c r="B735" s="85"/>
      <c r="C735" s="85"/>
      <c r="D735" s="85"/>
      <c r="G735" s="85"/>
    </row>
    <row r="736" spans="1:7" ht="13.2">
      <c r="A736" s="85"/>
      <c r="B736" s="85"/>
      <c r="C736" s="85"/>
      <c r="D736" s="85"/>
      <c r="G736" s="85"/>
    </row>
    <row r="737" spans="1:7" ht="13.2">
      <c r="A737" s="85"/>
      <c r="B737" s="85"/>
      <c r="C737" s="85"/>
      <c r="D737" s="85"/>
      <c r="G737" s="85"/>
    </row>
    <row r="738" spans="1:7" ht="13.2">
      <c r="A738" s="85"/>
      <c r="B738" s="85"/>
      <c r="C738" s="85"/>
      <c r="D738" s="85"/>
      <c r="G738" s="85"/>
    </row>
    <row r="739" spans="1:7" ht="13.2">
      <c r="A739" s="85"/>
      <c r="B739" s="85"/>
      <c r="C739" s="85"/>
      <c r="D739" s="85"/>
      <c r="G739" s="85"/>
    </row>
    <row r="740" spans="1:7" ht="13.2">
      <c r="A740" s="85"/>
      <c r="B740" s="85"/>
      <c r="C740" s="85"/>
      <c r="D740" s="85"/>
      <c r="G740" s="85"/>
    </row>
    <row r="741" spans="1:7" ht="13.2">
      <c r="A741" s="85"/>
      <c r="B741" s="85"/>
      <c r="C741" s="85"/>
      <c r="D741" s="85"/>
      <c r="G741" s="85"/>
    </row>
    <row r="742" spans="1:7" ht="13.2">
      <c r="A742" s="85"/>
      <c r="B742" s="85"/>
      <c r="C742" s="85"/>
      <c r="D742" s="85"/>
      <c r="G742" s="85"/>
    </row>
    <row r="743" spans="1:7" ht="13.2">
      <c r="A743" s="85"/>
      <c r="B743" s="85"/>
      <c r="C743" s="85"/>
      <c r="D743" s="85"/>
      <c r="G743" s="85"/>
    </row>
    <row r="744" spans="1:7" ht="13.2">
      <c r="A744" s="85"/>
      <c r="B744" s="85"/>
      <c r="C744" s="85"/>
      <c r="D744" s="85"/>
      <c r="G744" s="85"/>
    </row>
    <row r="745" spans="1:7" ht="13.2">
      <c r="A745" s="85"/>
      <c r="B745" s="85"/>
      <c r="C745" s="85"/>
      <c r="D745" s="85"/>
      <c r="G745" s="85"/>
    </row>
    <row r="746" spans="1:7" ht="13.2">
      <c r="A746" s="85"/>
      <c r="B746" s="85"/>
      <c r="C746" s="85"/>
      <c r="D746" s="85"/>
      <c r="G746" s="85"/>
    </row>
    <row r="747" spans="1:7" ht="13.2">
      <c r="A747" s="85"/>
      <c r="B747" s="85"/>
      <c r="C747" s="85"/>
      <c r="D747" s="85"/>
      <c r="G747" s="85"/>
    </row>
    <row r="748" spans="1:7" ht="13.2">
      <c r="A748" s="85"/>
      <c r="B748" s="85"/>
      <c r="C748" s="85"/>
      <c r="D748" s="85"/>
      <c r="G748" s="85"/>
    </row>
    <row r="749" spans="1:7" ht="13.2">
      <c r="A749" s="85"/>
      <c r="B749" s="85"/>
      <c r="C749" s="85"/>
      <c r="D749" s="85"/>
      <c r="G749" s="85"/>
    </row>
    <row r="750" spans="1:7" ht="13.2">
      <c r="A750" s="85"/>
      <c r="B750" s="85"/>
      <c r="C750" s="85"/>
      <c r="D750" s="85"/>
      <c r="G750" s="85"/>
    </row>
    <row r="751" spans="1:7" ht="13.2">
      <c r="A751" s="85"/>
      <c r="B751" s="85"/>
      <c r="C751" s="85"/>
      <c r="D751" s="85"/>
      <c r="G751" s="85"/>
    </row>
    <row r="752" spans="1:7" ht="13.2">
      <c r="A752" s="85"/>
      <c r="B752" s="85"/>
      <c r="C752" s="85"/>
      <c r="D752" s="85"/>
      <c r="G752" s="85"/>
    </row>
    <row r="753" spans="1:7" ht="13.2">
      <c r="A753" s="85"/>
      <c r="B753" s="85"/>
      <c r="C753" s="85"/>
      <c r="D753" s="85"/>
      <c r="G753" s="85"/>
    </row>
    <row r="754" spans="1:7" ht="13.2">
      <c r="A754" s="85"/>
      <c r="B754" s="85"/>
      <c r="C754" s="85"/>
      <c r="D754" s="85"/>
      <c r="G754" s="85"/>
    </row>
    <row r="755" spans="1:7" ht="13.2">
      <c r="A755" s="85"/>
      <c r="B755" s="85"/>
      <c r="C755" s="85"/>
      <c r="D755" s="85"/>
      <c r="G755" s="85"/>
    </row>
    <row r="756" spans="1:7" ht="13.2">
      <c r="A756" s="85"/>
      <c r="B756" s="85"/>
      <c r="C756" s="85"/>
      <c r="D756" s="85"/>
      <c r="G756" s="85"/>
    </row>
    <row r="757" spans="1:7" ht="13.2">
      <c r="A757" s="85"/>
      <c r="B757" s="85"/>
      <c r="C757" s="85"/>
      <c r="D757" s="85"/>
      <c r="G757" s="85"/>
    </row>
    <row r="758" spans="1:7" ht="13.2">
      <c r="A758" s="85"/>
      <c r="B758" s="85"/>
      <c r="C758" s="85"/>
      <c r="D758" s="85"/>
      <c r="G758" s="85"/>
    </row>
    <row r="759" spans="1:7" ht="13.2">
      <c r="A759" s="85"/>
      <c r="B759" s="85"/>
      <c r="C759" s="85"/>
      <c r="D759" s="85"/>
      <c r="G759" s="85"/>
    </row>
    <row r="760" spans="1:7" ht="13.2">
      <c r="A760" s="85"/>
      <c r="B760" s="85"/>
      <c r="C760" s="85"/>
      <c r="D760" s="85"/>
      <c r="G760" s="85"/>
    </row>
    <row r="761" spans="1:7" ht="13.2">
      <c r="A761" s="85"/>
      <c r="B761" s="85"/>
      <c r="C761" s="85"/>
      <c r="D761" s="85"/>
      <c r="G761" s="85"/>
    </row>
    <row r="762" spans="1:7" ht="13.2">
      <c r="A762" s="85"/>
      <c r="B762" s="85"/>
      <c r="C762" s="85"/>
      <c r="D762" s="85"/>
      <c r="G762" s="85"/>
    </row>
    <row r="763" spans="1:7" ht="13.2">
      <c r="A763" s="85"/>
      <c r="B763" s="85"/>
      <c r="C763" s="85"/>
      <c r="D763" s="85"/>
      <c r="G763" s="85"/>
    </row>
    <row r="764" spans="1:7" ht="13.2">
      <c r="A764" s="85"/>
      <c r="B764" s="85"/>
      <c r="C764" s="85"/>
      <c r="D764" s="85"/>
      <c r="G764" s="85"/>
    </row>
    <row r="765" spans="1:7" ht="13.2">
      <c r="A765" s="85"/>
      <c r="B765" s="85"/>
      <c r="C765" s="85"/>
      <c r="D765" s="85"/>
      <c r="G765" s="85"/>
    </row>
    <row r="766" spans="1:7" ht="13.2">
      <c r="A766" s="85"/>
      <c r="B766" s="85"/>
      <c r="C766" s="85"/>
      <c r="D766" s="85"/>
      <c r="G766" s="85"/>
    </row>
    <row r="767" spans="1:7" ht="13.2">
      <c r="A767" s="85"/>
      <c r="B767" s="85"/>
      <c r="C767" s="85"/>
      <c r="D767" s="85"/>
      <c r="G767" s="85"/>
    </row>
    <row r="768" spans="1:7" ht="13.2">
      <c r="A768" s="85"/>
      <c r="B768" s="85"/>
      <c r="C768" s="85"/>
      <c r="D768" s="85"/>
      <c r="G768" s="85"/>
    </row>
    <row r="769" spans="1:7" ht="13.2">
      <c r="A769" s="85"/>
      <c r="B769" s="85"/>
      <c r="C769" s="85"/>
      <c r="D769" s="85"/>
      <c r="G769" s="85"/>
    </row>
    <row r="770" spans="1:7" ht="13.2">
      <c r="A770" s="85"/>
      <c r="B770" s="85"/>
      <c r="C770" s="85"/>
      <c r="D770" s="85"/>
      <c r="G770" s="85"/>
    </row>
    <row r="771" spans="1:7" ht="13.2">
      <c r="A771" s="85"/>
      <c r="B771" s="85"/>
      <c r="C771" s="85"/>
      <c r="D771" s="85"/>
      <c r="G771" s="85"/>
    </row>
    <row r="772" spans="1:7" ht="13.2">
      <c r="A772" s="85"/>
      <c r="B772" s="85"/>
      <c r="C772" s="85"/>
      <c r="D772" s="85"/>
      <c r="G772" s="85"/>
    </row>
    <row r="773" spans="1:7" ht="13.2">
      <c r="A773" s="85"/>
      <c r="B773" s="85"/>
      <c r="C773" s="85"/>
      <c r="D773" s="85"/>
      <c r="G773" s="85"/>
    </row>
    <row r="774" spans="1:7" ht="13.2">
      <c r="A774" s="85"/>
      <c r="B774" s="85"/>
      <c r="C774" s="85"/>
      <c r="D774" s="85"/>
      <c r="G774" s="85"/>
    </row>
    <row r="775" spans="1:7" ht="13.2">
      <c r="A775" s="85"/>
      <c r="B775" s="85"/>
      <c r="C775" s="85"/>
      <c r="D775" s="85"/>
      <c r="G775" s="85"/>
    </row>
    <row r="776" spans="1:7" ht="13.2">
      <c r="A776" s="85"/>
      <c r="B776" s="85"/>
      <c r="C776" s="85"/>
      <c r="D776" s="85"/>
      <c r="G776" s="85"/>
    </row>
    <row r="777" spans="1:7" ht="13.2">
      <c r="A777" s="85"/>
      <c r="B777" s="85"/>
      <c r="C777" s="85"/>
      <c r="D777" s="85"/>
      <c r="G777" s="85"/>
    </row>
    <row r="778" spans="1:7" ht="13.2">
      <c r="A778" s="85"/>
      <c r="B778" s="85"/>
      <c r="C778" s="85"/>
      <c r="D778" s="85"/>
      <c r="G778" s="85"/>
    </row>
    <row r="779" spans="1:7" ht="13.2">
      <c r="A779" s="85"/>
      <c r="B779" s="85"/>
      <c r="C779" s="85"/>
      <c r="D779" s="85"/>
      <c r="G779" s="85"/>
    </row>
    <row r="780" spans="1:7" ht="13.2">
      <c r="A780" s="85"/>
      <c r="B780" s="85"/>
      <c r="C780" s="85"/>
      <c r="D780" s="85"/>
      <c r="G780" s="85"/>
    </row>
    <row r="781" spans="1:7" ht="13.2">
      <c r="A781" s="85"/>
      <c r="B781" s="85"/>
      <c r="C781" s="85"/>
      <c r="D781" s="85"/>
      <c r="G781" s="85"/>
    </row>
    <row r="782" spans="1:7" ht="13.2">
      <c r="A782" s="85"/>
      <c r="B782" s="85"/>
      <c r="C782" s="85"/>
      <c r="D782" s="85"/>
      <c r="G782" s="85"/>
    </row>
    <row r="783" spans="1:7" ht="13.2">
      <c r="A783" s="85"/>
      <c r="B783" s="85"/>
      <c r="C783" s="85"/>
      <c r="D783" s="85"/>
      <c r="G783" s="85"/>
    </row>
    <row r="784" spans="1:7" ht="13.2">
      <c r="A784" s="85"/>
      <c r="B784" s="85"/>
      <c r="C784" s="85"/>
      <c r="D784" s="85"/>
      <c r="G784" s="85"/>
    </row>
    <row r="785" spans="1:7" ht="13.2">
      <c r="A785" s="85"/>
      <c r="B785" s="85"/>
      <c r="C785" s="85"/>
      <c r="D785" s="85"/>
      <c r="G785" s="85"/>
    </row>
    <row r="786" spans="1:7" ht="13.2">
      <c r="A786" s="85"/>
      <c r="B786" s="85"/>
      <c r="C786" s="85"/>
      <c r="D786" s="85"/>
      <c r="G786" s="85"/>
    </row>
    <row r="787" spans="1:7" ht="13.2">
      <c r="A787" s="85"/>
      <c r="B787" s="85"/>
      <c r="C787" s="85"/>
      <c r="D787" s="85"/>
      <c r="G787" s="85"/>
    </row>
    <row r="788" spans="1:7" ht="13.2">
      <c r="A788" s="85"/>
      <c r="B788" s="85"/>
      <c r="C788" s="85"/>
      <c r="D788" s="85"/>
      <c r="G788" s="85"/>
    </row>
    <row r="789" spans="1:7" ht="13.2">
      <c r="A789" s="85"/>
      <c r="B789" s="85"/>
      <c r="C789" s="85"/>
      <c r="D789" s="85"/>
      <c r="G789" s="85"/>
    </row>
    <row r="790" spans="1:7" ht="13.2">
      <c r="A790" s="85"/>
      <c r="B790" s="85"/>
      <c r="C790" s="85"/>
      <c r="D790" s="85"/>
      <c r="G790" s="85"/>
    </row>
    <row r="791" spans="1:7" ht="13.2">
      <c r="A791" s="85"/>
      <c r="B791" s="85"/>
      <c r="C791" s="85"/>
      <c r="D791" s="85"/>
      <c r="G791" s="85"/>
    </row>
    <row r="792" spans="1:7" ht="13.2">
      <c r="A792" s="85"/>
      <c r="B792" s="85"/>
      <c r="C792" s="85"/>
      <c r="D792" s="85"/>
      <c r="G792" s="85"/>
    </row>
    <row r="793" spans="1:7" ht="13.2">
      <c r="A793" s="85"/>
      <c r="B793" s="85"/>
      <c r="C793" s="85"/>
      <c r="D793" s="85"/>
      <c r="G793" s="85"/>
    </row>
    <row r="794" spans="1:7" ht="13.2">
      <c r="A794" s="85"/>
      <c r="B794" s="85"/>
      <c r="C794" s="85"/>
      <c r="D794" s="85"/>
      <c r="G794" s="85"/>
    </row>
    <row r="795" spans="1:7" ht="13.2">
      <c r="A795" s="85"/>
      <c r="B795" s="85"/>
      <c r="C795" s="85"/>
      <c r="D795" s="85"/>
      <c r="G795" s="85"/>
    </row>
    <row r="796" spans="1:7" ht="13.2">
      <c r="A796" s="85"/>
      <c r="B796" s="85"/>
      <c r="C796" s="85"/>
      <c r="D796" s="85"/>
      <c r="G796" s="85"/>
    </row>
    <row r="797" spans="1:7" ht="13.2">
      <c r="A797" s="85"/>
      <c r="B797" s="85"/>
      <c r="C797" s="85"/>
      <c r="D797" s="85"/>
      <c r="G797" s="85"/>
    </row>
    <row r="798" spans="1:7" ht="13.2">
      <c r="A798" s="85"/>
      <c r="B798" s="85"/>
      <c r="C798" s="85"/>
      <c r="D798" s="85"/>
      <c r="G798" s="85"/>
    </row>
    <row r="799" spans="1:7" ht="13.2">
      <c r="A799" s="85"/>
      <c r="B799" s="85"/>
      <c r="C799" s="85"/>
      <c r="D799" s="85"/>
      <c r="G799" s="85"/>
    </row>
    <row r="800" spans="1:7" ht="13.2">
      <c r="A800" s="85"/>
      <c r="B800" s="85"/>
      <c r="C800" s="85"/>
      <c r="D800" s="85"/>
      <c r="G800" s="85"/>
    </row>
    <row r="801" spans="1:7" ht="13.2">
      <c r="A801" s="85"/>
      <c r="B801" s="85"/>
      <c r="C801" s="85"/>
      <c r="D801" s="85"/>
      <c r="G801" s="85"/>
    </row>
    <row r="802" spans="1:7" ht="13.2">
      <c r="A802" s="85"/>
      <c r="B802" s="85"/>
      <c r="C802" s="85"/>
      <c r="D802" s="85"/>
      <c r="G802" s="85"/>
    </row>
    <row r="803" spans="1:7" ht="13.2">
      <c r="A803" s="85"/>
      <c r="B803" s="85"/>
      <c r="C803" s="85"/>
      <c r="D803" s="85"/>
      <c r="G803" s="85"/>
    </row>
    <row r="804" spans="1:7" ht="13.2">
      <c r="A804" s="85"/>
      <c r="B804" s="85"/>
      <c r="C804" s="85"/>
      <c r="D804" s="85"/>
      <c r="G804" s="85"/>
    </row>
    <row r="805" spans="1:7" ht="13.2">
      <c r="A805" s="85"/>
      <c r="B805" s="85"/>
      <c r="C805" s="85"/>
      <c r="D805" s="85"/>
      <c r="G805" s="85"/>
    </row>
    <row r="806" spans="1:7" ht="13.2">
      <c r="A806" s="85"/>
      <c r="B806" s="85"/>
      <c r="C806" s="85"/>
      <c r="D806" s="85"/>
      <c r="G806" s="85"/>
    </row>
    <row r="807" spans="1:7" ht="13.2">
      <c r="A807" s="85"/>
      <c r="B807" s="85"/>
      <c r="C807" s="85"/>
      <c r="D807" s="85"/>
      <c r="G807" s="85"/>
    </row>
    <row r="808" spans="1:7" ht="13.2">
      <c r="A808" s="85"/>
      <c r="B808" s="85"/>
      <c r="C808" s="85"/>
      <c r="D808" s="85"/>
      <c r="G808" s="85"/>
    </row>
    <row r="809" spans="1:7" ht="13.2">
      <c r="A809" s="85"/>
      <c r="B809" s="85"/>
      <c r="C809" s="85"/>
      <c r="D809" s="85"/>
      <c r="G809" s="85"/>
    </row>
    <row r="810" spans="1:7" ht="13.2">
      <c r="A810" s="85"/>
      <c r="B810" s="85"/>
      <c r="C810" s="85"/>
      <c r="D810" s="85"/>
      <c r="G810" s="85"/>
    </row>
    <row r="811" spans="1:7" ht="13.2">
      <c r="A811" s="85"/>
      <c r="B811" s="85"/>
      <c r="C811" s="85"/>
      <c r="D811" s="85"/>
      <c r="G811" s="85"/>
    </row>
    <row r="812" spans="1:7" ht="13.2">
      <c r="A812" s="85"/>
      <c r="B812" s="85"/>
      <c r="C812" s="85"/>
      <c r="D812" s="85"/>
      <c r="G812" s="85"/>
    </row>
    <row r="813" spans="1:7" ht="13.2">
      <c r="A813" s="85"/>
      <c r="B813" s="85"/>
      <c r="C813" s="85"/>
      <c r="D813" s="85"/>
      <c r="G813" s="85"/>
    </row>
    <row r="814" spans="1:7" ht="13.2">
      <c r="A814" s="85"/>
      <c r="B814" s="85"/>
      <c r="C814" s="85"/>
      <c r="D814" s="85"/>
      <c r="G814" s="85"/>
    </row>
    <row r="815" spans="1:7" ht="13.2">
      <c r="A815" s="85"/>
      <c r="B815" s="85"/>
      <c r="C815" s="85"/>
      <c r="D815" s="85"/>
      <c r="G815" s="85"/>
    </row>
    <row r="816" spans="1:7" ht="13.2">
      <c r="A816" s="85"/>
      <c r="B816" s="85"/>
      <c r="C816" s="85"/>
      <c r="D816" s="85"/>
      <c r="G816" s="85"/>
    </row>
    <row r="817" spans="1:7" ht="13.2">
      <c r="A817" s="85"/>
      <c r="B817" s="85"/>
      <c r="C817" s="85"/>
      <c r="D817" s="85"/>
      <c r="G817" s="85"/>
    </row>
    <row r="818" spans="1:7" ht="13.2">
      <c r="A818" s="85"/>
      <c r="B818" s="85"/>
      <c r="C818" s="85"/>
      <c r="D818" s="85"/>
      <c r="G818" s="85"/>
    </row>
    <row r="819" spans="1:7" ht="13.2">
      <c r="A819" s="85"/>
      <c r="B819" s="85"/>
      <c r="C819" s="85"/>
      <c r="D819" s="85"/>
      <c r="G819" s="85"/>
    </row>
    <row r="820" spans="1:7" ht="13.2">
      <c r="A820" s="85"/>
      <c r="B820" s="85"/>
      <c r="C820" s="85"/>
      <c r="D820" s="85"/>
      <c r="G820" s="85"/>
    </row>
    <row r="821" spans="1:7" ht="13.2">
      <c r="A821" s="85"/>
      <c r="B821" s="85"/>
      <c r="C821" s="85"/>
      <c r="D821" s="85"/>
      <c r="G821" s="85"/>
    </row>
    <row r="822" spans="1:7" ht="13.2">
      <c r="A822" s="85"/>
      <c r="B822" s="85"/>
      <c r="C822" s="85"/>
      <c r="D822" s="85"/>
      <c r="G822" s="85"/>
    </row>
    <row r="823" spans="1:7" ht="13.2">
      <c r="A823" s="85"/>
      <c r="B823" s="85"/>
      <c r="C823" s="85"/>
      <c r="D823" s="85"/>
      <c r="G823" s="85"/>
    </row>
    <row r="824" spans="1:7" ht="13.2">
      <c r="A824" s="85"/>
      <c r="B824" s="85"/>
      <c r="C824" s="85"/>
      <c r="D824" s="85"/>
      <c r="G824" s="85"/>
    </row>
    <row r="825" spans="1:7" ht="13.2">
      <c r="A825" s="85"/>
      <c r="B825" s="85"/>
      <c r="C825" s="85"/>
      <c r="D825" s="85"/>
      <c r="G825" s="85"/>
    </row>
    <row r="826" spans="1:7" ht="13.2">
      <c r="A826" s="85"/>
      <c r="B826" s="85"/>
      <c r="C826" s="85"/>
      <c r="D826" s="85"/>
      <c r="G826" s="85"/>
    </row>
    <row r="827" spans="1:7" ht="13.2">
      <c r="A827" s="85"/>
      <c r="B827" s="85"/>
      <c r="C827" s="85"/>
      <c r="D827" s="85"/>
      <c r="G827" s="85"/>
    </row>
    <row r="828" spans="1:7" ht="13.2">
      <c r="A828" s="85"/>
      <c r="B828" s="85"/>
      <c r="C828" s="85"/>
      <c r="D828" s="85"/>
      <c r="G828" s="85"/>
    </row>
    <row r="829" spans="1:7" ht="13.2">
      <c r="A829" s="85"/>
      <c r="B829" s="85"/>
      <c r="C829" s="85"/>
      <c r="D829" s="85"/>
      <c r="G829" s="85"/>
    </row>
    <row r="830" spans="1:7" ht="13.2">
      <c r="A830" s="85"/>
      <c r="B830" s="85"/>
      <c r="C830" s="85"/>
      <c r="D830" s="85"/>
      <c r="G830" s="85"/>
    </row>
    <row r="831" spans="1:7" ht="13.2">
      <c r="A831" s="85"/>
      <c r="B831" s="85"/>
      <c r="C831" s="85"/>
      <c r="D831" s="85"/>
      <c r="G831" s="85"/>
    </row>
    <row r="832" spans="1:7" ht="13.2">
      <c r="A832" s="85"/>
      <c r="B832" s="85"/>
      <c r="C832" s="85"/>
      <c r="D832" s="85"/>
      <c r="G832" s="85"/>
    </row>
    <row r="833" spans="1:7" ht="13.2">
      <c r="A833" s="85"/>
      <c r="B833" s="85"/>
      <c r="C833" s="85"/>
      <c r="D833" s="85"/>
      <c r="G833" s="85"/>
    </row>
    <row r="834" spans="1:7" ht="13.2">
      <c r="A834" s="85"/>
      <c r="B834" s="85"/>
      <c r="C834" s="85"/>
      <c r="D834" s="85"/>
      <c r="G834" s="85"/>
    </row>
    <row r="835" spans="1:7" ht="13.2">
      <c r="A835" s="85"/>
      <c r="B835" s="85"/>
      <c r="C835" s="85"/>
      <c r="D835" s="85"/>
      <c r="G835" s="85"/>
    </row>
    <row r="836" spans="1:7" ht="13.2">
      <c r="A836" s="85"/>
      <c r="B836" s="85"/>
      <c r="C836" s="85"/>
      <c r="D836" s="85"/>
      <c r="G836" s="85"/>
    </row>
    <row r="837" spans="1:7" ht="13.2">
      <c r="A837" s="85"/>
      <c r="B837" s="85"/>
      <c r="C837" s="85"/>
      <c r="D837" s="85"/>
      <c r="G837" s="85"/>
    </row>
    <row r="838" spans="1:7" ht="13.2">
      <c r="A838" s="85"/>
      <c r="B838" s="85"/>
      <c r="C838" s="85"/>
      <c r="D838" s="85"/>
      <c r="G838" s="85"/>
    </row>
    <row r="839" spans="1:7" ht="13.2">
      <c r="A839" s="85"/>
      <c r="B839" s="85"/>
      <c r="C839" s="85"/>
      <c r="D839" s="85"/>
      <c r="G839" s="85"/>
    </row>
    <row r="840" spans="1:7" ht="13.2">
      <c r="A840" s="85"/>
      <c r="B840" s="85"/>
      <c r="C840" s="85"/>
      <c r="D840" s="85"/>
      <c r="G840" s="85"/>
    </row>
    <row r="841" spans="1:7" ht="13.2">
      <c r="A841" s="85"/>
      <c r="B841" s="85"/>
      <c r="C841" s="85"/>
      <c r="D841" s="85"/>
      <c r="G841" s="85"/>
    </row>
    <row r="842" spans="1:7" ht="13.2">
      <c r="A842" s="85"/>
      <c r="B842" s="85"/>
      <c r="C842" s="85"/>
      <c r="D842" s="85"/>
      <c r="G842" s="85"/>
    </row>
    <row r="843" spans="1:7" ht="13.2">
      <c r="A843" s="85"/>
      <c r="B843" s="85"/>
      <c r="C843" s="85"/>
      <c r="D843" s="85"/>
      <c r="G843" s="85"/>
    </row>
    <row r="844" spans="1:7" ht="13.2">
      <c r="A844" s="85"/>
      <c r="B844" s="85"/>
      <c r="C844" s="85"/>
      <c r="D844" s="85"/>
      <c r="G844" s="85"/>
    </row>
    <row r="845" spans="1:7" ht="13.2">
      <c r="A845" s="85"/>
      <c r="B845" s="85"/>
      <c r="C845" s="85"/>
      <c r="D845" s="85"/>
      <c r="G845" s="85"/>
    </row>
    <row r="846" spans="1:7" ht="13.2">
      <c r="A846" s="85"/>
      <c r="B846" s="85"/>
      <c r="C846" s="85"/>
      <c r="D846" s="85"/>
      <c r="G846" s="85"/>
    </row>
    <row r="847" spans="1:7" ht="13.2">
      <c r="A847" s="85"/>
      <c r="B847" s="85"/>
      <c r="C847" s="85"/>
      <c r="D847" s="85"/>
      <c r="G847" s="85"/>
    </row>
    <row r="848" spans="1:7" ht="13.2">
      <c r="A848" s="85"/>
      <c r="B848" s="85"/>
      <c r="C848" s="85"/>
      <c r="D848" s="85"/>
      <c r="G848" s="85"/>
    </row>
    <row r="849" spans="1:7" ht="13.2">
      <c r="A849" s="85"/>
      <c r="B849" s="85"/>
      <c r="C849" s="85"/>
      <c r="D849" s="85"/>
      <c r="G849" s="85"/>
    </row>
    <row r="850" spans="1:7" ht="13.2">
      <c r="A850" s="85"/>
      <c r="B850" s="85"/>
      <c r="C850" s="85"/>
      <c r="D850" s="85"/>
      <c r="G850" s="85"/>
    </row>
    <row r="851" spans="1:7" ht="13.2">
      <c r="A851" s="85"/>
      <c r="B851" s="85"/>
      <c r="C851" s="85"/>
      <c r="D851" s="85"/>
      <c r="G851" s="85"/>
    </row>
    <row r="852" spans="1:7" ht="13.2">
      <c r="A852" s="85"/>
      <c r="B852" s="85"/>
      <c r="C852" s="85"/>
      <c r="D852" s="85"/>
      <c r="G852" s="85"/>
    </row>
    <row r="853" spans="1:7" ht="13.2">
      <c r="A853" s="85"/>
      <c r="B853" s="85"/>
      <c r="C853" s="85"/>
      <c r="D853" s="85"/>
      <c r="G853" s="85"/>
    </row>
    <row r="854" spans="1:7" ht="13.2">
      <c r="A854" s="85"/>
      <c r="B854" s="85"/>
      <c r="C854" s="85"/>
      <c r="D854" s="85"/>
      <c r="G854" s="85"/>
    </row>
    <row r="855" spans="1:7" ht="13.2">
      <c r="A855" s="85"/>
      <c r="B855" s="85"/>
      <c r="C855" s="85"/>
      <c r="D855" s="85"/>
      <c r="G855" s="85"/>
    </row>
    <row r="856" spans="1:7" ht="13.2">
      <c r="A856" s="85"/>
      <c r="B856" s="85"/>
      <c r="C856" s="85"/>
      <c r="D856" s="85"/>
      <c r="G856" s="85"/>
    </row>
    <row r="857" spans="1:7" ht="13.2">
      <c r="A857" s="85"/>
      <c r="B857" s="85"/>
      <c r="C857" s="85"/>
      <c r="D857" s="85"/>
      <c r="G857" s="85"/>
    </row>
    <row r="858" spans="1:7" ht="13.2">
      <c r="A858" s="85"/>
      <c r="B858" s="85"/>
      <c r="C858" s="85"/>
      <c r="D858" s="85"/>
      <c r="G858" s="85"/>
    </row>
    <row r="859" spans="1:7" ht="13.2">
      <c r="A859" s="85"/>
      <c r="B859" s="85"/>
      <c r="C859" s="85"/>
      <c r="D859" s="85"/>
      <c r="G859" s="85"/>
    </row>
    <row r="860" spans="1:7" ht="13.2">
      <c r="A860" s="85"/>
      <c r="B860" s="85"/>
      <c r="C860" s="85"/>
      <c r="D860" s="85"/>
      <c r="G860" s="85"/>
    </row>
    <row r="861" spans="1:7" ht="13.2">
      <c r="A861" s="85"/>
      <c r="B861" s="85"/>
      <c r="C861" s="85"/>
      <c r="D861" s="85"/>
      <c r="G861" s="85"/>
    </row>
    <row r="862" spans="1:7" ht="13.2">
      <c r="A862" s="85"/>
      <c r="B862" s="85"/>
      <c r="C862" s="85"/>
      <c r="D862" s="85"/>
      <c r="G862" s="85"/>
    </row>
    <row r="863" spans="1:7" ht="13.2">
      <c r="A863" s="85"/>
      <c r="B863" s="85"/>
      <c r="C863" s="85"/>
      <c r="D863" s="85"/>
      <c r="G863" s="85"/>
    </row>
    <row r="864" spans="1:7" ht="13.2">
      <c r="A864" s="85"/>
      <c r="B864" s="85"/>
      <c r="C864" s="85"/>
      <c r="D864" s="85"/>
      <c r="G864" s="85"/>
    </row>
    <row r="865" spans="1:7" ht="13.2">
      <c r="A865" s="85"/>
      <c r="B865" s="85"/>
      <c r="C865" s="85"/>
      <c r="D865" s="85"/>
      <c r="G865" s="85"/>
    </row>
    <row r="866" spans="1:7" ht="13.2">
      <c r="A866" s="85"/>
      <c r="B866" s="85"/>
      <c r="C866" s="85"/>
      <c r="D866" s="85"/>
      <c r="G866" s="85"/>
    </row>
    <row r="867" spans="1:7" ht="13.2">
      <c r="A867" s="85"/>
      <c r="B867" s="85"/>
      <c r="C867" s="85"/>
      <c r="D867" s="85"/>
      <c r="G867" s="85"/>
    </row>
    <row r="868" spans="1:7" ht="13.2">
      <c r="A868" s="85"/>
      <c r="B868" s="85"/>
      <c r="C868" s="85"/>
      <c r="D868" s="85"/>
      <c r="G868" s="85"/>
    </row>
    <row r="869" spans="1:7" ht="13.2">
      <c r="A869" s="85"/>
      <c r="B869" s="85"/>
      <c r="C869" s="85"/>
      <c r="D869" s="85"/>
      <c r="G869" s="85"/>
    </row>
    <row r="870" spans="1:7" ht="13.2">
      <c r="A870" s="85"/>
      <c r="B870" s="85"/>
      <c r="C870" s="85"/>
      <c r="D870" s="85"/>
      <c r="G870" s="85"/>
    </row>
    <row r="871" spans="1:7" ht="13.2">
      <c r="A871" s="85"/>
      <c r="B871" s="85"/>
      <c r="C871" s="85"/>
      <c r="D871" s="85"/>
      <c r="G871" s="85"/>
    </row>
    <row r="872" spans="1:7" ht="13.2">
      <c r="A872" s="85"/>
      <c r="B872" s="85"/>
      <c r="C872" s="85"/>
      <c r="D872" s="85"/>
      <c r="G872" s="85"/>
    </row>
    <row r="873" spans="1:7" ht="13.2">
      <c r="A873" s="85"/>
      <c r="B873" s="85"/>
      <c r="C873" s="85"/>
      <c r="D873" s="85"/>
      <c r="G873" s="85"/>
    </row>
    <row r="874" spans="1:7" ht="13.2">
      <c r="A874" s="85"/>
      <c r="B874" s="85"/>
      <c r="C874" s="85"/>
      <c r="D874" s="85"/>
      <c r="G874" s="85"/>
    </row>
    <row r="875" spans="1:7" ht="13.2">
      <c r="A875" s="85"/>
      <c r="B875" s="85"/>
      <c r="C875" s="85"/>
      <c r="D875" s="85"/>
      <c r="G875" s="85"/>
    </row>
    <row r="876" spans="1:7" ht="13.2">
      <c r="A876" s="85"/>
      <c r="B876" s="85"/>
      <c r="C876" s="85"/>
      <c r="D876" s="85"/>
      <c r="G876" s="85"/>
    </row>
    <row r="877" spans="1:7" ht="13.2">
      <c r="A877" s="85"/>
      <c r="B877" s="85"/>
      <c r="C877" s="85"/>
      <c r="D877" s="85"/>
      <c r="G877" s="85"/>
    </row>
    <row r="878" spans="1:7" ht="13.2">
      <c r="A878" s="85"/>
      <c r="B878" s="85"/>
      <c r="C878" s="85"/>
      <c r="D878" s="85"/>
      <c r="G878" s="85"/>
    </row>
    <row r="879" spans="1:7" ht="13.2">
      <c r="A879" s="85"/>
      <c r="B879" s="85"/>
      <c r="C879" s="85"/>
      <c r="D879" s="85"/>
      <c r="G879" s="85"/>
    </row>
    <row r="880" spans="1:7" ht="13.2">
      <c r="A880" s="85"/>
      <c r="B880" s="85"/>
      <c r="C880" s="85"/>
      <c r="D880" s="85"/>
      <c r="G880" s="85"/>
    </row>
    <row r="881" spans="1:7" ht="13.2">
      <c r="A881" s="85"/>
      <c r="B881" s="85"/>
      <c r="C881" s="85"/>
      <c r="D881" s="85"/>
      <c r="G881" s="85"/>
    </row>
    <row r="882" spans="1:7" ht="13.2">
      <c r="A882" s="85"/>
      <c r="B882" s="85"/>
      <c r="C882" s="85"/>
      <c r="D882" s="85"/>
      <c r="G882" s="85"/>
    </row>
    <row r="883" spans="1:7" ht="13.2">
      <c r="A883" s="85"/>
      <c r="B883" s="85"/>
      <c r="C883" s="85"/>
      <c r="D883" s="85"/>
      <c r="G883" s="85"/>
    </row>
    <row r="884" spans="1:7" ht="13.2">
      <c r="A884" s="85"/>
      <c r="B884" s="85"/>
      <c r="C884" s="85"/>
      <c r="D884" s="85"/>
      <c r="G884" s="85"/>
    </row>
    <row r="885" spans="1:7" ht="13.2">
      <c r="A885" s="85"/>
      <c r="B885" s="85"/>
      <c r="C885" s="85"/>
      <c r="D885" s="85"/>
      <c r="G885" s="85"/>
    </row>
    <row r="886" spans="1:7" ht="13.2">
      <c r="A886" s="85"/>
      <c r="B886" s="85"/>
      <c r="C886" s="85"/>
      <c r="D886" s="85"/>
      <c r="G886" s="85"/>
    </row>
    <row r="887" spans="1:7" ht="13.2">
      <c r="A887" s="85"/>
      <c r="B887" s="85"/>
      <c r="C887" s="85"/>
      <c r="D887" s="85"/>
      <c r="G887" s="85"/>
    </row>
    <row r="888" spans="1:7" ht="13.2">
      <c r="A888" s="85"/>
      <c r="B888" s="85"/>
      <c r="C888" s="85"/>
      <c r="D888" s="85"/>
      <c r="G888" s="85"/>
    </row>
    <row r="889" spans="1:7" ht="13.2">
      <c r="A889" s="85"/>
      <c r="B889" s="85"/>
      <c r="C889" s="85"/>
      <c r="D889" s="85"/>
      <c r="G889" s="85"/>
    </row>
    <row r="890" spans="1:7" ht="13.2">
      <c r="A890" s="85"/>
      <c r="B890" s="85"/>
      <c r="C890" s="85"/>
      <c r="D890" s="85"/>
      <c r="G890" s="85"/>
    </row>
    <row r="891" spans="1:7" ht="13.2">
      <c r="A891" s="85"/>
      <c r="B891" s="85"/>
      <c r="C891" s="85"/>
      <c r="D891" s="85"/>
      <c r="G891" s="85"/>
    </row>
    <row r="892" spans="1:7" ht="13.2">
      <c r="A892" s="85"/>
      <c r="B892" s="85"/>
      <c r="C892" s="85"/>
      <c r="D892" s="85"/>
      <c r="G892" s="85"/>
    </row>
    <row r="893" spans="1:7" ht="13.2">
      <c r="A893" s="85"/>
      <c r="B893" s="85"/>
      <c r="C893" s="85"/>
      <c r="D893" s="85"/>
      <c r="G893" s="85"/>
    </row>
    <row r="894" spans="1:7" ht="13.2">
      <c r="A894" s="85"/>
      <c r="B894" s="85"/>
      <c r="C894" s="85"/>
      <c r="D894" s="85"/>
      <c r="G894" s="85"/>
    </row>
    <row r="895" spans="1:7" ht="13.2">
      <c r="A895" s="85"/>
      <c r="B895" s="85"/>
      <c r="C895" s="85"/>
      <c r="D895" s="85"/>
      <c r="G895" s="85"/>
    </row>
    <row r="896" spans="1:7" ht="13.2">
      <c r="A896" s="85"/>
      <c r="B896" s="85"/>
      <c r="C896" s="85"/>
      <c r="D896" s="85"/>
      <c r="G896" s="85"/>
    </row>
    <row r="897" spans="1:7" ht="13.2">
      <c r="A897" s="85"/>
      <c r="B897" s="85"/>
      <c r="C897" s="85"/>
      <c r="D897" s="85"/>
      <c r="G897" s="85"/>
    </row>
    <row r="898" spans="1:7" ht="13.2">
      <c r="A898" s="85"/>
      <c r="B898" s="85"/>
      <c r="C898" s="85"/>
      <c r="D898" s="85"/>
      <c r="G898" s="85"/>
    </row>
    <row r="899" spans="1:7" ht="13.2">
      <c r="A899" s="85"/>
      <c r="B899" s="85"/>
      <c r="C899" s="85"/>
      <c r="D899" s="85"/>
      <c r="G899" s="85"/>
    </row>
    <row r="900" spans="1:7" ht="13.2">
      <c r="A900" s="85"/>
      <c r="B900" s="85"/>
      <c r="C900" s="85"/>
      <c r="D900" s="85"/>
      <c r="G900" s="85"/>
    </row>
    <row r="901" spans="1:7" ht="13.2">
      <c r="A901" s="85"/>
      <c r="B901" s="85"/>
      <c r="C901" s="85"/>
      <c r="D901" s="85"/>
      <c r="G901" s="85"/>
    </row>
    <row r="902" spans="1:7" ht="13.2">
      <c r="A902" s="85"/>
      <c r="B902" s="85"/>
      <c r="C902" s="85"/>
      <c r="D902" s="85"/>
      <c r="G902" s="85"/>
    </row>
    <row r="903" spans="1:7" ht="13.2">
      <c r="A903" s="85"/>
      <c r="B903" s="85"/>
      <c r="C903" s="85"/>
      <c r="D903" s="85"/>
      <c r="G903" s="85"/>
    </row>
    <row r="904" spans="1:7" ht="13.2">
      <c r="A904" s="85"/>
      <c r="B904" s="85"/>
      <c r="C904" s="85"/>
      <c r="D904" s="85"/>
      <c r="G904" s="85"/>
    </row>
    <row r="905" spans="1:7" ht="13.2">
      <c r="A905" s="85"/>
      <c r="B905" s="85"/>
      <c r="C905" s="85"/>
      <c r="D905" s="85"/>
      <c r="G905" s="85"/>
    </row>
    <row r="906" spans="1:7" ht="13.2">
      <c r="A906" s="85"/>
      <c r="B906" s="85"/>
      <c r="C906" s="85"/>
      <c r="D906" s="85"/>
      <c r="G906" s="85"/>
    </row>
    <row r="907" spans="1:7" ht="13.2">
      <c r="A907" s="85"/>
      <c r="B907" s="85"/>
      <c r="C907" s="85"/>
      <c r="D907" s="85"/>
      <c r="G907" s="85"/>
    </row>
    <row r="908" spans="1:7" ht="13.2">
      <c r="A908" s="85"/>
      <c r="B908" s="85"/>
      <c r="C908" s="85"/>
      <c r="D908" s="85"/>
      <c r="G908" s="85"/>
    </row>
    <row r="909" spans="1:7" ht="13.2">
      <c r="A909" s="85"/>
      <c r="B909" s="85"/>
      <c r="C909" s="85"/>
      <c r="D909" s="85"/>
      <c r="G909" s="85"/>
    </row>
    <row r="910" spans="1:7" ht="13.2">
      <c r="A910" s="85"/>
      <c r="B910" s="85"/>
      <c r="C910" s="85"/>
      <c r="D910" s="85"/>
      <c r="G910" s="85"/>
    </row>
    <row r="911" spans="1:7" ht="13.2">
      <c r="A911" s="85"/>
      <c r="B911" s="85"/>
      <c r="C911" s="85"/>
      <c r="D911" s="85"/>
      <c r="G911" s="85"/>
    </row>
    <row r="912" spans="1:7" ht="13.2">
      <c r="A912" s="85"/>
      <c r="B912" s="85"/>
      <c r="C912" s="85"/>
      <c r="D912" s="85"/>
      <c r="G912" s="85"/>
    </row>
    <row r="913" spans="1:7" ht="13.2">
      <c r="A913" s="85"/>
      <c r="B913" s="85"/>
      <c r="C913" s="85"/>
      <c r="D913" s="85"/>
      <c r="G913" s="85"/>
    </row>
    <row r="914" spans="1:7" ht="13.2">
      <c r="A914" s="85"/>
      <c r="B914" s="85"/>
      <c r="C914" s="85"/>
      <c r="D914" s="85"/>
      <c r="G914" s="85"/>
    </row>
    <row r="915" spans="1:7" ht="13.2">
      <c r="A915" s="85"/>
      <c r="B915" s="85"/>
      <c r="C915" s="85"/>
      <c r="D915" s="85"/>
      <c r="G915" s="85"/>
    </row>
    <row r="916" spans="1:7" ht="13.2">
      <c r="A916" s="85"/>
      <c r="B916" s="85"/>
      <c r="C916" s="85"/>
      <c r="D916" s="85"/>
      <c r="G916" s="85"/>
    </row>
    <row r="917" spans="1:7" ht="13.2">
      <c r="A917" s="85"/>
      <c r="B917" s="85"/>
      <c r="C917" s="85"/>
      <c r="D917" s="85"/>
      <c r="G917" s="85"/>
    </row>
    <row r="918" spans="1:7" ht="13.2">
      <c r="A918" s="85"/>
      <c r="B918" s="85"/>
      <c r="C918" s="85"/>
      <c r="D918" s="85"/>
      <c r="G918" s="85"/>
    </row>
    <row r="919" spans="1:7" ht="13.2">
      <c r="A919" s="85"/>
      <c r="B919" s="85"/>
      <c r="C919" s="85"/>
      <c r="D919" s="85"/>
      <c r="G919" s="85"/>
    </row>
    <row r="920" spans="1:7" ht="13.2">
      <c r="A920" s="85"/>
      <c r="B920" s="85"/>
      <c r="C920" s="85"/>
      <c r="D920" s="85"/>
      <c r="G920" s="85"/>
    </row>
    <row r="921" spans="1:7" ht="13.2">
      <c r="A921" s="85"/>
      <c r="B921" s="85"/>
      <c r="C921" s="85"/>
      <c r="D921" s="85"/>
      <c r="G921" s="85"/>
    </row>
    <row r="922" spans="1:7" ht="13.2">
      <c r="A922" s="85"/>
      <c r="B922" s="85"/>
      <c r="C922" s="85"/>
      <c r="D922" s="85"/>
      <c r="G922" s="85"/>
    </row>
    <row r="923" spans="1:7" ht="13.2">
      <c r="A923" s="85"/>
      <c r="B923" s="85"/>
      <c r="C923" s="85"/>
      <c r="D923" s="85"/>
      <c r="G923" s="85"/>
    </row>
    <row r="924" spans="1:7" ht="13.2">
      <c r="A924" s="85"/>
      <c r="B924" s="85"/>
      <c r="C924" s="85"/>
      <c r="D924" s="85"/>
      <c r="G924" s="85"/>
    </row>
    <row r="925" spans="1:7" ht="13.2">
      <c r="A925" s="85"/>
      <c r="B925" s="85"/>
      <c r="C925" s="85"/>
      <c r="D925" s="85"/>
      <c r="G925" s="85"/>
    </row>
    <row r="926" spans="1:7" ht="13.2">
      <c r="A926" s="85"/>
      <c r="B926" s="85"/>
      <c r="C926" s="85"/>
      <c r="D926" s="85"/>
      <c r="G926" s="85"/>
    </row>
    <row r="927" spans="1:7" ht="13.2">
      <c r="A927" s="85"/>
      <c r="B927" s="85"/>
      <c r="C927" s="85"/>
      <c r="D927" s="85"/>
      <c r="G927" s="85"/>
    </row>
    <row r="928" spans="1:7" ht="13.2">
      <c r="A928" s="85"/>
      <c r="B928" s="85"/>
      <c r="C928" s="85"/>
      <c r="D928" s="85"/>
      <c r="G928" s="85"/>
    </row>
    <row r="929" spans="1:7" ht="13.2">
      <c r="A929" s="85"/>
      <c r="B929" s="85"/>
      <c r="C929" s="85"/>
      <c r="D929" s="85"/>
      <c r="G929" s="85"/>
    </row>
    <row r="930" spans="1:7" ht="13.2">
      <c r="A930" s="85"/>
      <c r="B930" s="85"/>
      <c r="C930" s="85"/>
      <c r="D930" s="85"/>
      <c r="G930" s="85"/>
    </row>
    <row r="931" spans="1:7" ht="13.2">
      <c r="A931" s="85"/>
      <c r="B931" s="85"/>
      <c r="C931" s="85"/>
      <c r="D931" s="85"/>
      <c r="G931" s="85"/>
    </row>
    <row r="932" spans="1:7" ht="13.2">
      <c r="A932" s="85"/>
      <c r="B932" s="85"/>
      <c r="C932" s="85"/>
      <c r="D932" s="85"/>
      <c r="G932" s="85"/>
    </row>
    <row r="933" spans="1:7" ht="13.2">
      <c r="A933" s="85"/>
      <c r="B933" s="85"/>
      <c r="C933" s="85"/>
      <c r="D933" s="85"/>
      <c r="G933" s="85"/>
    </row>
    <row r="934" spans="1:7" ht="13.2">
      <c r="A934" s="85"/>
      <c r="B934" s="85"/>
      <c r="C934" s="85"/>
      <c r="D934" s="85"/>
      <c r="G934" s="85"/>
    </row>
    <row r="935" spans="1:7" ht="13.2">
      <c r="A935" s="85"/>
      <c r="B935" s="85"/>
      <c r="C935" s="85"/>
      <c r="D935" s="85"/>
      <c r="G935" s="85"/>
    </row>
    <row r="936" spans="1:7" ht="13.2">
      <c r="A936" s="85"/>
      <c r="B936" s="85"/>
      <c r="C936" s="85"/>
      <c r="D936" s="85"/>
      <c r="G936" s="85"/>
    </row>
    <row r="937" spans="1:7" ht="13.2">
      <c r="A937" s="85"/>
      <c r="B937" s="85"/>
      <c r="C937" s="85"/>
      <c r="D937" s="85"/>
      <c r="G937" s="85"/>
    </row>
    <row r="938" spans="1:7" ht="13.2">
      <c r="A938" s="85"/>
      <c r="B938" s="85"/>
      <c r="C938" s="85"/>
      <c r="D938" s="85"/>
      <c r="G938" s="85"/>
    </row>
    <row r="939" spans="1:7" ht="13.2">
      <c r="A939" s="85"/>
      <c r="B939" s="85"/>
      <c r="C939" s="85"/>
      <c r="D939" s="85"/>
      <c r="G939" s="85"/>
    </row>
    <row r="940" spans="1:7" ht="13.2">
      <c r="A940" s="85"/>
      <c r="B940" s="85"/>
      <c r="C940" s="85"/>
      <c r="D940" s="85"/>
      <c r="G940" s="85"/>
    </row>
    <row r="941" spans="1:7" ht="13.2">
      <c r="A941" s="85"/>
      <c r="B941" s="85"/>
      <c r="C941" s="85"/>
      <c r="D941" s="85"/>
      <c r="G941" s="85"/>
    </row>
    <row r="942" spans="1:7" ht="13.2">
      <c r="A942" s="85"/>
      <c r="B942" s="85"/>
      <c r="C942" s="85"/>
      <c r="D942" s="85"/>
      <c r="G942" s="85"/>
    </row>
    <row r="943" spans="1:7" ht="13.2">
      <c r="A943" s="85"/>
      <c r="B943" s="85"/>
      <c r="C943" s="85"/>
      <c r="D943" s="85"/>
      <c r="G943" s="85"/>
    </row>
    <row r="944" spans="1:7" ht="13.2">
      <c r="A944" s="85"/>
      <c r="B944" s="85"/>
      <c r="C944" s="85"/>
      <c r="D944" s="85"/>
      <c r="G944" s="85"/>
    </row>
    <row r="945" spans="1:7" ht="13.2">
      <c r="A945" s="85"/>
      <c r="B945" s="85"/>
      <c r="C945" s="85"/>
      <c r="D945" s="85"/>
      <c r="G945" s="85"/>
    </row>
    <row r="946" spans="1:7" ht="13.2">
      <c r="A946" s="85"/>
      <c r="B946" s="85"/>
      <c r="C946" s="85"/>
      <c r="D946" s="85"/>
      <c r="G946" s="85"/>
    </row>
    <row r="947" spans="1:7" ht="13.2">
      <c r="A947" s="85"/>
      <c r="B947" s="85"/>
      <c r="C947" s="85"/>
      <c r="D947" s="85"/>
      <c r="G947" s="85"/>
    </row>
    <row r="948" spans="1:7" ht="13.2">
      <c r="A948" s="85"/>
      <c r="B948" s="85"/>
      <c r="C948" s="85"/>
      <c r="D948" s="85"/>
      <c r="G948" s="85"/>
    </row>
    <row r="949" spans="1:7" ht="13.2">
      <c r="A949" s="85"/>
      <c r="B949" s="85"/>
      <c r="C949" s="85"/>
      <c r="D949" s="85"/>
      <c r="G949" s="85"/>
    </row>
    <row r="950" spans="1:7" ht="13.2">
      <c r="A950" s="85"/>
      <c r="B950" s="85"/>
      <c r="C950" s="85"/>
      <c r="D950" s="85"/>
      <c r="G950" s="85"/>
    </row>
    <row r="951" spans="1:7" ht="13.2">
      <c r="A951" s="85"/>
      <c r="B951" s="85"/>
      <c r="C951" s="85"/>
      <c r="D951" s="85"/>
      <c r="G951" s="85"/>
    </row>
    <row r="952" spans="1:7" ht="13.2">
      <c r="A952" s="85"/>
      <c r="B952" s="85"/>
      <c r="C952" s="85"/>
      <c r="D952" s="85"/>
      <c r="G952" s="85"/>
    </row>
    <row r="953" spans="1:7" ht="13.2">
      <c r="A953" s="85"/>
      <c r="B953" s="85"/>
      <c r="C953" s="85"/>
      <c r="D953" s="85"/>
      <c r="G953" s="85"/>
    </row>
    <row r="954" spans="1:7" ht="13.2">
      <c r="A954" s="85"/>
      <c r="B954" s="85"/>
      <c r="C954" s="85"/>
      <c r="D954" s="85"/>
      <c r="G954" s="85"/>
    </row>
    <row r="955" spans="1:7" ht="13.2">
      <c r="A955" s="85"/>
      <c r="B955" s="85"/>
      <c r="C955" s="85"/>
      <c r="D955" s="85"/>
      <c r="G955" s="85"/>
    </row>
    <row r="956" spans="1:7" ht="13.2">
      <c r="A956" s="85"/>
      <c r="B956" s="85"/>
      <c r="C956" s="85"/>
      <c r="D956" s="85"/>
      <c r="G956" s="85"/>
    </row>
    <row r="957" spans="1:7" ht="13.2">
      <c r="A957" s="85"/>
      <c r="B957" s="85"/>
      <c r="C957" s="85"/>
      <c r="D957" s="85"/>
      <c r="G957" s="85"/>
    </row>
    <row r="958" spans="1:7" ht="13.2">
      <c r="A958" s="85"/>
      <c r="B958" s="85"/>
      <c r="C958" s="85"/>
      <c r="D958" s="85"/>
      <c r="G958" s="85"/>
    </row>
    <row r="959" spans="1:7" ht="13.2">
      <c r="A959" s="85"/>
      <c r="B959" s="85"/>
      <c r="C959" s="85"/>
      <c r="D959" s="85"/>
      <c r="G959" s="85"/>
    </row>
    <row r="960" spans="1:7" ht="13.2">
      <c r="A960" s="85"/>
      <c r="B960" s="85"/>
      <c r="C960" s="85"/>
      <c r="D960" s="85"/>
      <c r="G960" s="85"/>
    </row>
    <row r="961" spans="1:7" ht="13.2">
      <c r="A961" s="85"/>
      <c r="B961" s="85"/>
      <c r="C961" s="85"/>
      <c r="D961" s="85"/>
      <c r="G961" s="85"/>
    </row>
    <row r="962" spans="1:7" ht="13.2">
      <c r="A962" s="85"/>
      <c r="B962" s="85"/>
      <c r="C962" s="85"/>
      <c r="D962" s="85"/>
      <c r="G962" s="85"/>
    </row>
    <row r="963" spans="1:7" ht="13.2">
      <c r="A963" s="85"/>
      <c r="B963" s="85"/>
      <c r="C963" s="85"/>
      <c r="D963" s="85"/>
      <c r="G963" s="85"/>
    </row>
    <row r="964" spans="1:7" ht="13.2">
      <c r="A964" s="85"/>
      <c r="B964" s="85"/>
      <c r="C964" s="85"/>
      <c r="D964" s="85"/>
      <c r="G964" s="85"/>
    </row>
    <row r="965" spans="1:7" ht="13.2">
      <c r="A965" s="85"/>
      <c r="B965" s="85"/>
      <c r="C965" s="85"/>
      <c r="D965" s="85"/>
      <c r="G965" s="85"/>
    </row>
    <row r="966" spans="1:7" ht="13.2">
      <c r="A966" s="85"/>
      <c r="B966" s="85"/>
      <c r="C966" s="85"/>
      <c r="D966" s="85"/>
      <c r="G966" s="85"/>
    </row>
    <row r="967" spans="1:7" ht="13.2">
      <c r="A967" s="85"/>
      <c r="B967" s="85"/>
      <c r="C967" s="85"/>
      <c r="D967" s="85"/>
      <c r="G967" s="85"/>
    </row>
    <row r="968" spans="1:7" ht="13.2">
      <c r="A968" s="85"/>
      <c r="B968" s="85"/>
      <c r="C968" s="85"/>
      <c r="D968" s="85"/>
      <c r="G968" s="85"/>
    </row>
    <row r="969" spans="1:7" ht="13.2">
      <c r="A969" s="85"/>
      <c r="B969" s="85"/>
      <c r="C969" s="85"/>
      <c r="D969" s="85"/>
      <c r="G969" s="85"/>
    </row>
    <row r="970" spans="1:7" ht="13.2">
      <c r="A970" s="85"/>
      <c r="B970" s="85"/>
      <c r="C970" s="85"/>
      <c r="D970" s="85"/>
      <c r="G970" s="85"/>
    </row>
    <row r="971" spans="1:7" ht="13.2">
      <c r="A971" s="85"/>
      <c r="B971" s="85"/>
      <c r="C971" s="85"/>
      <c r="D971" s="85"/>
      <c r="G971" s="85"/>
    </row>
    <row r="972" spans="1:7" ht="13.2">
      <c r="A972" s="85"/>
      <c r="B972" s="85"/>
      <c r="C972" s="85"/>
      <c r="D972" s="85"/>
      <c r="G972" s="85"/>
    </row>
    <row r="973" spans="1:7" ht="13.2">
      <c r="A973" s="85"/>
      <c r="B973" s="85"/>
      <c r="C973" s="85"/>
      <c r="D973" s="85"/>
      <c r="G973" s="85"/>
    </row>
    <row r="974" spans="1:7" ht="13.2">
      <c r="A974" s="85"/>
      <c r="B974" s="85"/>
      <c r="C974" s="85"/>
      <c r="D974" s="85"/>
      <c r="G974" s="85"/>
    </row>
    <row r="975" spans="1:7" ht="13.2">
      <c r="A975" s="85"/>
      <c r="B975" s="85"/>
      <c r="C975" s="85"/>
      <c r="D975" s="85"/>
      <c r="G975" s="85"/>
    </row>
    <row r="976" spans="1:7" ht="13.2">
      <c r="A976" s="85"/>
      <c r="B976" s="85"/>
      <c r="C976" s="85"/>
      <c r="D976" s="85"/>
      <c r="G976" s="85"/>
    </row>
    <row r="977" spans="1:7" ht="13.2">
      <c r="A977" s="85"/>
      <c r="B977" s="85"/>
      <c r="C977" s="85"/>
      <c r="D977" s="85"/>
      <c r="G977" s="85"/>
    </row>
    <row r="978" spans="1:7" ht="13.2">
      <c r="A978" s="85"/>
      <c r="B978" s="85"/>
      <c r="C978" s="85"/>
      <c r="D978" s="85"/>
      <c r="G978" s="85"/>
    </row>
    <row r="979" spans="1:7" ht="13.2">
      <c r="A979" s="85"/>
      <c r="B979" s="85"/>
      <c r="C979" s="85"/>
      <c r="D979" s="85"/>
      <c r="G979" s="85"/>
    </row>
    <row r="980" spans="1:7" ht="13.2">
      <c r="A980" s="85"/>
      <c r="B980" s="85"/>
      <c r="C980" s="85"/>
      <c r="D980" s="85"/>
      <c r="G980" s="85"/>
    </row>
    <row r="981" spans="1:7" ht="13.2">
      <c r="A981" s="85"/>
      <c r="B981" s="85"/>
      <c r="C981" s="85"/>
      <c r="D981" s="85"/>
      <c r="G981" s="85"/>
    </row>
    <row r="982" spans="1:7" ht="13.2">
      <c r="A982" s="85"/>
      <c r="B982" s="85"/>
      <c r="C982" s="85"/>
      <c r="D982" s="85"/>
      <c r="G982" s="85"/>
    </row>
    <row r="983" spans="1:7" ht="13.2">
      <c r="A983" s="85"/>
      <c r="B983" s="85"/>
      <c r="C983" s="85"/>
      <c r="D983" s="85"/>
      <c r="G983" s="85"/>
    </row>
    <row r="984" spans="1:7" ht="13.2">
      <c r="A984" s="85"/>
      <c r="B984" s="85"/>
      <c r="C984" s="85"/>
      <c r="D984" s="85"/>
      <c r="G984" s="85"/>
    </row>
    <row r="985" spans="1:7" ht="13.2">
      <c r="A985" s="85"/>
      <c r="B985" s="85"/>
      <c r="C985" s="85"/>
      <c r="D985" s="85"/>
      <c r="G985" s="85"/>
    </row>
    <row r="986" spans="1:7" ht="13.2">
      <c r="A986" s="85"/>
      <c r="B986" s="85"/>
      <c r="C986" s="85"/>
      <c r="D986" s="85"/>
      <c r="G986" s="85"/>
    </row>
    <row r="987" spans="1:7" ht="13.2">
      <c r="A987" s="85"/>
      <c r="B987" s="85"/>
      <c r="C987" s="85"/>
      <c r="D987" s="85"/>
      <c r="G987" s="85"/>
    </row>
    <row r="988" spans="1:7" ht="13.2">
      <c r="A988" s="85"/>
      <c r="B988" s="85"/>
      <c r="C988" s="85"/>
      <c r="D988" s="85"/>
      <c r="G988" s="85"/>
    </row>
    <row r="989" spans="1:7" ht="13.2">
      <c r="A989" s="85"/>
      <c r="B989" s="85"/>
      <c r="C989" s="85"/>
      <c r="D989" s="85"/>
      <c r="G989" s="85"/>
    </row>
    <row r="990" spans="1:7" ht="13.2">
      <c r="A990" s="85"/>
      <c r="B990" s="85"/>
      <c r="C990" s="85"/>
      <c r="D990" s="85"/>
      <c r="G990" s="85"/>
    </row>
    <row r="991" spans="1:7" ht="13.2">
      <c r="A991" s="85"/>
      <c r="B991" s="85"/>
      <c r="C991" s="85"/>
      <c r="D991" s="85"/>
      <c r="G991" s="85"/>
    </row>
    <row r="992" spans="1:7" ht="13.2">
      <c r="A992" s="85"/>
      <c r="B992" s="85"/>
      <c r="C992" s="85"/>
      <c r="D992" s="85"/>
      <c r="G992" s="85"/>
    </row>
    <row r="993" spans="1:7" ht="13.2">
      <c r="A993" s="85"/>
      <c r="B993" s="85"/>
      <c r="C993" s="85"/>
      <c r="D993" s="85"/>
      <c r="G993" s="85"/>
    </row>
    <row r="994" spans="1:7" ht="13.2">
      <c r="A994" s="85"/>
      <c r="B994" s="85"/>
      <c r="C994" s="85"/>
      <c r="D994" s="85"/>
      <c r="G994" s="85"/>
    </row>
    <row r="995" spans="1:7" ht="13.2">
      <c r="A995" s="85"/>
      <c r="B995" s="85"/>
      <c r="C995" s="85"/>
      <c r="D995" s="85"/>
      <c r="G995" s="85"/>
    </row>
    <row r="996" spans="1:7" ht="13.2">
      <c r="A996" s="85"/>
      <c r="B996" s="85"/>
      <c r="C996" s="85"/>
      <c r="D996" s="85"/>
      <c r="G996" s="85"/>
    </row>
    <row r="997" spans="1:7" ht="13.2">
      <c r="A997" s="85"/>
      <c r="B997" s="85"/>
      <c r="C997" s="85"/>
      <c r="D997" s="85"/>
      <c r="G997" s="85"/>
    </row>
    <row r="998" spans="1:7" ht="13.2">
      <c r="A998" s="85"/>
      <c r="B998" s="85"/>
      <c r="C998" s="85"/>
      <c r="D998" s="85"/>
      <c r="G998" s="85"/>
    </row>
    <row r="999" spans="1:7" ht="13.2">
      <c r="A999" s="85"/>
      <c r="B999" s="85"/>
      <c r="C999" s="85"/>
      <c r="D999" s="85"/>
      <c r="G999" s="85"/>
    </row>
    <row r="1000" spans="1:7" ht="13.2">
      <c r="A1000" s="85"/>
      <c r="B1000" s="85"/>
      <c r="C1000" s="85"/>
      <c r="D1000" s="85"/>
      <c r="G1000" s="85"/>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3.2"/>
  <cols>
    <col min="1" max="1" width="17.6640625" customWidth="1"/>
    <col min="2" max="2" width="17.33203125" bestFit="1" customWidth="1"/>
    <col min="4" max="5" width="107.5546875" bestFit="1" customWidth="1"/>
  </cols>
  <sheetData>
    <row r="1" spans="1:5">
      <c r="A1" s="194"/>
      <c r="B1" s="194" t="s">
        <v>64</v>
      </c>
      <c r="C1" s="194" t="s">
        <v>65</v>
      </c>
      <c r="D1" s="194" t="s">
        <v>66</v>
      </c>
      <c r="E1" s="194" t="s">
        <v>1666</v>
      </c>
    </row>
    <row r="2" spans="1:5">
      <c r="A2" s="194">
        <v>1</v>
      </c>
      <c r="B2" s="194" t="s">
        <v>96</v>
      </c>
      <c r="C2" s="194"/>
      <c r="D2" s="194" t="s">
        <v>97</v>
      </c>
      <c r="E2" s="194" t="s">
        <v>97</v>
      </c>
    </row>
    <row r="3" spans="1:5">
      <c r="A3" s="194">
        <v>2</v>
      </c>
      <c r="B3" s="194" t="s">
        <v>113</v>
      </c>
      <c r="C3" s="194"/>
      <c r="D3" s="194" t="s">
        <v>114</v>
      </c>
      <c r="E3" s="194" t="s">
        <v>114</v>
      </c>
    </row>
    <row r="4" spans="1:5">
      <c r="A4" s="194">
        <v>3</v>
      </c>
      <c r="B4" s="194" t="s">
        <v>140</v>
      </c>
      <c r="C4" s="194"/>
      <c r="D4" s="194" t="s">
        <v>141</v>
      </c>
      <c r="E4" s="194" t="s">
        <v>141</v>
      </c>
    </row>
    <row r="5" spans="1:5">
      <c r="A5" s="194">
        <v>4</v>
      </c>
      <c r="B5" s="194" t="s">
        <v>181</v>
      </c>
      <c r="C5" s="194"/>
      <c r="D5" s="194" t="s">
        <v>182</v>
      </c>
      <c r="E5" s="194" t="s">
        <v>182</v>
      </c>
    </row>
    <row r="6" spans="1:5">
      <c r="A6" s="194">
        <v>5</v>
      </c>
      <c r="B6" s="194" t="s">
        <v>191</v>
      </c>
      <c r="C6" s="194"/>
      <c r="D6" s="194" t="s">
        <v>192</v>
      </c>
      <c r="E6" s="194" t="s">
        <v>192</v>
      </c>
    </row>
    <row r="7" spans="1:5">
      <c r="A7" s="194">
        <v>6</v>
      </c>
      <c r="B7" s="194" t="s">
        <v>129</v>
      </c>
      <c r="C7" s="194"/>
      <c r="D7" s="194" t="s">
        <v>130</v>
      </c>
      <c r="E7" s="194" t="s">
        <v>130</v>
      </c>
    </row>
    <row r="8" spans="1:5">
      <c r="A8" s="194">
        <v>7</v>
      </c>
      <c r="B8" s="194" t="s">
        <v>132</v>
      </c>
      <c r="C8" s="194"/>
      <c r="D8" s="194" t="s">
        <v>133</v>
      </c>
      <c r="E8" s="194" t="s">
        <v>133</v>
      </c>
    </row>
    <row r="9" spans="1:5">
      <c r="A9" s="194">
        <v>8</v>
      </c>
      <c r="B9" s="194" t="s">
        <v>135</v>
      </c>
      <c r="C9" s="194"/>
      <c r="D9" s="194" t="s">
        <v>134</v>
      </c>
      <c r="E9" s="194" t="s">
        <v>134</v>
      </c>
    </row>
    <row r="10" spans="1:5">
      <c r="A10" s="194">
        <v>9</v>
      </c>
      <c r="B10" s="194" t="s">
        <v>218</v>
      </c>
      <c r="C10" s="194"/>
      <c r="D10" s="194" t="s">
        <v>217</v>
      </c>
      <c r="E10" s="194" t="s">
        <v>217</v>
      </c>
    </row>
    <row r="11" spans="1:5">
      <c r="A11" s="194">
        <v>10</v>
      </c>
      <c r="B11" s="194" t="s">
        <v>220</v>
      </c>
      <c r="C11" s="194"/>
      <c r="D11" s="194" t="s">
        <v>219</v>
      </c>
      <c r="E11" s="194" t="s">
        <v>219</v>
      </c>
    </row>
    <row r="12" spans="1:5">
      <c r="A12" s="194">
        <v>11</v>
      </c>
      <c r="B12" s="194" t="s">
        <v>453</v>
      </c>
      <c r="C12" s="194"/>
      <c r="D12" s="194" t="s">
        <v>454</v>
      </c>
      <c r="E12" s="194" t="s">
        <v>454</v>
      </c>
    </row>
    <row r="13" spans="1:5">
      <c r="A13" s="194">
        <v>12</v>
      </c>
      <c r="B13" s="194" t="s">
        <v>103</v>
      </c>
      <c r="C13" s="194"/>
      <c r="D13" s="194" t="s">
        <v>104</v>
      </c>
      <c r="E13" s="194" t="s">
        <v>104</v>
      </c>
    </row>
    <row r="14" spans="1:5">
      <c r="A14" s="194">
        <v>13</v>
      </c>
      <c r="B14" s="194" t="s">
        <v>240</v>
      </c>
      <c r="C14" s="194"/>
      <c r="D14" s="194" t="s">
        <v>239</v>
      </c>
      <c r="E14" s="194" t="s">
        <v>239</v>
      </c>
    </row>
    <row r="15" spans="1:5">
      <c r="A15" s="194">
        <v>14</v>
      </c>
      <c r="B15" s="194" t="s">
        <v>242</v>
      </c>
      <c r="C15" s="194"/>
      <c r="D15" s="194" t="s">
        <v>241</v>
      </c>
      <c r="E15" s="194" t="s">
        <v>241</v>
      </c>
    </row>
    <row r="16" spans="1:5">
      <c r="A16" s="194">
        <v>15</v>
      </c>
      <c r="B16" s="194" t="s">
        <v>137</v>
      </c>
      <c r="C16" s="194"/>
      <c r="D16" s="194" t="s">
        <v>138</v>
      </c>
      <c r="E16" s="194" t="s">
        <v>138</v>
      </c>
    </row>
    <row r="17" spans="1:5">
      <c r="A17" s="194">
        <v>16</v>
      </c>
      <c r="B17" s="194" t="s">
        <v>78</v>
      </c>
      <c r="C17" s="194"/>
      <c r="D17" s="194" t="s">
        <v>84</v>
      </c>
      <c r="E17" s="194" t="s">
        <v>84</v>
      </c>
    </row>
    <row r="18" spans="1:5">
      <c r="A18" s="194">
        <v>17</v>
      </c>
      <c r="B18" s="194" t="s">
        <v>546</v>
      </c>
      <c r="C18" s="194" t="s">
        <v>526</v>
      </c>
      <c r="D18" s="194" t="s">
        <v>547</v>
      </c>
      <c r="E18" s="194"/>
    </row>
    <row r="19" spans="1:5">
      <c r="A19" s="194">
        <v>18</v>
      </c>
      <c r="B19" s="194" t="s">
        <v>298</v>
      </c>
      <c r="C19" s="194" t="s">
        <v>270</v>
      </c>
      <c r="D19" s="194" t="s">
        <v>299</v>
      </c>
      <c r="E19" s="194" t="s">
        <v>299</v>
      </c>
    </row>
    <row r="20" spans="1:5">
      <c r="A20" s="194">
        <v>19</v>
      </c>
      <c r="B20" s="194" t="s">
        <v>735</v>
      </c>
      <c r="C20" s="194" t="s">
        <v>719</v>
      </c>
      <c r="D20" s="194" t="s">
        <v>736</v>
      </c>
      <c r="E20" s="194" t="s">
        <v>737</v>
      </c>
    </row>
    <row r="21" spans="1:5">
      <c r="A21" s="194">
        <v>20</v>
      </c>
      <c r="B21" s="194" t="s">
        <v>718</v>
      </c>
      <c r="C21" s="194" t="s">
        <v>719</v>
      </c>
      <c r="D21" s="194" t="s">
        <v>720</v>
      </c>
      <c r="E21" s="194" t="s">
        <v>720</v>
      </c>
    </row>
    <row r="22" spans="1:5">
      <c r="A22" s="194">
        <v>21</v>
      </c>
      <c r="B22" s="194" t="s">
        <v>739</v>
      </c>
      <c r="C22" s="194" t="s">
        <v>719</v>
      </c>
      <c r="D22" s="194" t="s">
        <v>740</v>
      </c>
      <c r="E22" s="194" t="s">
        <v>741</v>
      </c>
    </row>
    <row r="23" spans="1:5">
      <c r="A23" s="194">
        <v>22</v>
      </c>
      <c r="B23" s="194" t="s">
        <v>743</v>
      </c>
      <c r="C23" s="194" t="s">
        <v>719</v>
      </c>
      <c r="D23" s="194" t="s">
        <v>744</v>
      </c>
      <c r="E23" s="194" t="s">
        <v>745</v>
      </c>
    </row>
    <row r="24" spans="1:5">
      <c r="A24" s="194">
        <v>23</v>
      </c>
      <c r="B24" s="194" t="s">
        <v>747</v>
      </c>
      <c r="C24" s="194" t="s">
        <v>719</v>
      </c>
      <c r="D24" s="194" t="s">
        <v>748</v>
      </c>
      <c r="E24" s="194" t="s">
        <v>749</v>
      </c>
    </row>
    <row r="25" spans="1:5">
      <c r="A25" s="194">
        <v>24</v>
      </c>
      <c r="B25" s="194" t="s">
        <v>751</v>
      </c>
      <c r="C25" s="194" t="s">
        <v>719</v>
      </c>
      <c r="D25" s="194" t="s">
        <v>752</v>
      </c>
      <c r="E25" s="194" t="s">
        <v>753</v>
      </c>
    </row>
    <row r="26" spans="1:5">
      <c r="A26" s="194">
        <v>25</v>
      </c>
      <c r="B26" s="194" t="s">
        <v>1344</v>
      </c>
      <c r="C26" s="194" t="s">
        <v>427</v>
      </c>
      <c r="D26" s="194" t="s">
        <v>1345</v>
      </c>
      <c r="E26" s="194" t="s">
        <v>1345</v>
      </c>
    </row>
    <row r="27" spans="1:5">
      <c r="A27" s="194">
        <v>26</v>
      </c>
      <c r="B27" s="194" t="s">
        <v>458</v>
      </c>
      <c r="C27" s="194" t="s">
        <v>427</v>
      </c>
      <c r="D27" s="194" t="s">
        <v>457</v>
      </c>
      <c r="E27" s="194" t="s">
        <v>457</v>
      </c>
    </row>
    <row r="28" spans="1:5">
      <c r="A28" s="194">
        <v>27</v>
      </c>
      <c r="B28" s="194" t="s">
        <v>460</v>
      </c>
      <c r="C28" s="194" t="s">
        <v>427</v>
      </c>
      <c r="D28" s="194" t="s">
        <v>459</v>
      </c>
      <c r="E28" s="194" t="s">
        <v>459</v>
      </c>
    </row>
    <row r="29" spans="1:5">
      <c r="A29" s="194">
        <v>28</v>
      </c>
      <c r="B29" s="194" t="s">
        <v>462</v>
      </c>
      <c r="C29" s="194" t="s">
        <v>427</v>
      </c>
      <c r="D29" s="194" t="s">
        <v>461</v>
      </c>
      <c r="E29" s="194" t="s">
        <v>461</v>
      </c>
    </row>
    <row r="30" spans="1:5">
      <c r="A30" s="194">
        <v>29</v>
      </c>
      <c r="B30" s="194" t="s">
        <v>464</v>
      </c>
      <c r="C30" s="194" t="s">
        <v>427</v>
      </c>
      <c r="D30" s="194" t="s">
        <v>465</v>
      </c>
      <c r="E30" s="194" t="s">
        <v>465</v>
      </c>
    </row>
    <row r="31" spans="1:5">
      <c r="A31" s="194">
        <v>30</v>
      </c>
      <c r="B31" s="194" t="s">
        <v>467</v>
      </c>
      <c r="C31" s="194" t="s">
        <v>427</v>
      </c>
      <c r="D31" s="194" t="s">
        <v>468</v>
      </c>
      <c r="E31" s="194" t="s">
        <v>468</v>
      </c>
    </row>
    <row r="32" spans="1:5">
      <c r="A32" s="194">
        <v>31</v>
      </c>
      <c r="B32" s="194" t="s">
        <v>470</v>
      </c>
      <c r="C32" s="194" t="s">
        <v>427</v>
      </c>
      <c r="D32" s="194" t="s">
        <v>471</v>
      </c>
      <c r="E32" s="194" t="s">
        <v>471</v>
      </c>
    </row>
    <row r="33" spans="1:5">
      <c r="A33" s="194">
        <v>32</v>
      </c>
      <c r="B33" s="194" t="s">
        <v>676</v>
      </c>
      <c r="C33" s="194" t="s">
        <v>674</v>
      </c>
      <c r="D33" s="194" t="s">
        <v>1333</v>
      </c>
      <c r="E33" s="194" t="s">
        <v>1333</v>
      </c>
    </row>
    <row r="34" spans="1:5">
      <c r="A34" s="194">
        <v>33</v>
      </c>
      <c r="B34" s="194" t="s">
        <v>679</v>
      </c>
      <c r="C34" s="194" t="s">
        <v>674</v>
      </c>
      <c r="D34" s="194" t="s">
        <v>1336</v>
      </c>
      <c r="E34" s="194" t="s">
        <v>1336</v>
      </c>
    </row>
    <row r="35" spans="1:5">
      <c r="A35" s="194">
        <v>34</v>
      </c>
      <c r="B35" s="194" t="s">
        <v>681</v>
      </c>
      <c r="C35" s="194" t="s">
        <v>674</v>
      </c>
      <c r="D35" s="194" t="s">
        <v>1339</v>
      </c>
      <c r="E35" s="194" t="s">
        <v>1339</v>
      </c>
    </row>
    <row r="36" spans="1:5">
      <c r="A36" s="194">
        <v>35</v>
      </c>
      <c r="B36" s="194" t="s">
        <v>372</v>
      </c>
      <c r="C36" s="194" t="s">
        <v>327</v>
      </c>
      <c r="D36" s="194" t="s">
        <v>373</v>
      </c>
      <c r="E36" s="194" t="s">
        <v>373</v>
      </c>
    </row>
    <row r="37" spans="1:5">
      <c r="A37" s="194">
        <v>36</v>
      </c>
      <c r="B37" s="194" t="s">
        <v>326</v>
      </c>
      <c r="C37" s="194" t="s">
        <v>327</v>
      </c>
      <c r="D37" s="194" t="s">
        <v>328</v>
      </c>
      <c r="E37" s="194" t="s">
        <v>328</v>
      </c>
    </row>
    <row r="38" spans="1:5">
      <c r="A38" s="194">
        <v>37</v>
      </c>
      <c r="B38" s="194" t="s">
        <v>1352</v>
      </c>
      <c r="C38" s="194" t="s">
        <v>327</v>
      </c>
      <c r="D38" s="194" t="s">
        <v>1353</v>
      </c>
      <c r="E38" s="194" t="s">
        <v>1353</v>
      </c>
    </row>
    <row r="39" spans="1:5">
      <c r="A39" s="194">
        <v>38</v>
      </c>
      <c r="B39" s="194" t="s">
        <v>1408</v>
      </c>
      <c r="C39" s="194" t="s">
        <v>1409</v>
      </c>
      <c r="D39" s="194"/>
      <c r="E39" s="194"/>
    </row>
    <row r="40" spans="1:5">
      <c r="A40" s="194">
        <v>39</v>
      </c>
      <c r="B40" s="194" t="s">
        <v>1410</v>
      </c>
      <c r="C40" s="194" t="s">
        <v>1409</v>
      </c>
      <c r="D40" s="194" t="s">
        <v>1411</v>
      </c>
      <c r="E40" s="194" t="s">
        <v>1411</v>
      </c>
    </row>
    <row r="41" spans="1:5">
      <c r="A41" s="194">
        <v>40</v>
      </c>
      <c r="B41" s="194" t="s">
        <v>1355</v>
      </c>
      <c r="C41" s="194" t="s">
        <v>327</v>
      </c>
      <c r="D41" s="194" t="s">
        <v>1356</v>
      </c>
      <c r="E41" s="194" t="s">
        <v>1356</v>
      </c>
    </row>
    <row r="42" spans="1:5">
      <c r="A42" s="194">
        <v>41</v>
      </c>
      <c r="B42" s="194" t="s">
        <v>1357</v>
      </c>
      <c r="C42" s="194" t="s">
        <v>327</v>
      </c>
      <c r="D42" s="194" t="s">
        <v>1358</v>
      </c>
      <c r="E42" s="194" t="s">
        <v>1358</v>
      </c>
    </row>
    <row r="43" spans="1:5">
      <c r="A43" s="194">
        <v>42</v>
      </c>
      <c r="B43" s="194" t="s">
        <v>1359</v>
      </c>
      <c r="C43" s="194" t="s">
        <v>327</v>
      </c>
      <c r="D43" s="194" t="s">
        <v>1360</v>
      </c>
      <c r="E43" s="194" t="s">
        <v>1360</v>
      </c>
    </row>
    <row r="44" spans="1:5">
      <c r="A44" s="194">
        <v>43</v>
      </c>
      <c r="B44" s="194" t="s">
        <v>1361</v>
      </c>
      <c r="C44" s="194" t="s">
        <v>327</v>
      </c>
      <c r="D44" s="194" t="s">
        <v>1362</v>
      </c>
      <c r="E44" s="194" t="s">
        <v>1362</v>
      </c>
    </row>
    <row r="45" spans="1:5">
      <c r="A45" s="194">
        <v>44</v>
      </c>
      <c r="B45" s="194" t="s">
        <v>1364</v>
      </c>
      <c r="C45" s="194" t="s">
        <v>327</v>
      </c>
      <c r="D45" s="194" t="s">
        <v>1365</v>
      </c>
      <c r="E45" s="194" t="s">
        <v>1365</v>
      </c>
    </row>
    <row r="46" spans="1:5">
      <c r="A46" s="194">
        <v>45</v>
      </c>
      <c r="B46" s="194" t="s">
        <v>1366</v>
      </c>
      <c r="C46" s="194" t="s">
        <v>327</v>
      </c>
      <c r="D46" s="194" t="s">
        <v>1367</v>
      </c>
      <c r="E46" s="194" t="s">
        <v>1367</v>
      </c>
    </row>
    <row r="47" spans="1:5">
      <c r="A47" s="194">
        <v>46</v>
      </c>
      <c r="B47" s="194" t="s">
        <v>1368</v>
      </c>
      <c r="C47" s="194" t="s">
        <v>327</v>
      </c>
      <c r="D47" s="194" t="s">
        <v>1369</v>
      </c>
      <c r="E47" s="194" t="s">
        <v>1369</v>
      </c>
    </row>
    <row r="48" spans="1:5">
      <c r="A48" s="194">
        <v>47</v>
      </c>
      <c r="B48" s="194" t="s">
        <v>607</v>
      </c>
      <c r="C48" s="194" t="s">
        <v>587</v>
      </c>
      <c r="D48" s="194" t="s">
        <v>608</v>
      </c>
      <c r="E48" s="194" t="s">
        <v>608</v>
      </c>
    </row>
    <row r="49" spans="1:5">
      <c r="A49" s="194">
        <v>48</v>
      </c>
      <c r="B49" s="194" t="s">
        <v>684</v>
      </c>
      <c r="C49" s="194" t="s">
        <v>674</v>
      </c>
      <c r="D49" s="194" t="s">
        <v>685</v>
      </c>
      <c r="E49" s="194" t="s">
        <v>685</v>
      </c>
    </row>
    <row r="50" spans="1:5">
      <c r="A50" s="194">
        <v>49</v>
      </c>
      <c r="B50" s="194" t="s">
        <v>1370</v>
      </c>
      <c r="C50" s="194" t="s">
        <v>327</v>
      </c>
      <c r="D50" s="194" t="s">
        <v>1371</v>
      </c>
      <c r="E50" s="194"/>
    </row>
    <row r="51" spans="1:5">
      <c r="A51" s="194">
        <v>50</v>
      </c>
      <c r="B51" s="194" t="s">
        <v>1372</v>
      </c>
      <c r="C51" s="194" t="s">
        <v>327</v>
      </c>
      <c r="D51" s="194" t="s">
        <v>1373</v>
      </c>
      <c r="E51" s="194"/>
    </row>
    <row r="52" spans="1:5">
      <c r="A52" s="194">
        <v>51</v>
      </c>
      <c r="B52" s="194" t="s">
        <v>1374</v>
      </c>
      <c r="C52" s="194" t="s">
        <v>327</v>
      </c>
      <c r="D52" s="194" t="s">
        <v>1375</v>
      </c>
      <c r="E52" s="194"/>
    </row>
    <row r="53" spans="1:5">
      <c r="A53" s="194">
        <v>52</v>
      </c>
      <c r="B53" s="194" t="s">
        <v>1376</v>
      </c>
      <c r="C53" s="194" t="s">
        <v>327</v>
      </c>
      <c r="D53" s="194" t="s">
        <v>1377</v>
      </c>
      <c r="E53" s="194"/>
    </row>
    <row r="54" spans="1:5">
      <c r="A54" s="194">
        <v>53</v>
      </c>
      <c r="B54" s="194" t="s">
        <v>1379</v>
      </c>
      <c r="C54" s="194" t="s">
        <v>327</v>
      </c>
      <c r="D54" s="194" t="s">
        <v>1380</v>
      </c>
      <c r="E54" s="194"/>
    </row>
    <row r="55" spans="1:5">
      <c r="A55" s="194">
        <v>54</v>
      </c>
      <c r="B55" s="194" t="s">
        <v>688</v>
      </c>
      <c r="C55" s="194" t="s">
        <v>674</v>
      </c>
      <c r="D55" s="194" t="s">
        <v>689</v>
      </c>
      <c r="E55" s="194" t="s">
        <v>689</v>
      </c>
    </row>
    <row r="56" spans="1:5">
      <c r="A56" s="194">
        <v>55</v>
      </c>
      <c r="B56" s="194" t="s">
        <v>692</v>
      </c>
      <c r="C56" s="194" t="s">
        <v>674</v>
      </c>
      <c r="D56" s="194" t="s">
        <v>691</v>
      </c>
      <c r="E56" s="194" t="s">
        <v>691</v>
      </c>
    </row>
    <row r="57" spans="1:5">
      <c r="A57" s="194">
        <v>56</v>
      </c>
      <c r="B57" s="194" t="s">
        <v>694</v>
      </c>
      <c r="C57" s="194" t="s">
        <v>674</v>
      </c>
      <c r="D57" s="194" t="s">
        <v>693</v>
      </c>
      <c r="E57" s="194" t="s">
        <v>693</v>
      </c>
    </row>
    <row r="58" spans="1:5">
      <c r="A58" s="194">
        <v>57</v>
      </c>
      <c r="B58" s="194" t="s">
        <v>696</v>
      </c>
      <c r="C58" s="194" t="s">
        <v>674</v>
      </c>
      <c r="D58" s="194" t="s">
        <v>695</v>
      </c>
      <c r="E58" s="194" t="s">
        <v>695</v>
      </c>
    </row>
    <row r="59" spans="1:5">
      <c r="A59" s="194">
        <v>58</v>
      </c>
      <c r="B59" s="194" t="s">
        <v>611</v>
      </c>
      <c r="C59" s="194" t="s">
        <v>587</v>
      </c>
      <c r="D59" s="194" t="s">
        <v>612</v>
      </c>
      <c r="E59" s="194" t="s">
        <v>612</v>
      </c>
    </row>
    <row r="60" spans="1:5">
      <c r="A60" s="194">
        <v>59</v>
      </c>
      <c r="B60" s="194" t="s">
        <v>614</v>
      </c>
      <c r="C60" s="194" t="s">
        <v>587</v>
      </c>
      <c r="D60" s="194" t="s">
        <v>613</v>
      </c>
      <c r="E60" s="194" t="s">
        <v>613</v>
      </c>
    </row>
    <row r="61" spans="1:5">
      <c r="A61" s="194">
        <v>60</v>
      </c>
      <c r="B61" s="194" t="s">
        <v>615</v>
      </c>
      <c r="C61" s="194" t="s">
        <v>587</v>
      </c>
      <c r="D61" s="194" t="s">
        <v>616</v>
      </c>
      <c r="E61" s="194" t="s">
        <v>617</v>
      </c>
    </row>
    <row r="62" spans="1:5">
      <c r="A62" s="194">
        <v>61</v>
      </c>
      <c r="B62" s="194" t="s">
        <v>698</v>
      </c>
      <c r="C62" s="194" t="s">
        <v>674</v>
      </c>
      <c r="D62" s="194" t="s">
        <v>697</v>
      </c>
      <c r="E62" s="194" t="s">
        <v>699</v>
      </c>
    </row>
    <row r="63" spans="1:5">
      <c r="A63" s="194">
        <v>62</v>
      </c>
      <c r="B63" s="194" t="s">
        <v>1428</v>
      </c>
      <c r="C63" s="194" t="s">
        <v>1429</v>
      </c>
      <c r="D63" s="194"/>
      <c r="E63" s="194"/>
    </row>
    <row r="64" spans="1:5">
      <c r="A64" s="194">
        <v>63</v>
      </c>
      <c r="B64" s="194" t="s">
        <v>1431</v>
      </c>
      <c r="C64" s="194" t="s">
        <v>1429</v>
      </c>
      <c r="D64" s="194"/>
      <c r="E64" s="194"/>
    </row>
    <row r="65" spans="1:5">
      <c r="A65" s="194">
        <v>64</v>
      </c>
      <c r="B65" s="194" t="s">
        <v>1433</v>
      </c>
      <c r="C65" s="194" t="s">
        <v>1429</v>
      </c>
      <c r="D65" s="194"/>
      <c r="E65" s="194"/>
    </row>
    <row r="66" spans="1:5">
      <c r="A66" s="194">
        <v>65</v>
      </c>
      <c r="B66" s="194" t="s">
        <v>1436</v>
      </c>
      <c r="C66" s="194" t="s">
        <v>1429</v>
      </c>
      <c r="D66" s="194"/>
      <c r="E66" s="194"/>
    </row>
    <row r="67" spans="1:5">
      <c r="A67" s="194">
        <v>66</v>
      </c>
      <c r="B67" s="194" t="s">
        <v>1439</v>
      </c>
      <c r="C67" s="194" t="s">
        <v>1429</v>
      </c>
      <c r="D67" s="194"/>
      <c r="E67" s="194"/>
    </row>
    <row r="68" spans="1:5">
      <c r="A68" s="194">
        <v>67</v>
      </c>
      <c r="B68" s="194" t="s">
        <v>1441</v>
      </c>
      <c r="C68" s="194" t="s">
        <v>1429</v>
      </c>
      <c r="D68" s="194" t="s">
        <v>1442</v>
      </c>
      <c r="E68" s="194" t="s">
        <v>1442</v>
      </c>
    </row>
    <row r="69" spans="1:5">
      <c r="A69" s="194">
        <v>68</v>
      </c>
      <c r="B69" s="194" t="s">
        <v>1445</v>
      </c>
      <c r="C69" s="194" t="s">
        <v>1429</v>
      </c>
      <c r="D69" s="194" t="s">
        <v>1446</v>
      </c>
      <c r="E69" s="194" t="s">
        <v>1446</v>
      </c>
    </row>
    <row r="70" spans="1:5">
      <c r="A70" s="194">
        <v>69</v>
      </c>
      <c r="B70" s="194" t="s">
        <v>1447</v>
      </c>
      <c r="C70" s="194" t="s">
        <v>1429</v>
      </c>
      <c r="D70" s="194"/>
      <c r="E70" s="194"/>
    </row>
    <row r="71" spans="1:5">
      <c r="A71" s="194">
        <v>70</v>
      </c>
      <c r="B71" s="194" t="s">
        <v>770</v>
      </c>
      <c r="C71" s="194" t="s">
        <v>327</v>
      </c>
      <c r="D71" s="194" t="s">
        <v>769</v>
      </c>
      <c r="E71" s="194" t="s">
        <v>771</v>
      </c>
    </row>
    <row r="72" spans="1:5">
      <c r="A72" s="194">
        <v>71</v>
      </c>
      <c r="B72" s="194" t="s">
        <v>773</v>
      </c>
      <c r="C72" s="194" t="s">
        <v>327</v>
      </c>
      <c r="D72" s="194" t="s">
        <v>774</v>
      </c>
      <c r="E72" s="194" t="s">
        <v>774</v>
      </c>
    </row>
    <row r="73" spans="1:5">
      <c r="A73" s="194">
        <v>72</v>
      </c>
      <c r="B73" s="194" t="s">
        <v>536</v>
      </c>
      <c r="C73" s="194" t="s">
        <v>526</v>
      </c>
      <c r="D73" s="194"/>
      <c r="E73" s="194" t="s">
        <v>537</v>
      </c>
    </row>
    <row r="74" spans="1:5">
      <c r="A74" s="194">
        <v>73</v>
      </c>
      <c r="B74" s="194" t="s">
        <v>539</v>
      </c>
      <c r="C74" s="194" t="s">
        <v>526</v>
      </c>
      <c r="D74" s="194"/>
      <c r="E74" s="194" t="s">
        <v>540</v>
      </c>
    </row>
    <row r="75" spans="1:5">
      <c r="A75" s="194">
        <v>74</v>
      </c>
      <c r="B75" s="194" t="s">
        <v>1449</v>
      </c>
      <c r="C75" s="194" t="s">
        <v>1450</v>
      </c>
      <c r="D75" s="194" t="s">
        <v>1451</v>
      </c>
      <c r="E75" s="194" t="s">
        <v>1451</v>
      </c>
    </row>
    <row r="76" spans="1:5">
      <c r="A76" s="194">
        <v>75</v>
      </c>
      <c r="B76" s="194" t="s">
        <v>1452</v>
      </c>
      <c r="C76" s="194" t="s">
        <v>1450</v>
      </c>
      <c r="D76" s="194" t="s">
        <v>1453</v>
      </c>
      <c r="E76" s="194" t="s">
        <v>1453</v>
      </c>
    </row>
    <row r="77" spans="1:5">
      <c r="A77" s="194">
        <v>76</v>
      </c>
      <c r="B77" s="194" t="s">
        <v>1455</v>
      </c>
      <c r="C77" s="194" t="s">
        <v>1450</v>
      </c>
      <c r="D77" s="194" t="s">
        <v>1456</v>
      </c>
      <c r="E77" s="194" t="s">
        <v>1456</v>
      </c>
    </row>
    <row r="78" spans="1:5">
      <c r="A78" s="194">
        <v>77</v>
      </c>
      <c r="B78" s="194" t="s">
        <v>1457</v>
      </c>
      <c r="C78" s="194" t="s">
        <v>1450</v>
      </c>
      <c r="D78" s="194" t="s">
        <v>1458</v>
      </c>
      <c r="E78" s="194" t="s">
        <v>1458</v>
      </c>
    </row>
    <row r="79" spans="1:5">
      <c r="A79" s="194">
        <v>78</v>
      </c>
      <c r="B79" s="194" t="s">
        <v>1459</v>
      </c>
      <c r="C79" s="194" t="s">
        <v>1450</v>
      </c>
      <c r="D79" s="194" t="s">
        <v>1460</v>
      </c>
      <c r="E79" s="194" t="s">
        <v>1460</v>
      </c>
    </row>
    <row r="80" spans="1:5">
      <c r="A80" s="194">
        <v>79</v>
      </c>
      <c r="B80" s="194" t="s">
        <v>621</v>
      </c>
      <c r="C80" s="194" t="s">
        <v>587</v>
      </c>
      <c r="D80" s="194" t="s">
        <v>622</v>
      </c>
      <c r="E80" s="194" t="s">
        <v>622</v>
      </c>
    </row>
    <row r="81" spans="1:5">
      <c r="A81" s="194">
        <v>80</v>
      </c>
      <c r="B81" s="194" t="s">
        <v>624</v>
      </c>
      <c r="C81" s="194" t="s">
        <v>587</v>
      </c>
      <c r="D81" s="194" t="s">
        <v>1382</v>
      </c>
      <c r="E81" s="194" t="s">
        <v>1382</v>
      </c>
    </row>
    <row r="82" spans="1:5">
      <c r="A82" s="194">
        <v>81</v>
      </c>
      <c r="B82" s="194" t="s">
        <v>624</v>
      </c>
      <c r="C82" s="194" t="s">
        <v>327</v>
      </c>
      <c r="D82" s="194" t="s">
        <v>1382</v>
      </c>
      <c r="E82" s="194" t="s">
        <v>1382</v>
      </c>
    </row>
    <row r="83" spans="1:5">
      <c r="A83" s="194">
        <v>82</v>
      </c>
      <c r="B83" s="194" t="s">
        <v>627</v>
      </c>
      <c r="C83" s="194" t="s">
        <v>587</v>
      </c>
      <c r="D83" s="194" t="s">
        <v>1527</v>
      </c>
      <c r="E83" s="194" t="s">
        <v>1527</v>
      </c>
    </row>
    <row r="84" spans="1:5">
      <c r="A84" s="194">
        <v>83</v>
      </c>
      <c r="B84" s="194" t="s">
        <v>455</v>
      </c>
      <c r="C84" s="194" t="s">
        <v>405</v>
      </c>
      <c r="D84" s="194" t="s">
        <v>456</v>
      </c>
      <c r="E84" s="194" t="s">
        <v>456</v>
      </c>
    </row>
    <row r="85" spans="1:5">
      <c r="A85" s="194">
        <v>84</v>
      </c>
      <c r="B85" s="194" t="s">
        <v>440</v>
      </c>
      <c r="C85" s="194" t="s">
        <v>327</v>
      </c>
      <c r="D85" s="194" t="s">
        <v>441</v>
      </c>
      <c r="E85" s="194" t="s">
        <v>441</v>
      </c>
    </row>
    <row r="86" spans="1:5">
      <c r="A86" s="194">
        <v>85</v>
      </c>
      <c r="B86" s="194" t="s">
        <v>479</v>
      </c>
      <c r="C86" s="194" t="s">
        <v>405</v>
      </c>
      <c r="D86" s="194" t="s">
        <v>480</v>
      </c>
      <c r="E86" s="194" t="s">
        <v>480</v>
      </c>
    </row>
    <row r="87" spans="1:5">
      <c r="A87" s="194">
        <v>86</v>
      </c>
      <c r="B87" s="194" t="s">
        <v>482</v>
      </c>
      <c r="C87" s="194" t="s">
        <v>405</v>
      </c>
      <c r="D87" s="194" t="s">
        <v>481</v>
      </c>
      <c r="E87" s="194" t="s">
        <v>481</v>
      </c>
    </row>
    <row r="88" spans="1:5">
      <c r="A88" s="194">
        <v>87</v>
      </c>
      <c r="B88" s="194" t="s">
        <v>593</v>
      </c>
      <c r="C88" s="194" t="s">
        <v>587</v>
      </c>
      <c r="D88" s="194" t="s">
        <v>594</v>
      </c>
      <c r="E88" s="194" t="s">
        <v>594</v>
      </c>
    </row>
    <row r="89" spans="1:5">
      <c r="A89" s="194">
        <v>88</v>
      </c>
      <c r="B89" s="194" t="s">
        <v>629</v>
      </c>
      <c r="C89" s="194" t="s">
        <v>587</v>
      </c>
      <c r="D89" s="194" t="s">
        <v>1528</v>
      </c>
      <c r="E89" s="194" t="s">
        <v>1528</v>
      </c>
    </row>
    <row r="90" spans="1:5">
      <c r="A90" s="194">
        <v>89</v>
      </c>
      <c r="B90" s="194" t="s">
        <v>632</v>
      </c>
      <c r="C90" s="194" t="s">
        <v>587</v>
      </c>
      <c r="D90" s="194" t="s">
        <v>633</v>
      </c>
      <c r="E90" s="194" t="s">
        <v>633</v>
      </c>
    </row>
    <row r="91" spans="1:5">
      <c r="A91" s="194">
        <v>90</v>
      </c>
      <c r="B91" s="194" t="s">
        <v>484</v>
      </c>
      <c r="C91" s="194" t="s">
        <v>405</v>
      </c>
      <c r="D91" s="194" t="s">
        <v>483</v>
      </c>
      <c r="E91" s="194" t="s">
        <v>483</v>
      </c>
    </row>
    <row r="92" spans="1:5">
      <c r="A92" s="194">
        <v>91</v>
      </c>
      <c r="B92" s="194" t="s">
        <v>635</v>
      </c>
      <c r="C92" s="194" t="s">
        <v>587</v>
      </c>
      <c r="D92" s="194" t="s">
        <v>1531</v>
      </c>
      <c r="E92" s="194"/>
    </row>
    <row r="93" spans="1:5">
      <c r="A93" s="194">
        <v>92</v>
      </c>
      <c r="B93" s="194" t="s">
        <v>638</v>
      </c>
      <c r="C93" s="194" t="s">
        <v>587</v>
      </c>
      <c r="D93" s="194" t="s">
        <v>1533</v>
      </c>
      <c r="E93" s="194"/>
    </row>
    <row r="94" spans="1:5">
      <c r="A94" s="194">
        <v>93</v>
      </c>
      <c r="B94" s="194" t="s">
        <v>640</v>
      </c>
      <c r="C94" s="194" t="s">
        <v>587</v>
      </c>
      <c r="D94" s="194" t="s">
        <v>1534</v>
      </c>
      <c r="E94" s="194" t="s">
        <v>1534</v>
      </c>
    </row>
    <row r="95" spans="1:5">
      <c r="A95" s="194">
        <v>94</v>
      </c>
      <c r="B95" s="194" t="s">
        <v>643</v>
      </c>
      <c r="C95" s="194" t="s">
        <v>587</v>
      </c>
      <c r="D95" s="194" t="s">
        <v>1536</v>
      </c>
      <c r="E95" s="194" t="s">
        <v>1536</v>
      </c>
    </row>
    <row r="96" spans="1:5">
      <c r="A96" s="194">
        <v>95</v>
      </c>
      <c r="B96" s="194" t="s">
        <v>646</v>
      </c>
      <c r="C96" s="194" t="s">
        <v>587</v>
      </c>
      <c r="D96" s="194" t="s">
        <v>647</v>
      </c>
      <c r="E96" s="194" t="s">
        <v>648</v>
      </c>
    </row>
    <row r="97" spans="1:5">
      <c r="A97" s="194">
        <v>96</v>
      </c>
      <c r="B97" s="194" t="s">
        <v>473</v>
      </c>
      <c r="C97" s="194" t="s">
        <v>427</v>
      </c>
      <c r="D97" s="194" t="s">
        <v>474</v>
      </c>
      <c r="E97" s="194"/>
    </row>
    <row r="98" spans="1:5">
      <c r="A98" s="194">
        <v>97</v>
      </c>
      <c r="B98" s="194" t="s">
        <v>404</v>
      </c>
      <c r="C98" s="194" t="s">
        <v>405</v>
      </c>
      <c r="D98" s="194" t="s">
        <v>406</v>
      </c>
      <c r="E98" s="194" t="s">
        <v>406</v>
      </c>
    </row>
    <row r="99" spans="1:5">
      <c r="A99" s="194">
        <v>98</v>
      </c>
      <c r="B99" s="194" t="s">
        <v>650</v>
      </c>
      <c r="C99" s="194" t="s">
        <v>587</v>
      </c>
      <c r="D99" s="194" t="s">
        <v>651</v>
      </c>
      <c r="E99" s="194" t="s">
        <v>651</v>
      </c>
    </row>
    <row r="100" spans="1:5">
      <c r="A100" s="194">
        <v>99</v>
      </c>
      <c r="B100" s="194" t="s">
        <v>653</v>
      </c>
      <c r="C100" s="194" t="s">
        <v>587</v>
      </c>
      <c r="D100" s="194" t="s">
        <v>654</v>
      </c>
      <c r="E100" s="194" t="s">
        <v>655</v>
      </c>
    </row>
    <row r="101" spans="1:5">
      <c r="A101" s="194">
        <v>100</v>
      </c>
      <c r="B101" s="194" t="s">
        <v>586</v>
      </c>
      <c r="C101" s="194" t="s">
        <v>587</v>
      </c>
      <c r="D101" s="194" t="s">
        <v>588</v>
      </c>
      <c r="E101" s="194" t="s">
        <v>588</v>
      </c>
    </row>
    <row r="102" spans="1:5">
      <c r="A102" s="194">
        <v>101</v>
      </c>
      <c r="B102" s="194" t="s">
        <v>671</v>
      </c>
      <c r="C102" s="194" t="s">
        <v>327</v>
      </c>
      <c r="D102" s="194" t="s">
        <v>672</v>
      </c>
      <c r="E102" s="194" t="s">
        <v>673</v>
      </c>
    </row>
    <row r="103" spans="1:5">
      <c r="A103" s="194">
        <v>102</v>
      </c>
      <c r="B103" s="194" t="s">
        <v>657</v>
      </c>
      <c r="C103" s="194" t="s">
        <v>587</v>
      </c>
      <c r="D103" s="194" t="s">
        <v>656</v>
      </c>
      <c r="E103" s="194" t="s">
        <v>656</v>
      </c>
    </row>
    <row r="104" spans="1:5">
      <c r="A104" s="194">
        <v>103</v>
      </c>
      <c r="B104" s="194" t="s">
        <v>499</v>
      </c>
      <c r="C104" s="194" t="s">
        <v>292</v>
      </c>
      <c r="D104" s="194" t="s">
        <v>500</v>
      </c>
      <c r="E104" s="194" t="s">
        <v>500</v>
      </c>
    </row>
    <row r="105" spans="1:5">
      <c r="A105" s="194">
        <v>104</v>
      </c>
      <c r="B105" s="194" t="s">
        <v>486</v>
      </c>
      <c r="C105" s="194" t="s">
        <v>405</v>
      </c>
      <c r="D105" s="194" t="s">
        <v>487</v>
      </c>
      <c r="E105" s="194" t="s">
        <v>487</v>
      </c>
    </row>
    <row r="106" spans="1:5">
      <c r="A106" s="194">
        <v>105</v>
      </c>
      <c r="B106" s="194" t="s">
        <v>659</v>
      </c>
      <c r="C106" s="194" t="s">
        <v>587</v>
      </c>
      <c r="D106" s="194" t="s">
        <v>660</v>
      </c>
      <c r="E106" s="194" t="s">
        <v>660</v>
      </c>
    </row>
    <row r="107" spans="1:5">
      <c r="A107" s="194">
        <v>106</v>
      </c>
      <c r="B107" s="194" t="s">
        <v>329</v>
      </c>
      <c r="C107" s="194" t="s">
        <v>282</v>
      </c>
      <c r="D107" s="194" t="s">
        <v>330</v>
      </c>
      <c r="E107" s="194" t="s">
        <v>330</v>
      </c>
    </row>
    <row r="108" spans="1:5">
      <c r="A108" s="194">
        <v>107</v>
      </c>
      <c r="B108" s="194" t="s">
        <v>1384</v>
      </c>
      <c r="C108" s="194" t="s">
        <v>327</v>
      </c>
      <c r="D108" s="194" t="s">
        <v>1385</v>
      </c>
      <c r="E108" s="194" t="s">
        <v>1385</v>
      </c>
    </row>
    <row r="109" spans="1:5">
      <c r="A109" s="194">
        <v>108</v>
      </c>
      <c r="B109" s="194" t="s">
        <v>1386</v>
      </c>
      <c r="C109" s="194" t="s">
        <v>327</v>
      </c>
      <c r="D109" s="194" t="s">
        <v>1387</v>
      </c>
      <c r="E109" s="194" t="s">
        <v>1387</v>
      </c>
    </row>
    <row r="110" spans="1:5">
      <c r="A110" s="194">
        <v>109</v>
      </c>
      <c r="B110" s="194" t="s">
        <v>1389</v>
      </c>
      <c r="C110" s="194" t="s">
        <v>327</v>
      </c>
      <c r="D110" s="194" t="s">
        <v>1390</v>
      </c>
      <c r="E110" s="194" t="s">
        <v>1390</v>
      </c>
    </row>
    <row r="111" spans="1:5">
      <c r="A111" s="194">
        <v>110</v>
      </c>
      <c r="B111" s="194" t="s">
        <v>1392</v>
      </c>
      <c r="C111" s="194" t="s">
        <v>327</v>
      </c>
      <c r="D111" s="194" t="s">
        <v>1393</v>
      </c>
      <c r="E111" s="194" t="s">
        <v>1393</v>
      </c>
    </row>
    <row r="112" spans="1:5">
      <c r="A112" s="194">
        <v>111</v>
      </c>
      <c r="B112" s="194" t="s">
        <v>701</v>
      </c>
      <c r="C112" s="194" t="s">
        <v>674</v>
      </c>
      <c r="D112" s="194" t="s">
        <v>1341</v>
      </c>
      <c r="E112" s="194" t="s">
        <v>1341</v>
      </c>
    </row>
    <row r="113" spans="1:5">
      <c r="A113" s="194">
        <v>112</v>
      </c>
      <c r="B113" s="194" t="s">
        <v>1396</v>
      </c>
      <c r="C113" s="194" t="s">
        <v>327</v>
      </c>
      <c r="D113" s="194" t="s">
        <v>1397</v>
      </c>
      <c r="E113" s="194" t="s">
        <v>1397</v>
      </c>
    </row>
    <row r="114" spans="1:5">
      <c r="A114" s="194">
        <v>113</v>
      </c>
      <c r="B114" s="194" t="s">
        <v>291</v>
      </c>
      <c r="C114" s="194" t="s">
        <v>292</v>
      </c>
      <c r="D114" s="194" t="s">
        <v>293</v>
      </c>
      <c r="E114" s="194" t="s">
        <v>293</v>
      </c>
    </row>
    <row r="115" spans="1:5">
      <c r="A115" s="194">
        <v>114</v>
      </c>
      <c r="B115" s="194" t="s">
        <v>704</v>
      </c>
      <c r="C115" s="194" t="s">
        <v>674</v>
      </c>
      <c r="D115" s="194" t="s">
        <v>1342</v>
      </c>
      <c r="E115" s="194" t="s">
        <v>1342</v>
      </c>
    </row>
    <row r="116" spans="1:5">
      <c r="A116" s="194">
        <v>115</v>
      </c>
      <c r="B116" s="194" t="s">
        <v>389</v>
      </c>
      <c r="C116" s="194" t="s">
        <v>390</v>
      </c>
      <c r="D116" s="194" t="s">
        <v>391</v>
      </c>
      <c r="E116" s="194" t="s">
        <v>391</v>
      </c>
    </row>
    <row r="117" spans="1:5">
      <c r="A117" s="194">
        <v>116</v>
      </c>
      <c r="B117" s="194" t="s">
        <v>418</v>
      </c>
      <c r="C117" s="194" t="s">
        <v>390</v>
      </c>
      <c r="D117" s="194" t="s">
        <v>419</v>
      </c>
      <c r="E117" s="194" t="s">
        <v>419</v>
      </c>
    </row>
    <row r="118" spans="1:5">
      <c r="A118" s="194">
        <v>117</v>
      </c>
      <c r="B118" s="194" t="s">
        <v>422</v>
      </c>
      <c r="C118" s="194" t="s">
        <v>390</v>
      </c>
      <c r="D118" s="194" t="s">
        <v>423</v>
      </c>
      <c r="E118" s="194" t="s">
        <v>423</v>
      </c>
    </row>
    <row r="119" spans="1:5">
      <c r="A119" s="194">
        <v>118</v>
      </c>
      <c r="B119" s="194" t="s">
        <v>394</v>
      </c>
      <c r="C119" s="194" t="s">
        <v>327</v>
      </c>
      <c r="D119" s="194" t="s">
        <v>395</v>
      </c>
      <c r="E119" s="194" t="s">
        <v>396</v>
      </c>
    </row>
    <row r="120" spans="1:5">
      <c r="A120" s="194">
        <v>119</v>
      </c>
      <c r="B120" s="194" t="s">
        <v>425</v>
      </c>
      <c r="C120" s="194" t="s">
        <v>327</v>
      </c>
      <c r="D120" s="194" t="s">
        <v>426</v>
      </c>
      <c r="E120" s="194" t="s">
        <v>426</v>
      </c>
    </row>
    <row r="121" spans="1:5">
      <c r="A121" s="194">
        <v>120</v>
      </c>
      <c r="B121" s="194" t="s">
        <v>398</v>
      </c>
      <c r="C121" s="194" t="s">
        <v>327</v>
      </c>
      <c r="D121" s="194" t="s">
        <v>399</v>
      </c>
      <c r="E121" s="194" t="s">
        <v>400</v>
      </c>
    </row>
    <row r="122" spans="1:5">
      <c r="A122" s="194">
        <v>121</v>
      </c>
      <c r="B122" s="194" t="s">
        <v>708</v>
      </c>
      <c r="C122" s="194" t="s">
        <v>674</v>
      </c>
      <c r="D122" s="194" t="s">
        <v>709</v>
      </c>
      <c r="E122" s="194" t="s">
        <v>709</v>
      </c>
    </row>
    <row r="123" spans="1:5">
      <c r="A123" s="194">
        <v>122</v>
      </c>
      <c r="B123" s="194" t="s">
        <v>1401</v>
      </c>
      <c r="C123" s="194" t="s">
        <v>327</v>
      </c>
      <c r="D123" s="194" t="s">
        <v>1402</v>
      </c>
      <c r="E123" s="194" t="s">
        <v>1403</v>
      </c>
    </row>
    <row r="124" spans="1:5">
      <c r="A124" s="194">
        <v>123</v>
      </c>
      <c r="B124" s="194" t="s">
        <v>346</v>
      </c>
      <c r="C124" s="194" t="s">
        <v>270</v>
      </c>
      <c r="D124" s="194" t="s">
        <v>347</v>
      </c>
      <c r="E124" s="194" t="s">
        <v>347</v>
      </c>
    </row>
    <row r="125" spans="1:5">
      <c r="A125" s="194">
        <v>124</v>
      </c>
      <c r="B125" s="194" t="s">
        <v>349</v>
      </c>
      <c r="C125" s="194" t="s">
        <v>270</v>
      </c>
      <c r="D125" s="194" t="s">
        <v>348</v>
      </c>
      <c r="E125" s="194" t="s">
        <v>348</v>
      </c>
    </row>
    <row r="126" spans="1:5">
      <c r="A126" s="194">
        <v>125</v>
      </c>
      <c r="B126" s="194" t="s">
        <v>353</v>
      </c>
      <c r="C126" s="194" t="s">
        <v>270</v>
      </c>
      <c r="D126" s="194" t="s">
        <v>1348</v>
      </c>
      <c r="E126" s="194" t="s">
        <v>1348</v>
      </c>
    </row>
    <row r="127" spans="1:5">
      <c r="A127" s="194">
        <v>126</v>
      </c>
      <c r="B127" s="194" t="s">
        <v>355</v>
      </c>
      <c r="C127" s="194" t="s">
        <v>270</v>
      </c>
      <c r="D127" s="194" t="s">
        <v>1349</v>
      </c>
      <c r="E127" s="194" t="s">
        <v>1349</v>
      </c>
    </row>
    <row r="128" spans="1:5">
      <c r="A128" s="194">
        <v>127</v>
      </c>
      <c r="B128" s="194" t="s">
        <v>711</v>
      </c>
      <c r="C128" s="194" t="s">
        <v>674</v>
      </c>
      <c r="D128" s="194" t="s">
        <v>1343</v>
      </c>
      <c r="E128" s="194" t="s">
        <v>1343</v>
      </c>
    </row>
    <row r="129" spans="1:5">
      <c r="A129" s="194">
        <v>128</v>
      </c>
      <c r="B129" s="194" t="s">
        <v>432</v>
      </c>
      <c r="C129" s="194" t="s">
        <v>282</v>
      </c>
      <c r="D129" s="194" t="s">
        <v>433</v>
      </c>
      <c r="E129" s="194" t="s">
        <v>433</v>
      </c>
    </row>
    <row r="130" spans="1:5">
      <c r="A130" s="194">
        <v>129</v>
      </c>
      <c r="B130" s="194" t="s">
        <v>755</v>
      </c>
      <c r="C130" s="194" t="s">
        <v>719</v>
      </c>
      <c r="D130" s="194" t="s">
        <v>754</v>
      </c>
      <c r="E130" s="194" t="s">
        <v>754</v>
      </c>
    </row>
    <row r="131" spans="1:5">
      <c r="A131" s="194">
        <v>130</v>
      </c>
      <c r="B131" s="194" t="s">
        <v>728</v>
      </c>
      <c r="C131" s="194" t="s">
        <v>719</v>
      </c>
      <c r="D131" s="194" t="s">
        <v>729</v>
      </c>
      <c r="E131" s="194" t="s">
        <v>729</v>
      </c>
    </row>
    <row r="132" spans="1:5">
      <c r="A132" s="194">
        <v>131</v>
      </c>
      <c r="B132" s="194" t="s">
        <v>758</v>
      </c>
      <c r="C132" s="194" t="s">
        <v>719</v>
      </c>
      <c r="D132" s="194" t="s">
        <v>757</v>
      </c>
      <c r="E132" s="194" t="s">
        <v>759</v>
      </c>
    </row>
    <row r="133" spans="1:5">
      <c r="A133" s="194">
        <v>132</v>
      </c>
      <c r="B133" s="194" t="s">
        <v>761</v>
      </c>
      <c r="C133" s="194" t="s">
        <v>719</v>
      </c>
      <c r="D133" s="194" t="s">
        <v>760</v>
      </c>
      <c r="E133" s="194" t="s">
        <v>762</v>
      </c>
    </row>
    <row r="134" spans="1:5">
      <c r="A134" s="194">
        <v>133</v>
      </c>
      <c r="B134" s="194" t="s">
        <v>763</v>
      </c>
      <c r="C134" s="194" t="s">
        <v>719</v>
      </c>
      <c r="D134" s="194" t="s">
        <v>764</v>
      </c>
      <c r="E134" s="194" t="s">
        <v>765</v>
      </c>
    </row>
    <row r="135" spans="1:5">
      <c r="A135" s="194">
        <v>134</v>
      </c>
      <c r="B135" s="194" t="s">
        <v>767</v>
      </c>
      <c r="C135" s="194" t="s">
        <v>719</v>
      </c>
      <c r="D135" s="194" t="s">
        <v>766</v>
      </c>
      <c r="E135" s="194" t="s">
        <v>768</v>
      </c>
    </row>
    <row r="136" spans="1:5">
      <c r="A136" s="194">
        <v>135</v>
      </c>
      <c r="B136" s="194" t="s">
        <v>1107</v>
      </c>
      <c r="C136" s="194" t="s">
        <v>1105</v>
      </c>
      <c r="D136" s="194" t="s">
        <v>1108</v>
      </c>
      <c r="E136" s="194" t="s">
        <v>1108</v>
      </c>
    </row>
    <row r="137" spans="1:5">
      <c r="A137" s="194">
        <v>136</v>
      </c>
      <c r="B137" s="194" t="s">
        <v>1110</v>
      </c>
      <c r="C137" s="194" t="s">
        <v>1105</v>
      </c>
      <c r="D137" s="194" t="s">
        <v>1111</v>
      </c>
      <c r="E137" s="194" t="s">
        <v>1111</v>
      </c>
    </row>
    <row r="138" spans="1:5">
      <c r="A138" s="194">
        <v>137</v>
      </c>
      <c r="B138" s="194" t="s">
        <v>1113</v>
      </c>
      <c r="C138" s="194" t="s">
        <v>1105</v>
      </c>
      <c r="D138" s="194" t="s">
        <v>1114</v>
      </c>
      <c r="E138" s="194" t="s">
        <v>1114</v>
      </c>
    </row>
    <row r="139" spans="1:5">
      <c r="A139" s="194">
        <v>138</v>
      </c>
      <c r="B139" s="194" t="s">
        <v>1116</v>
      </c>
      <c r="C139" s="194" t="s">
        <v>1105</v>
      </c>
      <c r="D139" s="194" t="s">
        <v>1117</v>
      </c>
      <c r="E139" s="194" t="s">
        <v>1117</v>
      </c>
    </row>
    <row r="140" spans="1:5">
      <c r="A140" s="194">
        <v>139</v>
      </c>
      <c r="B140" s="194" t="s">
        <v>1119</v>
      </c>
      <c r="C140" s="194" t="s">
        <v>1105</v>
      </c>
      <c r="D140" s="194" t="s">
        <v>1120</v>
      </c>
      <c r="E140" s="194" t="s">
        <v>1120</v>
      </c>
    </row>
    <row r="141" spans="1:5">
      <c r="A141" s="194">
        <v>140</v>
      </c>
      <c r="B141" s="194" t="s">
        <v>1122</v>
      </c>
      <c r="C141" s="194" t="s">
        <v>1105</v>
      </c>
      <c r="D141" s="194" t="s">
        <v>1123</v>
      </c>
      <c r="E141" s="194" t="s">
        <v>1123</v>
      </c>
    </row>
    <row r="142" spans="1:5">
      <c r="A142" s="194">
        <v>141</v>
      </c>
      <c r="B142" s="194" t="s">
        <v>1125</v>
      </c>
      <c r="C142" s="194" t="s">
        <v>1105</v>
      </c>
      <c r="D142" s="194" t="s">
        <v>1126</v>
      </c>
      <c r="E142" s="194" t="s">
        <v>1126</v>
      </c>
    </row>
    <row r="143" spans="1:5">
      <c r="A143" s="194">
        <v>142</v>
      </c>
      <c r="B143" s="194" t="s">
        <v>1128</v>
      </c>
      <c r="C143" s="194" t="s">
        <v>1105</v>
      </c>
      <c r="D143" s="194" t="s">
        <v>1129</v>
      </c>
      <c r="E143" s="194" t="s">
        <v>1129</v>
      </c>
    </row>
    <row r="144" spans="1:5">
      <c r="A144" s="194">
        <v>143</v>
      </c>
      <c r="B144" s="194" t="s">
        <v>1131</v>
      </c>
      <c r="C144" s="194" t="s">
        <v>1105</v>
      </c>
      <c r="D144" s="194" t="s">
        <v>1132</v>
      </c>
      <c r="E144" s="194" t="s">
        <v>1132</v>
      </c>
    </row>
    <row r="145" spans="1:5">
      <c r="A145" s="194">
        <v>144</v>
      </c>
      <c r="B145" s="194" t="s">
        <v>1134</v>
      </c>
      <c r="C145" s="194" t="s">
        <v>1105</v>
      </c>
      <c r="D145" s="194" t="s">
        <v>1135</v>
      </c>
      <c r="E145" s="194" t="s">
        <v>1135</v>
      </c>
    </row>
    <row r="146" spans="1:5">
      <c r="A146" s="194">
        <v>145</v>
      </c>
      <c r="B146" s="194" t="s">
        <v>1137</v>
      </c>
      <c r="C146" s="194" t="s">
        <v>1105</v>
      </c>
      <c r="D146" s="194" t="s">
        <v>1138</v>
      </c>
      <c r="E146" s="194" t="s">
        <v>1138</v>
      </c>
    </row>
    <row r="147" spans="1:5">
      <c r="A147" s="194">
        <v>146</v>
      </c>
      <c r="B147" s="194" t="s">
        <v>1140</v>
      </c>
      <c r="C147" s="194" t="s">
        <v>1105</v>
      </c>
      <c r="D147" s="194" t="s">
        <v>1141</v>
      </c>
      <c r="E147" s="194" t="s">
        <v>1141</v>
      </c>
    </row>
    <row r="148" spans="1:5">
      <c r="A148" s="194">
        <v>147</v>
      </c>
      <c r="B148" s="194" t="s">
        <v>1143</v>
      </c>
      <c r="C148" s="194" t="s">
        <v>1105</v>
      </c>
      <c r="D148" s="194" t="s">
        <v>1144</v>
      </c>
      <c r="E148" s="194" t="s">
        <v>1144</v>
      </c>
    </row>
    <row r="149" spans="1:5">
      <c r="A149" s="194">
        <v>148</v>
      </c>
      <c r="B149" s="194" t="s">
        <v>1145</v>
      </c>
      <c r="C149" s="194" t="s">
        <v>1105</v>
      </c>
      <c r="D149" s="194" t="s">
        <v>1146</v>
      </c>
      <c r="E149" s="194" t="s">
        <v>1146</v>
      </c>
    </row>
    <row r="150" spans="1:5">
      <c r="A150" s="194">
        <v>149</v>
      </c>
      <c r="B150" s="194" t="s">
        <v>333</v>
      </c>
      <c r="C150" s="194" t="s">
        <v>282</v>
      </c>
      <c r="D150" s="194" t="s">
        <v>334</v>
      </c>
      <c r="E150" s="194" t="s">
        <v>334</v>
      </c>
    </row>
    <row r="151" spans="1:5">
      <c r="A151" s="194">
        <v>150</v>
      </c>
      <c r="B151" s="194" t="s">
        <v>525</v>
      </c>
      <c r="C151" s="194" t="s">
        <v>526</v>
      </c>
      <c r="D151" s="194"/>
      <c r="E151" s="194" t="s">
        <v>527</v>
      </c>
    </row>
    <row r="152" spans="1:5">
      <c r="A152" s="194">
        <v>151</v>
      </c>
      <c r="B152" s="194" t="s">
        <v>310</v>
      </c>
      <c r="C152" s="194" t="s">
        <v>270</v>
      </c>
      <c r="D152" s="194" t="s">
        <v>311</v>
      </c>
      <c r="E152" s="194" t="s">
        <v>311</v>
      </c>
    </row>
    <row r="153" spans="1:5">
      <c r="A153" s="194">
        <v>152</v>
      </c>
      <c r="B153" s="194" t="s">
        <v>269</v>
      </c>
      <c r="C153" s="194" t="s">
        <v>270</v>
      </c>
      <c r="D153" s="194" t="s">
        <v>271</v>
      </c>
      <c r="E153" s="194" t="s">
        <v>271</v>
      </c>
    </row>
    <row r="154" spans="1:5">
      <c r="A154" s="194">
        <v>153</v>
      </c>
      <c r="B154" s="194" t="s">
        <v>1462</v>
      </c>
      <c r="C154" s="194" t="s">
        <v>1450</v>
      </c>
      <c r="D154" s="194" t="s">
        <v>1463</v>
      </c>
      <c r="E154" s="194" t="s">
        <v>1463</v>
      </c>
    </row>
    <row r="155" spans="1:5">
      <c r="A155" s="194">
        <v>154</v>
      </c>
      <c r="B155" s="194" t="s">
        <v>1098</v>
      </c>
      <c r="C155" s="194" t="s">
        <v>1099</v>
      </c>
      <c r="D155" s="194" t="s">
        <v>1100</v>
      </c>
      <c r="E155" s="194" t="s">
        <v>1100</v>
      </c>
    </row>
    <row r="156" spans="1:5">
      <c r="A156" s="194">
        <v>155</v>
      </c>
      <c r="B156" s="194" t="s">
        <v>1103</v>
      </c>
      <c r="C156" s="194" t="s">
        <v>1099</v>
      </c>
      <c r="D156" s="194" t="s">
        <v>1104</v>
      </c>
      <c r="E156" s="194" t="s">
        <v>1104</v>
      </c>
    </row>
    <row r="157" spans="1:5">
      <c r="A157" s="194">
        <v>156</v>
      </c>
      <c r="B157" s="194" t="s">
        <v>662</v>
      </c>
      <c r="C157" s="194" t="s">
        <v>663</v>
      </c>
      <c r="D157" s="194" t="s">
        <v>664</v>
      </c>
      <c r="E157" s="194" t="s">
        <v>664</v>
      </c>
    </row>
    <row r="158" spans="1:5">
      <c r="A158" s="194">
        <v>157</v>
      </c>
      <c r="B158" s="194" t="s">
        <v>1465</v>
      </c>
      <c r="C158" s="194" t="s">
        <v>1450</v>
      </c>
      <c r="D158" s="194" t="s">
        <v>1466</v>
      </c>
      <c r="E158" s="194" t="s">
        <v>1466</v>
      </c>
    </row>
    <row r="159" spans="1:5">
      <c r="A159" s="194">
        <v>158</v>
      </c>
      <c r="B159" s="194" t="s">
        <v>1468</v>
      </c>
      <c r="C159" s="194" t="s">
        <v>1450</v>
      </c>
      <c r="D159" s="194" t="s">
        <v>1469</v>
      </c>
      <c r="E159" s="194" t="s">
        <v>1469</v>
      </c>
    </row>
    <row r="160" spans="1:5">
      <c r="A160" s="194">
        <v>159</v>
      </c>
      <c r="B160" s="194" t="s">
        <v>1473</v>
      </c>
      <c r="C160" s="194" t="s">
        <v>1450</v>
      </c>
      <c r="D160" s="194" t="s">
        <v>1475</v>
      </c>
      <c r="E160" s="194" t="s">
        <v>1475</v>
      </c>
    </row>
    <row r="161" spans="1:5">
      <c r="A161" s="194">
        <v>160</v>
      </c>
      <c r="B161" s="194" t="s">
        <v>1477</v>
      </c>
      <c r="C161" s="194" t="s">
        <v>1450</v>
      </c>
      <c r="D161" s="194" t="s">
        <v>1478</v>
      </c>
      <c r="E161" s="194" t="s">
        <v>1478</v>
      </c>
    </row>
    <row r="162" spans="1:5">
      <c r="A162" s="194">
        <v>161</v>
      </c>
      <c r="B162" s="194" t="s">
        <v>1480</v>
      </c>
      <c r="C162" s="194" t="s">
        <v>1450</v>
      </c>
      <c r="D162" s="194" t="s">
        <v>1481</v>
      </c>
      <c r="E162" s="194" t="s">
        <v>1481</v>
      </c>
    </row>
    <row r="163" spans="1:5">
      <c r="A163" s="194">
        <v>162</v>
      </c>
      <c r="B163" s="194" t="s">
        <v>1484</v>
      </c>
      <c r="C163" s="194" t="s">
        <v>1450</v>
      </c>
      <c r="D163" s="194" t="s">
        <v>1485</v>
      </c>
      <c r="E163" s="194" t="s">
        <v>1485</v>
      </c>
    </row>
    <row r="164" spans="1:5">
      <c r="A164" s="194">
        <v>163</v>
      </c>
      <c r="B164" s="194" t="s">
        <v>378</v>
      </c>
      <c r="C164" s="194" t="s">
        <v>327</v>
      </c>
      <c r="D164" s="194" t="s">
        <v>379</v>
      </c>
      <c r="E164" s="194" t="s">
        <v>380</v>
      </c>
    </row>
    <row r="165" spans="1:5">
      <c r="A165" s="194">
        <v>164</v>
      </c>
      <c r="B165" s="194" t="s">
        <v>666</v>
      </c>
      <c r="C165" s="194" t="s">
        <v>663</v>
      </c>
      <c r="D165" s="194" t="s">
        <v>667</v>
      </c>
      <c r="E165" s="194" t="s">
        <v>667</v>
      </c>
    </row>
    <row r="166" spans="1:5">
      <c r="A166" s="194">
        <v>165</v>
      </c>
      <c r="B166" s="194" t="s">
        <v>778</v>
      </c>
      <c r="C166" s="194" t="s">
        <v>776</v>
      </c>
      <c r="D166" s="194" t="s">
        <v>777</v>
      </c>
      <c r="E166" s="194" t="s">
        <v>777</v>
      </c>
    </row>
    <row r="167" spans="1:5">
      <c r="A167" s="194">
        <v>166</v>
      </c>
      <c r="B167" s="194" t="s">
        <v>780</v>
      </c>
      <c r="C167" s="194" t="s">
        <v>776</v>
      </c>
      <c r="D167" s="194" t="s">
        <v>781</v>
      </c>
      <c r="E167" s="194" t="s">
        <v>782</v>
      </c>
    </row>
    <row r="168" spans="1:5">
      <c r="A168" s="194">
        <v>167</v>
      </c>
      <c r="B168" s="194" t="s">
        <v>784</v>
      </c>
      <c r="C168" s="194" t="s">
        <v>776</v>
      </c>
      <c r="D168" s="194" t="s">
        <v>783</v>
      </c>
      <c r="E168" s="194" t="s">
        <v>783</v>
      </c>
    </row>
    <row r="169" spans="1:5">
      <c r="A169" s="194">
        <v>168</v>
      </c>
      <c r="B169" s="194" t="s">
        <v>786</v>
      </c>
      <c r="C169" s="194" t="s">
        <v>776</v>
      </c>
      <c r="D169" s="194" t="s">
        <v>787</v>
      </c>
      <c r="E169" s="194" t="s">
        <v>788</v>
      </c>
    </row>
    <row r="170" spans="1:5">
      <c r="A170" s="194">
        <v>169</v>
      </c>
      <c r="B170" s="194" t="s">
        <v>791</v>
      </c>
      <c r="C170" s="194" t="s">
        <v>776</v>
      </c>
      <c r="D170" s="194" t="s">
        <v>792</v>
      </c>
      <c r="E170" s="194" t="s">
        <v>790</v>
      </c>
    </row>
    <row r="171" spans="1:5">
      <c r="A171" s="194">
        <v>170</v>
      </c>
      <c r="B171" s="194" t="s">
        <v>794</v>
      </c>
      <c r="C171" s="194" t="s">
        <v>776</v>
      </c>
      <c r="D171" s="194" t="s">
        <v>795</v>
      </c>
      <c r="E171" s="194" t="s">
        <v>796</v>
      </c>
    </row>
    <row r="172" spans="1:5">
      <c r="A172" s="194">
        <v>171</v>
      </c>
      <c r="B172" s="194" t="s">
        <v>797</v>
      </c>
      <c r="C172" s="194" t="s">
        <v>776</v>
      </c>
      <c r="D172" s="194" t="s">
        <v>796</v>
      </c>
      <c r="E172" s="194" t="s">
        <v>796</v>
      </c>
    </row>
    <row r="173" spans="1:5">
      <c r="A173" s="194">
        <v>172</v>
      </c>
      <c r="B173" s="194" t="s">
        <v>799</v>
      </c>
      <c r="C173" s="194" t="s">
        <v>776</v>
      </c>
      <c r="D173" s="194" t="s">
        <v>798</v>
      </c>
      <c r="E173" s="194" t="s">
        <v>798</v>
      </c>
    </row>
    <row r="174" spans="1:5">
      <c r="A174" s="194">
        <v>173</v>
      </c>
      <c r="B174" s="194" t="s">
        <v>801</v>
      </c>
      <c r="C174" s="194" t="s">
        <v>776</v>
      </c>
      <c r="D174" s="194" t="s">
        <v>802</v>
      </c>
      <c r="E174" s="194" t="s">
        <v>802</v>
      </c>
    </row>
    <row r="175" spans="1:5">
      <c r="A175" s="194">
        <v>174</v>
      </c>
      <c r="B175" s="194" t="s">
        <v>804</v>
      </c>
      <c r="C175" s="194" t="s">
        <v>776</v>
      </c>
      <c r="D175" s="194" t="s">
        <v>805</v>
      </c>
      <c r="E175" s="194" t="s">
        <v>806</v>
      </c>
    </row>
    <row r="176" spans="1:5">
      <c r="A176" s="194">
        <v>175</v>
      </c>
      <c r="B176" s="194" t="s">
        <v>808</v>
      </c>
      <c r="C176" s="194" t="s">
        <v>776</v>
      </c>
      <c r="D176" s="194" t="s">
        <v>809</v>
      </c>
      <c r="E176" s="194" t="s">
        <v>810</v>
      </c>
    </row>
    <row r="177" spans="1:5">
      <c r="A177" s="194">
        <v>176</v>
      </c>
      <c r="B177" s="194" t="s">
        <v>812</v>
      </c>
      <c r="C177" s="194" t="s">
        <v>776</v>
      </c>
      <c r="D177" s="194" t="s">
        <v>813</v>
      </c>
      <c r="E177" s="194" t="s">
        <v>814</v>
      </c>
    </row>
    <row r="178" spans="1:5">
      <c r="A178" s="194">
        <v>177</v>
      </c>
      <c r="B178" s="194" t="s">
        <v>1492</v>
      </c>
      <c r="C178" s="194" t="s">
        <v>1450</v>
      </c>
      <c r="D178" s="194" t="s">
        <v>1493</v>
      </c>
      <c r="E178" s="194" t="s">
        <v>1493</v>
      </c>
    </row>
    <row r="179" spans="1:5">
      <c r="A179" s="194">
        <v>178</v>
      </c>
      <c r="B179" s="194" t="s">
        <v>1494</v>
      </c>
      <c r="C179" s="194" t="s">
        <v>1450</v>
      </c>
      <c r="D179" s="194" t="s">
        <v>1495</v>
      </c>
      <c r="E179" s="194" t="s">
        <v>1495</v>
      </c>
    </row>
    <row r="180" spans="1:5">
      <c r="A180" s="194">
        <v>179</v>
      </c>
      <c r="B180" s="194" t="s">
        <v>1496</v>
      </c>
      <c r="C180" s="194" t="s">
        <v>1450</v>
      </c>
      <c r="D180" s="194" t="s">
        <v>1497</v>
      </c>
      <c r="E180" s="194" t="s">
        <v>1497</v>
      </c>
    </row>
    <row r="181" spans="1:5">
      <c r="A181" s="194">
        <v>180</v>
      </c>
      <c r="B181" s="194" t="s">
        <v>1405</v>
      </c>
      <c r="C181" s="194" t="s">
        <v>327</v>
      </c>
      <c r="D181" s="194" t="s">
        <v>1406</v>
      </c>
      <c r="E181" s="194" t="s">
        <v>1406</v>
      </c>
    </row>
    <row r="182" spans="1:5">
      <c r="A182" s="194">
        <v>181</v>
      </c>
      <c r="B182" s="194" t="s">
        <v>1498</v>
      </c>
      <c r="C182" s="194" t="s">
        <v>1450</v>
      </c>
      <c r="D182" s="194" t="s">
        <v>1499</v>
      </c>
      <c r="E182" s="194" t="s">
        <v>1499</v>
      </c>
    </row>
    <row r="183" spans="1:5">
      <c r="A183" s="194">
        <v>182</v>
      </c>
      <c r="B183" s="194" t="s">
        <v>364</v>
      </c>
      <c r="C183" s="194" t="s">
        <v>270</v>
      </c>
      <c r="D183" s="194" t="s">
        <v>365</v>
      </c>
      <c r="E183" s="194" t="s">
        <v>365</v>
      </c>
    </row>
    <row r="184" spans="1:5">
      <c r="A184" s="194">
        <v>183</v>
      </c>
      <c r="B184" s="194" t="s">
        <v>1500</v>
      </c>
      <c r="C184" s="194" t="s">
        <v>1450</v>
      </c>
      <c r="D184" s="194" t="s">
        <v>1501</v>
      </c>
      <c r="E184" s="194" t="s">
        <v>1501</v>
      </c>
    </row>
    <row r="185" spans="1:5">
      <c r="A185" s="194">
        <v>184</v>
      </c>
      <c r="B185" s="194" t="s">
        <v>1503</v>
      </c>
      <c r="C185" s="194" t="s">
        <v>1450</v>
      </c>
      <c r="D185" s="194" t="s">
        <v>1504</v>
      </c>
      <c r="E185" s="194" t="s">
        <v>1504</v>
      </c>
    </row>
    <row r="186" spans="1:5">
      <c r="A186" s="194">
        <v>185</v>
      </c>
      <c r="B186" s="194" t="s">
        <v>1505</v>
      </c>
      <c r="C186" s="194" t="s">
        <v>1450</v>
      </c>
      <c r="D186" s="194" t="s">
        <v>1506</v>
      </c>
      <c r="E186" s="194" t="s">
        <v>1506</v>
      </c>
    </row>
    <row r="187" spans="1:5">
      <c r="A187" s="194">
        <v>186</v>
      </c>
      <c r="B187" s="194" t="s">
        <v>1507</v>
      </c>
      <c r="C187" s="194" t="s">
        <v>1450</v>
      </c>
      <c r="D187" s="194" t="s">
        <v>1508</v>
      </c>
      <c r="E187" s="194" t="s">
        <v>1508</v>
      </c>
    </row>
    <row r="188" spans="1:5">
      <c r="A188" s="194">
        <v>187</v>
      </c>
      <c r="B188" s="194" t="s">
        <v>1509</v>
      </c>
      <c r="C188" s="194" t="s">
        <v>1450</v>
      </c>
      <c r="D188" s="194" t="s">
        <v>1510</v>
      </c>
      <c r="E188" s="194" t="s">
        <v>1510</v>
      </c>
    </row>
    <row r="189" spans="1:5">
      <c r="A189" s="194">
        <v>188</v>
      </c>
      <c r="B189" s="194" t="s">
        <v>1511</v>
      </c>
      <c r="C189" s="194" t="s">
        <v>1450</v>
      </c>
      <c r="D189" s="194" t="s">
        <v>1513</v>
      </c>
      <c r="E189" s="194" t="s">
        <v>1513</v>
      </c>
    </row>
    <row r="190" spans="1:5">
      <c r="A190" s="194">
        <v>189</v>
      </c>
      <c r="B190" s="194" t="s">
        <v>1514</v>
      </c>
      <c r="C190" s="194" t="s">
        <v>1450</v>
      </c>
      <c r="D190" s="194" t="s">
        <v>1515</v>
      </c>
      <c r="E190" s="194" t="s">
        <v>1515</v>
      </c>
    </row>
    <row r="191" spans="1:5">
      <c r="A191" s="194">
        <v>190</v>
      </c>
      <c r="B191" s="194" t="s">
        <v>1516</v>
      </c>
      <c r="C191" s="194" t="s">
        <v>1450</v>
      </c>
      <c r="D191" s="194" t="s">
        <v>1517</v>
      </c>
      <c r="E191" s="194" t="s">
        <v>1517</v>
      </c>
    </row>
    <row r="192" spans="1:5">
      <c r="A192" s="194">
        <v>191</v>
      </c>
      <c r="B192" s="194" t="s">
        <v>476</v>
      </c>
      <c r="C192" s="194" t="s">
        <v>427</v>
      </c>
      <c r="D192" s="194" t="s">
        <v>477</v>
      </c>
      <c r="E192" s="194"/>
    </row>
    <row r="193" spans="1:5">
      <c r="A193" s="194">
        <v>192</v>
      </c>
      <c r="B193" s="194" t="s">
        <v>281</v>
      </c>
      <c r="C193" s="194" t="s">
        <v>282</v>
      </c>
      <c r="D193" s="194" t="s">
        <v>283</v>
      </c>
      <c r="E193" s="194" t="s">
        <v>283</v>
      </c>
    </row>
    <row r="194" spans="1:5">
      <c r="A194" s="194">
        <v>193</v>
      </c>
      <c r="B194" s="194" t="s">
        <v>337</v>
      </c>
      <c r="C194" s="194" t="s">
        <v>282</v>
      </c>
      <c r="D194" s="194" t="s">
        <v>338</v>
      </c>
      <c r="E194" s="194" t="s">
        <v>338</v>
      </c>
    </row>
    <row r="195" spans="1:5">
      <c r="A195" s="194">
        <v>194</v>
      </c>
      <c r="B195" s="194" t="s">
        <v>340</v>
      </c>
      <c r="C195" s="194" t="s">
        <v>282</v>
      </c>
      <c r="D195" s="194" t="s">
        <v>341</v>
      </c>
      <c r="E195" s="194" t="s">
        <v>341</v>
      </c>
    </row>
    <row r="196" spans="1:5">
      <c r="A196" s="194">
        <v>195</v>
      </c>
      <c r="B196" s="194" t="s">
        <v>543</v>
      </c>
      <c r="C196" s="194" t="s">
        <v>526</v>
      </c>
      <c r="D196" s="194"/>
      <c r="E196" s="194" t="s">
        <v>544</v>
      </c>
    </row>
    <row r="197" spans="1:5">
      <c r="A197" s="194">
        <v>196</v>
      </c>
      <c r="B197" s="194" t="s">
        <v>320</v>
      </c>
      <c r="C197" s="194" t="s">
        <v>270</v>
      </c>
      <c r="D197" s="194" t="s">
        <v>321</v>
      </c>
      <c r="E197" s="194" t="s">
        <v>321</v>
      </c>
    </row>
    <row r="198" spans="1:5">
      <c r="A198" s="194">
        <v>197</v>
      </c>
      <c r="B198" s="194" t="s">
        <v>316</v>
      </c>
      <c r="C198" s="194" t="s">
        <v>270</v>
      </c>
      <c r="D198" s="194" t="s">
        <v>317</v>
      </c>
      <c r="E198" s="194" t="s">
        <v>317</v>
      </c>
    </row>
    <row r="199" spans="1:5">
      <c r="A199" s="194">
        <v>198</v>
      </c>
      <c r="B199" s="194" t="s">
        <v>343</v>
      </c>
      <c r="C199" s="194" t="s">
        <v>270</v>
      </c>
      <c r="D199" s="194" t="s">
        <v>344</v>
      </c>
      <c r="E199" s="194" t="s">
        <v>344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3.2"/>
  <cols>
    <col min="2" max="2" width="20.109375" bestFit="1" customWidth="1"/>
    <col min="3" max="3" width="255.6640625" bestFit="1" customWidth="1"/>
  </cols>
  <sheetData>
    <row r="1" spans="1:7">
      <c r="A1" s="194"/>
      <c r="B1" s="194" t="s">
        <v>1667</v>
      </c>
      <c r="C1" s="194" t="s">
        <v>1668</v>
      </c>
      <c r="D1" s="194" t="s">
        <v>65</v>
      </c>
      <c r="E1" s="194" t="s">
        <v>1669</v>
      </c>
      <c r="F1" s="194" t="s">
        <v>1670</v>
      </c>
      <c r="G1" s="194" t="s">
        <v>1671</v>
      </c>
    </row>
    <row r="2" spans="1:7">
      <c r="A2" s="194">
        <v>1</v>
      </c>
      <c r="B2" s="194" t="s">
        <v>1672</v>
      </c>
      <c r="C2" s="194" t="s">
        <v>1673</v>
      </c>
      <c r="D2" s="194"/>
      <c r="E2" s="194"/>
      <c r="F2" s="194" t="s">
        <v>80</v>
      </c>
      <c r="G2" s="194" t="s">
        <v>80</v>
      </c>
    </row>
    <row r="3" spans="1:7">
      <c r="A3" s="194">
        <v>2</v>
      </c>
      <c r="B3" s="194" t="s">
        <v>1674</v>
      </c>
      <c r="C3" s="194" t="s">
        <v>1675</v>
      </c>
      <c r="D3" s="194" t="s">
        <v>1676</v>
      </c>
      <c r="E3" s="194"/>
      <c r="F3" s="194" t="s">
        <v>80</v>
      </c>
      <c r="G3" s="194" t="s">
        <v>80</v>
      </c>
    </row>
    <row r="4" spans="1:7">
      <c r="A4" s="194">
        <v>3</v>
      </c>
      <c r="B4" s="194" t="s">
        <v>1677</v>
      </c>
      <c r="C4" s="194" t="s">
        <v>1678</v>
      </c>
      <c r="D4" s="194" t="s">
        <v>1676</v>
      </c>
      <c r="E4" s="194"/>
      <c r="F4" s="194" t="s">
        <v>80</v>
      </c>
      <c r="G4" s="194" t="s">
        <v>80</v>
      </c>
    </row>
    <row r="5" spans="1:7">
      <c r="A5" s="194">
        <v>4</v>
      </c>
      <c r="B5" s="194" t="s">
        <v>1679</v>
      </c>
      <c r="C5" s="194" t="s">
        <v>1680</v>
      </c>
      <c r="D5" s="194" t="s">
        <v>1676</v>
      </c>
      <c r="E5" s="194"/>
      <c r="F5" s="194">
        <v>0</v>
      </c>
      <c r="G5" s="194">
        <v>100</v>
      </c>
    </row>
    <row r="6" spans="1:7">
      <c r="A6" s="194">
        <v>5</v>
      </c>
      <c r="B6" s="194" t="s">
        <v>1681</v>
      </c>
      <c r="C6" s="194" t="s">
        <v>1682</v>
      </c>
      <c r="D6" s="194" t="s">
        <v>1676</v>
      </c>
      <c r="E6" s="194"/>
      <c r="F6" s="194">
        <v>0</v>
      </c>
      <c r="G6" s="194">
        <v>100</v>
      </c>
    </row>
    <row r="7" spans="1:7">
      <c r="A7" s="194">
        <v>6</v>
      </c>
      <c r="B7" s="194" t="s">
        <v>1683</v>
      </c>
      <c r="C7" s="194" t="s">
        <v>1684</v>
      </c>
      <c r="D7" s="194" t="s">
        <v>1676</v>
      </c>
      <c r="E7" s="194"/>
      <c r="F7" s="194">
        <v>0</v>
      </c>
      <c r="G7" s="194" t="s">
        <v>80</v>
      </c>
    </row>
    <row r="8" spans="1:7">
      <c r="A8" s="194">
        <v>7</v>
      </c>
      <c r="B8" s="194" t="s">
        <v>1685</v>
      </c>
      <c r="C8" s="194" t="s">
        <v>1686</v>
      </c>
      <c r="D8" s="194" t="s">
        <v>1676</v>
      </c>
      <c r="E8" s="194"/>
      <c r="F8" s="194">
        <v>0</v>
      </c>
      <c r="G8" s="194">
        <v>100</v>
      </c>
    </row>
    <row r="9" spans="1:7">
      <c r="A9" s="194">
        <v>8</v>
      </c>
      <c r="B9" s="194" t="s">
        <v>1687</v>
      </c>
      <c r="C9" s="194" t="s">
        <v>1688</v>
      </c>
      <c r="D9" s="194" t="s">
        <v>1676</v>
      </c>
      <c r="E9" s="194"/>
      <c r="F9" s="194">
        <v>0</v>
      </c>
      <c r="G9" s="194">
        <v>10</v>
      </c>
    </row>
    <row r="10" spans="1:7">
      <c r="A10" s="194">
        <v>9</v>
      </c>
      <c r="B10" s="194" t="s">
        <v>113</v>
      </c>
      <c r="C10" s="194" t="s">
        <v>114</v>
      </c>
      <c r="D10" s="194"/>
      <c r="E10" s="194"/>
      <c r="F10" s="194" t="s">
        <v>80</v>
      </c>
      <c r="G10" s="194" t="s">
        <v>80</v>
      </c>
    </row>
    <row r="11" spans="1:7">
      <c r="A11" s="194">
        <v>10</v>
      </c>
      <c r="B11" s="194" t="s">
        <v>1689</v>
      </c>
      <c r="C11" s="194" t="s">
        <v>1690</v>
      </c>
      <c r="D11" s="194" t="s">
        <v>1676</v>
      </c>
      <c r="E11" s="194"/>
      <c r="F11" s="194">
        <v>0</v>
      </c>
      <c r="G11" s="194">
        <v>10</v>
      </c>
    </row>
    <row r="12" spans="1:7">
      <c r="A12" s="194">
        <v>11</v>
      </c>
      <c r="B12" s="194" t="s">
        <v>1691</v>
      </c>
      <c r="C12" s="194" t="s">
        <v>1692</v>
      </c>
      <c r="D12" s="194" t="s">
        <v>1676</v>
      </c>
      <c r="E12" s="194"/>
      <c r="F12" s="194">
        <v>0</v>
      </c>
      <c r="G12" s="194">
        <v>100</v>
      </c>
    </row>
    <row r="13" spans="1:7">
      <c r="A13" s="194">
        <v>12</v>
      </c>
      <c r="B13" s="194" t="s">
        <v>1693</v>
      </c>
      <c r="C13" s="194" t="s">
        <v>1694</v>
      </c>
      <c r="D13" s="194" t="s">
        <v>1676</v>
      </c>
      <c r="E13" s="194"/>
      <c r="F13" s="194">
        <v>0</v>
      </c>
      <c r="G13" s="194" t="s">
        <v>80</v>
      </c>
    </row>
    <row r="14" spans="1:7">
      <c r="A14" s="194">
        <v>13</v>
      </c>
      <c r="B14" s="194" t="s">
        <v>1695</v>
      </c>
      <c r="C14" s="194" t="s">
        <v>1696</v>
      </c>
      <c r="D14" s="194" t="s">
        <v>1676</v>
      </c>
      <c r="E14" s="194"/>
      <c r="F14" s="194">
        <v>0</v>
      </c>
      <c r="G14" s="194">
        <v>100</v>
      </c>
    </row>
    <row r="15" spans="1:7">
      <c r="A15" s="194">
        <v>14</v>
      </c>
      <c r="B15" s="194" t="s">
        <v>1697</v>
      </c>
      <c r="C15" s="194" t="s">
        <v>1698</v>
      </c>
      <c r="D15" s="194" t="s">
        <v>1676</v>
      </c>
      <c r="E15" s="194"/>
      <c r="F15" s="194">
        <v>0</v>
      </c>
      <c r="G15" s="194" t="s">
        <v>80</v>
      </c>
    </row>
    <row r="16" spans="1:7">
      <c r="A16" s="194">
        <v>15</v>
      </c>
      <c r="B16" s="194" t="s">
        <v>1699</v>
      </c>
      <c r="C16" s="194" t="s">
        <v>1700</v>
      </c>
      <c r="D16" s="194" t="s">
        <v>1676</v>
      </c>
      <c r="E16" s="194"/>
      <c r="F16" s="194">
        <v>0</v>
      </c>
      <c r="G16" s="194">
        <v>100</v>
      </c>
    </row>
    <row r="17" spans="1:7">
      <c r="A17" s="194">
        <v>16</v>
      </c>
      <c r="B17" s="194" t="s">
        <v>1701</v>
      </c>
      <c r="C17" s="194" t="s">
        <v>1702</v>
      </c>
      <c r="D17" s="194" t="s">
        <v>1676</v>
      </c>
      <c r="E17" s="194"/>
      <c r="F17" s="194">
        <v>0</v>
      </c>
      <c r="G17" s="194">
        <v>100</v>
      </c>
    </row>
    <row r="18" spans="1:7">
      <c r="A18" s="194">
        <v>17</v>
      </c>
      <c r="B18" s="194" t="s">
        <v>1703</v>
      </c>
      <c r="C18" s="194" t="s">
        <v>1704</v>
      </c>
      <c r="D18" s="194" t="s">
        <v>1676</v>
      </c>
      <c r="E18" s="194"/>
      <c r="F18" s="194">
        <v>0</v>
      </c>
      <c r="G18" s="194">
        <v>10</v>
      </c>
    </row>
    <row r="19" spans="1:7">
      <c r="A19" s="194">
        <v>18</v>
      </c>
      <c r="B19" s="194" t="s">
        <v>1705</v>
      </c>
      <c r="C19" s="194" t="s">
        <v>1706</v>
      </c>
      <c r="D19" s="194" t="s">
        <v>1676</v>
      </c>
      <c r="E19" s="194"/>
      <c r="F19" s="194">
        <v>0</v>
      </c>
      <c r="G19" s="194">
        <v>10</v>
      </c>
    </row>
    <row r="20" spans="1:7">
      <c r="A20" s="194">
        <v>19</v>
      </c>
      <c r="B20" s="194" t="s">
        <v>1707</v>
      </c>
      <c r="C20" s="194" t="s">
        <v>1708</v>
      </c>
      <c r="D20" s="194" t="s">
        <v>1676</v>
      </c>
      <c r="E20" s="194" t="s">
        <v>508</v>
      </c>
      <c r="F20" s="194">
        <v>0</v>
      </c>
      <c r="G20" s="194" t="s">
        <v>80</v>
      </c>
    </row>
    <row r="21" spans="1:7">
      <c r="A21" s="194">
        <v>20</v>
      </c>
      <c r="B21" s="194" t="s">
        <v>1709</v>
      </c>
      <c r="C21" s="194" t="s">
        <v>1710</v>
      </c>
      <c r="D21" s="194" t="s">
        <v>1676</v>
      </c>
      <c r="E21" s="194"/>
      <c r="F21" s="194">
        <v>0</v>
      </c>
      <c r="G21" s="194" t="s">
        <v>80</v>
      </c>
    </row>
    <row r="22" spans="1:7">
      <c r="A22" s="194">
        <v>21</v>
      </c>
      <c r="B22" s="194" t="s">
        <v>1711</v>
      </c>
      <c r="C22" s="194" t="s">
        <v>1710</v>
      </c>
      <c r="D22" s="194" t="s">
        <v>1676</v>
      </c>
      <c r="E22" s="194"/>
      <c r="F22" s="194">
        <v>0</v>
      </c>
      <c r="G22" s="194">
        <v>100</v>
      </c>
    </row>
    <row r="23" spans="1:7">
      <c r="A23" s="194">
        <v>22</v>
      </c>
      <c r="B23" s="194" t="s">
        <v>1712</v>
      </c>
      <c r="C23" s="194" t="s">
        <v>1713</v>
      </c>
      <c r="D23" s="194" t="s">
        <v>1676</v>
      </c>
      <c r="E23" s="194"/>
      <c r="F23" s="194">
        <v>0</v>
      </c>
      <c r="G23" s="194">
        <v>100</v>
      </c>
    </row>
    <row r="24" spans="1:7">
      <c r="A24" s="194">
        <v>23</v>
      </c>
      <c r="B24" s="194" t="s">
        <v>1714</v>
      </c>
      <c r="C24" s="194" t="s">
        <v>1715</v>
      </c>
      <c r="D24" s="194" t="s">
        <v>1676</v>
      </c>
      <c r="E24" s="194"/>
      <c r="F24" s="194">
        <v>0</v>
      </c>
      <c r="G24" s="194" t="s">
        <v>80</v>
      </c>
    </row>
    <row r="25" spans="1:7">
      <c r="A25" s="194">
        <v>24</v>
      </c>
      <c r="B25" s="194" t="s">
        <v>1716</v>
      </c>
      <c r="C25" s="194" t="s">
        <v>1717</v>
      </c>
      <c r="D25" s="194" t="s">
        <v>1676</v>
      </c>
      <c r="E25" s="194"/>
      <c r="F25" s="194">
        <v>0</v>
      </c>
      <c r="G25" s="194">
        <v>100</v>
      </c>
    </row>
    <row r="26" spans="1:7">
      <c r="A26" s="194">
        <v>25</v>
      </c>
      <c r="B26" s="194" t="s">
        <v>1718</v>
      </c>
      <c r="C26" s="194" t="s">
        <v>1719</v>
      </c>
      <c r="D26" s="194" t="s">
        <v>1676</v>
      </c>
      <c r="E26" s="194"/>
      <c r="F26" s="194" t="s">
        <v>80</v>
      </c>
      <c r="G26" s="194" t="s">
        <v>80</v>
      </c>
    </row>
    <row r="27" spans="1:7">
      <c r="A27" s="194">
        <v>26</v>
      </c>
      <c r="B27" s="194" t="s">
        <v>1720</v>
      </c>
      <c r="C27" s="194" t="s">
        <v>1721</v>
      </c>
      <c r="D27" s="194" t="s">
        <v>1676</v>
      </c>
      <c r="E27" s="194"/>
      <c r="F27" s="194">
        <v>0</v>
      </c>
      <c r="G27" s="194" t="s">
        <v>80</v>
      </c>
    </row>
    <row r="28" spans="1:7">
      <c r="A28" s="194">
        <v>27</v>
      </c>
      <c r="B28" s="194" t="s">
        <v>1722</v>
      </c>
      <c r="C28" s="194" t="s">
        <v>1723</v>
      </c>
      <c r="D28" s="194" t="s">
        <v>1676</v>
      </c>
      <c r="E28" s="194"/>
      <c r="F28" s="194">
        <v>0</v>
      </c>
      <c r="G28" s="194">
        <v>10</v>
      </c>
    </row>
    <row r="29" spans="1:7">
      <c r="A29" s="194">
        <v>28</v>
      </c>
      <c r="B29" s="194" t="s">
        <v>65</v>
      </c>
      <c r="C29" s="194" t="s">
        <v>1724</v>
      </c>
      <c r="D29" s="194"/>
      <c r="E29" s="194"/>
      <c r="F29" s="194" t="s">
        <v>80</v>
      </c>
      <c r="G29" s="194" t="s">
        <v>80</v>
      </c>
    </row>
    <row r="30" spans="1:7">
      <c r="A30" s="194">
        <v>29</v>
      </c>
      <c r="B30" s="194" t="s">
        <v>1725</v>
      </c>
      <c r="C30" s="194" t="s">
        <v>1726</v>
      </c>
      <c r="D30" s="194" t="s">
        <v>1676</v>
      </c>
      <c r="E30" s="194"/>
      <c r="F30" s="194" t="s">
        <v>80</v>
      </c>
      <c r="G30" s="194" t="s">
        <v>80</v>
      </c>
    </row>
    <row r="31" spans="1:7">
      <c r="A31" s="194">
        <v>30</v>
      </c>
      <c r="B31" s="194" t="s">
        <v>1727</v>
      </c>
      <c r="C31" s="194" t="s">
        <v>1728</v>
      </c>
      <c r="D31" s="194" t="s">
        <v>1676</v>
      </c>
      <c r="E31" s="194"/>
      <c r="F31" s="194">
        <v>0</v>
      </c>
      <c r="G31" s="194" t="s">
        <v>80</v>
      </c>
    </row>
    <row r="32" spans="1:7">
      <c r="A32" s="194">
        <v>31</v>
      </c>
      <c r="B32" s="194" t="s">
        <v>1729</v>
      </c>
      <c r="C32" s="194" t="s">
        <v>1730</v>
      </c>
      <c r="D32" s="194" t="s">
        <v>1676</v>
      </c>
      <c r="E32" s="194"/>
      <c r="F32" s="194">
        <v>0</v>
      </c>
      <c r="G32" s="194" t="s">
        <v>80</v>
      </c>
    </row>
    <row r="33" spans="1:7">
      <c r="A33" s="194">
        <v>32</v>
      </c>
      <c r="B33" s="194" t="s">
        <v>96</v>
      </c>
      <c r="C33" s="194" t="s">
        <v>97</v>
      </c>
      <c r="D33" s="194"/>
      <c r="E33" s="194"/>
      <c r="F33" s="194" t="s">
        <v>80</v>
      </c>
      <c r="G33" s="194" t="s">
        <v>80</v>
      </c>
    </row>
    <row r="34" spans="1:7">
      <c r="A34" s="194">
        <v>33</v>
      </c>
      <c r="B34" s="194" t="s">
        <v>1731</v>
      </c>
      <c r="C34" s="194" t="s">
        <v>1732</v>
      </c>
      <c r="D34" s="194" t="s">
        <v>1676</v>
      </c>
      <c r="E34" s="194"/>
      <c r="F34" s="194">
        <v>0</v>
      </c>
      <c r="G34" s="194">
        <v>100</v>
      </c>
    </row>
    <row r="35" spans="1:7">
      <c r="A35" s="194">
        <v>34</v>
      </c>
      <c r="B35" s="194" t="s">
        <v>1733</v>
      </c>
      <c r="C35" s="194" t="s">
        <v>1734</v>
      </c>
      <c r="D35" s="194" t="s">
        <v>1676</v>
      </c>
      <c r="E35" s="194"/>
      <c r="F35" s="194">
        <v>0</v>
      </c>
      <c r="G35" s="194">
        <v>10</v>
      </c>
    </row>
    <row r="36" spans="1:7">
      <c r="A36" s="194">
        <v>35</v>
      </c>
      <c r="B36" s="194" t="s">
        <v>1735</v>
      </c>
      <c r="C36" s="194" t="s">
        <v>1736</v>
      </c>
      <c r="D36" s="194" t="s">
        <v>1676</v>
      </c>
      <c r="E36" s="194"/>
      <c r="F36" s="194">
        <v>0</v>
      </c>
      <c r="G36" s="194">
        <v>100</v>
      </c>
    </row>
    <row r="37" spans="1:7">
      <c r="A37" s="194">
        <v>36</v>
      </c>
      <c r="B37" s="194" t="s">
        <v>78</v>
      </c>
      <c r="C37" s="194" t="s">
        <v>84</v>
      </c>
      <c r="D37" s="194"/>
      <c r="E37" s="194"/>
      <c r="F37" s="194" t="s">
        <v>80</v>
      </c>
      <c r="G37" s="194" t="s">
        <v>80</v>
      </c>
    </row>
    <row r="38" spans="1:7">
      <c r="A38" s="194">
        <v>37</v>
      </c>
      <c r="B38" s="194" t="s">
        <v>140</v>
      </c>
      <c r="C38" s="194" t="s">
        <v>141</v>
      </c>
      <c r="D38" s="194"/>
      <c r="E38" s="194"/>
      <c r="F38" s="194" t="s">
        <v>80</v>
      </c>
      <c r="G38" s="194" t="s">
        <v>80</v>
      </c>
    </row>
    <row r="39" spans="1:7">
      <c r="A39" s="194">
        <v>38</v>
      </c>
      <c r="B39" s="194" t="s">
        <v>103</v>
      </c>
      <c r="C39" s="194" t="s">
        <v>104</v>
      </c>
      <c r="D39" s="194"/>
      <c r="E39" s="194"/>
      <c r="F39" s="194" t="s">
        <v>80</v>
      </c>
      <c r="G39" s="194" t="s">
        <v>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6" t="s">
        <v>1363</v>
      </c>
      <c r="B1" s="116"/>
      <c r="C1" s="116"/>
      <c r="D1" s="116"/>
      <c r="E1" s="116"/>
      <c r="F1" s="116"/>
      <c r="G1" s="116"/>
      <c r="H1" s="116"/>
      <c r="I1" s="116"/>
      <c r="J1" s="116"/>
      <c r="K1" s="116"/>
      <c r="L1" s="116"/>
      <c r="M1" s="76"/>
      <c r="N1" s="76"/>
      <c r="O1" s="76"/>
      <c r="P1" s="76"/>
      <c r="Q1" s="76"/>
      <c r="R1" s="76"/>
      <c r="S1" s="76"/>
      <c r="T1" s="76"/>
      <c r="U1" s="76"/>
      <c r="V1" s="76"/>
      <c r="W1" s="76"/>
    </row>
    <row r="2" spans="1:23" ht="15.6">
      <c r="A2" s="441"/>
      <c r="B2" s="427"/>
      <c r="C2" s="427"/>
      <c r="D2" s="427"/>
      <c r="E2" s="427"/>
      <c r="F2" s="427"/>
      <c r="G2" s="427"/>
      <c r="H2" s="427"/>
      <c r="I2" s="427"/>
      <c r="J2" s="427"/>
      <c r="K2" s="427"/>
      <c r="L2" s="428"/>
      <c r="M2" s="76"/>
      <c r="N2" s="76"/>
      <c r="O2" s="76"/>
      <c r="P2" s="76"/>
      <c r="Q2" s="76"/>
      <c r="R2" s="76"/>
      <c r="S2" s="76"/>
      <c r="T2" s="76"/>
      <c r="U2" s="76"/>
      <c r="V2" s="76"/>
      <c r="W2" s="76"/>
    </row>
    <row r="3" spans="1:23" ht="14.4">
      <c r="A3" s="443" t="s">
        <v>1378</v>
      </c>
      <c r="B3" s="435"/>
      <c r="C3" s="435"/>
      <c r="D3" s="435"/>
      <c r="E3" s="435"/>
      <c r="F3" s="435"/>
      <c r="G3" s="435"/>
      <c r="H3" s="435"/>
      <c r="I3" s="435"/>
      <c r="J3" s="435"/>
      <c r="K3" s="435"/>
      <c r="L3" s="422"/>
      <c r="M3" s="76"/>
      <c r="N3" s="76"/>
      <c r="O3" s="76"/>
      <c r="P3" s="76"/>
      <c r="Q3" s="76"/>
      <c r="R3" s="76"/>
      <c r="S3" s="76"/>
      <c r="T3" s="76"/>
      <c r="U3" s="76"/>
      <c r="V3" s="76"/>
      <c r="W3" s="76"/>
    </row>
    <row r="4" spans="1:23" ht="14.4">
      <c r="A4" s="119"/>
      <c r="B4" s="120"/>
      <c r="C4" s="120"/>
      <c r="D4" s="120"/>
      <c r="E4" s="120"/>
      <c r="F4" s="120"/>
      <c r="G4" s="120"/>
      <c r="H4" s="76"/>
      <c r="I4" s="121"/>
      <c r="J4" s="77"/>
      <c r="K4" s="76"/>
      <c r="L4" s="76"/>
      <c r="M4" s="76"/>
      <c r="N4" s="76"/>
      <c r="O4" s="76"/>
      <c r="P4" s="76"/>
      <c r="Q4" s="76"/>
      <c r="R4" s="76"/>
      <c r="S4" s="76"/>
      <c r="T4" s="76"/>
      <c r="U4" s="76"/>
      <c r="V4" s="76"/>
      <c r="W4" s="76"/>
    </row>
    <row r="5" spans="1:23" ht="14.4">
      <c r="A5" s="449" t="s">
        <v>1383</v>
      </c>
      <c r="B5" s="427"/>
      <c r="C5" s="427"/>
      <c r="D5" s="427"/>
      <c r="E5" s="427"/>
      <c r="F5" s="427"/>
      <c r="G5" s="427"/>
      <c r="H5" s="427"/>
      <c r="I5" s="427"/>
      <c r="J5" s="427"/>
      <c r="K5" s="427"/>
      <c r="L5" s="428"/>
      <c r="M5" s="76"/>
      <c r="N5" s="76"/>
      <c r="O5" s="76"/>
      <c r="P5" s="76"/>
      <c r="Q5" s="76"/>
      <c r="R5" s="76"/>
      <c r="S5" s="76"/>
      <c r="T5" s="76"/>
      <c r="U5" s="76"/>
      <c r="V5" s="76"/>
      <c r="W5" s="76"/>
    </row>
    <row r="6" spans="1:23" ht="14.4">
      <c r="A6" s="421" t="s">
        <v>1388</v>
      </c>
      <c r="B6" s="422"/>
      <c r="C6" s="122" t="s">
        <v>1391</v>
      </c>
      <c r="D6" s="122" t="s">
        <v>1394</v>
      </c>
      <c r="E6" s="448" t="s">
        <v>1395</v>
      </c>
      <c r="F6" s="435"/>
      <c r="G6" s="435"/>
      <c r="H6" s="435"/>
      <c r="I6" s="422"/>
      <c r="J6" s="448" t="s">
        <v>1398</v>
      </c>
      <c r="K6" s="435"/>
      <c r="L6" s="422"/>
      <c r="M6" s="76"/>
      <c r="N6" s="76"/>
      <c r="O6" s="76"/>
      <c r="P6" s="76"/>
      <c r="Q6" s="76"/>
      <c r="R6" s="76"/>
      <c r="S6" s="76"/>
      <c r="T6" s="76"/>
      <c r="U6" s="76"/>
      <c r="V6" s="76"/>
      <c r="W6" s="76"/>
    </row>
    <row r="7" spans="1:23" ht="14.4">
      <c r="A7" s="445" t="s">
        <v>1399</v>
      </c>
      <c r="B7" s="427"/>
      <c r="C7" s="427"/>
      <c r="D7" s="427"/>
      <c r="E7" s="427"/>
      <c r="F7" s="427"/>
      <c r="G7" s="427"/>
      <c r="H7" s="427"/>
      <c r="I7" s="427"/>
      <c r="J7" s="427"/>
      <c r="K7" s="427"/>
      <c r="L7" s="428"/>
      <c r="M7" s="76"/>
      <c r="N7" s="76"/>
      <c r="O7" s="76"/>
      <c r="P7" s="76"/>
      <c r="Q7" s="76"/>
      <c r="R7" s="76"/>
      <c r="S7" s="76"/>
      <c r="T7" s="76"/>
      <c r="U7" s="76"/>
      <c r="V7" s="76"/>
      <c r="W7" s="76"/>
    </row>
    <row r="8" spans="1:23" ht="14.4">
      <c r="A8" s="446" t="s">
        <v>1400</v>
      </c>
      <c r="B8" s="447"/>
      <c r="C8" s="123" t="s">
        <v>830</v>
      </c>
      <c r="D8" s="124" t="s">
        <v>1404</v>
      </c>
      <c r="E8" s="426" t="s">
        <v>1407</v>
      </c>
      <c r="F8" s="427"/>
      <c r="G8" s="427"/>
      <c r="H8" s="427"/>
      <c r="I8" s="428"/>
      <c r="J8" s="446" t="s">
        <v>1412</v>
      </c>
      <c r="K8" s="430"/>
      <c r="L8" s="447"/>
      <c r="M8" s="76"/>
      <c r="N8" s="76"/>
      <c r="O8" s="76"/>
      <c r="P8" s="76"/>
      <c r="Q8" s="76"/>
      <c r="R8" s="76"/>
      <c r="S8" s="76"/>
      <c r="T8" s="76"/>
      <c r="U8" s="76"/>
      <c r="V8" s="76"/>
      <c r="W8" s="76"/>
    </row>
    <row r="9" spans="1:23" ht="14.4">
      <c r="A9" s="425"/>
      <c r="B9" s="432"/>
      <c r="C9" s="125" t="s">
        <v>837</v>
      </c>
      <c r="D9" s="124" t="s">
        <v>1404</v>
      </c>
      <c r="E9" s="426" t="s">
        <v>1413</v>
      </c>
      <c r="F9" s="427"/>
      <c r="G9" s="427"/>
      <c r="H9" s="427"/>
      <c r="I9" s="428"/>
      <c r="J9" s="425"/>
      <c r="K9" s="416"/>
      <c r="L9" s="432"/>
      <c r="M9" s="76"/>
      <c r="N9" s="76"/>
      <c r="O9" s="76"/>
      <c r="P9" s="76"/>
      <c r="Q9" s="76"/>
      <c r="R9" s="76"/>
      <c r="S9" s="76"/>
      <c r="T9" s="76"/>
      <c r="U9" s="76"/>
      <c r="V9" s="76"/>
      <c r="W9" s="76"/>
    </row>
    <row r="10" spans="1:23" ht="14.4">
      <c r="A10" s="425"/>
      <c r="B10" s="432"/>
      <c r="C10" s="125" t="s">
        <v>843</v>
      </c>
      <c r="D10" s="124" t="s">
        <v>1415</v>
      </c>
      <c r="E10" s="426" t="s">
        <v>1416</v>
      </c>
      <c r="F10" s="427"/>
      <c r="G10" s="427"/>
      <c r="H10" s="427"/>
      <c r="I10" s="428"/>
      <c r="J10" s="436"/>
      <c r="K10" s="435"/>
      <c r="L10" s="422"/>
      <c r="M10" s="76"/>
      <c r="N10" s="76"/>
      <c r="O10" s="76"/>
      <c r="P10" s="76"/>
      <c r="Q10" s="76"/>
      <c r="R10" s="76"/>
      <c r="S10" s="76"/>
      <c r="T10" s="76"/>
      <c r="U10" s="76"/>
      <c r="V10" s="76"/>
      <c r="W10" s="76"/>
    </row>
    <row r="11" spans="1:23" ht="81" customHeight="1">
      <c r="A11" s="436"/>
      <c r="B11" s="422"/>
      <c r="C11" s="123" t="s">
        <v>875</v>
      </c>
      <c r="D11" s="126"/>
      <c r="E11" s="426" t="s">
        <v>1417</v>
      </c>
      <c r="F11" s="427"/>
      <c r="G11" s="427"/>
      <c r="H11" s="427"/>
      <c r="I11" s="428"/>
      <c r="J11" s="444" t="s">
        <v>1418</v>
      </c>
      <c r="K11" s="427"/>
      <c r="L11" s="428"/>
      <c r="M11" s="76"/>
      <c r="N11" s="76"/>
      <c r="O11" s="76"/>
      <c r="P11" s="76"/>
      <c r="Q11" s="76"/>
      <c r="R11" s="76"/>
      <c r="S11" s="76"/>
      <c r="T11" s="76"/>
      <c r="U11" s="76"/>
      <c r="V11" s="76"/>
      <c r="W11" s="76"/>
    </row>
    <row r="12" spans="1:23" ht="14.4">
      <c r="A12" s="445" t="s">
        <v>1420</v>
      </c>
      <c r="B12" s="427"/>
      <c r="C12" s="427"/>
      <c r="D12" s="427"/>
      <c r="E12" s="427"/>
      <c r="F12" s="427"/>
      <c r="G12" s="427"/>
      <c r="H12" s="427"/>
      <c r="I12" s="427"/>
      <c r="J12" s="427"/>
      <c r="K12" s="427"/>
      <c r="L12" s="428"/>
      <c r="M12" s="76"/>
      <c r="N12" s="76"/>
      <c r="O12" s="76"/>
      <c r="P12" s="76"/>
      <c r="Q12" s="76"/>
      <c r="R12" s="76"/>
      <c r="S12" s="76"/>
      <c r="T12" s="76"/>
      <c r="U12" s="76"/>
      <c r="V12" s="76"/>
      <c r="W12" s="76"/>
    </row>
    <row r="13" spans="1:23" ht="14.4">
      <c r="A13" s="446" t="s">
        <v>1421</v>
      </c>
      <c r="B13" s="447"/>
      <c r="C13" s="124" t="s">
        <v>1422</v>
      </c>
      <c r="D13" s="124" t="s">
        <v>1423</v>
      </c>
      <c r="E13" s="426" t="s">
        <v>1424</v>
      </c>
      <c r="F13" s="427"/>
      <c r="G13" s="427"/>
      <c r="H13" s="427"/>
      <c r="I13" s="428"/>
      <c r="J13" s="446" t="s">
        <v>1425</v>
      </c>
      <c r="K13" s="430"/>
      <c r="L13" s="447"/>
      <c r="M13" s="76"/>
      <c r="N13" s="76"/>
      <c r="O13" s="76"/>
      <c r="P13" s="76"/>
      <c r="Q13" s="76"/>
      <c r="R13" s="76"/>
      <c r="S13" s="76"/>
      <c r="T13" s="76"/>
      <c r="U13" s="76"/>
      <c r="V13" s="76"/>
      <c r="W13" s="76"/>
    </row>
    <row r="14" spans="1:23" ht="84" customHeight="1">
      <c r="A14" s="436"/>
      <c r="B14" s="422"/>
      <c r="C14" s="124" t="s">
        <v>1426</v>
      </c>
      <c r="D14" s="124" t="s">
        <v>1423</v>
      </c>
      <c r="E14" s="426" t="s">
        <v>1427</v>
      </c>
      <c r="F14" s="427"/>
      <c r="G14" s="427"/>
      <c r="H14" s="427"/>
      <c r="I14" s="428"/>
      <c r="J14" s="436"/>
      <c r="K14" s="435"/>
      <c r="L14" s="422"/>
      <c r="M14" s="76"/>
      <c r="N14" s="76"/>
      <c r="O14" s="76"/>
      <c r="P14" s="76"/>
      <c r="Q14" s="76"/>
      <c r="R14" s="76"/>
      <c r="S14" s="76"/>
      <c r="T14" s="76"/>
      <c r="U14" s="76"/>
      <c r="V14" s="76"/>
      <c r="W14" s="76"/>
    </row>
    <row r="15" spans="1:23" ht="14.4">
      <c r="A15" s="451" t="s">
        <v>1430</v>
      </c>
      <c r="B15" s="430"/>
      <c r="C15" s="430"/>
      <c r="D15" s="430"/>
      <c r="E15" s="430"/>
      <c r="F15" s="430"/>
      <c r="G15" s="430"/>
      <c r="H15" s="430"/>
      <c r="I15" s="430"/>
      <c r="J15" s="430"/>
      <c r="K15" s="430"/>
      <c r="L15" s="447"/>
      <c r="M15" s="78"/>
      <c r="N15" s="76"/>
      <c r="O15" s="76"/>
      <c r="P15" s="76"/>
      <c r="Q15" s="76"/>
      <c r="R15" s="76"/>
      <c r="S15" s="76"/>
      <c r="T15" s="76"/>
      <c r="U15" s="76"/>
      <c r="V15" s="76"/>
      <c r="W15" s="76"/>
    </row>
    <row r="16" spans="1:23" ht="14.4">
      <c r="A16" s="446" t="s">
        <v>1432</v>
      </c>
      <c r="B16" s="447"/>
      <c r="C16" s="123" t="s">
        <v>879</v>
      </c>
      <c r="D16" s="126"/>
      <c r="E16" s="426" t="s">
        <v>1434</v>
      </c>
      <c r="F16" s="427"/>
      <c r="G16" s="427"/>
      <c r="H16" s="427"/>
      <c r="I16" s="428"/>
      <c r="J16" s="444" t="s">
        <v>1435</v>
      </c>
      <c r="K16" s="427"/>
      <c r="L16" s="428"/>
      <c r="M16" s="76"/>
      <c r="N16" s="76"/>
      <c r="O16" s="76"/>
      <c r="P16" s="76"/>
      <c r="Q16" s="76"/>
      <c r="R16" s="76"/>
      <c r="S16" s="76"/>
      <c r="T16" s="76"/>
      <c r="U16" s="76"/>
      <c r="V16" s="76"/>
      <c r="W16" s="76"/>
    </row>
    <row r="17" spans="1:23" ht="14.4">
      <c r="A17" s="425"/>
      <c r="B17" s="432"/>
      <c r="C17" s="123" t="s">
        <v>850</v>
      </c>
      <c r="D17" s="69" t="s">
        <v>1437</v>
      </c>
      <c r="E17" s="426" t="s">
        <v>1438</v>
      </c>
      <c r="F17" s="427"/>
      <c r="G17" s="427"/>
      <c r="H17" s="427"/>
      <c r="I17" s="428"/>
      <c r="J17" s="444" t="s">
        <v>1440</v>
      </c>
      <c r="K17" s="427"/>
      <c r="L17" s="428"/>
      <c r="M17" s="76"/>
      <c r="N17" s="76"/>
      <c r="O17" s="76"/>
      <c r="P17" s="76"/>
      <c r="Q17" s="76"/>
      <c r="R17" s="76"/>
      <c r="S17" s="76"/>
      <c r="T17" s="76"/>
      <c r="U17" s="76"/>
      <c r="V17" s="76"/>
      <c r="W17" s="76"/>
    </row>
    <row r="18" spans="1:23" ht="50.25" customHeight="1">
      <c r="A18" s="436"/>
      <c r="B18" s="422"/>
      <c r="C18" s="127" t="s">
        <v>1443</v>
      </c>
      <c r="D18" s="128"/>
      <c r="E18" s="452" t="s">
        <v>1448</v>
      </c>
      <c r="F18" s="427"/>
      <c r="G18" s="427"/>
      <c r="H18" s="427"/>
      <c r="I18" s="428"/>
      <c r="J18" s="450" t="s">
        <v>1425</v>
      </c>
      <c r="K18" s="427"/>
      <c r="L18" s="428"/>
      <c r="M18" s="76"/>
      <c r="N18" s="76"/>
      <c r="O18" s="76"/>
      <c r="P18" s="76"/>
      <c r="Q18" s="76"/>
      <c r="R18" s="76"/>
      <c r="S18" s="76"/>
      <c r="T18" s="76"/>
      <c r="U18" s="76"/>
      <c r="V18" s="76"/>
      <c r="W18" s="76"/>
    </row>
    <row r="19" spans="1:23" ht="14.4">
      <c r="A19" s="76"/>
      <c r="B19" s="76"/>
      <c r="C19" s="76"/>
      <c r="D19" s="76"/>
      <c r="E19" s="76"/>
      <c r="F19" s="76"/>
      <c r="G19" s="76"/>
      <c r="H19" s="76"/>
      <c r="I19" s="121"/>
      <c r="J19" s="77"/>
      <c r="K19" s="76"/>
      <c r="L19" s="76"/>
      <c r="M19" s="76"/>
      <c r="N19" s="76"/>
      <c r="O19" s="76"/>
      <c r="P19" s="76"/>
      <c r="Q19" s="76"/>
      <c r="R19" s="76"/>
      <c r="S19" s="76"/>
      <c r="T19" s="76"/>
      <c r="U19" s="76"/>
      <c r="V19" s="76"/>
      <c r="W19" s="76"/>
    </row>
    <row r="20" spans="1:23" ht="15.6">
      <c r="A20" s="441" t="s">
        <v>1454</v>
      </c>
      <c r="B20" s="427"/>
      <c r="C20" s="427"/>
      <c r="D20" s="427"/>
      <c r="E20" s="427"/>
      <c r="F20" s="427"/>
      <c r="G20" s="427"/>
      <c r="H20" s="427"/>
      <c r="I20" s="427"/>
      <c r="J20" s="427"/>
      <c r="K20" s="427"/>
      <c r="L20" s="427"/>
      <c r="M20" s="427"/>
      <c r="N20" s="427"/>
      <c r="O20" s="427"/>
      <c r="P20" s="427"/>
      <c r="Q20" s="427"/>
      <c r="R20" s="427"/>
      <c r="S20" s="427"/>
      <c r="T20" s="427"/>
      <c r="U20" s="427"/>
      <c r="V20" s="427"/>
      <c r="W20" s="428"/>
    </row>
    <row r="21" spans="1:23" ht="14.4">
      <c r="A21" s="129"/>
      <c r="B21" s="76"/>
      <c r="C21" s="76"/>
      <c r="D21" s="76"/>
      <c r="E21" s="130"/>
      <c r="F21" s="438" t="s">
        <v>1464</v>
      </c>
      <c r="G21" s="435"/>
      <c r="H21" s="438" t="s">
        <v>1467</v>
      </c>
      <c r="I21" s="435"/>
      <c r="J21" s="438" t="s">
        <v>1470</v>
      </c>
      <c r="K21" s="435"/>
      <c r="L21" s="438" t="s">
        <v>1471</v>
      </c>
      <c r="M21" s="435"/>
      <c r="N21" s="438" t="s">
        <v>1472</v>
      </c>
      <c r="O21" s="435"/>
      <c r="P21" s="438" t="s">
        <v>1474</v>
      </c>
      <c r="Q21" s="435"/>
      <c r="R21" s="440" t="s">
        <v>1476</v>
      </c>
      <c r="S21" s="435"/>
      <c r="T21" s="440" t="s">
        <v>1479</v>
      </c>
      <c r="U21" s="435"/>
      <c r="V21" s="440" t="s">
        <v>1482</v>
      </c>
      <c r="W21" s="422"/>
    </row>
    <row r="22" spans="1:23" ht="14.4">
      <c r="A22" s="442" t="s">
        <v>1483</v>
      </c>
      <c r="B22" s="435"/>
      <c r="C22" s="131" t="s">
        <v>1486</v>
      </c>
      <c r="D22" s="131" t="s">
        <v>1487</v>
      </c>
      <c r="E22" s="131" t="s">
        <v>1488</v>
      </c>
      <c r="F22" s="131" t="s">
        <v>1489</v>
      </c>
      <c r="G22" s="134" t="s">
        <v>1490</v>
      </c>
      <c r="H22" s="131" t="s">
        <v>1489</v>
      </c>
      <c r="I22" s="131" t="s">
        <v>1490</v>
      </c>
      <c r="J22" s="131" t="s">
        <v>1489</v>
      </c>
      <c r="K22" s="131" t="s">
        <v>1490</v>
      </c>
      <c r="L22" s="131" t="s">
        <v>1489</v>
      </c>
      <c r="M22" s="131" t="s">
        <v>1490</v>
      </c>
      <c r="N22" s="131" t="s">
        <v>1489</v>
      </c>
      <c r="O22" s="131" t="s">
        <v>1490</v>
      </c>
      <c r="P22" s="131" t="s">
        <v>1489</v>
      </c>
      <c r="Q22" s="131" t="s">
        <v>1490</v>
      </c>
      <c r="R22" s="133" t="s">
        <v>1489</v>
      </c>
      <c r="S22" s="133" t="s">
        <v>1490</v>
      </c>
      <c r="T22" s="133" t="s">
        <v>1489</v>
      </c>
      <c r="U22" s="133" t="s">
        <v>1490</v>
      </c>
      <c r="V22" s="133" t="s">
        <v>1489</v>
      </c>
      <c r="W22" s="136" t="s">
        <v>1490</v>
      </c>
    </row>
    <row r="23" spans="1:23" ht="14.4">
      <c r="A23" s="429" t="s">
        <v>1092</v>
      </c>
      <c r="B23" s="430"/>
      <c r="C23" s="423" t="s">
        <v>1502</v>
      </c>
      <c r="D23" s="139" t="s">
        <v>1512</v>
      </c>
      <c r="E23" s="139" t="s">
        <v>1518</v>
      </c>
      <c r="F23" s="139">
        <v>47.2</v>
      </c>
      <c r="G23" s="139">
        <v>7.6</v>
      </c>
      <c r="H23" s="139">
        <v>65.8</v>
      </c>
      <c r="I23" s="139">
        <v>37.6</v>
      </c>
      <c r="J23" s="139">
        <v>51.2</v>
      </c>
      <c r="K23" s="139">
        <v>15</v>
      </c>
      <c r="L23" s="139">
        <v>40.700000000000003</v>
      </c>
      <c r="M23" s="139">
        <v>19</v>
      </c>
      <c r="N23" s="139">
        <v>23.9</v>
      </c>
      <c r="O23" s="139">
        <v>0.9</v>
      </c>
      <c r="P23" s="139">
        <v>70.599999999999994</v>
      </c>
      <c r="Q23" s="139">
        <v>0.9</v>
      </c>
      <c r="R23" s="141">
        <v>64.599999999999994</v>
      </c>
      <c r="S23" s="141">
        <v>11.9</v>
      </c>
      <c r="T23" s="141">
        <v>26.9</v>
      </c>
      <c r="U23" s="141">
        <v>6.3</v>
      </c>
      <c r="V23" s="141">
        <v>5.3</v>
      </c>
      <c r="W23" s="142">
        <v>0.1</v>
      </c>
    </row>
    <row r="24" spans="1:23" ht="14.4">
      <c r="A24" s="425"/>
      <c r="B24" s="416"/>
      <c r="C24" s="416"/>
      <c r="D24" s="139" t="s">
        <v>1519</v>
      </c>
      <c r="E24" s="139" t="s">
        <v>1520</v>
      </c>
      <c r="F24" s="139">
        <v>12.2</v>
      </c>
      <c r="G24" s="139">
        <v>0</v>
      </c>
      <c r="H24" s="139">
        <v>38.1</v>
      </c>
      <c r="I24" s="139">
        <v>18.3</v>
      </c>
      <c r="J24" s="139">
        <v>20.9</v>
      </c>
      <c r="K24" s="139">
        <v>2.2999999999999998</v>
      </c>
      <c r="L24" s="139">
        <v>12.2</v>
      </c>
      <c r="M24" s="139">
        <v>6.3</v>
      </c>
      <c r="N24" s="139">
        <v>10</v>
      </c>
      <c r="O24" s="139">
        <v>0</v>
      </c>
      <c r="P24" s="139">
        <v>51.9</v>
      </c>
      <c r="Q24" s="139">
        <v>0</v>
      </c>
      <c r="R24" s="141">
        <v>33</v>
      </c>
      <c r="S24" s="141">
        <v>9.5</v>
      </c>
      <c r="T24" s="141">
        <v>3.7</v>
      </c>
      <c r="U24" s="141">
        <v>0</v>
      </c>
      <c r="V24" s="141">
        <v>0.6</v>
      </c>
      <c r="W24" s="142">
        <v>0</v>
      </c>
    </row>
    <row r="25" spans="1:23" ht="14.4">
      <c r="A25" s="424" t="s">
        <v>1095</v>
      </c>
      <c r="B25" s="416"/>
      <c r="C25" s="423" t="s">
        <v>1502</v>
      </c>
      <c r="D25" s="139" t="s">
        <v>1512</v>
      </c>
      <c r="E25" s="139" t="s">
        <v>1518</v>
      </c>
      <c r="F25" s="139">
        <v>69</v>
      </c>
      <c r="G25" s="139">
        <v>55.1</v>
      </c>
      <c r="H25" s="139">
        <v>84.5</v>
      </c>
      <c r="I25" s="139">
        <v>73.8</v>
      </c>
      <c r="J25" s="139">
        <v>76.5</v>
      </c>
      <c r="K25" s="139">
        <v>61.1</v>
      </c>
      <c r="L25" s="139">
        <v>73.099999999999994</v>
      </c>
      <c r="M25" s="139">
        <v>66.5</v>
      </c>
      <c r="N25" s="139">
        <v>70.900000000000006</v>
      </c>
      <c r="O25" s="139">
        <v>27.1</v>
      </c>
      <c r="P25" s="139">
        <v>81.8</v>
      </c>
      <c r="Q25" s="139">
        <v>28.4</v>
      </c>
      <c r="R25" s="141">
        <v>85.8</v>
      </c>
      <c r="S25" s="141">
        <v>58.1</v>
      </c>
      <c r="T25" s="141">
        <v>76.099999999999994</v>
      </c>
      <c r="U25" s="141">
        <v>50.8</v>
      </c>
      <c r="V25" s="141">
        <v>60.5</v>
      </c>
      <c r="W25" s="142">
        <v>34.9</v>
      </c>
    </row>
    <row r="26" spans="1:23" ht="14.4">
      <c r="A26" s="425"/>
      <c r="B26" s="416"/>
      <c r="C26" s="416"/>
      <c r="D26" s="139" t="s">
        <v>1519</v>
      </c>
      <c r="E26" s="139" t="s">
        <v>1520</v>
      </c>
      <c r="F26" s="139">
        <v>32.1</v>
      </c>
      <c r="G26" s="139">
        <v>25.2</v>
      </c>
      <c r="H26" s="139">
        <v>67.8</v>
      </c>
      <c r="I26" s="139">
        <v>56.8</v>
      </c>
      <c r="J26" s="139">
        <v>53.9</v>
      </c>
      <c r="K26" s="139">
        <v>38.299999999999997</v>
      </c>
      <c r="L26" s="139">
        <v>52.7</v>
      </c>
      <c r="M26" s="139">
        <v>58.6</v>
      </c>
      <c r="N26" s="139">
        <v>39.799999999999997</v>
      </c>
      <c r="O26" s="139">
        <v>10.4</v>
      </c>
      <c r="P26" s="139">
        <v>65.5</v>
      </c>
      <c r="Q26" s="139">
        <v>6.2</v>
      </c>
      <c r="R26" s="141">
        <v>64.400000000000006</v>
      </c>
      <c r="S26" s="141">
        <v>32.700000000000003</v>
      </c>
      <c r="T26" s="141">
        <v>63.3</v>
      </c>
      <c r="U26" s="141">
        <v>26.7</v>
      </c>
      <c r="V26" s="141">
        <v>31.4</v>
      </c>
      <c r="W26" s="142">
        <v>17.600000000000001</v>
      </c>
    </row>
    <row r="27" spans="1:23" ht="14.4">
      <c r="A27" s="424" t="s">
        <v>1249</v>
      </c>
      <c r="B27" s="416"/>
      <c r="C27" s="423" t="s">
        <v>1502</v>
      </c>
      <c r="D27" s="139" t="s">
        <v>1512</v>
      </c>
      <c r="E27" s="139" t="s">
        <v>1518</v>
      </c>
      <c r="F27" s="139">
        <v>1.03</v>
      </c>
      <c r="G27" s="139">
        <v>0.76</v>
      </c>
      <c r="H27" s="139">
        <v>1.1399999999999999</v>
      </c>
      <c r="I27" s="139">
        <v>1.03</v>
      </c>
      <c r="J27" s="139">
        <v>1.06</v>
      </c>
      <c r="K27" s="139">
        <v>0.84</v>
      </c>
      <c r="L27" s="139">
        <v>1.02</v>
      </c>
      <c r="M27" s="139">
        <v>0.99</v>
      </c>
      <c r="N27" s="139">
        <v>0.83</v>
      </c>
      <c r="O27" s="139">
        <v>0.56000000000000005</v>
      </c>
      <c r="P27" s="139">
        <v>1.01</v>
      </c>
      <c r="Q27" s="139">
        <v>0.62</v>
      </c>
      <c r="R27" s="141">
        <v>0.89</v>
      </c>
      <c r="S27" s="141">
        <v>0.48</v>
      </c>
      <c r="T27" s="141">
        <v>0.79</v>
      </c>
      <c r="U27" s="141">
        <v>0.68</v>
      </c>
      <c r="V27" s="141">
        <v>0.88</v>
      </c>
      <c r="W27" s="142">
        <v>0.72</v>
      </c>
    </row>
    <row r="28" spans="1:23" ht="14.4">
      <c r="A28" s="425"/>
      <c r="B28" s="416"/>
      <c r="C28" s="416"/>
      <c r="D28" s="139" t="s">
        <v>1519</v>
      </c>
      <c r="E28" s="139" t="s">
        <v>1520</v>
      </c>
      <c r="F28" s="139">
        <v>0.6</v>
      </c>
      <c r="G28" s="139">
        <v>0.73</v>
      </c>
      <c r="H28" s="139">
        <v>0.83</v>
      </c>
      <c r="I28" s="139">
        <v>0.76</v>
      </c>
      <c r="J28" s="139">
        <v>0.79</v>
      </c>
      <c r="K28" s="139">
        <v>0.56999999999999995</v>
      </c>
      <c r="L28" s="139">
        <v>0.9</v>
      </c>
      <c r="M28" s="139">
        <v>0.78</v>
      </c>
      <c r="N28" s="139">
        <v>0.71</v>
      </c>
      <c r="O28" s="139">
        <v>0.41</v>
      </c>
      <c r="P28" s="139">
        <v>0.67</v>
      </c>
      <c r="Q28" s="139">
        <v>0.26</v>
      </c>
      <c r="R28" s="141">
        <v>0.59</v>
      </c>
      <c r="S28" s="141">
        <v>0.33</v>
      </c>
      <c r="T28" s="141">
        <v>0.49</v>
      </c>
      <c r="U28" s="141">
        <v>0.53</v>
      </c>
      <c r="V28" s="141">
        <v>0.55000000000000004</v>
      </c>
      <c r="W28" s="142">
        <v>0.5</v>
      </c>
    </row>
    <row r="29" spans="1:23" ht="14.4">
      <c r="A29" s="424" t="s">
        <v>1521</v>
      </c>
      <c r="B29" s="416"/>
      <c r="C29" s="423" t="s">
        <v>1522</v>
      </c>
      <c r="D29" s="139" t="s">
        <v>1512</v>
      </c>
      <c r="E29" s="139" t="s">
        <v>1523</v>
      </c>
      <c r="F29" s="139">
        <v>45</v>
      </c>
      <c r="G29" s="139">
        <v>44</v>
      </c>
      <c r="H29" s="139">
        <v>15</v>
      </c>
      <c r="I29" s="139">
        <v>12</v>
      </c>
      <c r="J29" s="139">
        <v>29</v>
      </c>
      <c r="K29" s="139">
        <v>15</v>
      </c>
      <c r="L29" s="139">
        <v>23</v>
      </c>
      <c r="M29" s="139">
        <v>22</v>
      </c>
      <c r="N29" s="139">
        <v>44</v>
      </c>
      <c r="O29" s="139">
        <v>46</v>
      </c>
      <c r="P29" s="139">
        <v>54</v>
      </c>
      <c r="Q29" s="139">
        <v>64</v>
      </c>
      <c r="R29" s="141">
        <v>26</v>
      </c>
      <c r="S29" s="141">
        <v>28</v>
      </c>
      <c r="T29" s="141">
        <v>77</v>
      </c>
      <c r="U29" s="141">
        <v>84</v>
      </c>
      <c r="V29" s="141">
        <v>84</v>
      </c>
      <c r="W29" s="142">
        <v>72</v>
      </c>
    </row>
    <row r="30" spans="1:23" ht="14.4">
      <c r="A30" s="425"/>
      <c r="B30" s="416"/>
      <c r="C30" s="416"/>
      <c r="D30" s="139" t="s">
        <v>1519</v>
      </c>
      <c r="E30" s="139" t="s">
        <v>1524</v>
      </c>
      <c r="F30" s="139">
        <v>66</v>
      </c>
      <c r="G30" s="139">
        <v>81</v>
      </c>
      <c r="H30" s="139">
        <v>33</v>
      </c>
      <c r="I30" s="139">
        <v>26</v>
      </c>
      <c r="J30" s="139">
        <v>48</v>
      </c>
      <c r="K30" s="139">
        <v>27</v>
      </c>
      <c r="L30" s="139">
        <v>37</v>
      </c>
      <c r="M30" s="139">
        <v>36</v>
      </c>
      <c r="N30" s="139">
        <v>73</v>
      </c>
      <c r="O30" s="139">
        <v>82</v>
      </c>
      <c r="P30" s="139">
        <v>77</v>
      </c>
      <c r="Q30" s="139">
        <v>84</v>
      </c>
      <c r="R30" s="141">
        <v>41</v>
      </c>
      <c r="S30" s="141">
        <v>52</v>
      </c>
      <c r="T30" s="141">
        <v>96</v>
      </c>
      <c r="U30" s="141">
        <v>99</v>
      </c>
      <c r="V30" s="141">
        <v>100</v>
      </c>
      <c r="W30" s="142">
        <v>93</v>
      </c>
    </row>
    <row r="31" spans="1:23" ht="14.4">
      <c r="A31" s="424" t="s">
        <v>1525</v>
      </c>
      <c r="B31" s="416"/>
      <c r="C31" s="423" t="s">
        <v>1526</v>
      </c>
      <c r="D31" s="139" t="s">
        <v>1512</v>
      </c>
      <c r="E31" s="139" t="s">
        <v>1518</v>
      </c>
      <c r="F31" s="139">
        <v>0.41</v>
      </c>
      <c r="G31" s="139">
        <v>0.19</v>
      </c>
      <c r="H31" s="139">
        <v>0.32</v>
      </c>
      <c r="I31" s="139">
        <v>0.28999999999999998</v>
      </c>
      <c r="J31" s="139">
        <v>0.43</v>
      </c>
      <c r="K31" s="139">
        <v>0.33</v>
      </c>
      <c r="L31" s="139">
        <v>0.64</v>
      </c>
      <c r="M31" s="139">
        <v>0.49</v>
      </c>
      <c r="N31" s="139">
        <v>0.42</v>
      </c>
      <c r="O31" s="139">
        <v>0.12</v>
      </c>
      <c r="P31" s="139">
        <v>0.46</v>
      </c>
      <c r="Q31" s="139">
        <v>0.14000000000000001</v>
      </c>
      <c r="R31" s="141">
        <v>0.36</v>
      </c>
      <c r="S31" s="141">
        <v>0.24</v>
      </c>
      <c r="T31" s="141">
        <v>0.21</v>
      </c>
      <c r="U31" s="141">
        <v>0.16</v>
      </c>
      <c r="V31" s="141">
        <v>0.19</v>
      </c>
      <c r="W31" s="142">
        <v>0.09</v>
      </c>
    </row>
    <row r="32" spans="1:23" ht="14.4">
      <c r="A32" s="425"/>
      <c r="B32" s="416"/>
      <c r="C32" s="416"/>
      <c r="D32" s="139" t="s">
        <v>1519</v>
      </c>
      <c r="E32" s="139" t="s">
        <v>1520</v>
      </c>
      <c r="F32" s="139">
        <v>0.16</v>
      </c>
      <c r="G32" s="139">
        <v>0.11</v>
      </c>
      <c r="H32" s="139">
        <v>0.17</v>
      </c>
      <c r="I32" s="139">
        <v>0.16</v>
      </c>
      <c r="J32" s="139">
        <v>0.28000000000000003</v>
      </c>
      <c r="K32" s="139">
        <v>0.21</v>
      </c>
      <c r="L32" s="139">
        <v>0.34</v>
      </c>
      <c r="M32" s="139">
        <v>0.27</v>
      </c>
      <c r="N32" s="139">
        <v>0.12</v>
      </c>
      <c r="O32" s="139">
        <v>0.05</v>
      </c>
      <c r="P32" s="139">
        <v>0.27</v>
      </c>
      <c r="Q32" s="139">
        <v>0.08</v>
      </c>
      <c r="R32" s="141">
        <v>0.23</v>
      </c>
      <c r="S32" s="141">
        <v>0.11</v>
      </c>
      <c r="T32" s="141">
        <v>0.08</v>
      </c>
      <c r="U32" s="141">
        <v>0.05</v>
      </c>
      <c r="V32" s="141">
        <v>0.08</v>
      </c>
      <c r="W32" s="142">
        <v>0.03</v>
      </c>
    </row>
    <row r="33" spans="1:23" ht="14.4">
      <c r="A33" s="424" t="s">
        <v>715</v>
      </c>
      <c r="B33" s="416"/>
      <c r="C33" s="423" t="s">
        <v>1502</v>
      </c>
      <c r="D33" s="139" t="s">
        <v>1512</v>
      </c>
      <c r="E33" s="139" t="s">
        <v>1518</v>
      </c>
      <c r="F33" s="139">
        <v>4.7</v>
      </c>
      <c r="G33" s="139">
        <v>0</v>
      </c>
      <c r="H33" s="139">
        <v>0</v>
      </c>
      <c r="I33" s="139">
        <v>0</v>
      </c>
      <c r="J33" s="139">
        <v>0</v>
      </c>
      <c r="K33" s="139">
        <v>1.35</v>
      </c>
      <c r="L33" s="139">
        <v>0</v>
      </c>
      <c r="M33" s="139">
        <v>0</v>
      </c>
      <c r="N33" s="139">
        <v>1.8</v>
      </c>
      <c r="O33" s="139">
        <v>0</v>
      </c>
      <c r="P33" s="139">
        <v>0.45</v>
      </c>
      <c r="Q33" s="139">
        <v>0.5</v>
      </c>
      <c r="R33" s="141">
        <v>0.95</v>
      </c>
      <c r="S33" s="141">
        <v>5.0199999999999996</v>
      </c>
      <c r="T33" s="141">
        <v>1.6</v>
      </c>
      <c r="U33" s="141">
        <v>8.07</v>
      </c>
      <c r="V33" s="141">
        <v>2.92</v>
      </c>
      <c r="W33" s="142">
        <v>0</v>
      </c>
    </row>
    <row r="34" spans="1:23" ht="14.4">
      <c r="A34" s="425"/>
      <c r="B34" s="416"/>
      <c r="C34" s="416"/>
      <c r="D34" s="139" t="s">
        <v>1519</v>
      </c>
      <c r="E34" s="139" t="s">
        <v>1520</v>
      </c>
      <c r="F34" s="139">
        <v>0</v>
      </c>
      <c r="G34" s="139">
        <v>0</v>
      </c>
      <c r="H34" s="139">
        <v>0</v>
      </c>
      <c r="I34" s="139">
        <v>0</v>
      </c>
      <c r="J34" s="139">
        <v>0</v>
      </c>
      <c r="K34" s="139">
        <v>0</v>
      </c>
      <c r="L34" s="139">
        <v>0</v>
      </c>
      <c r="M34" s="139">
        <v>0</v>
      </c>
      <c r="N34" s="139">
        <v>0</v>
      </c>
      <c r="O34" s="139">
        <v>0</v>
      </c>
      <c r="P34" s="139">
        <v>0</v>
      </c>
      <c r="Q34" s="139">
        <v>0</v>
      </c>
      <c r="R34" s="141">
        <v>0</v>
      </c>
      <c r="S34" s="141">
        <v>0.54</v>
      </c>
      <c r="T34" s="141">
        <v>0.26</v>
      </c>
      <c r="U34" s="141">
        <v>1.84</v>
      </c>
      <c r="V34" s="141">
        <v>0</v>
      </c>
      <c r="W34" s="142">
        <v>0</v>
      </c>
    </row>
    <row r="35" spans="1:23" ht="14.4">
      <c r="A35" s="424" t="s">
        <v>488</v>
      </c>
      <c r="B35" s="416"/>
      <c r="C35" s="423" t="s">
        <v>1522</v>
      </c>
      <c r="D35" s="139" t="s">
        <v>1512</v>
      </c>
      <c r="E35" s="139" t="s">
        <v>1523</v>
      </c>
      <c r="F35" s="139">
        <v>-0.09</v>
      </c>
      <c r="G35" s="139">
        <v>0.11</v>
      </c>
      <c r="H35" s="139">
        <v>-0.31</v>
      </c>
      <c r="I35" s="139">
        <v>0.2</v>
      </c>
      <c r="J35" s="139">
        <v>-0.26</v>
      </c>
      <c r="K35" s="139">
        <v>-0.2</v>
      </c>
      <c r="L35" s="139">
        <v>-0.09</v>
      </c>
      <c r="M35" s="139">
        <v>-0.13</v>
      </c>
      <c r="N35" s="139">
        <v>0.11</v>
      </c>
      <c r="O35" s="139">
        <v>0.09</v>
      </c>
      <c r="P35" s="139">
        <v>0.11</v>
      </c>
      <c r="Q35" s="139">
        <v>0.23</v>
      </c>
      <c r="R35" s="141">
        <v>-1</v>
      </c>
      <c r="S35" s="141">
        <v>0.26</v>
      </c>
      <c r="T35" s="141">
        <v>7.0000000000000007E-2</v>
      </c>
      <c r="U35" s="141">
        <v>0.3</v>
      </c>
      <c r="V35" s="141">
        <v>0.3</v>
      </c>
      <c r="W35" s="142">
        <v>0.26</v>
      </c>
    </row>
    <row r="36" spans="1:23" ht="14.4">
      <c r="A36" s="436"/>
      <c r="B36" s="435"/>
      <c r="C36" s="435"/>
      <c r="D36" s="131" t="s">
        <v>1519</v>
      </c>
      <c r="E36" s="131" t="s">
        <v>1524</v>
      </c>
      <c r="F36" s="131">
        <v>0.22</v>
      </c>
      <c r="G36" s="131">
        <v>0.22</v>
      </c>
      <c r="H36" s="131">
        <v>0.26</v>
      </c>
      <c r="I36" s="131">
        <v>0.54</v>
      </c>
      <c r="J36" s="131">
        <v>0</v>
      </c>
      <c r="K36" s="131">
        <v>0.01</v>
      </c>
      <c r="L36" s="131">
        <v>0.17</v>
      </c>
      <c r="M36" s="131">
        <v>0.09</v>
      </c>
      <c r="N36" s="131">
        <v>0.66</v>
      </c>
      <c r="O36" s="131">
        <v>0.5</v>
      </c>
      <c r="P36" s="131">
        <v>0.43</v>
      </c>
      <c r="Q36" s="131">
        <v>0.44</v>
      </c>
      <c r="R36" s="133">
        <v>0.03</v>
      </c>
      <c r="S36" s="133">
        <v>0.65</v>
      </c>
      <c r="T36" s="133">
        <v>0.28999999999999998</v>
      </c>
      <c r="U36" s="133">
        <v>0.37</v>
      </c>
      <c r="V36" s="133">
        <v>0.61</v>
      </c>
      <c r="W36" s="136">
        <v>0.5</v>
      </c>
    </row>
    <row r="37" spans="1:23" ht="13.8">
      <c r="A37" s="147"/>
      <c r="B37" s="147"/>
      <c r="C37" s="148"/>
      <c r="D37" s="149"/>
      <c r="E37" s="149"/>
      <c r="F37" s="149"/>
      <c r="G37" s="149"/>
      <c r="H37" s="149"/>
      <c r="I37" s="149"/>
      <c r="J37" s="149"/>
      <c r="K37" s="149"/>
      <c r="L37" s="149"/>
      <c r="M37" s="149"/>
      <c r="N37" s="149"/>
      <c r="O37" s="149"/>
      <c r="P37" s="149"/>
      <c r="Q37" s="149"/>
      <c r="R37" s="149"/>
      <c r="S37" s="149"/>
      <c r="T37" s="149"/>
      <c r="U37" s="149"/>
      <c r="V37" s="149"/>
      <c r="W37" s="149"/>
    </row>
    <row r="38" spans="1:23" ht="15.6">
      <c r="A38" s="441" t="s">
        <v>1532</v>
      </c>
      <c r="B38" s="427"/>
      <c r="C38" s="427"/>
      <c r="D38" s="427"/>
      <c r="E38" s="427"/>
      <c r="F38" s="427"/>
      <c r="G38" s="427"/>
      <c r="H38" s="427"/>
      <c r="I38" s="427"/>
      <c r="J38" s="427"/>
      <c r="K38" s="427"/>
      <c r="L38" s="428"/>
      <c r="M38" s="149"/>
      <c r="N38" s="149"/>
      <c r="O38" s="149"/>
      <c r="P38" s="149"/>
      <c r="Q38" s="149"/>
      <c r="R38" s="149"/>
      <c r="S38" s="149"/>
      <c r="T38" s="149"/>
      <c r="U38" s="149"/>
      <c r="V38" s="149"/>
      <c r="W38" s="149"/>
    </row>
    <row r="39" spans="1:23" ht="14.4">
      <c r="A39" s="442" t="s">
        <v>1483</v>
      </c>
      <c r="B39" s="435"/>
      <c r="C39" s="131" t="s">
        <v>1486</v>
      </c>
      <c r="D39" s="131" t="s">
        <v>1487</v>
      </c>
      <c r="E39" s="131" t="s">
        <v>1488</v>
      </c>
      <c r="F39" s="438" t="s">
        <v>1535</v>
      </c>
      <c r="G39" s="435"/>
      <c r="H39" s="438" t="s">
        <v>1537</v>
      </c>
      <c r="I39" s="435"/>
      <c r="J39" s="132" t="s">
        <v>1538</v>
      </c>
      <c r="K39" s="132" t="s">
        <v>1479</v>
      </c>
      <c r="L39" s="150" t="s">
        <v>1482</v>
      </c>
      <c r="M39" s="149"/>
      <c r="N39" s="149"/>
      <c r="O39" s="149"/>
      <c r="P39" s="149"/>
      <c r="Q39" s="149"/>
      <c r="R39" s="149"/>
      <c r="S39" s="149"/>
      <c r="T39" s="149"/>
      <c r="U39" s="149"/>
      <c r="V39" s="149"/>
      <c r="W39" s="149"/>
    </row>
    <row r="40" spans="1:23" ht="14.4">
      <c r="A40" s="429" t="s">
        <v>1092</v>
      </c>
      <c r="B40" s="430"/>
      <c r="C40" s="423" t="s">
        <v>1502</v>
      </c>
      <c r="D40" s="139" t="s">
        <v>1512</v>
      </c>
      <c r="E40" s="139" t="s">
        <v>1518</v>
      </c>
      <c r="F40" s="453" t="s">
        <v>80</v>
      </c>
      <c r="G40" s="430"/>
      <c r="H40" s="453" t="s">
        <v>80</v>
      </c>
      <c r="I40" s="430"/>
      <c r="J40" s="139" t="s">
        <v>80</v>
      </c>
      <c r="K40" s="139" t="s">
        <v>80</v>
      </c>
      <c r="L40" s="151" t="s">
        <v>80</v>
      </c>
      <c r="M40" s="149"/>
      <c r="N40" s="149"/>
      <c r="O40" s="149"/>
      <c r="P40" s="149"/>
      <c r="Q40" s="149"/>
      <c r="R40" s="149"/>
      <c r="S40" s="149"/>
      <c r="T40" s="149"/>
      <c r="U40" s="149"/>
      <c r="V40" s="149"/>
      <c r="W40" s="149"/>
    </row>
    <row r="41" spans="1:23" ht="14.4">
      <c r="A41" s="425"/>
      <c r="B41" s="416"/>
      <c r="C41" s="416"/>
      <c r="D41" s="139" t="s">
        <v>1519</v>
      </c>
      <c r="E41" s="139" t="s">
        <v>1520</v>
      </c>
      <c r="F41" s="423" t="s">
        <v>80</v>
      </c>
      <c r="G41" s="416"/>
      <c r="H41" s="423" t="s">
        <v>80</v>
      </c>
      <c r="I41" s="416"/>
      <c r="J41" s="139" t="s">
        <v>80</v>
      </c>
      <c r="K41" s="139" t="s">
        <v>80</v>
      </c>
      <c r="L41" s="151" t="s">
        <v>80</v>
      </c>
      <c r="M41" s="149"/>
      <c r="N41" s="149"/>
      <c r="O41" s="149"/>
      <c r="P41" s="149"/>
      <c r="Q41" s="149"/>
      <c r="R41" s="149"/>
      <c r="S41" s="149"/>
      <c r="T41" s="149"/>
      <c r="U41" s="149"/>
      <c r="V41" s="149"/>
      <c r="W41" s="149"/>
    </row>
    <row r="42" spans="1:23" ht="14.4">
      <c r="A42" s="424" t="s">
        <v>1095</v>
      </c>
      <c r="B42" s="416"/>
      <c r="C42" s="423" t="s">
        <v>1502</v>
      </c>
      <c r="D42" s="139" t="s">
        <v>1512</v>
      </c>
      <c r="E42" s="139" t="s">
        <v>1518</v>
      </c>
      <c r="F42" s="423">
        <v>14.9</v>
      </c>
      <c r="G42" s="416"/>
      <c r="H42" s="423">
        <v>10.1</v>
      </c>
      <c r="I42" s="416"/>
      <c r="J42" s="139">
        <v>16.600000000000001</v>
      </c>
      <c r="K42" s="139">
        <v>19</v>
      </c>
      <c r="L42" s="151">
        <v>7.8</v>
      </c>
      <c r="M42" s="149"/>
      <c r="N42" s="149"/>
      <c r="O42" s="149"/>
      <c r="P42" s="149"/>
      <c r="Q42" s="149"/>
      <c r="R42" s="149"/>
      <c r="S42" s="149"/>
      <c r="T42" s="149"/>
      <c r="U42" s="149"/>
      <c r="V42" s="149"/>
      <c r="W42" s="149"/>
    </row>
    <row r="43" spans="1:23" ht="14.4">
      <c r="A43" s="425"/>
      <c r="B43" s="416"/>
      <c r="C43" s="416"/>
      <c r="D43" s="139" t="s">
        <v>1519</v>
      </c>
      <c r="E43" s="139" t="s">
        <v>1520</v>
      </c>
      <c r="F43" s="423">
        <v>4.3</v>
      </c>
      <c r="G43" s="416"/>
      <c r="H43" s="423">
        <v>3.5</v>
      </c>
      <c r="I43" s="416"/>
      <c r="J43" s="139">
        <v>6.6</v>
      </c>
      <c r="K43" s="139">
        <v>4.9000000000000004</v>
      </c>
      <c r="L43" s="151">
        <v>1</v>
      </c>
      <c r="M43" s="149"/>
      <c r="N43" s="149"/>
      <c r="O43" s="149"/>
      <c r="P43" s="149"/>
      <c r="Q43" s="149"/>
      <c r="R43" s="149"/>
      <c r="S43" s="149"/>
      <c r="T43" s="149"/>
      <c r="U43" s="149"/>
      <c r="V43" s="149"/>
      <c r="W43" s="149"/>
    </row>
    <row r="44" spans="1:23" ht="14.4">
      <c r="A44" s="424" t="s">
        <v>1249</v>
      </c>
      <c r="B44" s="416"/>
      <c r="C44" s="423" t="s">
        <v>1502</v>
      </c>
      <c r="D44" s="139" t="s">
        <v>1512</v>
      </c>
      <c r="E44" s="139" t="s">
        <v>1518</v>
      </c>
      <c r="F44" s="423">
        <v>0.72</v>
      </c>
      <c r="G44" s="416"/>
      <c r="H44" s="423">
        <v>0.78</v>
      </c>
      <c r="I44" s="416"/>
      <c r="J44" s="139">
        <v>1.17</v>
      </c>
      <c r="K44" s="139">
        <v>1.1299999999999999</v>
      </c>
      <c r="L44" s="151">
        <v>0.67</v>
      </c>
      <c r="M44" s="149"/>
      <c r="N44" s="149"/>
      <c r="O44" s="149"/>
      <c r="P44" s="149"/>
      <c r="Q44" s="149"/>
      <c r="R44" s="149"/>
      <c r="S44" s="149"/>
      <c r="T44" s="149"/>
      <c r="U44" s="149"/>
      <c r="V44" s="149"/>
      <c r="W44" s="149"/>
    </row>
    <row r="45" spans="1:23" ht="14.4">
      <c r="A45" s="425"/>
      <c r="B45" s="416"/>
      <c r="C45" s="416"/>
      <c r="D45" s="139" t="s">
        <v>1519</v>
      </c>
      <c r="E45" s="139" t="s">
        <v>1520</v>
      </c>
      <c r="F45" s="423">
        <v>0.54</v>
      </c>
      <c r="G45" s="416"/>
      <c r="H45" s="423">
        <v>0.63</v>
      </c>
      <c r="I45" s="416"/>
      <c r="J45" s="139">
        <v>0.54</v>
      </c>
      <c r="K45" s="139">
        <v>0.72</v>
      </c>
      <c r="L45" s="151">
        <v>0.49</v>
      </c>
      <c r="M45" s="149"/>
      <c r="N45" s="149"/>
      <c r="O45" s="149"/>
      <c r="P45" s="149"/>
      <c r="Q45" s="149"/>
      <c r="R45" s="149"/>
      <c r="S45" s="149"/>
      <c r="T45" s="149"/>
      <c r="U45" s="149"/>
      <c r="V45" s="149"/>
      <c r="W45" s="149"/>
    </row>
    <row r="46" spans="1:23" ht="14.4">
      <c r="A46" s="424" t="s">
        <v>1521</v>
      </c>
      <c r="B46" s="416"/>
      <c r="C46" s="423" t="s">
        <v>1522</v>
      </c>
      <c r="D46" s="139" t="s">
        <v>1512</v>
      </c>
      <c r="E46" s="139" t="s">
        <v>1523</v>
      </c>
      <c r="F46" s="423">
        <v>40</v>
      </c>
      <c r="G46" s="416"/>
      <c r="H46" s="423">
        <v>3</v>
      </c>
      <c r="I46" s="416"/>
      <c r="J46" s="139">
        <v>14</v>
      </c>
      <c r="K46" s="139">
        <v>93</v>
      </c>
      <c r="L46" s="151">
        <v>69</v>
      </c>
      <c r="M46" s="149"/>
      <c r="N46" s="149"/>
      <c r="O46" s="149"/>
      <c r="P46" s="149"/>
      <c r="Q46" s="149"/>
      <c r="R46" s="149"/>
      <c r="S46" s="149"/>
      <c r="T46" s="149"/>
      <c r="U46" s="149"/>
      <c r="V46" s="149"/>
      <c r="W46" s="149"/>
    </row>
    <row r="47" spans="1:23" ht="14.4">
      <c r="A47" s="425"/>
      <c r="B47" s="416"/>
      <c r="C47" s="416"/>
      <c r="D47" s="139" t="s">
        <v>1519</v>
      </c>
      <c r="E47" s="139" t="s">
        <v>1524</v>
      </c>
      <c r="F47" s="423">
        <v>97</v>
      </c>
      <c r="G47" s="416"/>
      <c r="H47" s="423">
        <v>35</v>
      </c>
      <c r="I47" s="416"/>
      <c r="J47" s="139">
        <v>98</v>
      </c>
      <c r="K47" s="139">
        <v>100</v>
      </c>
      <c r="L47" s="151">
        <v>99</v>
      </c>
      <c r="M47" s="149"/>
      <c r="N47" s="149"/>
      <c r="O47" s="149"/>
      <c r="P47" s="149"/>
      <c r="Q47" s="149"/>
      <c r="R47" s="149"/>
      <c r="S47" s="149"/>
      <c r="T47" s="149"/>
      <c r="U47" s="149"/>
      <c r="V47" s="149"/>
      <c r="W47" s="149"/>
    </row>
    <row r="48" spans="1:23" ht="14.4">
      <c r="A48" s="424" t="s">
        <v>1525</v>
      </c>
      <c r="B48" s="416"/>
      <c r="C48" s="423" t="s">
        <v>1526</v>
      </c>
      <c r="D48" s="139" t="s">
        <v>1512</v>
      </c>
      <c r="E48" s="139" t="s">
        <v>1518</v>
      </c>
      <c r="F48" s="423">
        <v>0.13</v>
      </c>
      <c r="G48" s="416"/>
      <c r="H48" s="423">
        <v>0.14000000000000001</v>
      </c>
      <c r="I48" s="416"/>
      <c r="J48" s="139">
        <v>0.14000000000000001</v>
      </c>
      <c r="K48" s="139">
        <v>0.09</v>
      </c>
      <c r="L48" s="151">
        <v>0.1</v>
      </c>
      <c r="M48" s="149"/>
      <c r="N48" s="149"/>
      <c r="O48" s="149"/>
      <c r="P48" s="149"/>
      <c r="Q48" s="149"/>
      <c r="R48" s="149"/>
      <c r="S48" s="149"/>
      <c r="T48" s="149"/>
      <c r="U48" s="149"/>
      <c r="V48" s="149"/>
      <c r="W48" s="149"/>
    </row>
    <row r="49" spans="1:23" ht="14.4">
      <c r="A49" s="425"/>
      <c r="B49" s="416"/>
      <c r="C49" s="416"/>
      <c r="D49" s="139" t="s">
        <v>1519</v>
      </c>
      <c r="E49" s="139" t="s">
        <v>1520</v>
      </c>
      <c r="F49" s="423">
        <v>0.08</v>
      </c>
      <c r="G49" s="416"/>
      <c r="H49" s="423">
        <v>7.0000000000000007E-2</v>
      </c>
      <c r="I49" s="416"/>
      <c r="J49" s="139">
        <v>0.06</v>
      </c>
      <c r="K49" s="139">
        <v>0.06</v>
      </c>
      <c r="L49" s="151">
        <v>0.05</v>
      </c>
      <c r="M49" s="149"/>
      <c r="N49" s="149"/>
      <c r="O49" s="149"/>
      <c r="P49" s="149"/>
      <c r="Q49" s="149"/>
      <c r="R49" s="149"/>
      <c r="S49" s="149"/>
      <c r="T49" s="149"/>
      <c r="U49" s="149"/>
      <c r="V49" s="149"/>
      <c r="W49" s="149"/>
    </row>
    <row r="50" spans="1:23" ht="15.6">
      <c r="A50" s="424" t="s">
        <v>715</v>
      </c>
      <c r="B50" s="416"/>
      <c r="C50" s="423" t="s">
        <v>1502</v>
      </c>
      <c r="D50" s="139" t="s">
        <v>1512</v>
      </c>
      <c r="E50" s="139" t="s">
        <v>1518</v>
      </c>
      <c r="F50" s="423">
        <v>1.34</v>
      </c>
      <c r="G50" s="416"/>
      <c r="H50" s="423">
        <v>0</v>
      </c>
      <c r="I50" s="416"/>
      <c r="J50" s="139">
        <v>3.58</v>
      </c>
      <c r="K50" s="139">
        <v>3.89</v>
      </c>
      <c r="L50" s="151">
        <v>1.05</v>
      </c>
      <c r="M50" s="152"/>
      <c r="N50" s="152"/>
      <c r="O50" s="152"/>
      <c r="P50" s="152"/>
      <c r="Q50" s="152"/>
      <c r="R50" s="152"/>
      <c r="S50" s="152"/>
      <c r="T50" s="76"/>
      <c r="U50" s="76"/>
      <c r="V50" s="76"/>
      <c r="W50" s="76"/>
    </row>
    <row r="51" spans="1:23" ht="15.6">
      <c r="A51" s="425"/>
      <c r="B51" s="416"/>
      <c r="C51" s="416"/>
      <c r="D51" s="139" t="s">
        <v>1519</v>
      </c>
      <c r="E51" s="139" t="s">
        <v>1520</v>
      </c>
      <c r="F51" s="423">
        <v>0</v>
      </c>
      <c r="G51" s="416"/>
      <c r="H51" s="423">
        <v>0</v>
      </c>
      <c r="I51" s="416"/>
      <c r="J51" s="139">
        <v>0</v>
      </c>
      <c r="K51" s="139">
        <v>0.13</v>
      </c>
      <c r="L51" s="151">
        <v>0</v>
      </c>
      <c r="M51" s="152"/>
      <c r="N51" s="152"/>
      <c r="O51" s="152"/>
      <c r="P51" s="152"/>
      <c r="Q51" s="152"/>
      <c r="R51" s="152"/>
      <c r="S51" s="152"/>
      <c r="T51" s="76"/>
      <c r="U51" s="76"/>
      <c r="V51" s="76"/>
      <c r="W51" s="76"/>
    </row>
    <row r="52" spans="1:23" ht="15.6">
      <c r="A52" s="424" t="s">
        <v>1539</v>
      </c>
      <c r="B52" s="416"/>
      <c r="C52" s="423" t="s">
        <v>1522</v>
      </c>
      <c r="D52" s="139" t="s">
        <v>1512</v>
      </c>
      <c r="E52" s="139" t="s">
        <v>1523</v>
      </c>
      <c r="F52" s="423">
        <v>0.22</v>
      </c>
      <c r="G52" s="416"/>
      <c r="H52" s="423">
        <v>0.22</v>
      </c>
      <c r="I52" s="416"/>
      <c r="J52" s="139">
        <v>0.22</v>
      </c>
      <c r="K52" s="139">
        <v>0.22</v>
      </c>
      <c r="L52" s="151">
        <v>0.22</v>
      </c>
      <c r="M52" s="152"/>
      <c r="N52" s="152"/>
      <c r="O52" s="152"/>
      <c r="P52" s="152"/>
      <c r="Q52" s="152"/>
      <c r="R52" s="152"/>
      <c r="S52" s="152"/>
      <c r="T52" s="76"/>
      <c r="U52" s="76"/>
      <c r="V52" s="76"/>
      <c r="W52" s="76"/>
    </row>
    <row r="53" spans="1:23" ht="15.6">
      <c r="A53" s="436"/>
      <c r="B53" s="435"/>
      <c r="C53" s="435"/>
      <c r="D53" s="131" t="s">
        <v>1519</v>
      </c>
      <c r="E53" s="131" t="s">
        <v>1524</v>
      </c>
      <c r="F53" s="438">
        <v>0.4</v>
      </c>
      <c r="G53" s="435"/>
      <c r="H53" s="438">
        <v>0.4</v>
      </c>
      <c r="I53" s="435"/>
      <c r="J53" s="131">
        <v>0.4</v>
      </c>
      <c r="K53" s="131">
        <v>0.4</v>
      </c>
      <c r="L53" s="153">
        <v>0.4</v>
      </c>
      <c r="M53" s="152"/>
      <c r="N53" s="152"/>
      <c r="O53" s="152"/>
      <c r="P53" s="152"/>
      <c r="Q53" s="152"/>
      <c r="R53" s="152"/>
      <c r="S53" s="152"/>
      <c r="T53" s="76"/>
      <c r="U53" s="76"/>
      <c r="V53" s="76"/>
      <c r="W53" s="76"/>
    </row>
    <row r="54" spans="1:23" ht="15.6">
      <c r="A54" s="439" t="s">
        <v>1540</v>
      </c>
      <c r="B54" s="416"/>
      <c r="C54" s="416"/>
      <c r="D54" s="416"/>
      <c r="E54" s="76"/>
      <c r="F54" s="76"/>
      <c r="G54" s="76"/>
      <c r="H54" s="76"/>
      <c r="I54" s="76"/>
      <c r="J54" s="76"/>
      <c r="K54" s="152"/>
      <c r="L54" s="152"/>
      <c r="M54" s="152"/>
      <c r="N54" s="152"/>
      <c r="O54" s="152"/>
      <c r="P54" s="152"/>
      <c r="Q54" s="152"/>
      <c r="R54" s="76"/>
      <c r="S54" s="76"/>
      <c r="T54" s="76"/>
      <c r="U54" s="76"/>
      <c r="V54" s="76"/>
      <c r="W54" s="76"/>
    </row>
    <row r="55" spans="1:23" ht="15.6">
      <c r="A55" s="152"/>
      <c r="B55" s="152"/>
      <c r="C55" s="152"/>
      <c r="D55" s="152"/>
      <c r="E55" s="152"/>
      <c r="F55" s="152"/>
      <c r="G55" s="152"/>
      <c r="H55" s="152"/>
      <c r="I55" s="152"/>
      <c r="J55" s="152"/>
      <c r="K55" s="152"/>
      <c r="L55" s="152"/>
      <c r="M55" s="152"/>
      <c r="N55" s="152"/>
      <c r="O55" s="152"/>
      <c r="P55" s="152"/>
      <c r="Q55" s="76"/>
      <c r="R55" s="76"/>
      <c r="S55" s="76"/>
      <c r="T55" s="76"/>
      <c r="U55" s="76"/>
      <c r="V55" s="76"/>
      <c r="W55" s="76"/>
    </row>
    <row r="56" spans="1:23" ht="14.4">
      <c r="A56" s="437" t="s">
        <v>1541</v>
      </c>
      <c r="B56" s="427"/>
      <c r="C56" s="427"/>
      <c r="D56" s="427"/>
      <c r="E56" s="427"/>
      <c r="F56" s="427"/>
      <c r="G56" s="427"/>
      <c r="H56" s="427"/>
      <c r="I56" s="427"/>
      <c r="J56" s="427"/>
      <c r="K56" s="427"/>
      <c r="L56" s="428"/>
      <c r="M56" s="76"/>
      <c r="N56" s="76"/>
      <c r="O56" s="76"/>
      <c r="P56" s="76"/>
      <c r="Q56" s="154"/>
      <c r="R56" s="76"/>
      <c r="S56" s="76"/>
      <c r="T56" s="76"/>
      <c r="U56" s="76"/>
      <c r="V56" s="76"/>
      <c r="W56" s="76"/>
    </row>
    <row r="57" spans="1:23" ht="14.4">
      <c r="A57" s="431" t="s">
        <v>1542</v>
      </c>
      <c r="B57" s="416"/>
      <c r="C57" s="416"/>
      <c r="D57" s="416"/>
      <c r="E57" s="416"/>
      <c r="F57" s="416"/>
      <c r="G57" s="416"/>
      <c r="H57" s="416"/>
      <c r="I57" s="416"/>
      <c r="J57" s="416"/>
      <c r="K57" s="416"/>
      <c r="L57" s="432"/>
      <c r="M57" s="76"/>
      <c r="N57" s="76"/>
      <c r="O57" s="76"/>
      <c r="P57" s="76"/>
      <c r="Q57" s="154"/>
      <c r="R57" s="154"/>
      <c r="S57" s="154"/>
      <c r="T57" s="154"/>
      <c r="U57" s="154"/>
      <c r="V57" s="154"/>
      <c r="W57" s="154"/>
    </row>
    <row r="58" spans="1:23" ht="14.4">
      <c r="A58" s="433" t="s">
        <v>1543</v>
      </c>
      <c r="B58" s="416"/>
      <c r="C58" s="416"/>
      <c r="D58" s="416"/>
      <c r="E58" s="416"/>
      <c r="F58" s="416"/>
      <c r="G58" s="416"/>
      <c r="H58" s="416"/>
      <c r="I58" s="416"/>
      <c r="J58" s="416"/>
      <c r="K58" s="416"/>
      <c r="L58" s="432"/>
      <c r="M58" s="76"/>
      <c r="N58" s="76"/>
      <c r="O58" s="76"/>
      <c r="P58" s="76"/>
      <c r="Q58" s="76"/>
      <c r="R58" s="76"/>
      <c r="S58" s="76"/>
      <c r="T58" s="76"/>
      <c r="U58" s="76"/>
      <c r="V58" s="76"/>
      <c r="W58" s="76"/>
    </row>
    <row r="59" spans="1:23" ht="14.4">
      <c r="A59" s="431" t="s">
        <v>1544</v>
      </c>
      <c r="B59" s="416"/>
      <c r="C59" s="416"/>
      <c r="D59" s="416"/>
      <c r="E59" s="416"/>
      <c r="F59" s="416"/>
      <c r="G59" s="416"/>
      <c r="H59" s="416"/>
      <c r="I59" s="416"/>
      <c r="J59" s="416"/>
      <c r="K59" s="416"/>
      <c r="L59" s="432"/>
      <c r="M59" s="154"/>
      <c r="N59" s="154"/>
      <c r="O59" s="154"/>
      <c r="P59" s="154"/>
      <c r="Q59" s="154"/>
      <c r="R59" s="76"/>
      <c r="S59" s="76"/>
      <c r="T59" s="76"/>
      <c r="U59" s="76"/>
      <c r="V59" s="76"/>
      <c r="W59" s="76"/>
    </row>
    <row r="60" spans="1:23" ht="14.4">
      <c r="A60" s="431" t="s">
        <v>1545</v>
      </c>
      <c r="B60" s="416"/>
      <c r="C60" s="416"/>
      <c r="D60" s="416"/>
      <c r="E60" s="416"/>
      <c r="F60" s="416"/>
      <c r="G60" s="416"/>
      <c r="H60" s="416"/>
      <c r="I60" s="416"/>
      <c r="J60" s="416"/>
      <c r="K60" s="416"/>
      <c r="L60" s="432"/>
      <c r="M60" s="154"/>
      <c r="N60" s="154"/>
      <c r="O60" s="154"/>
      <c r="P60" s="154"/>
      <c r="Q60" s="76"/>
      <c r="R60" s="76"/>
      <c r="S60" s="76"/>
      <c r="T60" s="76"/>
      <c r="U60" s="76"/>
      <c r="V60" s="76"/>
      <c r="W60" s="76"/>
    </row>
    <row r="61" spans="1:23" ht="14.4">
      <c r="A61" s="433" t="s">
        <v>1546</v>
      </c>
      <c r="B61" s="416"/>
      <c r="C61" s="416"/>
      <c r="D61" s="416"/>
      <c r="E61" s="416"/>
      <c r="F61" s="416"/>
      <c r="G61" s="416"/>
      <c r="H61" s="416"/>
      <c r="I61" s="416"/>
      <c r="J61" s="416"/>
      <c r="K61" s="416"/>
      <c r="L61" s="432"/>
      <c r="M61" s="76"/>
      <c r="N61" s="76"/>
      <c r="O61" s="76"/>
      <c r="P61" s="76"/>
      <c r="Q61" s="76"/>
      <c r="R61" s="76"/>
      <c r="S61" s="76"/>
      <c r="T61" s="76"/>
      <c r="U61" s="76"/>
      <c r="V61" s="76"/>
      <c r="W61" s="76"/>
    </row>
    <row r="62" spans="1:23" ht="14.4">
      <c r="A62" s="434" t="s">
        <v>1547</v>
      </c>
      <c r="B62" s="435"/>
      <c r="C62" s="435"/>
      <c r="D62" s="435"/>
      <c r="E62" s="435"/>
      <c r="F62" s="435"/>
      <c r="G62" s="435"/>
      <c r="H62" s="435"/>
      <c r="I62" s="435"/>
      <c r="J62" s="435"/>
      <c r="K62" s="435"/>
      <c r="L62" s="422"/>
      <c r="M62" s="154"/>
      <c r="N62" s="154"/>
      <c r="O62" s="154"/>
      <c r="P62" s="154"/>
      <c r="Q62" s="76"/>
      <c r="R62" s="76"/>
      <c r="S62" s="76"/>
      <c r="T62" s="76"/>
      <c r="U62" s="76"/>
      <c r="V62" s="76"/>
      <c r="W62" s="76"/>
    </row>
    <row r="63" spans="1:23" ht="14.4">
      <c r="A63" s="76"/>
      <c r="B63" s="76"/>
      <c r="C63" s="76"/>
      <c r="D63" s="76"/>
      <c r="E63" s="76"/>
      <c r="F63" s="76"/>
      <c r="G63" s="76"/>
      <c r="H63" s="76"/>
      <c r="I63" s="76"/>
      <c r="J63" s="76"/>
      <c r="K63" s="76"/>
      <c r="L63" s="76"/>
      <c r="M63" s="76"/>
      <c r="N63" s="76"/>
      <c r="O63" s="76"/>
      <c r="P63" s="76"/>
      <c r="Q63" s="76"/>
      <c r="R63" s="76"/>
      <c r="S63" s="76"/>
      <c r="T63" s="76"/>
      <c r="U63" s="76"/>
      <c r="V63" s="76"/>
      <c r="W63" s="76"/>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191" customWidth="1"/>
    <col min="39" max="39" width="21.44140625" style="191" bestFit="1" customWidth="1"/>
    <col min="40" max="40" width="18.5546875" style="191" bestFit="1" customWidth="1"/>
    <col min="41" max="41" width="15.88671875" customWidth="1"/>
    <col min="43" max="43" width="14.88671875" customWidth="1"/>
    <col min="45" max="46" width="16.88671875" customWidth="1"/>
    <col min="47" max="47" width="8.88671875" style="160"/>
    <col min="48" max="48" width="16" customWidth="1"/>
    <col min="52" max="52" width="11.6640625" customWidth="1"/>
    <col min="53" max="53" width="14.33203125" customWidth="1"/>
  </cols>
  <sheetData>
    <row r="1" spans="1:53" s="160" customFormat="1" ht="32.4" customHeight="1">
      <c r="AL1" s="191" t="s">
        <v>1615</v>
      </c>
      <c r="AM1" s="191" t="s">
        <v>1616</v>
      </c>
      <c r="AN1" s="191" t="s">
        <v>1617</v>
      </c>
      <c r="AO1" s="191" t="s">
        <v>1618</v>
      </c>
      <c r="AP1" s="191" t="s">
        <v>1619</v>
      </c>
      <c r="AQ1" s="191" t="s">
        <v>1620</v>
      </c>
      <c r="AR1" s="191" t="s">
        <v>1621</v>
      </c>
      <c r="AS1" s="191" t="s">
        <v>1622</v>
      </c>
      <c r="AT1" s="191" t="s">
        <v>1623</v>
      </c>
      <c r="AU1" s="191" t="s">
        <v>1623</v>
      </c>
      <c r="AV1" s="191" t="s">
        <v>1623</v>
      </c>
      <c r="AW1" s="191" t="s">
        <v>1623</v>
      </c>
      <c r="AX1" s="191" t="s">
        <v>1623</v>
      </c>
      <c r="AY1" s="191" t="s">
        <v>1623</v>
      </c>
      <c r="AZ1" s="191" t="s">
        <v>1623</v>
      </c>
      <c r="BA1" s="191" t="s">
        <v>1623</v>
      </c>
    </row>
    <row r="2" spans="1:53" ht="69">
      <c r="A2" s="176" t="s">
        <v>52</v>
      </c>
      <c r="B2" s="176" t="s">
        <v>53</v>
      </c>
      <c r="C2" s="176" t="s">
        <v>54</v>
      </c>
      <c r="D2" s="176" t="s">
        <v>55</v>
      </c>
      <c r="E2" s="176" t="s">
        <v>1557</v>
      </c>
      <c r="F2" s="177" t="s">
        <v>1575</v>
      </c>
      <c r="G2" s="178" t="s">
        <v>1558</v>
      </c>
      <c r="H2" s="178" t="s">
        <v>1559</v>
      </c>
      <c r="I2" s="178" t="s">
        <v>1560</v>
      </c>
      <c r="J2" s="178" t="s">
        <v>1588</v>
      </c>
      <c r="K2" s="179" t="s">
        <v>1589</v>
      </c>
      <c r="L2" s="180" t="s">
        <v>1564</v>
      </c>
      <c r="M2" s="180" t="s">
        <v>1548</v>
      </c>
      <c r="N2" s="180" t="s">
        <v>1561</v>
      </c>
      <c r="O2" s="181" t="s">
        <v>61</v>
      </c>
      <c r="P2" s="181" t="s">
        <v>58</v>
      </c>
      <c r="Q2" s="181" t="s">
        <v>62</v>
      </c>
      <c r="R2" s="181" t="s">
        <v>63</v>
      </c>
      <c r="S2" s="181" t="s">
        <v>1555</v>
      </c>
      <c r="T2" s="182" t="s">
        <v>1556</v>
      </c>
      <c r="U2" s="182" t="s">
        <v>1590</v>
      </c>
      <c r="V2" s="182" t="s">
        <v>1591</v>
      </c>
      <c r="W2" s="183" t="s">
        <v>1552</v>
      </c>
      <c r="X2" s="183" t="s">
        <v>65</v>
      </c>
      <c r="Y2" s="183" t="s">
        <v>66</v>
      </c>
      <c r="Z2" s="183" t="s">
        <v>1554</v>
      </c>
      <c r="AA2" s="183" t="s">
        <v>1551</v>
      </c>
      <c r="AB2" s="183" t="s">
        <v>67</v>
      </c>
      <c r="AC2" s="183" t="s">
        <v>1592</v>
      </c>
      <c r="AD2" s="183" t="s">
        <v>1593</v>
      </c>
      <c r="AE2" s="184" t="s">
        <v>68</v>
      </c>
      <c r="AF2" s="185" t="s">
        <v>1553</v>
      </c>
      <c r="AG2" s="185" t="s">
        <v>1549</v>
      </c>
      <c r="AH2" s="185" t="s">
        <v>1550</v>
      </c>
      <c r="AI2" s="185" t="s">
        <v>1594</v>
      </c>
      <c r="AJ2" s="185" t="s">
        <v>1595</v>
      </c>
      <c r="AK2" s="176" t="s">
        <v>1562</v>
      </c>
      <c r="AL2" s="5" t="s">
        <v>1660</v>
      </c>
      <c r="AM2" s="5" t="s">
        <v>1659</v>
      </c>
      <c r="AN2" s="5" t="s">
        <v>1661</v>
      </c>
      <c r="AO2" s="5" t="s">
        <v>1651</v>
      </c>
      <c r="AP2" s="5" t="s">
        <v>1658</v>
      </c>
      <c r="AQ2" s="5" t="s">
        <v>1657</v>
      </c>
      <c r="AR2" s="5" t="s">
        <v>1656</v>
      </c>
      <c r="AS2" s="5" t="s">
        <v>1654</v>
      </c>
      <c r="AT2" s="5" t="s">
        <v>1626</v>
      </c>
      <c r="AU2" s="5" t="s">
        <v>1637</v>
      </c>
      <c r="AV2" s="5" t="s">
        <v>1627</v>
      </c>
      <c r="AW2" s="5" t="s">
        <v>1628</v>
      </c>
      <c r="AX2" s="5" t="s">
        <v>1629</v>
      </c>
      <c r="AY2" s="5" t="s">
        <v>1632</v>
      </c>
      <c r="AZ2" s="5" t="s">
        <v>1630</v>
      </c>
      <c r="BA2" s="5" t="s">
        <v>1631</v>
      </c>
    </row>
    <row r="3" spans="1:53" s="160" customFormat="1" ht="27.6">
      <c r="A3" s="192"/>
      <c r="B3" s="192" t="s">
        <v>1624</v>
      </c>
      <c r="C3" s="192"/>
      <c r="D3" s="192"/>
      <c r="E3" s="192"/>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92"/>
      <c r="AL3" s="5"/>
      <c r="AM3" s="5"/>
      <c r="AN3" s="5"/>
      <c r="AO3" s="5"/>
      <c r="AP3" s="5"/>
      <c r="AQ3" s="5"/>
      <c r="AR3" s="5"/>
      <c r="AS3" s="5"/>
      <c r="AT3" s="5" t="s">
        <v>1625</v>
      </c>
      <c r="AU3" s="5" t="s">
        <v>1625</v>
      </c>
      <c r="AV3" s="5" t="s">
        <v>1625</v>
      </c>
      <c r="AW3" s="5" t="s">
        <v>1625</v>
      </c>
      <c r="AX3" s="5" t="s">
        <v>1625</v>
      </c>
      <c r="AY3" s="5" t="s">
        <v>1625</v>
      </c>
      <c r="AZ3" s="5" t="s">
        <v>1625</v>
      </c>
      <c r="BA3" s="5" t="s">
        <v>1625</v>
      </c>
    </row>
    <row r="4" spans="1:53" s="160" customFormat="1" ht="27.6">
      <c r="A4" s="192"/>
      <c r="B4" s="192" t="s">
        <v>1633</v>
      </c>
      <c r="C4" s="192"/>
      <c r="D4" s="192"/>
      <c r="E4" s="192"/>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2"/>
      <c r="AL4" s="5" t="s">
        <v>279</v>
      </c>
      <c r="AM4" s="5" t="s">
        <v>250</v>
      </c>
      <c r="AN4" s="5" t="s">
        <v>1635</v>
      </c>
      <c r="AO4" s="5" t="s">
        <v>250</v>
      </c>
      <c r="AP4" s="5" t="s">
        <v>279</v>
      </c>
      <c r="AQ4" s="5" t="s">
        <v>1647</v>
      </c>
      <c r="AR4" s="5" t="s">
        <v>1648</v>
      </c>
      <c r="AS4" s="5" t="s">
        <v>407</v>
      </c>
      <c r="AT4" s="5" t="s">
        <v>1634</v>
      </c>
      <c r="AU4" s="5" t="s">
        <v>1638</v>
      </c>
      <c r="AV4" s="5" t="s">
        <v>279</v>
      </c>
      <c r="AW4" s="5" t="s">
        <v>407</v>
      </c>
      <c r="AX4" s="5" t="s">
        <v>279</v>
      </c>
      <c r="AY4" s="5" t="s">
        <v>1635</v>
      </c>
      <c r="AZ4" s="5" t="s">
        <v>279</v>
      </c>
      <c r="BA4" s="5" t="s">
        <v>1636</v>
      </c>
    </row>
    <row r="5" spans="1:53" ht="165.6">
      <c r="A5" s="192"/>
      <c r="B5" s="192" t="s">
        <v>1642</v>
      </c>
      <c r="C5" s="192"/>
      <c r="D5" s="192"/>
      <c r="E5" s="192"/>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92"/>
      <c r="AL5" s="5"/>
      <c r="AM5" s="5" t="s">
        <v>1650</v>
      </c>
      <c r="AN5" s="5"/>
      <c r="AO5" s="5"/>
      <c r="AP5" s="5"/>
      <c r="AQ5" s="5"/>
      <c r="AR5" s="5"/>
      <c r="AS5" s="5"/>
      <c r="AT5" s="5" t="s">
        <v>1639</v>
      </c>
      <c r="AU5" s="5" t="s">
        <v>1639</v>
      </c>
      <c r="AV5" s="5" t="s">
        <v>1644</v>
      </c>
      <c r="AW5" s="5" t="s">
        <v>1645</v>
      </c>
      <c r="AX5" s="5" t="s">
        <v>1646</v>
      </c>
      <c r="AY5" s="5" t="s">
        <v>1646</v>
      </c>
      <c r="AZ5" s="5" t="s">
        <v>1641</v>
      </c>
      <c r="BA5" s="5" t="s">
        <v>1641</v>
      </c>
    </row>
    <row r="6" spans="1:53" s="160" customFormat="1" ht="409.6">
      <c r="A6" s="192"/>
      <c r="B6" s="192" t="s">
        <v>1643</v>
      </c>
      <c r="C6" s="192"/>
      <c r="D6" s="192"/>
      <c r="E6" s="192"/>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92"/>
      <c r="AL6" s="5" t="s">
        <v>1653</v>
      </c>
      <c r="AM6" s="5" t="s">
        <v>1649</v>
      </c>
      <c r="AN6" s="5" t="s">
        <v>1662</v>
      </c>
      <c r="AO6" s="5"/>
      <c r="AP6" s="5" t="s">
        <v>1663</v>
      </c>
      <c r="AQ6" s="5" t="s">
        <v>1664</v>
      </c>
      <c r="AR6" s="5" t="s">
        <v>1655</v>
      </c>
      <c r="AS6" s="5" t="s">
        <v>1652</v>
      </c>
      <c r="AT6" s="5"/>
      <c r="AU6" s="5"/>
      <c r="AV6" s="5"/>
      <c r="AW6" s="5"/>
      <c r="AX6" s="5"/>
      <c r="AY6" s="5"/>
      <c r="AZ6" s="5"/>
      <c r="BA6" s="5"/>
    </row>
    <row r="7" spans="1:53" ht="32.4" customHeight="1">
      <c r="A7" s="7">
        <v>1</v>
      </c>
      <c r="B7" s="7" t="s">
        <v>73</v>
      </c>
      <c r="C7" s="7" t="s">
        <v>74</v>
      </c>
      <c r="D7" s="7" t="s">
        <v>75</v>
      </c>
      <c r="E7" s="7"/>
      <c r="F7" s="8" t="s">
        <v>76</v>
      </c>
      <c r="G7" s="9"/>
      <c r="H7" s="9"/>
      <c r="I7" s="9"/>
      <c r="J7" s="9"/>
      <c r="K7" s="168"/>
      <c r="L7" s="175" t="s">
        <v>78</v>
      </c>
      <c r="M7" s="13" t="s">
        <v>78</v>
      </c>
      <c r="N7" s="13" t="s">
        <v>79</v>
      </c>
      <c r="O7" s="159" t="s">
        <v>80</v>
      </c>
      <c r="P7" s="159" t="s">
        <v>80</v>
      </c>
      <c r="Q7" s="159" t="s">
        <v>80</v>
      </c>
      <c r="R7" s="159" t="s">
        <v>80</v>
      </c>
      <c r="S7" s="159" t="s">
        <v>80</v>
      </c>
      <c r="T7" s="163"/>
      <c r="U7" s="163"/>
      <c r="V7" s="168"/>
      <c r="W7" s="159" t="s">
        <v>78</v>
      </c>
      <c r="X7" s="13"/>
      <c r="Y7" s="159" t="s">
        <v>84</v>
      </c>
      <c r="Z7" s="159" t="s">
        <v>84</v>
      </c>
      <c r="AA7" s="159"/>
      <c r="AB7" s="159"/>
      <c r="AC7" s="159"/>
      <c r="AD7" s="168"/>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1640</v>
      </c>
      <c r="AX7" s="5"/>
      <c r="AY7" s="5"/>
      <c r="AZ7" s="5"/>
      <c r="BA7" s="5"/>
    </row>
    <row r="8" spans="1:53" ht="32.4" customHeight="1">
      <c r="A8" s="7">
        <v>1</v>
      </c>
      <c r="B8" s="7" t="s">
        <v>73</v>
      </c>
      <c r="C8" s="7" t="s">
        <v>91</v>
      </c>
      <c r="D8" s="7" t="s">
        <v>92</v>
      </c>
      <c r="E8" s="7"/>
      <c r="F8" s="8" t="s">
        <v>93</v>
      </c>
      <c r="G8" s="9"/>
      <c r="H8" s="9"/>
      <c r="I8" s="9"/>
      <c r="J8" s="9"/>
      <c r="K8" s="168"/>
      <c r="L8" s="13" t="s">
        <v>94</v>
      </c>
      <c r="M8" s="13" t="s">
        <v>1570</v>
      </c>
      <c r="N8" s="13" t="s">
        <v>95</v>
      </c>
      <c r="O8" s="159" t="s">
        <v>80</v>
      </c>
      <c r="P8" s="159" t="s">
        <v>80</v>
      </c>
      <c r="Q8" s="159" t="s">
        <v>80</v>
      </c>
      <c r="R8" s="159" t="s">
        <v>80</v>
      </c>
      <c r="S8" s="159" t="s">
        <v>80</v>
      </c>
      <c r="T8" s="166"/>
      <c r="U8" s="166"/>
      <c r="V8" s="168"/>
      <c r="W8" s="17" t="s">
        <v>96</v>
      </c>
      <c r="X8" s="159"/>
      <c r="Y8" s="159" t="s">
        <v>97</v>
      </c>
      <c r="Z8" s="159" t="s">
        <v>97</v>
      </c>
      <c r="AA8" s="159"/>
      <c r="AB8" s="159"/>
      <c r="AC8" s="159"/>
      <c r="AD8" s="168"/>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 customHeight="1">
      <c r="A9" s="7">
        <v>1</v>
      </c>
      <c r="B9" s="7" t="s">
        <v>73</v>
      </c>
      <c r="C9" s="7" t="s">
        <v>99</v>
      </c>
      <c r="D9" s="7" t="s">
        <v>100</v>
      </c>
      <c r="E9" s="7" t="s">
        <v>101</v>
      </c>
      <c r="F9" s="12" t="s">
        <v>102</v>
      </c>
      <c r="G9" s="13"/>
      <c r="H9" s="13"/>
      <c r="I9" s="13"/>
      <c r="J9" s="13"/>
      <c r="K9" s="169"/>
      <c r="L9" s="164"/>
      <c r="M9" s="13"/>
      <c r="N9" s="13"/>
      <c r="O9" s="13"/>
      <c r="P9" s="13"/>
      <c r="Q9" s="13"/>
      <c r="R9" s="13"/>
      <c r="S9" s="13"/>
      <c r="T9" s="13"/>
      <c r="U9" s="13"/>
      <c r="V9" s="169"/>
      <c r="W9" s="17" t="s">
        <v>103</v>
      </c>
      <c r="X9" s="13"/>
      <c r="Y9" s="159" t="s">
        <v>104</v>
      </c>
      <c r="Z9" s="159" t="s">
        <v>104</v>
      </c>
      <c r="AA9" s="159"/>
      <c r="AB9" s="159"/>
      <c r="AC9" s="159"/>
      <c r="AD9" s="169"/>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 customHeight="1">
      <c r="A10" s="7">
        <v>1</v>
      </c>
      <c r="B10" s="7" t="s">
        <v>73</v>
      </c>
      <c r="C10" s="7" t="s">
        <v>107</v>
      </c>
      <c r="D10" s="7" t="s">
        <v>108</v>
      </c>
      <c r="E10" s="7" t="s">
        <v>109</v>
      </c>
      <c r="F10" s="8" t="s">
        <v>110</v>
      </c>
      <c r="G10" s="9"/>
      <c r="H10" s="9"/>
      <c r="I10" s="9"/>
      <c r="J10" s="9"/>
      <c r="K10" s="168"/>
      <c r="L10" s="155" t="s">
        <v>108</v>
      </c>
      <c r="M10" s="36" t="s">
        <v>1576</v>
      </c>
      <c r="N10" s="13" t="s">
        <v>111</v>
      </c>
      <c r="O10" s="159" t="s">
        <v>80</v>
      </c>
      <c r="P10" s="159" t="s">
        <v>112</v>
      </c>
      <c r="Q10" s="159" t="s">
        <v>80</v>
      </c>
      <c r="R10" s="159" t="s">
        <v>80</v>
      </c>
      <c r="S10" s="159" t="s">
        <v>80</v>
      </c>
      <c r="T10" s="159"/>
      <c r="U10" s="159"/>
      <c r="V10" s="168"/>
      <c r="W10" s="17" t="s">
        <v>113</v>
      </c>
      <c r="X10" s="11"/>
      <c r="Y10" s="159" t="s">
        <v>114</v>
      </c>
      <c r="Z10" s="159" t="s">
        <v>114</v>
      </c>
      <c r="AA10" s="159"/>
      <c r="AB10" s="159"/>
      <c r="AC10" s="159"/>
      <c r="AD10" s="168"/>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 customHeight="1">
      <c r="A11" s="14">
        <v>2</v>
      </c>
      <c r="B11" s="14" t="s">
        <v>174</v>
      </c>
      <c r="C11" s="14" t="s">
        <v>175</v>
      </c>
      <c r="D11" s="14" t="s">
        <v>176</v>
      </c>
      <c r="E11" s="14" t="s">
        <v>177</v>
      </c>
      <c r="F11" s="12" t="s">
        <v>178</v>
      </c>
      <c r="G11" s="13"/>
      <c r="H11" s="13"/>
      <c r="I11" s="13"/>
      <c r="J11" s="13"/>
      <c r="K11" s="169"/>
      <c r="L11" s="13" t="s">
        <v>176</v>
      </c>
      <c r="M11" s="162" t="s">
        <v>1565</v>
      </c>
      <c r="N11" s="13" t="s">
        <v>179</v>
      </c>
      <c r="O11" s="159" t="s">
        <v>80</v>
      </c>
      <c r="P11" s="159" t="s">
        <v>180</v>
      </c>
      <c r="Q11" s="159" t="s">
        <v>80</v>
      </c>
      <c r="R11" s="159" t="s">
        <v>80</v>
      </c>
      <c r="S11" s="159" t="s">
        <v>80</v>
      </c>
      <c r="T11" s="159"/>
      <c r="U11" s="159"/>
      <c r="V11" s="169"/>
      <c r="W11" s="17" t="s">
        <v>218</v>
      </c>
      <c r="X11" s="13"/>
      <c r="Y11" s="159" t="s">
        <v>182</v>
      </c>
      <c r="Z11" s="159" t="s">
        <v>182</v>
      </c>
      <c r="AA11" s="159" t="s">
        <v>183</v>
      </c>
      <c r="AB11" s="159"/>
      <c r="AC11" s="159"/>
      <c r="AD11" s="169"/>
      <c r="AE11" s="12" t="s">
        <v>175</v>
      </c>
      <c r="AF11" s="13" t="s">
        <v>184</v>
      </c>
      <c r="AG11" s="13" t="s">
        <v>185</v>
      </c>
      <c r="AH11" s="159" t="s">
        <v>186</v>
      </c>
      <c r="AI11" s="159"/>
      <c r="AJ11" s="159"/>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 customHeight="1">
      <c r="A12" s="14">
        <v>2</v>
      </c>
      <c r="B12" s="14" t="s">
        <v>174</v>
      </c>
      <c r="C12" s="14" t="s">
        <v>187</v>
      </c>
      <c r="D12" s="14" t="s">
        <v>188</v>
      </c>
      <c r="E12" s="14" t="s">
        <v>177</v>
      </c>
      <c r="F12" s="12" t="s">
        <v>189</v>
      </c>
      <c r="G12" s="13"/>
      <c r="H12" s="13"/>
      <c r="I12" s="13"/>
      <c r="J12" s="13"/>
      <c r="K12" s="169"/>
      <c r="L12" s="13" t="s">
        <v>188</v>
      </c>
      <c r="M12" s="162" t="s">
        <v>1571</v>
      </c>
      <c r="N12" s="13" t="s">
        <v>190</v>
      </c>
      <c r="O12" s="159" t="s">
        <v>80</v>
      </c>
      <c r="P12" s="159" t="s">
        <v>180</v>
      </c>
      <c r="Q12" s="159" t="s">
        <v>80</v>
      </c>
      <c r="R12" s="159" t="s">
        <v>80</v>
      </c>
      <c r="S12" s="159" t="s">
        <v>80</v>
      </c>
      <c r="T12" s="159"/>
      <c r="U12" s="159"/>
      <c r="V12" s="169"/>
      <c r="W12" s="17" t="s">
        <v>220</v>
      </c>
      <c r="X12" s="13"/>
      <c r="Y12" s="159" t="s">
        <v>192</v>
      </c>
      <c r="Z12" s="159" t="s">
        <v>192</v>
      </c>
      <c r="AA12" s="159" t="s">
        <v>183</v>
      </c>
      <c r="AB12" s="159"/>
      <c r="AC12" s="159"/>
      <c r="AD12" s="169"/>
      <c r="AE12" s="12" t="s">
        <v>187</v>
      </c>
      <c r="AF12" s="13" t="s">
        <v>193</v>
      </c>
      <c r="AG12" s="13" t="s">
        <v>185</v>
      </c>
      <c r="AH12" s="159" t="s">
        <v>186</v>
      </c>
      <c r="AI12" s="159"/>
      <c r="AJ12" s="159"/>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 customHeight="1">
      <c r="A13" s="16">
        <v>4</v>
      </c>
      <c r="B13" s="16" t="s">
        <v>262</v>
      </c>
      <c r="C13" s="16" t="s">
        <v>263</v>
      </c>
      <c r="D13" s="16" t="s">
        <v>264</v>
      </c>
      <c r="E13" s="16" t="s">
        <v>265</v>
      </c>
      <c r="F13" s="8" t="s">
        <v>266</v>
      </c>
      <c r="G13" s="9"/>
      <c r="H13" s="9"/>
      <c r="I13" s="9"/>
      <c r="J13" s="9"/>
      <c r="K13" s="168"/>
      <c r="L13" s="13" t="s">
        <v>267</v>
      </c>
      <c r="M13" s="13" t="s">
        <v>1569</v>
      </c>
      <c r="N13" s="13" t="s">
        <v>268</v>
      </c>
      <c r="O13" s="159" t="s">
        <v>80</v>
      </c>
      <c r="P13" s="159" t="s">
        <v>250</v>
      </c>
      <c r="Q13" s="159">
        <v>0</v>
      </c>
      <c r="R13" s="159" t="s">
        <v>161</v>
      </c>
      <c r="S13" s="159" t="s">
        <v>80</v>
      </c>
      <c r="T13" s="159"/>
      <c r="U13" s="159"/>
      <c r="V13" s="168"/>
      <c r="W13" s="17" t="s">
        <v>269</v>
      </c>
      <c r="X13" s="159" t="s">
        <v>270</v>
      </c>
      <c r="Y13" s="159" t="s">
        <v>271</v>
      </c>
      <c r="Z13" s="159" t="s">
        <v>271</v>
      </c>
      <c r="AA13" s="159" t="s">
        <v>250</v>
      </c>
      <c r="AB13" s="159"/>
      <c r="AC13" s="159"/>
      <c r="AD13" s="168"/>
      <c r="AE13" s="12" t="s">
        <v>263</v>
      </c>
      <c r="AF13" s="13" t="s">
        <v>272</v>
      </c>
      <c r="AG13" s="13" t="s">
        <v>273</v>
      </c>
      <c r="AH13" s="13" t="s">
        <v>250</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 customHeight="1">
      <c r="A14" s="16">
        <v>4</v>
      </c>
      <c r="B14" s="16" t="s">
        <v>262</v>
      </c>
      <c r="C14" s="16" t="s">
        <v>274</v>
      </c>
      <c r="D14" s="16" t="s">
        <v>275</v>
      </c>
      <c r="E14" s="16" t="s">
        <v>265</v>
      </c>
      <c r="F14" s="12" t="s">
        <v>276</v>
      </c>
      <c r="G14" s="13"/>
      <c r="H14" s="13"/>
      <c r="I14" s="13"/>
      <c r="J14" s="13"/>
      <c r="K14" s="169"/>
      <c r="L14" s="13" t="s">
        <v>277</v>
      </c>
      <c r="M14" s="162" t="s">
        <v>1568</v>
      </c>
      <c r="N14" s="13" t="s">
        <v>278</v>
      </c>
      <c r="O14" s="159" t="s">
        <v>80</v>
      </c>
      <c r="P14" s="159" t="s">
        <v>279</v>
      </c>
      <c r="Q14" s="159">
        <v>0</v>
      </c>
      <c r="R14" s="159" t="s">
        <v>280</v>
      </c>
      <c r="S14" s="159" t="s">
        <v>80</v>
      </c>
      <c r="T14" s="159"/>
      <c r="U14" s="159"/>
      <c r="V14" s="169"/>
      <c r="W14" s="17" t="s">
        <v>281</v>
      </c>
      <c r="X14" s="159" t="s">
        <v>282</v>
      </c>
      <c r="Y14" s="159" t="s">
        <v>283</v>
      </c>
      <c r="Z14" s="159" t="s">
        <v>283</v>
      </c>
      <c r="AA14" s="159" t="s">
        <v>279</v>
      </c>
      <c r="AB14" s="159"/>
      <c r="AC14" s="159"/>
      <c r="AD14" s="169"/>
      <c r="AE14" s="12" t="s">
        <v>274</v>
      </c>
      <c r="AF14" s="13" t="s">
        <v>275</v>
      </c>
      <c r="AG14" s="13" t="s">
        <v>284</v>
      </c>
      <c r="AH14" s="13" t="s">
        <v>285</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 customHeight="1">
      <c r="A15" s="16">
        <v>4</v>
      </c>
      <c r="B15" s="16" t="s">
        <v>262</v>
      </c>
      <c r="C15" s="16" t="s">
        <v>286</v>
      </c>
      <c r="D15" s="16" t="s">
        <v>287</v>
      </c>
      <c r="E15" s="16" t="s">
        <v>265</v>
      </c>
      <c r="F15" s="12" t="s">
        <v>288</v>
      </c>
      <c r="G15" s="13"/>
      <c r="H15" s="13"/>
      <c r="I15" s="13"/>
      <c r="J15" s="13"/>
      <c r="K15" s="169"/>
      <c r="L15" s="13" t="s">
        <v>289</v>
      </c>
      <c r="M15" s="162" t="s">
        <v>1567</v>
      </c>
      <c r="N15" s="13" t="s">
        <v>290</v>
      </c>
      <c r="O15" s="159" t="s">
        <v>80</v>
      </c>
      <c r="P15" s="159" t="s">
        <v>250</v>
      </c>
      <c r="Q15" s="159">
        <v>150</v>
      </c>
      <c r="R15" s="159">
        <v>4000</v>
      </c>
      <c r="S15" s="159" t="s">
        <v>80</v>
      </c>
      <c r="T15" s="159"/>
      <c r="U15" s="159"/>
      <c r="V15" s="169"/>
      <c r="W15" s="17" t="s">
        <v>291</v>
      </c>
      <c r="X15" s="159" t="s">
        <v>292</v>
      </c>
      <c r="Y15" s="159" t="s">
        <v>293</v>
      </c>
      <c r="Z15" s="159" t="s">
        <v>293</v>
      </c>
      <c r="AA15" s="159"/>
      <c r="AB15" s="159"/>
      <c r="AC15" s="159"/>
      <c r="AD15" s="169"/>
      <c r="AE15" s="12" t="s">
        <v>286</v>
      </c>
      <c r="AF15" s="13" t="s">
        <v>287</v>
      </c>
      <c r="AG15" s="13" t="s">
        <v>294</v>
      </c>
      <c r="AH15" s="13" t="s">
        <v>250</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 customHeight="1">
      <c r="A16" s="16">
        <v>4</v>
      </c>
      <c r="B16" s="16" t="s">
        <v>262</v>
      </c>
      <c r="C16" s="16" t="s">
        <v>295</v>
      </c>
      <c r="D16" s="16" t="s">
        <v>296</v>
      </c>
      <c r="E16" s="16" t="s">
        <v>265</v>
      </c>
      <c r="F16" s="12" t="s">
        <v>297</v>
      </c>
      <c r="G16" s="13"/>
      <c r="H16" s="13"/>
      <c r="I16" s="13"/>
      <c r="J16" s="13"/>
      <c r="K16" s="169"/>
      <c r="L16" s="13"/>
      <c r="M16" s="13"/>
      <c r="N16" s="13"/>
      <c r="O16" s="13"/>
      <c r="P16" s="13"/>
      <c r="Q16" s="13"/>
      <c r="R16" s="13"/>
      <c r="S16" s="13"/>
      <c r="T16" s="13"/>
      <c r="U16" s="13"/>
      <c r="V16" s="169"/>
      <c r="W16" s="17" t="s">
        <v>298</v>
      </c>
      <c r="X16" s="159" t="s">
        <v>270</v>
      </c>
      <c r="Y16" s="159" t="s">
        <v>299</v>
      </c>
      <c r="Z16" s="159" t="s">
        <v>299</v>
      </c>
      <c r="AA16" s="159" t="s">
        <v>300</v>
      </c>
      <c r="AB16" s="159"/>
      <c r="AC16" s="159"/>
      <c r="AD16" s="169"/>
      <c r="AE16" s="12" t="s">
        <v>295</v>
      </c>
      <c r="AF16" s="13" t="s">
        <v>301</v>
      </c>
      <c r="AG16" s="13" t="s">
        <v>302</v>
      </c>
      <c r="AH16" s="13" t="s">
        <v>303</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 customHeight="1">
      <c r="A17" s="16">
        <v>4</v>
      </c>
      <c r="B17" s="16" t="s">
        <v>262</v>
      </c>
      <c r="C17" s="16" t="s">
        <v>304</v>
      </c>
      <c r="D17" s="16" t="s">
        <v>305</v>
      </c>
      <c r="E17" s="16" t="s">
        <v>265</v>
      </c>
      <c r="F17" s="8" t="s">
        <v>306</v>
      </c>
      <c r="G17" s="9"/>
      <c r="H17" s="9"/>
      <c r="I17" s="9"/>
      <c r="J17" s="9"/>
      <c r="K17" s="168"/>
      <c r="L17" s="13" t="s">
        <v>307</v>
      </c>
      <c r="M17" s="13" t="s">
        <v>1578</v>
      </c>
      <c r="N17" s="13" t="s">
        <v>308</v>
      </c>
      <c r="O17" s="159" t="s">
        <v>309</v>
      </c>
      <c r="P17" s="159" t="s">
        <v>250</v>
      </c>
      <c r="Q17" s="159">
        <v>0</v>
      </c>
      <c r="R17" s="159" t="s">
        <v>161</v>
      </c>
      <c r="S17" s="159" t="s">
        <v>80</v>
      </c>
      <c r="T17" s="159"/>
      <c r="U17" s="159"/>
      <c r="V17" s="168"/>
      <c r="W17" s="17" t="s">
        <v>310</v>
      </c>
      <c r="X17" s="159" t="s">
        <v>270</v>
      </c>
      <c r="Y17" s="159" t="s">
        <v>311</v>
      </c>
      <c r="Z17" s="159" t="s">
        <v>311</v>
      </c>
      <c r="AA17" s="159" t="s">
        <v>250</v>
      </c>
      <c r="AB17" s="159"/>
      <c r="AC17" s="159"/>
      <c r="AD17" s="168"/>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 customHeight="1">
      <c r="A18" s="19">
        <v>5</v>
      </c>
      <c r="B18" s="19" t="s">
        <v>382</v>
      </c>
      <c r="C18" s="19" t="s">
        <v>383</v>
      </c>
      <c r="D18" s="19" t="s">
        <v>384</v>
      </c>
      <c r="E18" s="19" t="s">
        <v>265</v>
      </c>
      <c r="F18" s="12" t="s">
        <v>385</v>
      </c>
      <c r="G18" s="13"/>
      <c r="H18" s="13"/>
      <c r="I18" s="13"/>
      <c r="J18" s="13"/>
      <c r="K18" s="169"/>
      <c r="L18" s="13" t="s">
        <v>386</v>
      </c>
      <c r="M18" s="13" t="s">
        <v>1566</v>
      </c>
      <c r="N18" s="13" t="s">
        <v>387</v>
      </c>
      <c r="O18" s="159" t="s">
        <v>371</v>
      </c>
      <c r="P18" s="159" t="s">
        <v>250</v>
      </c>
      <c r="Q18" s="159">
        <v>0</v>
      </c>
      <c r="R18" s="159" t="s">
        <v>161</v>
      </c>
      <c r="S18" s="159" t="s">
        <v>388</v>
      </c>
      <c r="T18" s="159"/>
      <c r="U18" s="159"/>
      <c r="V18" s="169"/>
      <c r="W18" s="17" t="s">
        <v>389</v>
      </c>
      <c r="X18" s="159" t="s">
        <v>390</v>
      </c>
      <c r="Y18" s="159" t="s">
        <v>391</v>
      </c>
      <c r="Z18" s="159" t="s">
        <v>391</v>
      </c>
      <c r="AA18" s="159" t="s">
        <v>381</v>
      </c>
      <c r="AB18" s="159"/>
      <c r="AC18" s="159"/>
      <c r="AD18" s="169"/>
      <c r="AE18" s="12" t="s">
        <v>383</v>
      </c>
      <c r="AF18" s="13" t="s">
        <v>1563</v>
      </c>
      <c r="AG18" s="13" t="s">
        <v>392</v>
      </c>
      <c r="AH18" s="13" t="s">
        <v>250</v>
      </c>
      <c r="AI18" s="13"/>
      <c r="AJ18" s="13"/>
      <c r="AK18" s="19">
        <v>4</v>
      </c>
      <c r="AL18" s="5" t="s">
        <v>1611</v>
      </c>
      <c r="AM18" s="5" t="s">
        <v>1611</v>
      </c>
      <c r="AN18" s="5" t="s">
        <v>1267</v>
      </c>
      <c r="AO18" s="5" t="s">
        <v>1271</v>
      </c>
      <c r="AP18" s="5"/>
      <c r="AQ18" s="5" t="s">
        <v>1271</v>
      </c>
      <c r="AR18" s="5" t="s">
        <v>1612</v>
      </c>
      <c r="AS18" s="5" t="s">
        <v>1612</v>
      </c>
      <c r="AT18" s="5"/>
      <c r="AU18" s="5"/>
      <c r="AV18" s="5"/>
      <c r="AW18" s="5"/>
      <c r="AX18" s="5"/>
      <c r="AY18" s="5"/>
      <c r="AZ18" s="5"/>
      <c r="BA18" s="5"/>
    </row>
    <row r="19" spans="1:53" ht="32.4" customHeight="1">
      <c r="A19" s="19">
        <v>5</v>
      </c>
      <c r="B19" s="19" t="s">
        <v>382</v>
      </c>
      <c r="C19" s="19" t="s">
        <v>401</v>
      </c>
      <c r="D19" s="19" t="s">
        <v>1587</v>
      </c>
      <c r="E19" s="19" t="s">
        <v>265</v>
      </c>
      <c r="F19" s="12"/>
      <c r="G19" s="13"/>
      <c r="H19" s="13"/>
      <c r="I19" s="13"/>
      <c r="J19" s="13">
        <v>3811</v>
      </c>
      <c r="K19" s="169">
        <v>3852</v>
      </c>
      <c r="L19" s="13" t="s">
        <v>402</v>
      </c>
      <c r="M19" s="13" t="s">
        <v>1580</v>
      </c>
      <c r="N19" s="13" t="s">
        <v>403</v>
      </c>
      <c r="O19" s="159" t="s">
        <v>371</v>
      </c>
      <c r="P19" s="159" t="s">
        <v>279</v>
      </c>
      <c r="Q19" s="159">
        <v>0</v>
      </c>
      <c r="R19" s="159">
        <v>100</v>
      </c>
      <c r="S19" s="159" t="s">
        <v>388</v>
      </c>
      <c r="T19" s="159"/>
      <c r="U19" s="159">
        <v>37</v>
      </c>
      <c r="V19" s="169">
        <v>36</v>
      </c>
      <c r="W19" s="20" t="s">
        <v>404</v>
      </c>
      <c r="X19" s="21" t="s">
        <v>405</v>
      </c>
      <c r="Y19" s="21" t="s">
        <v>406</v>
      </c>
      <c r="Z19" s="159" t="s">
        <v>406</v>
      </c>
      <c r="AA19" s="21" t="s">
        <v>407</v>
      </c>
      <c r="AB19" s="21"/>
      <c r="AC19" s="21">
        <v>92</v>
      </c>
      <c r="AD19" s="169">
        <v>88</v>
      </c>
      <c r="AE19" s="12" t="s">
        <v>401</v>
      </c>
      <c r="AF19" s="13" t="s">
        <v>408</v>
      </c>
      <c r="AG19" s="13" t="s">
        <v>409</v>
      </c>
      <c r="AH19" s="13" t="s">
        <v>285</v>
      </c>
      <c r="AI19" s="13">
        <v>922</v>
      </c>
      <c r="AJ19" s="13">
        <v>55</v>
      </c>
      <c r="AK19" s="19">
        <v>3</v>
      </c>
      <c r="AL19" s="5" t="s">
        <v>1611</v>
      </c>
      <c r="AM19" s="5" t="s">
        <v>1611</v>
      </c>
      <c r="AN19" s="5" t="s">
        <v>1611</v>
      </c>
      <c r="AO19" s="5" t="s">
        <v>1611</v>
      </c>
      <c r="AP19" s="5"/>
      <c r="AQ19" s="5" t="s">
        <v>1271</v>
      </c>
      <c r="AR19" s="5" t="s">
        <v>1612</v>
      </c>
      <c r="AS19" s="5" t="s">
        <v>1612</v>
      </c>
      <c r="AT19" s="5"/>
      <c r="AU19" s="5"/>
      <c r="AV19" s="5"/>
      <c r="AW19" s="5"/>
      <c r="AX19" s="5"/>
      <c r="AY19" s="5"/>
      <c r="AZ19" s="5"/>
      <c r="BA19" s="5"/>
    </row>
    <row r="20" spans="1:53" ht="32.4" customHeight="1">
      <c r="A20" s="22">
        <v>5.0999999999999996</v>
      </c>
      <c r="B20" s="23" t="s">
        <v>1597</v>
      </c>
      <c r="C20" s="23" t="s">
        <v>428</v>
      </c>
      <c r="D20" s="23" t="s">
        <v>429</v>
      </c>
      <c r="E20" s="23" t="s">
        <v>265</v>
      </c>
      <c r="F20" s="12"/>
      <c r="G20" s="13"/>
      <c r="H20" s="13"/>
      <c r="I20" s="13"/>
      <c r="J20" s="13"/>
      <c r="K20" s="169"/>
      <c r="L20" s="13" t="s">
        <v>430</v>
      </c>
      <c r="M20" s="13" t="s">
        <v>1577</v>
      </c>
      <c r="N20" s="13" t="s">
        <v>431</v>
      </c>
      <c r="O20" s="159" t="s">
        <v>80</v>
      </c>
      <c r="P20" s="159" t="s">
        <v>161</v>
      </c>
      <c r="Q20" s="159">
        <v>1</v>
      </c>
      <c r="R20" s="159" t="s">
        <v>80</v>
      </c>
      <c r="S20" s="159" t="s">
        <v>80</v>
      </c>
      <c r="T20" s="159"/>
      <c r="U20" s="159"/>
      <c r="V20" s="169"/>
      <c r="W20" s="20" t="s">
        <v>432</v>
      </c>
      <c r="X20" s="21" t="s">
        <v>282</v>
      </c>
      <c r="Y20" s="21" t="s">
        <v>433</v>
      </c>
      <c r="Z20" s="159" t="s">
        <v>433</v>
      </c>
      <c r="AA20" s="21"/>
      <c r="AB20" s="21"/>
      <c r="AC20" s="21"/>
      <c r="AD20" s="169"/>
      <c r="AE20" s="12" t="s">
        <v>428</v>
      </c>
      <c r="AF20" s="13" t="s">
        <v>434</v>
      </c>
      <c r="AG20" s="13" t="s">
        <v>435</v>
      </c>
      <c r="AH20" s="13" t="s">
        <v>303</v>
      </c>
      <c r="AI20" s="13"/>
      <c r="AJ20" s="13"/>
      <c r="AK20" s="23">
        <v>3</v>
      </c>
      <c r="AL20" s="5" t="s">
        <v>1613</v>
      </c>
      <c r="AM20" s="5" t="s">
        <v>1613</v>
      </c>
      <c r="AN20" s="5" t="s">
        <v>1613</v>
      </c>
      <c r="AO20" s="5" t="s">
        <v>1613</v>
      </c>
      <c r="AP20" s="5" t="s">
        <v>1613</v>
      </c>
      <c r="AQ20" s="5" t="s">
        <v>1613</v>
      </c>
      <c r="AR20" s="5" t="s">
        <v>1613</v>
      </c>
      <c r="AS20" s="5" t="s">
        <v>1613</v>
      </c>
      <c r="AT20" s="5"/>
      <c r="AU20" s="5"/>
      <c r="AV20" s="5"/>
      <c r="AW20" s="5"/>
      <c r="AX20" s="5"/>
      <c r="AY20" s="5"/>
      <c r="AZ20" s="5"/>
      <c r="BA20" s="5"/>
    </row>
    <row r="21" spans="1:53" ht="32.4" customHeight="1">
      <c r="A21" s="22">
        <v>5.0999999999999996</v>
      </c>
      <c r="B21" s="23" t="s">
        <v>1597</v>
      </c>
      <c r="C21" s="23" t="s">
        <v>436</v>
      </c>
      <c r="D21" s="23" t="s">
        <v>437</v>
      </c>
      <c r="E21" s="23" t="s">
        <v>265</v>
      </c>
      <c r="F21" s="8" t="s">
        <v>438</v>
      </c>
      <c r="G21" s="9"/>
      <c r="H21" s="9"/>
      <c r="I21" s="9"/>
      <c r="J21" s="9"/>
      <c r="K21" s="168"/>
      <c r="L21" s="13" t="s">
        <v>437</v>
      </c>
      <c r="M21" s="13" t="s">
        <v>1579</v>
      </c>
      <c r="N21" s="13" t="s">
        <v>439</v>
      </c>
      <c r="O21" s="159" t="s">
        <v>309</v>
      </c>
      <c r="P21" s="159" t="s">
        <v>279</v>
      </c>
      <c r="Q21" s="159">
        <v>0</v>
      </c>
      <c r="R21" s="159">
        <v>100</v>
      </c>
      <c r="S21" s="159" t="s">
        <v>80</v>
      </c>
      <c r="T21" s="159"/>
      <c r="U21" s="159"/>
      <c r="V21" s="168"/>
      <c r="W21" s="17" t="s">
        <v>440</v>
      </c>
      <c r="X21" s="159" t="s">
        <v>327</v>
      </c>
      <c r="Y21" s="159" t="s">
        <v>441</v>
      </c>
      <c r="Z21" s="159" t="s">
        <v>441</v>
      </c>
      <c r="AA21" s="159"/>
      <c r="AB21" s="159" t="s">
        <v>442</v>
      </c>
      <c r="AC21" s="159"/>
      <c r="AD21" s="168"/>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 customHeight="1">
      <c r="A22" s="24">
        <v>6</v>
      </c>
      <c r="B22" s="24" t="s">
        <v>520</v>
      </c>
      <c r="C22" s="24" t="s">
        <v>521</v>
      </c>
      <c r="D22" s="24" t="s">
        <v>522</v>
      </c>
      <c r="E22" s="24" t="s">
        <v>265</v>
      </c>
      <c r="F22" s="12"/>
      <c r="G22" s="13"/>
      <c r="H22" s="13"/>
      <c r="I22" s="13"/>
      <c r="J22" s="13"/>
      <c r="K22" s="169"/>
      <c r="L22" s="13" t="s">
        <v>522</v>
      </c>
      <c r="M22" s="13" t="s">
        <v>1586</v>
      </c>
      <c r="N22" s="13" t="s">
        <v>523</v>
      </c>
      <c r="O22" s="159" t="s">
        <v>309</v>
      </c>
      <c r="P22" s="159" t="s">
        <v>524</v>
      </c>
      <c r="Q22" s="159">
        <v>0</v>
      </c>
      <c r="R22" s="159">
        <v>180</v>
      </c>
      <c r="S22" s="159" t="s">
        <v>80</v>
      </c>
      <c r="T22" s="159"/>
      <c r="U22" s="159"/>
      <c r="V22" s="169"/>
      <c r="W22" s="17" t="s">
        <v>525</v>
      </c>
      <c r="X22" s="454" t="s">
        <v>526</v>
      </c>
      <c r="Y22" s="427"/>
      <c r="Z22" s="159" t="s">
        <v>527</v>
      </c>
      <c r="AA22" s="159" t="s">
        <v>524</v>
      </c>
      <c r="AB22" s="159"/>
      <c r="AC22" s="159"/>
      <c r="AD22" s="169"/>
      <c r="AE22" s="12" t="s">
        <v>521</v>
      </c>
      <c r="AF22" s="187" t="s">
        <v>522</v>
      </c>
      <c r="AG22" s="13" t="s">
        <v>528</v>
      </c>
      <c r="AH22" s="13" t="s">
        <v>524</v>
      </c>
      <c r="AI22" s="13"/>
      <c r="AJ22" s="13"/>
      <c r="AK22" s="24">
        <v>3</v>
      </c>
      <c r="AL22" s="5" t="s">
        <v>1611</v>
      </c>
      <c r="AM22" s="5" t="s">
        <v>1614</v>
      </c>
      <c r="AN22" s="5" t="s">
        <v>1267</v>
      </c>
      <c r="AO22" s="5" t="s">
        <v>1271</v>
      </c>
      <c r="AP22" s="5" t="s">
        <v>1611</v>
      </c>
      <c r="AQ22" s="5" t="s">
        <v>1267</v>
      </c>
      <c r="AR22" s="5" t="s">
        <v>1612</v>
      </c>
      <c r="AS22" s="5" t="s">
        <v>1612</v>
      </c>
      <c r="AT22" s="5"/>
      <c r="AU22" s="5"/>
      <c r="AV22" s="5"/>
      <c r="AW22" s="5"/>
      <c r="AX22" s="5"/>
      <c r="AY22" s="5"/>
      <c r="AZ22" s="5"/>
      <c r="BA22" s="5"/>
    </row>
    <row r="23" spans="1:53" ht="32.4" customHeight="1">
      <c r="A23" s="1">
        <v>7</v>
      </c>
      <c r="B23" s="1" t="s">
        <v>568</v>
      </c>
      <c r="C23" s="1" t="s">
        <v>569</v>
      </c>
      <c r="D23" s="1" t="s">
        <v>570</v>
      </c>
      <c r="E23" s="1" t="s">
        <v>265</v>
      </c>
      <c r="F23" s="8" t="s">
        <v>570</v>
      </c>
      <c r="G23" s="9"/>
      <c r="H23" s="9"/>
      <c r="I23" s="9"/>
      <c r="J23" s="9"/>
      <c r="K23" s="168"/>
      <c r="L23" s="13" t="s">
        <v>570</v>
      </c>
      <c r="M23" s="13" t="s">
        <v>570</v>
      </c>
      <c r="N23" s="13" t="s">
        <v>571</v>
      </c>
      <c r="O23" s="159" t="s">
        <v>371</v>
      </c>
      <c r="P23" s="159" t="s">
        <v>572</v>
      </c>
      <c r="Q23" s="159">
        <v>1</v>
      </c>
      <c r="R23" s="159">
        <v>4098</v>
      </c>
      <c r="S23" s="159" t="s">
        <v>388</v>
      </c>
      <c r="T23" s="159"/>
      <c r="U23" s="159"/>
      <c r="V23" s="168"/>
      <c r="W23" s="12"/>
      <c r="X23" s="13"/>
      <c r="Y23" s="13"/>
      <c r="Z23" s="13"/>
      <c r="AA23" s="13"/>
      <c r="AB23" s="13"/>
      <c r="AC23" s="13"/>
      <c r="AD23" s="168"/>
      <c r="AE23" s="12" t="s">
        <v>569</v>
      </c>
      <c r="AF23" s="13" t="s">
        <v>570</v>
      </c>
      <c r="AG23" s="13" t="s">
        <v>573</v>
      </c>
      <c r="AH23" s="13" t="s">
        <v>250</v>
      </c>
      <c r="AI23" s="13"/>
      <c r="AJ23" s="13"/>
      <c r="AK23" s="1">
        <v>3</v>
      </c>
      <c r="AL23" s="5" t="s">
        <v>1611</v>
      </c>
      <c r="AM23" s="5" t="s">
        <v>1614</v>
      </c>
      <c r="AN23" s="5" t="s">
        <v>1611</v>
      </c>
      <c r="AO23" s="5" t="s">
        <v>1611</v>
      </c>
      <c r="AP23" s="5"/>
      <c r="AQ23" s="5" t="s">
        <v>1611</v>
      </c>
      <c r="AR23" s="5" t="s">
        <v>1611</v>
      </c>
      <c r="AS23" s="5" t="s">
        <v>1612</v>
      </c>
      <c r="AT23" s="5"/>
      <c r="AU23" s="5"/>
      <c r="AV23" s="5"/>
      <c r="AW23" s="5"/>
      <c r="AX23" s="5"/>
      <c r="AY23" s="5"/>
      <c r="AZ23" s="5"/>
      <c r="BA23" s="5"/>
    </row>
    <row r="24" spans="1:53" ht="32.4" customHeight="1">
      <c r="A24" s="1">
        <v>7</v>
      </c>
      <c r="B24" s="1" t="s">
        <v>568</v>
      </c>
      <c r="C24" s="1" t="s">
        <v>574</v>
      </c>
      <c r="D24" s="1" t="s">
        <v>1585</v>
      </c>
      <c r="E24" s="1" t="s">
        <v>265</v>
      </c>
      <c r="F24" s="8" t="s">
        <v>576</v>
      </c>
      <c r="G24" s="9"/>
      <c r="H24" s="9"/>
      <c r="I24" s="9"/>
      <c r="J24" s="9"/>
      <c r="K24" s="168"/>
      <c r="L24" s="13" t="s">
        <v>575</v>
      </c>
      <c r="M24" s="13" t="s">
        <v>1584</v>
      </c>
      <c r="N24" s="13" t="s">
        <v>577</v>
      </c>
      <c r="O24" s="159" t="s">
        <v>309</v>
      </c>
      <c r="P24" s="159" t="s">
        <v>279</v>
      </c>
      <c r="Q24" s="159">
        <v>0</v>
      </c>
      <c r="R24" s="159">
        <v>100</v>
      </c>
      <c r="S24" s="159" t="s">
        <v>578</v>
      </c>
      <c r="T24" s="159"/>
      <c r="U24" s="159"/>
      <c r="V24" s="168"/>
      <c r="W24" s="12"/>
      <c r="X24" s="13"/>
      <c r="Y24" s="13"/>
      <c r="Z24" s="13"/>
      <c r="AA24" s="13"/>
      <c r="AB24" s="13"/>
      <c r="AC24" s="13"/>
      <c r="AD24" s="168"/>
      <c r="AE24" s="12" t="s">
        <v>574</v>
      </c>
      <c r="AF24" s="13" t="s">
        <v>1572</v>
      </c>
      <c r="AG24" s="13" t="s">
        <v>579</v>
      </c>
      <c r="AH24" s="13" t="s">
        <v>331</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 customHeight="1">
      <c r="A25" s="1">
        <v>7</v>
      </c>
      <c r="B25" s="1" t="s">
        <v>568</v>
      </c>
      <c r="C25" s="1" t="s">
        <v>580</v>
      </c>
      <c r="D25" s="1" t="s">
        <v>581</v>
      </c>
      <c r="E25" s="1" t="s">
        <v>265</v>
      </c>
      <c r="F25" s="12" t="s">
        <v>582</v>
      </c>
      <c r="G25" s="13"/>
      <c r="H25" s="13"/>
      <c r="I25" s="13"/>
      <c r="J25" s="13"/>
      <c r="K25" s="169"/>
      <c r="L25" s="13" t="s">
        <v>583</v>
      </c>
      <c r="M25" s="13" t="s">
        <v>593</v>
      </c>
      <c r="N25" s="13" t="s">
        <v>584</v>
      </c>
      <c r="O25" s="159" t="s">
        <v>309</v>
      </c>
      <c r="P25" s="159" t="s">
        <v>279</v>
      </c>
      <c r="Q25" s="159">
        <v>0</v>
      </c>
      <c r="R25" s="159">
        <v>100</v>
      </c>
      <c r="S25" s="159" t="s">
        <v>585</v>
      </c>
      <c r="T25" s="159"/>
      <c r="U25" s="159"/>
      <c r="V25" s="169"/>
      <c r="W25" s="17" t="s">
        <v>586</v>
      </c>
      <c r="X25" s="159" t="s">
        <v>587</v>
      </c>
      <c r="Y25" s="159" t="s">
        <v>588</v>
      </c>
      <c r="Z25" s="159" t="s">
        <v>588</v>
      </c>
      <c r="AA25" s="13" t="s">
        <v>279</v>
      </c>
      <c r="AB25" s="13"/>
      <c r="AC25" s="13"/>
      <c r="AD25" s="169"/>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 customHeight="1">
      <c r="A26" s="1">
        <v>7</v>
      </c>
      <c r="B26" s="1" t="s">
        <v>568</v>
      </c>
      <c r="C26" s="1" t="s">
        <v>589</v>
      </c>
      <c r="D26" s="1" t="s">
        <v>590</v>
      </c>
      <c r="E26" s="1" t="s">
        <v>265</v>
      </c>
      <c r="F26" s="12" t="s">
        <v>591</v>
      </c>
      <c r="G26" s="13"/>
      <c r="H26" s="13"/>
      <c r="I26" s="13"/>
      <c r="J26" s="13"/>
      <c r="K26" s="169"/>
      <c r="L26" s="13" t="s">
        <v>590</v>
      </c>
      <c r="M26" s="13" t="s">
        <v>1583</v>
      </c>
      <c r="N26" s="13" t="s">
        <v>592</v>
      </c>
      <c r="O26" s="159" t="s">
        <v>309</v>
      </c>
      <c r="P26" s="159" t="s">
        <v>279</v>
      </c>
      <c r="Q26" s="159">
        <v>0</v>
      </c>
      <c r="R26" s="159">
        <v>100</v>
      </c>
      <c r="S26" s="159" t="s">
        <v>585</v>
      </c>
      <c r="T26" s="159"/>
      <c r="U26" s="159"/>
      <c r="V26" s="169"/>
      <c r="W26" s="17" t="s">
        <v>593</v>
      </c>
      <c r="X26" s="159" t="s">
        <v>587</v>
      </c>
      <c r="Y26" s="159" t="s">
        <v>594</v>
      </c>
      <c r="Z26" s="159" t="s">
        <v>594</v>
      </c>
      <c r="AA26" s="159" t="s">
        <v>279</v>
      </c>
      <c r="AB26" s="159"/>
      <c r="AC26" s="159"/>
      <c r="AD26" s="169"/>
      <c r="AE26" s="12"/>
      <c r="AF26" s="13"/>
      <c r="AG26" s="13"/>
      <c r="AH26" s="13"/>
      <c r="AI26" s="13"/>
      <c r="AJ26" s="13"/>
      <c r="AK26" s="1">
        <v>3</v>
      </c>
      <c r="AL26" s="5" t="s">
        <v>1611</v>
      </c>
      <c r="AM26" s="5" t="s">
        <v>1614</v>
      </c>
      <c r="AN26" s="5" t="s">
        <v>1267</v>
      </c>
      <c r="AO26" s="5" t="s">
        <v>1271</v>
      </c>
      <c r="AP26" s="5"/>
      <c r="AQ26" s="5" t="s">
        <v>1271</v>
      </c>
      <c r="AR26" s="5" t="s">
        <v>1611</v>
      </c>
      <c r="AS26" s="5" t="s">
        <v>1612</v>
      </c>
      <c r="AT26" s="5"/>
      <c r="AU26" s="5"/>
      <c r="AV26" s="5"/>
      <c r="AW26" s="5"/>
      <c r="AX26" s="5"/>
      <c r="AY26" s="5"/>
      <c r="AZ26" s="5"/>
      <c r="BA26" s="5"/>
    </row>
    <row r="27" spans="1:53" ht="32.4" customHeight="1">
      <c r="A27" s="27">
        <v>9</v>
      </c>
      <c r="B27" s="27" t="s">
        <v>713</v>
      </c>
      <c r="C27" s="27" t="s">
        <v>714</v>
      </c>
      <c r="D27" s="27" t="s">
        <v>715</v>
      </c>
      <c r="E27" s="27" t="s">
        <v>265</v>
      </c>
      <c r="F27" s="12"/>
      <c r="G27" s="13"/>
      <c r="H27" s="13"/>
      <c r="I27" s="13"/>
      <c r="J27" s="13"/>
      <c r="K27" s="169"/>
      <c r="L27" s="13" t="s">
        <v>715</v>
      </c>
      <c r="M27" s="13" t="s">
        <v>1581</v>
      </c>
      <c r="N27" s="13" t="s">
        <v>716</v>
      </c>
      <c r="O27" s="159" t="s">
        <v>371</v>
      </c>
      <c r="P27" s="159" t="s">
        <v>717</v>
      </c>
      <c r="Q27" s="159">
        <v>0</v>
      </c>
      <c r="R27" s="159" t="s">
        <v>161</v>
      </c>
      <c r="S27" s="159" t="s">
        <v>80</v>
      </c>
      <c r="T27" s="159"/>
      <c r="U27" s="159"/>
      <c r="V27" s="169"/>
      <c r="W27" s="17" t="s">
        <v>718</v>
      </c>
      <c r="X27" s="159" t="s">
        <v>719</v>
      </c>
      <c r="Y27" s="159" t="s">
        <v>720</v>
      </c>
      <c r="Z27" s="159" t="s">
        <v>720</v>
      </c>
      <c r="AA27" s="159" t="s">
        <v>721</v>
      </c>
      <c r="AB27" s="159"/>
      <c r="AC27" s="159"/>
      <c r="AD27" s="169"/>
      <c r="AE27" s="12" t="s">
        <v>714</v>
      </c>
      <c r="AF27" s="13" t="s">
        <v>1574</v>
      </c>
      <c r="AG27" s="13" t="s">
        <v>722</v>
      </c>
      <c r="AH27" s="13" t="s">
        <v>723</v>
      </c>
      <c r="AI27" s="13"/>
      <c r="AJ27" s="13"/>
      <c r="AK27" s="27">
        <v>3</v>
      </c>
      <c r="AL27" s="5" t="s">
        <v>1612</v>
      </c>
      <c r="AM27" s="5" t="s">
        <v>1271</v>
      </c>
      <c r="AN27" s="5" t="s">
        <v>1612</v>
      </c>
      <c r="AO27" s="5" t="s">
        <v>1271</v>
      </c>
      <c r="AP27" s="5" t="s">
        <v>1611</v>
      </c>
      <c r="AQ27" s="5" t="s">
        <v>1271</v>
      </c>
      <c r="AR27" s="5" t="s">
        <v>1611</v>
      </c>
      <c r="AS27" s="5" t="s">
        <v>1611</v>
      </c>
      <c r="AT27" s="5"/>
      <c r="AU27" s="5"/>
      <c r="AV27" s="5"/>
      <c r="AW27" s="5"/>
      <c r="AX27" s="5"/>
      <c r="AY27" s="5"/>
      <c r="AZ27" s="5"/>
      <c r="BA27" s="5"/>
    </row>
    <row r="28" spans="1:53" ht="32.4" customHeight="1">
      <c r="A28" s="27">
        <v>9</v>
      </c>
      <c r="B28" s="27" t="s">
        <v>713</v>
      </c>
      <c r="C28" s="27" t="s">
        <v>724</v>
      </c>
      <c r="D28" s="27" t="s">
        <v>725</v>
      </c>
      <c r="E28" s="27" t="s">
        <v>265</v>
      </c>
      <c r="F28" s="12"/>
      <c r="G28" s="13"/>
      <c r="H28" s="13"/>
      <c r="I28" s="13"/>
      <c r="J28" s="13"/>
      <c r="K28" s="169"/>
      <c r="L28" s="13" t="s">
        <v>725</v>
      </c>
      <c r="M28" s="13" t="s">
        <v>1582</v>
      </c>
      <c r="N28" s="13" t="s">
        <v>726</v>
      </c>
      <c r="O28" s="159" t="s">
        <v>371</v>
      </c>
      <c r="P28" s="159" t="s">
        <v>727</v>
      </c>
      <c r="Q28" s="159">
        <v>0</v>
      </c>
      <c r="R28" s="159" t="s">
        <v>161</v>
      </c>
      <c r="S28" s="159" t="s">
        <v>80</v>
      </c>
      <c r="T28" s="159"/>
      <c r="U28" s="159"/>
      <c r="V28" s="169"/>
      <c r="W28" s="17" t="s">
        <v>728</v>
      </c>
      <c r="X28" s="21" t="s">
        <v>719</v>
      </c>
      <c r="Y28" s="21" t="s">
        <v>729</v>
      </c>
      <c r="Z28" s="159" t="s">
        <v>729</v>
      </c>
      <c r="AA28" s="21" t="s">
        <v>730</v>
      </c>
      <c r="AB28" s="21"/>
      <c r="AC28" s="21"/>
      <c r="AD28" s="169"/>
      <c r="AE28" s="12" t="s">
        <v>724</v>
      </c>
      <c r="AF28" s="13" t="s">
        <v>731</v>
      </c>
      <c r="AG28" s="13" t="s">
        <v>732</v>
      </c>
      <c r="AH28" s="13" t="s">
        <v>733</v>
      </c>
      <c r="AI28" s="13"/>
      <c r="AJ28" s="13"/>
      <c r="AK28" s="27">
        <v>3</v>
      </c>
      <c r="AL28" s="5" t="s">
        <v>1612</v>
      </c>
      <c r="AM28" s="5" t="s">
        <v>1612</v>
      </c>
      <c r="AN28" s="5" t="s">
        <v>1612</v>
      </c>
      <c r="AO28" s="5" t="s">
        <v>1612</v>
      </c>
      <c r="AP28" s="5" t="s">
        <v>1611</v>
      </c>
      <c r="AQ28" s="5" t="s">
        <v>1271</v>
      </c>
      <c r="AR28" s="5" t="s">
        <v>1612</v>
      </c>
      <c r="AS28" s="5" t="s">
        <v>1611</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2" sqref="G2"/>
    </sheetView>
  </sheetViews>
  <sheetFormatPr defaultRowHeight="13.2"/>
  <cols>
    <col min="1" max="1" width="17.21875" style="217" customWidth="1"/>
    <col min="2" max="2" width="91.33203125" style="217" customWidth="1"/>
    <col min="3" max="3" width="32.88671875" style="219" customWidth="1"/>
    <col min="4" max="4" width="24" style="217" customWidth="1"/>
    <col min="5" max="5" width="24.44140625" style="217" customWidth="1"/>
    <col min="6" max="6" width="22.6640625" style="217" customWidth="1"/>
    <col min="7" max="7" width="29.109375" style="217" bestFit="1" customWidth="1"/>
    <col min="8" max="16384" width="8.88671875" style="217"/>
  </cols>
  <sheetData>
    <row r="1" spans="1:7">
      <c r="B1" s="218" t="s">
        <v>1770</v>
      </c>
      <c r="C1" s="219" t="s">
        <v>1765</v>
      </c>
      <c r="D1" s="217" t="s">
        <v>1766</v>
      </c>
      <c r="E1" s="217" t="s">
        <v>12</v>
      </c>
      <c r="F1" s="217" t="s">
        <v>1767</v>
      </c>
      <c r="G1" s="217" t="s">
        <v>1774</v>
      </c>
    </row>
    <row r="2" spans="1:7" ht="52.8">
      <c r="A2" s="217" t="s">
        <v>1761</v>
      </c>
      <c r="B2" s="221" t="s">
        <v>1771</v>
      </c>
      <c r="G2" s="217" t="s">
        <v>1783</v>
      </c>
    </row>
    <row r="3" spans="1:7" ht="158.4">
      <c r="A3" s="217" t="s">
        <v>1762</v>
      </c>
      <c r="B3" s="221" t="s">
        <v>1772</v>
      </c>
      <c r="C3" s="220" t="s">
        <v>1777</v>
      </c>
      <c r="D3" s="220" t="s">
        <v>1778</v>
      </c>
      <c r="E3" s="219" t="s">
        <v>1779</v>
      </c>
      <c r="F3" s="219" t="s">
        <v>1780</v>
      </c>
      <c r="G3" s="219" t="s">
        <v>1775</v>
      </c>
    </row>
    <row r="4" spans="1:7" ht="105.6">
      <c r="A4" s="217" t="s">
        <v>1763</v>
      </c>
      <c r="B4" s="221" t="s">
        <v>1782</v>
      </c>
      <c r="D4" s="217" t="s">
        <v>1776</v>
      </c>
      <c r="G4" s="219" t="s">
        <v>1781</v>
      </c>
    </row>
    <row r="5" spans="1:7" ht="52.8">
      <c r="A5" s="217" t="s">
        <v>1764</v>
      </c>
      <c r="B5" s="221" t="s">
        <v>1773</v>
      </c>
    </row>
    <row r="6" spans="1:7" ht="26.4">
      <c r="A6" s="218" t="s">
        <v>1769</v>
      </c>
      <c r="B6" s="218"/>
      <c r="C6" s="220" t="s">
        <v>1768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BJ324"/>
  <sheetViews>
    <sheetView tabSelected="1" topLeftCell="AB1" zoomScale="75" zoomScaleNormal="75" workbookViewId="0">
      <pane ySplit="1" topLeftCell="A2" activePane="bottomLeft" state="frozen"/>
      <selection activeCell="B1" sqref="B1"/>
      <selection pane="bottomLeft" activeCell="BF1" sqref="BF1"/>
    </sheetView>
  </sheetViews>
  <sheetFormatPr defaultColWidth="9" defaultRowHeight="32.4" customHeight="1"/>
  <cols>
    <col min="1" max="1" width="18.33203125" style="299" hidden="1" customWidth="1"/>
    <col min="2" max="2" width="13.88671875" style="299" hidden="1" customWidth="1"/>
    <col min="3" max="3" width="22.88671875" style="265" bestFit="1" customWidth="1"/>
    <col min="4" max="4" width="9.6640625" style="265" bestFit="1" customWidth="1"/>
    <col min="5" max="5" width="13.88671875" style="161" bestFit="1" customWidth="1"/>
    <col min="6" max="6" width="36" style="161" bestFit="1" customWidth="1"/>
    <col min="7" max="7" width="22" style="161" bestFit="1" customWidth="1"/>
    <col min="8" max="8" width="42" style="161" bestFit="1" customWidth="1"/>
    <col min="9" max="9" width="72.6640625" style="161" bestFit="1" customWidth="1"/>
    <col min="10" max="10" width="16.44140625" style="299" bestFit="1" customWidth="1"/>
    <col min="11" max="11" width="52.88671875" style="161" bestFit="1" customWidth="1"/>
    <col min="12" max="12" width="8.109375" style="161" customWidth="1"/>
    <col min="13" max="13" width="26.44140625" style="197" customWidth="1"/>
    <col min="14" max="14" width="31.109375" style="315" customWidth="1"/>
    <col min="15" max="15" width="26.6640625" style="161" customWidth="1"/>
    <col min="16" max="16" width="120.44140625" style="161" customWidth="1"/>
    <col min="17" max="17" width="19.77734375" style="161" customWidth="1"/>
    <col min="18" max="18" width="32.109375" style="161" customWidth="1"/>
    <col min="19" max="19" width="24.21875" style="161" customWidth="1"/>
    <col min="20" max="20" width="21.109375" style="167" bestFit="1" customWidth="1"/>
    <col min="21" max="21" width="22.44140625" style="161" bestFit="1" customWidth="1"/>
    <col min="22" max="22" width="31.6640625" style="161" bestFit="1" customWidth="1"/>
    <col min="23" max="23" width="26.77734375" style="323" bestFit="1" customWidth="1"/>
    <col min="24" max="24" width="27.77734375" style="325" bestFit="1" customWidth="1"/>
    <col min="25" max="25" width="31.88671875" style="325" bestFit="1" customWidth="1"/>
    <col min="26" max="26" width="189.44140625" style="161" bestFit="1" customWidth="1"/>
    <col min="27" max="27" width="38.33203125" style="161" bestFit="1" customWidth="1"/>
    <col min="28" max="28" width="16.77734375" style="161" bestFit="1" customWidth="1"/>
    <col min="29" max="29" width="32.77734375" style="161" bestFit="1" customWidth="1"/>
    <col min="30" max="30" width="42.21875" style="161" bestFit="1" customWidth="1"/>
    <col min="31" max="31" width="43.88671875" style="161" bestFit="1" customWidth="1"/>
    <col min="32" max="32" width="21.109375" style="161" bestFit="1" customWidth="1"/>
    <col min="33" max="33" width="18.77734375" style="161" customWidth="1"/>
    <col min="34" max="34" width="13.88671875" style="161" customWidth="1"/>
    <col min="35" max="35" width="14" style="167" customWidth="1"/>
    <col min="36" max="36" width="15" style="167" customWidth="1"/>
    <col min="37" max="37" width="37" style="197" hidden="1" customWidth="1"/>
    <col min="38" max="38" width="37" style="315" hidden="1" customWidth="1"/>
    <col min="39" max="41" width="15.109375" style="315" hidden="1" customWidth="1"/>
    <col min="42" max="42" width="34.77734375" style="161" hidden="1" customWidth="1"/>
    <col min="43" max="43" width="49.88671875" style="161" hidden="1" customWidth="1"/>
    <col min="44" max="44" width="39.33203125" style="161" hidden="1" customWidth="1"/>
    <col min="45" max="45" width="22.77734375" style="161" hidden="1" customWidth="1"/>
    <col min="46" max="46" width="31.88671875" style="161" hidden="1" customWidth="1"/>
    <col min="47" max="47" width="12" style="161" customWidth="1"/>
    <col min="48" max="48" width="11.44140625" style="161" customWidth="1"/>
    <col min="49" max="49" width="12" style="167" customWidth="1"/>
    <col min="50" max="50" width="16" style="161" customWidth="1"/>
    <col min="51" max="51" width="36.5546875" style="161" hidden="1" customWidth="1"/>
    <col min="52" max="52" width="18.21875" style="197" hidden="1" customWidth="1"/>
    <col min="53" max="53" width="18.21875" style="315" hidden="1" customWidth="1"/>
    <col min="54" max="54" width="41.109375" style="315" hidden="1" customWidth="1"/>
    <col min="55" max="55" width="255.77734375" style="161" hidden="1" customWidth="1"/>
    <col min="56" max="56" width="35.44140625" style="161" hidden="1" customWidth="1"/>
    <col min="57" max="57" width="18.88671875" style="161" customWidth="1"/>
    <col min="58" max="58" width="19" style="161" customWidth="1"/>
    <col min="59" max="59" width="20.88671875" style="161" customWidth="1"/>
    <col min="60" max="60" width="15.77734375" style="161" customWidth="1"/>
    <col min="61" max="61" width="37" style="161" customWidth="1"/>
    <col min="62" max="62" width="28.88671875" style="216" bestFit="1" customWidth="1"/>
    <col min="63" max="16384" width="9" style="161"/>
  </cols>
  <sheetData>
    <row r="1" spans="1:62" s="223" customFormat="1" ht="41.4">
      <c r="A1" s="349" t="s">
        <v>1905</v>
      </c>
      <c r="B1" s="349" t="s">
        <v>1906</v>
      </c>
      <c r="C1" s="350" t="s">
        <v>53</v>
      </c>
      <c r="D1" s="350" t="s">
        <v>1932</v>
      </c>
      <c r="E1" s="351" t="s">
        <v>1916</v>
      </c>
      <c r="F1" s="351" t="s">
        <v>1836</v>
      </c>
      <c r="G1" s="351" t="s">
        <v>1907</v>
      </c>
      <c r="H1" s="351" t="s">
        <v>1894</v>
      </c>
      <c r="I1" s="351" t="s">
        <v>1908</v>
      </c>
      <c r="J1" s="349" t="s">
        <v>1909</v>
      </c>
      <c r="K1" s="351" t="s">
        <v>1917</v>
      </c>
      <c r="L1" s="351" t="s">
        <v>1910</v>
      </c>
      <c r="M1" s="352" t="s">
        <v>1900</v>
      </c>
      <c r="N1" s="352" t="s">
        <v>1999</v>
      </c>
      <c r="O1" s="352" t="s">
        <v>1558</v>
      </c>
      <c r="P1" s="352" t="s">
        <v>1918</v>
      </c>
      <c r="Q1" s="352" t="s">
        <v>1911</v>
      </c>
      <c r="R1" s="352" t="s">
        <v>1926</v>
      </c>
      <c r="S1" s="352" t="s">
        <v>2013</v>
      </c>
      <c r="T1" s="352" t="s">
        <v>1927</v>
      </c>
      <c r="U1" s="352" t="s">
        <v>2005</v>
      </c>
      <c r="V1" s="353" t="s">
        <v>1919</v>
      </c>
      <c r="W1" s="353" t="s">
        <v>1901</v>
      </c>
      <c r="X1" s="353" t="s">
        <v>2000</v>
      </c>
      <c r="Y1" s="353" t="s">
        <v>1912</v>
      </c>
      <c r="Z1" s="353" t="s">
        <v>1561</v>
      </c>
      <c r="AA1" s="354" t="s">
        <v>61</v>
      </c>
      <c r="AB1" s="354" t="s">
        <v>1665</v>
      </c>
      <c r="AC1" s="354" t="s">
        <v>62</v>
      </c>
      <c r="AD1" s="354" t="s">
        <v>63</v>
      </c>
      <c r="AE1" s="354" t="s">
        <v>1913</v>
      </c>
      <c r="AF1" s="354" t="s">
        <v>1914</v>
      </c>
      <c r="AG1" s="354" t="s">
        <v>1920</v>
      </c>
      <c r="AH1" s="354" t="s">
        <v>2014</v>
      </c>
      <c r="AI1" s="354" t="s">
        <v>1921</v>
      </c>
      <c r="AJ1" s="354" t="s">
        <v>2006</v>
      </c>
      <c r="AK1" s="355" t="s">
        <v>1902</v>
      </c>
      <c r="AL1" s="355" t="s">
        <v>2002</v>
      </c>
      <c r="AM1" s="355" t="s">
        <v>1903</v>
      </c>
      <c r="AN1" s="355" t="s">
        <v>2001</v>
      </c>
      <c r="AO1" s="355" t="s">
        <v>1928</v>
      </c>
      <c r="AP1" s="355" t="s">
        <v>65</v>
      </c>
      <c r="AQ1" s="355" t="s">
        <v>66</v>
      </c>
      <c r="AR1" s="355" t="s">
        <v>1929</v>
      </c>
      <c r="AS1" s="355" t="s">
        <v>1930</v>
      </c>
      <c r="AT1" s="355" t="s">
        <v>67</v>
      </c>
      <c r="AU1" s="355" t="s">
        <v>1923</v>
      </c>
      <c r="AV1" s="355" t="s">
        <v>2015</v>
      </c>
      <c r="AW1" s="355" t="s">
        <v>1922</v>
      </c>
      <c r="AX1" s="355" t="s">
        <v>2007</v>
      </c>
      <c r="AY1" s="356" t="s">
        <v>68</v>
      </c>
      <c r="AZ1" s="357" t="s">
        <v>1904</v>
      </c>
      <c r="BA1" s="357" t="s">
        <v>2003</v>
      </c>
      <c r="BB1" s="357" t="s">
        <v>1931</v>
      </c>
      <c r="BC1" s="356" t="s">
        <v>1549</v>
      </c>
      <c r="BD1" s="356" t="s">
        <v>1550</v>
      </c>
      <c r="BE1" s="356" t="s">
        <v>1924</v>
      </c>
      <c r="BF1" s="356" t="s">
        <v>2016</v>
      </c>
      <c r="BG1" s="356" t="s">
        <v>1925</v>
      </c>
      <c r="BH1" s="356" t="s">
        <v>2008</v>
      </c>
      <c r="BI1" s="358" t="s">
        <v>1562</v>
      </c>
      <c r="BJ1" s="358" t="s">
        <v>1915</v>
      </c>
    </row>
    <row r="2" spans="1:62" s="223" customFormat="1" ht="13.8" hidden="1">
      <c r="A2" s="341">
        <v>0</v>
      </c>
      <c r="B2" s="341">
        <v>1</v>
      </c>
      <c r="C2" s="342" t="s">
        <v>1784</v>
      </c>
      <c r="D2" s="342" t="s">
        <v>1625</v>
      </c>
      <c r="E2" s="343"/>
      <c r="F2" s="343" t="s">
        <v>1785</v>
      </c>
      <c r="G2" s="343" t="s">
        <v>1785</v>
      </c>
      <c r="H2" s="343" t="str">
        <f>_xlfn.CONCAT("'&lt;br&gt;','&lt;b&gt;','",F2, ": ','&lt;/b&gt;',",G2, ",'&lt;/br&gt;',")</f>
        <v>'&lt;br&gt;','&lt;b&gt;','type : ','&lt;/b&gt;',type ,'&lt;/br&gt;',</v>
      </c>
      <c r="I2" s="241" t="s">
        <v>1996</v>
      </c>
      <c r="J2" s="341" t="s">
        <v>1847</v>
      </c>
      <c r="K2" s="343"/>
      <c r="L2" s="343"/>
      <c r="M2" s="344"/>
      <c r="N2" s="344"/>
      <c r="O2" s="345"/>
      <c r="P2" s="345"/>
      <c r="Q2" s="345"/>
      <c r="R2" s="345"/>
      <c r="S2" s="345"/>
      <c r="T2" s="345"/>
      <c r="U2" s="345"/>
      <c r="V2" s="346"/>
      <c r="W2" s="166"/>
      <c r="X2" s="166"/>
      <c r="Y2" s="166"/>
      <c r="Z2" s="166"/>
      <c r="AA2" s="166"/>
      <c r="AB2" s="166"/>
      <c r="AC2" s="166"/>
      <c r="AD2" s="166"/>
      <c r="AE2" s="166"/>
      <c r="AF2" s="166"/>
      <c r="AG2" s="166"/>
      <c r="AH2" s="166"/>
      <c r="AI2" s="347"/>
      <c r="AJ2" s="312"/>
      <c r="AK2" s="203"/>
      <c r="AL2" s="165"/>
      <c r="AM2" s="165"/>
      <c r="AN2" s="165"/>
      <c r="AO2" s="165"/>
      <c r="AP2" s="165"/>
      <c r="AQ2" s="203"/>
      <c r="AR2" s="165"/>
      <c r="AS2" s="165"/>
      <c r="AT2" s="203"/>
      <c r="AU2" s="165"/>
      <c r="AV2" s="165"/>
      <c r="AW2" s="165"/>
      <c r="AX2" s="165"/>
      <c r="AY2" s="203"/>
      <c r="AZ2" s="165"/>
      <c r="BA2" s="165"/>
      <c r="BB2" s="165"/>
      <c r="BC2" s="165"/>
      <c r="BD2" s="161"/>
      <c r="BE2" s="161"/>
      <c r="BF2" s="161"/>
      <c r="BG2" s="161"/>
      <c r="BH2" s="161"/>
      <c r="BI2" s="348"/>
      <c r="BJ2" s="161"/>
    </row>
    <row r="3" spans="1:62" s="223" customFormat="1" ht="27.6" hidden="1">
      <c r="A3" s="298">
        <v>0</v>
      </c>
      <c r="B3" s="298">
        <v>2</v>
      </c>
      <c r="C3" s="245" t="s">
        <v>1784</v>
      </c>
      <c r="D3" s="245" t="s">
        <v>1625</v>
      </c>
      <c r="E3" s="241"/>
      <c r="F3" s="241" t="s">
        <v>1786</v>
      </c>
      <c r="G3" s="241" t="s">
        <v>1786</v>
      </c>
      <c r="H3" s="241" t="str">
        <f>_xlfn.CONCAT("'&lt;br&gt;','&lt;b&gt;','",F3, ": ','&lt;/b&gt;',",G3, ",'&lt;/br&gt;',")</f>
        <v>'&lt;br&gt;','&lt;b&gt;','modified : ','&lt;/b&gt;',modified ,'&lt;/br&gt;',</v>
      </c>
      <c r="I3" s="241" t="s">
        <v>1979</v>
      </c>
      <c r="J3" s="298" t="s">
        <v>1746</v>
      </c>
      <c r="K3" s="241" t="s">
        <v>1846</v>
      </c>
      <c r="L3" s="241"/>
      <c r="M3" s="195"/>
      <c r="N3" s="195"/>
      <c r="O3" s="9"/>
      <c r="P3" s="9"/>
      <c r="Q3" s="9"/>
      <c r="R3" s="9"/>
      <c r="S3" s="9"/>
      <c r="T3" s="9"/>
      <c r="U3" s="9"/>
      <c r="V3" s="317"/>
      <c r="W3" s="328"/>
      <c r="X3" s="396"/>
      <c r="Y3" s="328"/>
      <c r="Z3" s="328"/>
      <c r="AA3" s="328"/>
      <c r="AB3" s="328"/>
      <c r="AC3" s="328"/>
      <c r="AD3" s="316"/>
      <c r="AE3" s="316"/>
      <c r="AF3" s="316"/>
      <c r="AG3" s="316"/>
      <c r="AH3" s="401"/>
      <c r="AI3" s="198"/>
      <c r="AJ3" s="271"/>
      <c r="AK3" s="12"/>
      <c r="AL3" s="13"/>
      <c r="AM3" s="13"/>
      <c r="AN3" s="13"/>
      <c r="AO3" s="13"/>
      <c r="AP3" s="13"/>
      <c r="AQ3" s="12"/>
      <c r="AR3" s="13"/>
      <c r="AS3" s="13"/>
      <c r="AT3" s="12"/>
      <c r="AU3" s="13"/>
      <c r="AV3" s="13"/>
      <c r="AW3" s="13"/>
      <c r="AX3" s="13"/>
      <c r="AY3" s="12"/>
      <c r="AZ3" s="13"/>
      <c r="BA3" s="13"/>
      <c r="BB3" s="13"/>
      <c r="BC3" s="13"/>
      <c r="BD3" s="291"/>
      <c r="BE3" s="291"/>
      <c r="BF3" s="291"/>
      <c r="BG3" s="291"/>
      <c r="BH3" s="291"/>
      <c r="BI3" s="291"/>
      <c r="BJ3" s="161"/>
    </row>
    <row r="4" spans="1:62" s="223" customFormat="1" ht="27.6" hidden="1">
      <c r="A4" s="298">
        <v>0</v>
      </c>
      <c r="B4" s="298">
        <v>3</v>
      </c>
      <c r="C4" s="245" t="s">
        <v>1841</v>
      </c>
      <c r="D4" s="245" t="s">
        <v>1625</v>
      </c>
      <c r="E4" s="241"/>
      <c r="F4" s="241" t="s">
        <v>1838</v>
      </c>
      <c r="G4" s="241" t="s">
        <v>1838</v>
      </c>
      <c r="H4" s="241"/>
      <c r="I4" s="241" t="s">
        <v>1839</v>
      </c>
      <c r="J4" s="298" t="s">
        <v>1832</v>
      </c>
      <c r="K4" s="241" t="s">
        <v>1840</v>
      </c>
      <c r="L4" s="241"/>
      <c r="M4" s="195"/>
      <c r="N4" s="195"/>
      <c r="O4" s="9"/>
      <c r="P4" s="9"/>
      <c r="Q4" s="9"/>
      <c r="R4" s="9"/>
      <c r="S4" s="9"/>
      <c r="T4" s="9"/>
      <c r="U4" s="9"/>
      <c r="V4" s="317"/>
      <c r="W4" s="328"/>
      <c r="X4" s="396"/>
      <c r="Y4" s="328"/>
      <c r="Z4" s="328"/>
      <c r="AA4" s="266"/>
      <c r="AB4" s="266"/>
      <c r="AC4" s="266"/>
      <c r="AD4" s="316"/>
      <c r="AE4" s="316"/>
      <c r="AF4" s="316"/>
      <c r="AG4" s="316"/>
      <c r="AH4" s="401"/>
      <c r="AI4" s="198"/>
      <c r="AJ4" s="271"/>
      <c r="AK4" s="12"/>
      <c r="AL4" s="13"/>
      <c r="AM4" s="13"/>
      <c r="AN4" s="13"/>
      <c r="AO4" s="13"/>
      <c r="AP4" s="13"/>
      <c r="AQ4" s="12"/>
      <c r="AR4" s="13"/>
      <c r="AS4" s="13"/>
      <c r="AT4" s="12"/>
      <c r="AU4" s="13"/>
      <c r="AV4" s="13"/>
      <c r="AW4" s="13"/>
      <c r="AX4" s="13"/>
      <c r="AY4" s="12"/>
      <c r="AZ4" s="13"/>
      <c r="BA4" s="13"/>
      <c r="BB4" s="13"/>
      <c r="BC4" s="13"/>
      <c r="BD4" s="291"/>
      <c r="BE4" s="291"/>
      <c r="BF4" s="291"/>
      <c r="BG4" s="291"/>
      <c r="BH4" s="291"/>
      <c r="BI4" s="291"/>
      <c r="BJ4" s="161"/>
    </row>
    <row r="5" spans="1:62" s="223" customFormat="1" ht="27.6" hidden="1">
      <c r="A5" s="298">
        <v>0</v>
      </c>
      <c r="B5" s="298">
        <v>4</v>
      </c>
      <c r="C5" s="245" t="s">
        <v>1784</v>
      </c>
      <c r="D5" s="245" t="s">
        <v>1625</v>
      </c>
      <c r="E5" s="241"/>
      <c r="F5" s="241" t="s">
        <v>1787</v>
      </c>
      <c r="G5" s="241" t="s">
        <v>1787</v>
      </c>
      <c r="H5" s="241" t="str">
        <f>_xlfn.CONCAT("'&lt;br&gt;','&lt;b&gt;','",F5, ": ','&lt;/b&gt;',",G5, ",'&lt;/br&gt;',")</f>
        <v>'&lt;br&gt;','&lt;b&gt;','bibilographicCititation : ','&lt;/b&gt;',bibilographicCititation ,'&lt;/br&gt;',</v>
      </c>
      <c r="I5" s="241" t="s">
        <v>1788</v>
      </c>
      <c r="J5" s="298" t="s">
        <v>1889</v>
      </c>
      <c r="K5" s="241"/>
      <c r="L5" s="241"/>
      <c r="M5" s="195"/>
      <c r="N5" s="195"/>
      <c r="O5" s="9"/>
      <c r="P5" s="9"/>
      <c r="Q5" s="9"/>
      <c r="R5" s="9"/>
      <c r="S5" s="9"/>
      <c r="T5" s="9"/>
      <c r="U5" s="9"/>
      <c r="V5" s="317"/>
      <c r="W5" s="316"/>
      <c r="X5" s="396"/>
      <c r="Y5" s="316"/>
      <c r="Z5" s="269"/>
      <c r="AA5" s="222"/>
      <c r="AB5" s="222"/>
      <c r="AC5" s="222"/>
      <c r="AD5" s="316"/>
      <c r="AE5" s="316"/>
      <c r="AF5" s="328"/>
      <c r="AG5" s="328"/>
      <c r="AH5" s="401"/>
      <c r="AI5" s="198"/>
      <c r="AJ5" s="271"/>
      <c r="AK5" s="12"/>
      <c r="AL5" s="13"/>
      <c r="AM5" s="13"/>
      <c r="AN5" s="13"/>
      <c r="AO5" s="13"/>
      <c r="AP5" s="13"/>
      <c r="AQ5" s="12"/>
      <c r="AR5" s="13"/>
      <c r="AS5" s="13"/>
      <c r="AT5" s="12"/>
      <c r="AU5" s="13"/>
      <c r="AV5" s="13"/>
      <c r="AW5" s="13"/>
      <c r="AX5" s="13"/>
      <c r="AY5" s="12"/>
      <c r="AZ5" s="13"/>
      <c r="BA5" s="13"/>
      <c r="BB5" s="13"/>
      <c r="BC5" s="13"/>
      <c r="BD5" s="291"/>
      <c r="BE5" s="291"/>
      <c r="BF5" s="291"/>
      <c r="BG5" s="291"/>
      <c r="BH5" s="291"/>
      <c r="BI5" s="291"/>
      <c r="BJ5" s="161"/>
    </row>
    <row r="6" spans="1:62" s="223" customFormat="1" ht="41.4" hidden="1">
      <c r="A6" s="298">
        <v>0</v>
      </c>
      <c r="B6" s="298">
        <v>5</v>
      </c>
      <c r="C6" s="245" t="s">
        <v>1784</v>
      </c>
      <c r="D6" s="245" t="s">
        <v>1625</v>
      </c>
      <c r="E6" s="241"/>
      <c r="F6" s="241" t="s">
        <v>1844</v>
      </c>
      <c r="G6" s="241" t="s">
        <v>1844</v>
      </c>
      <c r="H6" s="241"/>
      <c r="I6" s="241" t="s">
        <v>1845</v>
      </c>
      <c r="J6" s="298" t="s">
        <v>1832</v>
      </c>
      <c r="K6" s="241" t="s">
        <v>1848</v>
      </c>
      <c r="L6" s="241"/>
      <c r="M6" s="195"/>
      <c r="N6" s="195"/>
      <c r="O6" s="9"/>
      <c r="P6" s="9"/>
      <c r="Q6" s="9"/>
      <c r="R6" s="9"/>
      <c r="S6" s="9"/>
      <c r="T6" s="9"/>
      <c r="U6" s="9"/>
      <c r="V6" s="317"/>
      <c r="W6" s="328"/>
      <c r="X6" s="396"/>
      <c r="Y6" s="328"/>
      <c r="Z6" s="328"/>
      <c r="AA6" s="266"/>
      <c r="AB6" s="266"/>
      <c r="AC6" s="266"/>
      <c r="AD6" s="316"/>
      <c r="AE6" s="316"/>
      <c r="AF6" s="316"/>
      <c r="AG6" s="316"/>
      <c r="AH6" s="401"/>
      <c r="AI6" s="198"/>
      <c r="AJ6" s="271"/>
      <c r="AK6" s="12"/>
      <c r="AL6" s="13"/>
      <c r="AM6" s="13"/>
      <c r="AN6" s="13"/>
      <c r="AO6" s="13"/>
      <c r="AP6" s="13"/>
      <c r="AQ6" s="12"/>
      <c r="AR6" s="13"/>
      <c r="AS6" s="13"/>
      <c r="AT6" s="12"/>
      <c r="AU6" s="13"/>
      <c r="AV6" s="13"/>
      <c r="AW6" s="13"/>
      <c r="AX6" s="13"/>
      <c r="AY6" s="12"/>
      <c r="AZ6" s="13"/>
      <c r="BA6" s="13"/>
      <c r="BB6" s="13"/>
      <c r="BC6" s="13"/>
      <c r="BD6" s="291"/>
      <c r="BE6" s="291"/>
      <c r="BF6" s="291"/>
      <c r="BG6" s="291"/>
      <c r="BH6" s="291"/>
      <c r="BI6" s="291"/>
      <c r="BJ6" s="161"/>
    </row>
    <row r="7" spans="1:62" s="223" customFormat="1" ht="27.6" hidden="1">
      <c r="A7" s="298">
        <v>0</v>
      </c>
      <c r="B7" s="298">
        <v>6</v>
      </c>
      <c r="C7" s="245" t="s">
        <v>1784</v>
      </c>
      <c r="D7" s="245" t="s">
        <v>1625</v>
      </c>
      <c r="E7" s="241"/>
      <c r="F7" s="241" t="s">
        <v>1789</v>
      </c>
      <c r="G7" s="241" t="s">
        <v>1789</v>
      </c>
      <c r="H7" s="241" t="str">
        <f>_xlfn.CONCAT("'&lt;br&gt;','&lt;b&gt;','",F7, ": ','&lt;/b&gt;',",G7, ",'&lt;/br&gt;',")</f>
        <v>'&lt;br&gt;','&lt;b&gt;','CollectionID : ','&lt;/b&gt;',CollectionID ,'&lt;/br&gt;',</v>
      </c>
      <c r="I7" s="241" t="s">
        <v>1790</v>
      </c>
      <c r="J7" s="298" t="s">
        <v>1889</v>
      </c>
      <c r="K7" s="241" t="s">
        <v>1849</v>
      </c>
      <c r="L7" s="241"/>
      <c r="M7" s="195"/>
      <c r="N7" s="195"/>
      <c r="O7" s="9"/>
      <c r="P7" s="9"/>
      <c r="Q7" s="9"/>
      <c r="R7" s="9"/>
      <c r="S7" s="9"/>
      <c r="T7" s="9"/>
      <c r="U7" s="9"/>
      <c r="V7" s="317"/>
      <c r="W7" s="328"/>
      <c r="X7" s="396"/>
      <c r="Y7" s="328"/>
      <c r="Z7" s="328"/>
      <c r="AA7" s="222"/>
      <c r="AB7" s="222"/>
      <c r="AC7" s="222"/>
      <c r="AD7" s="316"/>
      <c r="AE7" s="316"/>
      <c r="AF7" s="316"/>
      <c r="AG7" s="316"/>
      <c r="AH7" s="401"/>
      <c r="AI7" s="198"/>
      <c r="AJ7" s="271"/>
      <c r="AK7" s="12"/>
      <c r="AL7" s="13"/>
      <c r="AM7" s="13"/>
      <c r="AN7" s="13"/>
      <c r="AO7" s="13"/>
      <c r="AP7" s="13"/>
      <c r="AQ7" s="12"/>
      <c r="AR7" s="13"/>
      <c r="AS7" s="13"/>
      <c r="AT7" s="12"/>
      <c r="AU7" s="13"/>
      <c r="AV7" s="13"/>
      <c r="AW7" s="13"/>
      <c r="AX7" s="13"/>
      <c r="AY7" s="12"/>
      <c r="AZ7" s="13"/>
      <c r="BA7" s="13"/>
      <c r="BB7" s="13"/>
      <c r="BC7" s="13"/>
      <c r="BD7" s="291"/>
      <c r="BE7" s="291"/>
      <c r="BF7" s="291"/>
      <c r="BG7" s="291"/>
      <c r="BH7" s="291"/>
      <c r="BI7" s="291"/>
      <c r="BJ7" s="161"/>
    </row>
    <row r="8" spans="1:62" s="223" customFormat="1" ht="27.6" hidden="1">
      <c r="A8" s="298">
        <v>0</v>
      </c>
      <c r="B8" s="298">
        <v>7</v>
      </c>
      <c r="C8" s="245" t="s">
        <v>1784</v>
      </c>
      <c r="D8" s="245" t="s">
        <v>1625</v>
      </c>
      <c r="E8" s="241"/>
      <c r="F8" s="241" t="s">
        <v>1791</v>
      </c>
      <c r="G8" s="241" t="s">
        <v>1791</v>
      </c>
      <c r="H8" s="241" t="str">
        <f>_xlfn.CONCAT("'&lt;br&gt;','&lt;b&gt;','",F8, ": ','&lt;/b&gt;',",G8, ",'&lt;/br&gt;',")</f>
        <v>'&lt;br&gt;','&lt;b&gt;','datasetID : ','&lt;/b&gt;',datasetID ,'&lt;/br&gt;',</v>
      </c>
      <c r="I8" s="241" t="s">
        <v>1792</v>
      </c>
      <c r="J8" s="298" t="s">
        <v>1976</v>
      </c>
      <c r="K8" s="241" t="s">
        <v>1850</v>
      </c>
      <c r="L8" s="241"/>
      <c r="M8" s="195"/>
      <c r="N8" s="195"/>
      <c r="O8" s="9"/>
      <c r="P8" s="9"/>
      <c r="Q8" s="9"/>
      <c r="R8" s="9"/>
      <c r="S8" s="9"/>
      <c r="T8" s="9"/>
      <c r="U8" s="9"/>
      <c r="V8" s="317"/>
      <c r="W8" s="328"/>
      <c r="X8" s="396"/>
      <c r="Y8" s="328"/>
      <c r="Z8" s="328"/>
      <c r="AA8" s="222"/>
      <c r="AB8" s="222"/>
      <c r="AC8" s="222"/>
      <c r="AD8" s="316"/>
      <c r="AE8" s="316"/>
      <c r="AF8" s="316"/>
      <c r="AG8" s="316"/>
      <c r="AH8" s="401"/>
      <c r="AI8" s="198"/>
      <c r="AJ8" s="271"/>
      <c r="AK8" s="12"/>
      <c r="AL8" s="13"/>
      <c r="AM8" s="13"/>
      <c r="AN8" s="13"/>
      <c r="AO8" s="13"/>
      <c r="AP8" s="13"/>
      <c r="AQ8" s="12"/>
      <c r="AR8" s="13"/>
      <c r="AS8" s="13"/>
      <c r="AT8" s="12"/>
      <c r="AU8" s="13"/>
      <c r="AV8" s="13"/>
      <c r="AW8" s="13"/>
      <c r="AX8" s="13"/>
      <c r="AY8" s="12"/>
      <c r="AZ8" s="13"/>
      <c r="BA8" s="13"/>
      <c r="BB8" s="13"/>
      <c r="BC8" s="13"/>
      <c r="BD8" s="291"/>
      <c r="BE8" s="291"/>
      <c r="BF8" s="291"/>
      <c r="BG8" s="291"/>
      <c r="BH8" s="291"/>
      <c r="BI8" s="291"/>
      <c r="BJ8" s="161"/>
    </row>
    <row r="9" spans="1:62" s="223" customFormat="1" ht="13.8" hidden="1">
      <c r="A9" s="298">
        <v>0</v>
      </c>
      <c r="B9" s="298">
        <v>8</v>
      </c>
      <c r="C9" s="245" t="s">
        <v>1784</v>
      </c>
      <c r="D9" s="245" t="s">
        <v>1625</v>
      </c>
      <c r="E9" s="241"/>
      <c r="F9" s="241" t="s">
        <v>1866</v>
      </c>
      <c r="G9" s="241" t="s">
        <v>1865</v>
      </c>
      <c r="H9" s="241"/>
      <c r="I9" s="241" t="s">
        <v>1851</v>
      </c>
      <c r="J9" s="298" t="s">
        <v>1832</v>
      </c>
      <c r="K9" s="241" t="s">
        <v>1852</v>
      </c>
      <c r="L9" s="241"/>
      <c r="M9" s="195"/>
      <c r="N9" s="195"/>
      <c r="O9" s="9"/>
      <c r="P9" s="9"/>
      <c r="Q9" s="9"/>
      <c r="R9" s="9"/>
      <c r="S9" s="9"/>
      <c r="T9" s="9"/>
      <c r="U9" s="9"/>
      <c r="V9" s="317"/>
      <c r="W9" s="328"/>
      <c r="X9" s="396"/>
      <c r="Y9" s="328"/>
      <c r="Z9" s="328"/>
      <c r="AA9" s="269"/>
      <c r="AB9" s="269"/>
      <c r="AC9" s="269"/>
      <c r="AD9" s="316"/>
      <c r="AE9" s="316"/>
      <c r="AF9" s="316"/>
      <c r="AG9" s="316"/>
      <c r="AH9" s="401"/>
      <c r="AI9" s="198"/>
      <c r="AJ9" s="271"/>
      <c r="AK9" s="12"/>
      <c r="AL9" s="13"/>
      <c r="AM9" s="13"/>
      <c r="AN9" s="13"/>
      <c r="AO9" s="13"/>
      <c r="AP9" s="13"/>
      <c r="AQ9" s="12"/>
      <c r="AR9" s="13"/>
      <c r="AS9" s="13"/>
      <c r="AT9" s="12"/>
      <c r="AU9" s="13"/>
      <c r="AV9" s="13"/>
      <c r="AW9" s="13"/>
      <c r="AX9" s="13"/>
      <c r="AY9" s="12"/>
      <c r="AZ9" s="13"/>
      <c r="BA9" s="13"/>
      <c r="BB9" s="13"/>
      <c r="BC9" s="13"/>
      <c r="BD9" s="291"/>
      <c r="BE9" s="291"/>
      <c r="BF9" s="291"/>
      <c r="BG9" s="291"/>
      <c r="BH9" s="291"/>
      <c r="BI9" s="291"/>
      <c r="BJ9" s="161"/>
    </row>
    <row r="10" spans="1:62" s="223" customFormat="1" ht="27.6" hidden="1">
      <c r="A10" s="298">
        <v>0</v>
      </c>
      <c r="B10" s="298">
        <v>9</v>
      </c>
      <c r="C10" s="245" t="s">
        <v>1784</v>
      </c>
      <c r="D10" s="245" t="s">
        <v>1625</v>
      </c>
      <c r="E10" s="241"/>
      <c r="F10" s="241" t="s">
        <v>1864</v>
      </c>
      <c r="G10" s="241" t="s">
        <v>1794</v>
      </c>
      <c r="H10" s="241" t="str">
        <f>_xlfn.CONCAT("'&lt;br&gt;','&lt;b&gt;','",F10, ": ','&lt;/b&gt;',",G10, ",'&lt;/br&gt;',")</f>
        <v>'&lt;br&gt;','&lt;b&gt;','Institution Code: ','&lt;/b&gt;',institutionCode,'&lt;/br&gt;',</v>
      </c>
      <c r="I10" s="241" t="s">
        <v>1793</v>
      </c>
      <c r="J10" s="298" t="s">
        <v>1889</v>
      </c>
      <c r="K10" s="241" t="s">
        <v>1881</v>
      </c>
      <c r="L10" s="241"/>
      <c r="M10" s="195"/>
      <c r="N10" s="195"/>
      <c r="O10" s="9"/>
      <c r="P10" s="9"/>
      <c r="Q10" s="9"/>
      <c r="R10" s="9"/>
      <c r="S10" s="9"/>
      <c r="T10" s="9"/>
      <c r="U10" s="9"/>
      <c r="V10" s="317"/>
      <c r="W10" s="328"/>
      <c r="X10" s="396"/>
      <c r="Y10" s="328"/>
      <c r="Z10" s="328"/>
      <c r="AA10" s="222"/>
      <c r="AB10" s="222"/>
      <c r="AC10" s="222"/>
      <c r="AD10" s="316"/>
      <c r="AE10" s="316"/>
      <c r="AF10" s="316"/>
      <c r="AG10" s="316"/>
      <c r="AH10" s="401"/>
      <c r="AI10" s="198"/>
      <c r="AJ10" s="271"/>
      <c r="AK10" s="12"/>
      <c r="AL10" s="13"/>
      <c r="AM10" s="13"/>
      <c r="AN10" s="13"/>
      <c r="AO10" s="13"/>
      <c r="AP10" s="13"/>
      <c r="AQ10" s="12"/>
      <c r="AR10" s="13"/>
      <c r="AS10" s="13"/>
      <c r="AT10" s="12"/>
      <c r="AU10" s="13"/>
      <c r="AV10" s="13"/>
      <c r="AW10" s="13"/>
      <c r="AX10" s="13"/>
      <c r="AY10" s="12"/>
      <c r="AZ10" s="13"/>
      <c r="BA10" s="13"/>
      <c r="BB10" s="13"/>
      <c r="BC10" s="13"/>
      <c r="BD10" s="291"/>
      <c r="BE10" s="291"/>
      <c r="BF10" s="291"/>
      <c r="BG10" s="291"/>
      <c r="BH10" s="291"/>
      <c r="BI10" s="291"/>
      <c r="BJ10" s="161"/>
    </row>
    <row r="11" spans="1:62" s="223" customFormat="1" ht="69" hidden="1">
      <c r="A11" s="7">
        <v>1</v>
      </c>
      <c r="B11" s="7">
        <v>1</v>
      </c>
      <c r="C11" s="208" t="s">
        <v>73</v>
      </c>
      <c r="D11" s="208"/>
      <c r="E11" s="7"/>
      <c r="F11" s="7" t="s">
        <v>115</v>
      </c>
      <c r="G11" s="208"/>
      <c r="H11" s="208"/>
      <c r="I11" s="208"/>
      <c r="J11" s="7"/>
      <c r="K11" s="208"/>
      <c r="L11" s="208"/>
      <c r="M11" s="13"/>
      <c r="N11" s="13"/>
      <c r="O11" s="13"/>
      <c r="P11" s="13"/>
      <c r="Q11" s="13"/>
      <c r="R11" s="13"/>
      <c r="S11" s="13"/>
      <c r="T11" s="13"/>
      <c r="U11" s="13"/>
      <c r="V11" s="175"/>
      <c r="W11" s="13"/>
      <c r="X11" s="13"/>
      <c r="Y11" s="13"/>
      <c r="Z11" s="13"/>
      <c r="AA11" s="13"/>
      <c r="AB11" s="13"/>
      <c r="AC11" s="13"/>
      <c r="AD11" s="316"/>
      <c r="AE11" s="316"/>
      <c r="AF11" s="316"/>
      <c r="AG11" s="316"/>
      <c r="AH11" s="401"/>
      <c r="AI11" s="169"/>
      <c r="AJ11" s="13"/>
      <c r="AK11" s="12"/>
      <c r="AL11" s="13"/>
      <c r="AM11" s="13"/>
      <c r="AN11" s="13"/>
      <c r="AO11" s="13"/>
      <c r="AP11" s="13"/>
      <c r="AQ11" s="12"/>
      <c r="AR11" s="13"/>
      <c r="AS11" s="13"/>
      <c r="AT11" s="12"/>
      <c r="AU11" s="13"/>
      <c r="AV11" s="13"/>
      <c r="AW11" s="13"/>
      <c r="AX11" s="13"/>
      <c r="AY11" s="12" t="s">
        <v>116</v>
      </c>
      <c r="AZ11" s="13" t="s">
        <v>117</v>
      </c>
      <c r="BA11" s="13"/>
      <c r="BB11" s="13"/>
      <c r="BC11" s="13" t="s">
        <v>118</v>
      </c>
      <c r="BD11" s="243" t="s">
        <v>119</v>
      </c>
      <c r="BE11" s="243"/>
      <c r="BF11" s="243"/>
      <c r="BG11" s="243"/>
      <c r="BH11" s="243"/>
      <c r="BI11" s="5">
        <f t="shared" ref="BI11:BI26" si="0">COUNTIF(M11,"*")+COUNTIF(V11,"*")+COUNTIF(AK11,"*")+COUNTIF(AY11,"*")</f>
        <v>1</v>
      </c>
      <c r="BJ11" s="216" t="s">
        <v>1757</v>
      </c>
    </row>
    <row r="12" spans="1:62" ht="179.4" hidden="1">
      <c r="A12" s="7">
        <v>1</v>
      </c>
      <c r="B12" s="7">
        <v>2</v>
      </c>
      <c r="C12" s="208" t="s">
        <v>73</v>
      </c>
      <c r="D12" s="208"/>
      <c r="E12" s="7"/>
      <c r="F12" s="7" t="s">
        <v>120</v>
      </c>
      <c r="G12" s="208"/>
      <c r="H12" s="208"/>
      <c r="I12" s="273"/>
      <c r="J12" s="7"/>
      <c r="K12" s="273"/>
      <c r="L12" s="273"/>
      <c r="M12" s="13"/>
      <c r="N12" s="13"/>
      <c r="O12" s="13"/>
      <c r="P12" s="13"/>
      <c r="Q12" s="13"/>
      <c r="R12" s="13"/>
      <c r="S12" s="13"/>
      <c r="T12" s="169"/>
      <c r="U12" s="13"/>
      <c r="V12" s="13"/>
      <c r="W12" s="13"/>
      <c r="X12" s="13"/>
      <c r="Y12" s="13"/>
      <c r="Z12" s="13"/>
      <c r="AA12" s="267"/>
      <c r="AB12" s="267"/>
      <c r="AC12" s="267"/>
      <c r="AD12" s="316"/>
      <c r="AE12" s="316"/>
      <c r="AF12" s="316"/>
      <c r="AG12" s="316"/>
      <c r="AH12" s="401"/>
      <c r="AI12" s="169"/>
      <c r="AJ12" s="13"/>
      <c r="AK12" s="12"/>
      <c r="AL12" s="13"/>
      <c r="AM12" s="13"/>
      <c r="AN12" s="13"/>
      <c r="AO12" s="13"/>
      <c r="AP12" s="13"/>
      <c r="AQ12" s="12"/>
      <c r="AR12" s="13"/>
      <c r="AS12" s="13"/>
      <c r="AT12" s="12"/>
      <c r="AU12" s="13"/>
      <c r="AV12" s="13"/>
      <c r="AW12" s="13"/>
      <c r="AX12" s="13"/>
      <c r="AY12" s="12" t="s">
        <v>121</v>
      </c>
      <c r="AZ12" s="13" t="s">
        <v>122</v>
      </c>
      <c r="BA12" s="13"/>
      <c r="BB12" s="13"/>
      <c r="BC12" s="13" t="s">
        <v>123</v>
      </c>
      <c r="BD12" s="328" t="s">
        <v>124</v>
      </c>
      <c r="BE12" s="328"/>
      <c r="BF12" s="401"/>
      <c r="BG12" s="328"/>
      <c r="BH12" s="401"/>
      <c r="BI12" s="5">
        <f t="shared" si="0"/>
        <v>1</v>
      </c>
      <c r="BJ12" s="216" t="s">
        <v>1757</v>
      </c>
    </row>
    <row r="13" spans="1:62" ht="13.8" hidden="1">
      <c r="A13" s="7">
        <v>1</v>
      </c>
      <c r="B13" s="7">
        <v>3</v>
      </c>
      <c r="C13" s="208" t="s">
        <v>73</v>
      </c>
      <c r="D13" s="208"/>
      <c r="E13" s="7"/>
      <c r="F13" s="7" t="s">
        <v>125</v>
      </c>
      <c r="G13" s="208"/>
      <c r="H13" s="208"/>
      <c r="I13" s="7"/>
      <c r="J13" s="7"/>
      <c r="K13" s="7"/>
      <c r="L13" s="7"/>
      <c r="M13" s="13"/>
      <c r="N13" s="13"/>
      <c r="O13" s="13"/>
      <c r="P13" s="13"/>
      <c r="Q13" s="13"/>
      <c r="R13" s="13"/>
      <c r="S13" s="13"/>
      <c r="T13" s="169"/>
      <c r="U13" s="13"/>
      <c r="V13" s="13"/>
      <c r="W13" s="13"/>
      <c r="X13" s="13"/>
      <c r="Y13" s="13"/>
      <c r="Z13" s="13"/>
      <c r="AA13" s="13"/>
      <c r="AB13" s="13"/>
      <c r="AC13" s="13"/>
      <c r="AD13" s="13"/>
      <c r="AE13" s="13"/>
      <c r="AF13" s="165"/>
      <c r="AG13" s="165"/>
      <c r="AH13" s="165"/>
      <c r="AI13" s="169"/>
      <c r="AJ13" s="13"/>
      <c r="AK13" s="12"/>
      <c r="AL13" s="13"/>
      <c r="AM13" s="13"/>
      <c r="AN13" s="13"/>
      <c r="AO13" s="13"/>
      <c r="AP13" s="13"/>
      <c r="AQ13" s="12"/>
      <c r="AR13" s="13"/>
      <c r="AS13" s="13"/>
      <c r="AT13" s="12"/>
      <c r="AU13" s="13"/>
      <c r="AV13" s="13"/>
      <c r="AW13" s="13"/>
      <c r="AX13" s="13"/>
      <c r="AY13" s="12" t="s">
        <v>125</v>
      </c>
      <c r="AZ13" s="13" t="s">
        <v>126</v>
      </c>
      <c r="BA13" s="13"/>
      <c r="BB13" s="13"/>
      <c r="BC13" s="13" t="s">
        <v>127</v>
      </c>
      <c r="BD13" s="13" t="s">
        <v>89</v>
      </c>
      <c r="BE13" s="13"/>
      <c r="BF13" s="13"/>
      <c r="BG13" s="13"/>
      <c r="BH13" s="13"/>
      <c r="BI13" s="5">
        <f t="shared" si="0"/>
        <v>1</v>
      </c>
      <c r="BJ13" s="216" t="s">
        <v>1757</v>
      </c>
    </row>
    <row r="14" spans="1:62" ht="13.8" hidden="1">
      <c r="A14" s="7">
        <v>1</v>
      </c>
      <c r="B14" s="7">
        <v>4</v>
      </c>
      <c r="C14" s="208" t="s">
        <v>73</v>
      </c>
      <c r="D14" s="208"/>
      <c r="E14" s="7"/>
      <c r="F14" s="7" t="s">
        <v>128</v>
      </c>
      <c r="G14" s="208"/>
      <c r="H14" s="208"/>
      <c r="I14" s="7"/>
      <c r="J14" s="7"/>
      <c r="K14" s="7"/>
      <c r="L14" s="7"/>
      <c r="M14" s="13"/>
      <c r="N14" s="13"/>
      <c r="O14" s="13"/>
      <c r="P14" s="13"/>
      <c r="Q14" s="13"/>
      <c r="R14" s="13"/>
      <c r="S14" s="13"/>
      <c r="T14" s="169"/>
      <c r="U14" s="13"/>
      <c r="V14" s="13"/>
      <c r="W14" s="13"/>
      <c r="X14" s="13"/>
      <c r="Y14" s="13"/>
      <c r="Z14" s="13"/>
      <c r="AA14" s="269"/>
      <c r="AB14" s="269"/>
      <c r="AC14" s="269"/>
      <c r="AD14" s="269"/>
      <c r="AE14" s="269"/>
      <c r="AF14" s="269"/>
      <c r="AG14" s="269"/>
      <c r="AH14" s="401"/>
      <c r="AI14" s="169"/>
      <c r="AJ14" s="13"/>
      <c r="AK14" s="12" t="s">
        <v>129</v>
      </c>
      <c r="AL14" s="13"/>
      <c r="AM14" s="13"/>
      <c r="AN14" s="13"/>
      <c r="AO14" s="13"/>
      <c r="AP14" s="13"/>
      <c r="AQ14" s="12" t="s">
        <v>130</v>
      </c>
      <c r="AR14" s="13" t="s">
        <v>130</v>
      </c>
      <c r="AS14" s="13"/>
      <c r="AT14" s="12"/>
      <c r="AU14" s="13"/>
      <c r="AV14" s="13"/>
      <c r="AW14" s="13"/>
      <c r="AX14" s="13"/>
      <c r="AY14" s="12"/>
      <c r="AZ14" s="13"/>
      <c r="BA14" s="13"/>
      <c r="BB14" s="13"/>
      <c r="BC14" s="13"/>
      <c r="BD14" s="13"/>
      <c r="BE14" s="13"/>
      <c r="BF14" s="13"/>
      <c r="BG14" s="13"/>
      <c r="BH14" s="13"/>
      <c r="BI14" s="5">
        <f t="shared" si="0"/>
        <v>1</v>
      </c>
    </row>
    <row r="15" spans="1:62" ht="13.8" hidden="1">
      <c r="A15" s="7">
        <v>1</v>
      </c>
      <c r="B15" s="7">
        <v>5</v>
      </c>
      <c r="C15" s="208" t="s">
        <v>73</v>
      </c>
      <c r="D15" s="208"/>
      <c r="E15" s="7"/>
      <c r="F15" s="7" t="s">
        <v>131</v>
      </c>
      <c r="G15" s="208"/>
      <c r="H15" s="208"/>
      <c r="I15" s="7"/>
      <c r="J15" s="7"/>
      <c r="K15" s="7"/>
      <c r="L15" s="302"/>
      <c r="M15" s="13"/>
      <c r="N15" s="13"/>
      <c r="O15" s="13"/>
      <c r="P15" s="13"/>
      <c r="Q15" s="13"/>
      <c r="R15" s="13"/>
      <c r="S15" s="13"/>
      <c r="T15" s="169"/>
      <c r="U15" s="13"/>
      <c r="V15" s="13"/>
      <c r="W15" s="13"/>
      <c r="X15" s="13"/>
      <c r="Y15" s="13"/>
      <c r="Z15" s="13"/>
      <c r="AA15" s="328"/>
      <c r="AB15" s="328"/>
      <c r="AC15" s="328"/>
      <c r="AD15" s="328"/>
      <c r="AE15" s="328"/>
      <c r="AF15" s="328"/>
      <c r="AG15" s="328"/>
      <c r="AH15" s="401"/>
      <c r="AI15" s="169"/>
      <c r="AJ15" s="13"/>
      <c r="AK15" s="12" t="s">
        <v>132</v>
      </c>
      <c r="AL15" s="13"/>
      <c r="AM15" s="13"/>
      <c r="AN15" s="13"/>
      <c r="AO15" s="13"/>
      <c r="AP15" s="13"/>
      <c r="AQ15" s="12" t="s">
        <v>133</v>
      </c>
      <c r="AR15" s="13" t="s">
        <v>133</v>
      </c>
      <c r="AS15" s="13"/>
      <c r="AT15" s="12"/>
      <c r="AU15" s="13"/>
      <c r="AV15" s="13"/>
      <c r="AW15" s="13"/>
      <c r="AX15" s="13"/>
      <c r="AY15" s="12"/>
      <c r="AZ15" s="13"/>
      <c r="BA15" s="13"/>
      <c r="BB15" s="13"/>
      <c r="BC15" s="13"/>
      <c r="BD15" s="13"/>
      <c r="BE15" s="13"/>
      <c r="BF15" s="13"/>
      <c r="BG15" s="13"/>
      <c r="BH15" s="13"/>
      <c r="BI15" s="5">
        <f t="shared" si="0"/>
        <v>1</v>
      </c>
    </row>
    <row r="16" spans="1:62" ht="27.6" hidden="1">
      <c r="A16" s="7">
        <v>1</v>
      </c>
      <c r="B16" s="7">
        <v>6</v>
      </c>
      <c r="C16" s="208" t="s">
        <v>73</v>
      </c>
      <c r="D16" s="208"/>
      <c r="E16" s="7"/>
      <c r="F16" s="7" t="s">
        <v>134</v>
      </c>
      <c r="G16" s="208"/>
      <c r="H16" s="208"/>
      <c r="I16" s="7"/>
      <c r="J16" s="7"/>
      <c r="K16" s="7"/>
      <c r="L16" s="7"/>
      <c r="M16" s="13"/>
      <c r="N16" s="13"/>
      <c r="O16" s="13"/>
      <c r="P16" s="13"/>
      <c r="Q16" s="13"/>
      <c r="R16" s="13"/>
      <c r="S16" s="13"/>
      <c r="T16" s="169"/>
      <c r="U16" s="13"/>
      <c r="V16" s="13"/>
      <c r="W16" s="13"/>
      <c r="X16" s="13"/>
      <c r="Y16" s="13"/>
      <c r="Z16" s="13"/>
      <c r="AA16" s="269"/>
      <c r="AB16" s="269"/>
      <c r="AC16" s="269"/>
      <c r="AD16" s="269"/>
      <c r="AE16" s="269"/>
      <c r="AF16" s="269"/>
      <c r="AG16" s="269"/>
      <c r="AH16" s="401"/>
      <c r="AI16" s="169"/>
      <c r="AJ16" s="13"/>
      <c r="AK16" s="12" t="s">
        <v>135</v>
      </c>
      <c r="AL16" s="13"/>
      <c r="AM16" s="13"/>
      <c r="AN16" s="13"/>
      <c r="AO16" s="13"/>
      <c r="AP16" s="13"/>
      <c r="AQ16" s="12" t="s">
        <v>134</v>
      </c>
      <c r="AR16" s="13" t="s">
        <v>134</v>
      </c>
      <c r="AS16" s="13"/>
      <c r="AT16" s="12"/>
      <c r="AU16" s="13"/>
      <c r="AV16" s="13"/>
      <c r="AW16" s="13"/>
      <c r="AX16" s="13"/>
      <c r="AY16" s="12"/>
      <c r="AZ16" s="13"/>
      <c r="BA16" s="13"/>
      <c r="BB16" s="13"/>
      <c r="BC16" s="13"/>
      <c r="BD16" s="13"/>
      <c r="BE16" s="13"/>
      <c r="BF16" s="13"/>
      <c r="BG16" s="13"/>
      <c r="BH16" s="13"/>
      <c r="BI16" s="5">
        <f t="shared" si="0"/>
        <v>1</v>
      </c>
    </row>
    <row r="17" spans="1:62" ht="13.8" hidden="1">
      <c r="A17" s="7">
        <v>1</v>
      </c>
      <c r="B17" s="7">
        <v>7</v>
      </c>
      <c r="C17" s="208" t="s">
        <v>73</v>
      </c>
      <c r="D17" s="208"/>
      <c r="E17" s="7"/>
      <c r="F17" s="7" t="s">
        <v>136</v>
      </c>
      <c r="G17" s="208"/>
      <c r="H17" s="208"/>
      <c r="I17" s="7"/>
      <c r="J17" s="7"/>
      <c r="K17" s="7"/>
      <c r="L17" s="7"/>
      <c r="M17" s="13"/>
      <c r="N17" s="13"/>
      <c r="O17" s="13"/>
      <c r="P17" s="13"/>
      <c r="Q17" s="13"/>
      <c r="R17" s="13"/>
      <c r="S17" s="13"/>
      <c r="T17" s="169"/>
      <c r="U17" s="13"/>
      <c r="V17" s="13"/>
      <c r="W17" s="13"/>
      <c r="X17" s="13"/>
      <c r="Y17" s="13"/>
      <c r="Z17" s="13"/>
      <c r="AA17" s="328"/>
      <c r="AB17" s="328"/>
      <c r="AC17" s="328"/>
      <c r="AD17" s="328"/>
      <c r="AE17" s="328"/>
      <c r="AF17" s="328"/>
      <c r="AG17" s="328"/>
      <c r="AH17" s="401"/>
      <c r="AI17" s="169"/>
      <c r="AJ17" s="13"/>
      <c r="AK17" s="12" t="s">
        <v>137</v>
      </c>
      <c r="AL17" s="13"/>
      <c r="AM17" s="13"/>
      <c r="AN17" s="13"/>
      <c r="AO17" s="13"/>
      <c r="AP17" s="13"/>
      <c r="AQ17" s="12" t="s">
        <v>138</v>
      </c>
      <c r="AR17" s="13" t="s">
        <v>138</v>
      </c>
      <c r="AS17" s="13"/>
      <c r="AT17" s="12"/>
      <c r="AU17" s="13"/>
      <c r="AV17" s="13"/>
      <c r="AW17" s="13"/>
      <c r="AX17" s="13"/>
      <c r="AY17" s="12"/>
      <c r="AZ17" s="13"/>
      <c r="BA17" s="13"/>
      <c r="BB17" s="13"/>
      <c r="BC17" s="13"/>
      <c r="BD17" s="13"/>
      <c r="BE17" s="13"/>
      <c r="BF17" s="13"/>
      <c r="BG17" s="13"/>
      <c r="BH17" s="13"/>
      <c r="BI17" s="5">
        <f t="shared" si="0"/>
        <v>1</v>
      </c>
    </row>
    <row r="18" spans="1:62" ht="13.8" hidden="1">
      <c r="A18" s="7">
        <v>1</v>
      </c>
      <c r="B18" s="7">
        <v>8</v>
      </c>
      <c r="C18" s="208" t="s">
        <v>73</v>
      </c>
      <c r="D18" s="208"/>
      <c r="E18" s="7"/>
      <c r="F18" s="7" t="s">
        <v>139</v>
      </c>
      <c r="G18" s="208"/>
      <c r="H18" s="208"/>
      <c r="I18" s="7"/>
      <c r="J18" s="7"/>
      <c r="K18" s="7"/>
      <c r="L18" s="7"/>
      <c r="M18" s="13"/>
      <c r="N18" s="13"/>
      <c r="O18" s="13"/>
      <c r="P18" s="13"/>
      <c r="Q18" s="13"/>
      <c r="R18" s="13"/>
      <c r="S18" s="13"/>
      <c r="T18" s="169"/>
      <c r="U18" s="13"/>
      <c r="V18" s="13"/>
      <c r="W18" s="13"/>
      <c r="X18" s="13"/>
      <c r="Y18" s="13"/>
      <c r="Z18" s="13"/>
      <c r="AA18" s="269"/>
      <c r="AB18" s="269"/>
      <c r="AC18" s="269"/>
      <c r="AD18" s="269"/>
      <c r="AE18" s="269"/>
      <c r="AF18" s="269"/>
      <c r="AG18" s="269"/>
      <c r="AH18" s="401"/>
      <c r="AI18" s="169"/>
      <c r="AJ18" s="13"/>
      <c r="AK18" s="12" t="s">
        <v>140</v>
      </c>
      <c r="AL18" s="13"/>
      <c r="AM18" s="13"/>
      <c r="AN18" s="13"/>
      <c r="AO18" s="13"/>
      <c r="AP18" s="13"/>
      <c r="AQ18" s="12" t="s">
        <v>141</v>
      </c>
      <c r="AR18" s="13" t="s">
        <v>141</v>
      </c>
      <c r="AS18" s="13"/>
      <c r="AT18" s="12"/>
      <c r="AU18" s="13"/>
      <c r="AV18" s="13"/>
      <c r="AW18" s="13"/>
      <c r="AX18" s="13"/>
      <c r="AY18" s="12"/>
      <c r="AZ18" s="13"/>
      <c r="BA18" s="13"/>
      <c r="BB18" s="13"/>
      <c r="BC18" s="13"/>
      <c r="BD18" s="13"/>
      <c r="BE18" s="13"/>
      <c r="BF18" s="13"/>
      <c r="BG18" s="13"/>
      <c r="BH18" s="13"/>
      <c r="BI18" s="5">
        <f t="shared" si="0"/>
        <v>1</v>
      </c>
    </row>
    <row r="19" spans="1:62" ht="47.4" hidden="1" customHeight="1">
      <c r="A19" s="7">
        <v>1</v>
      </c>
      <c r="B19" s="7">
        <v>9</v>
      </c>
      <c r="C19" s="208" t="s">
        <v>73</v>
      </c>
      <c r="D19" s="208"/>
      <c r="E19" s="7"/>
      <c r="F19" s="7" t="s">
        <v>142</v>
      </c>
      <c r="G19" s="208"/>
      <c r="H19" s="208"/>
      <c r="I19" s="7"/>
      <c r="J19" s="7"/>
      <c r="K19" s="7"/>
      <c r="L19" s="7"/>
      <c r="M19" s="13"/>
      <c r="N19" s="13"/>
      <c r="O19" s="13"/>
      <c r="P19" s="13"/>
      <c r="Q19" s="13"/>
      <c r="R19" s="13"/>
      <c r="S19" s="13"/>
      <c r="T19" s="169"/>
      <c r="U19" s="13"/>
      <c r="V19" s="13"/>
      <c r="W19" s="13"/>
      <c r="X19" s="13"/>
      <c r="Y19" s="13"/>
      <c r="Z19" s="13"/>
      <c r="AA19" s="13"/>
      <c r="AB19" s="13"/>
      <c r="AC19" s="13"/>
      <c r="AD19" s="13"/>
      <c r="AE19" s="13"/>
      <c r="AF19" s="13"/>
      <c r="AG19" s="13"/>
      <c r="AH19" s="13"/>
      <c r="AI19" s="169"/>
      <c r="AJ19" s="13"/>
      <c r="AK19" s="12"/>
      <c r="AL19" s="13"/>
      <c r="AM19" s="13"/>
      <c r="AN19" s="13"/>
      <c r="AO19" s="13"/>
      <c r="AP19" s="13"/>
      <c r="AQ19" s="12"/>
      <c r="AR19" s="13"/>
      <c r="AS19" s="13"/>
      <c r="AT19" s="12"/>
      <c r="AU19" s="13"/>
      <c r="AV19" s="13"/>
      <c r="AW19" s="13"/>
      <c r="AX19" s="13"/>
      <c r="AY19" s="12" t="s">
        <v>142</v>
      </c>
      <c r="AZ19" s="13" t="s">
        <v>143</v>
      </c>
      <c r="BA19" s="13"/>
      <c r="BB19" s="13"/>
      <c r="BC19" s="13" t="s">
        <v>144</v>
      </c>
      <c r="BD19" s="13" t="s">
        <v>80</v>
      </c>
      <c r="BE19" s="13"/>
      <c r="BF19" s="13"/>
      <c r="BG19" s="13"/>
      <c r="BH19" s="13"/>
      <c r="BI19" s="5">
        <f t="shared" si="0"/>
        <v>1</v>
      </c>
      <c r="BJ19" s="216" t="s">
        <v>1757</v>
      </c>
    </row>
    <row r="20" spans="1:62" ht="13.8" hidden="1">
      <c r="A20" s="7">
        <v>1</v>
      </c>
      <c r="B20" s="7">
        <v>10</v>
      </c>
      <c r="C20" s="208" t="s">
        <v>73</v>
      </c>
      <c r="D20" s="208"/>
      <c r="E20" s="7"/>
      <c r="F20" s="7" t="s">
        <v>145</v>
      </c>
      <c r="G20" s="208"/>
      <c r="H20" s="208"/>
      <c r="I20" s="7"/>
      <c r="J20" s="7"/>
      <c r="K20" s="7"/>
      <c r="L20" s="7"/>
      <c r="M20" s="13"/>
      <c r="N20" s="13"/>
      <c r="O20" s="13"/>
      <c r="P20" s="13"/>
      <c r="Q20" s="13"/>
      <c r="R20" s="13"/>
      <c r="S20" s="13"/>
      <c r="T20" s="169"/>
      <c r="U20" s="13"/>
      <c r="V20" s="13"/>
      <c r="W20" s="13"/>
      <c r="X20" s="13"/>
      <c r="Y20" s="13"/>
      <c r="Z20" s="13"/>
      <c r="AA20" s="13"/>
      <c r="AB20" s="13"/>
      <c r="AC20" s="13"/>
      <c r="AD20" s="13"/>
      <c r="AE20" s="13"/>
      <c r="AF20" s="13"/>
      <c r="AG20" s="13"/>
      <c r="AH20" s="13"/>
      <c r="AI20" s="169"/>
      <c r="AJ20" s="13"/>
      <c r="AK20" s="12"/>
      <c r="AL20" s="13"/>
      <c r="AM20" s="13"/>
      <c r="AN20" s="13"/>
      <c r="AO20" s="13"/>
      <c r="AP20" s="13"/>
      <c r="AQ20" s="12"/>
      <c r="AR20" s="13"/>
      <c r="AS20" s="13"/>
      <c r="AT20" s="12"/>
      <c r="AU20" s="13"/>
      <c r="AV20" s="13"/>
      <c r="AW20" s="13"/>
      <c r="AX20" s="13"/>
      <c r="AY20" s="12" t="s">
        <v>146</v>
      </c>
      <c r="AZ20" s="13" t="s">
        <v>146</v>
      </c>
      <c r="BA20" s="13"/>
      <c r="BB20" s="13"/>
      <c r="BC20" s="13" t="s">
        <v>147</v>
      </c>
      <c r="BD20" s="13" t="s">
        <v>89</v>
      </c>
      <c r="BE20" s="13"/>
      <c r="BF20" s="13"/>
      <c r="BG20" s="13"/>
      <c r="BH20" s="13"/>
      <c r="BI20" s="5">
        <f t="shared" si="0"/>
        <v>1</v>
      </c>
      <c r="BJ20" s="216" t="s">
        <v>1757</v>
      </c>
    </row>
    <row r="21" spans="1:62" ht="13.8" hidden="1">
      <c r="A21" s="7">
        <v>1</v>
      </c>
      <c r="B21" s="7">
        <v>11</v>
      </c>
      <c r="C21" s="208" t="s">
        <v>73</v>
      </c>
      <c r="D21" s="208"/>
      <c r="E21" s="7"/>
      <c r="F21" s="7" t="s">
        <v>148</v>
      </c>
      <c r="G21" s="208"/>
      <c r="H21" s="208"/>
      <c r="I21" s="7"/>
      <c r="J21" s="7"/>
      <c r="K21" s="7"/>
      <c r="L21" s="7"/>
      <c r="M21" s="13"/>
      <c r="N21" s="13"/>
      <c r="O21" s="13"/>
      <c r="P21" s="13"/>
      <c r="Q21" s="13"/>
      <c r="R21" s="13"/>
      <c r="S21" s="13"/>
      <c r="T21" s="169"/>
      <c r="U21" s="13"/>
      <c r="V21" s="13"/>
      <c r="W21" s="13"/>
      <c r="X21" s="13"/>
      <c r="Y21" s="13"/>
      <c r="Z21" s="13"/>
      <c r="AA21" s="13"/>
      <c r="AB21" s="13"/>
      <c r="AC21" s="13"/>
      <c r="AD21" s="13"/>
      <c r="AE21" s="13"/>
      <c r="AF21" s="13"/>
      <c r="AG21" s="13"/>
      <c r="AH21" s="13"/>
      <c r="AI21" s="169"/>
      <c r="AJ21" s="13"/>
      <c r="AK21" s="12"/>
      <c r="AL21" s="13"/>
      <c r="AM21" s="13"/>
      <c r="AN21" s="13"/>
      <c r="AO21" s="13"/>
      <c r="AP21" s="13"/>
      <c r="AQ21" s="12"/>
      <c r="AR21" s="13"/>
      <c r="AS21" s="13"/>
      <c r="AT21" s="12"/>
      <c r="AU21" s="13"/>
      <c r="AV21" s="13"/>
      <c r="AW21" s="13"/>
      <c r="AX21" s="13"/>
      <c r="AY21" s="12" t="s">
        <v>52</v>
      </c>
      <c r="AZ21" s="13" t="s">
        <v>52</v>
      </c>
      <c r="BA21" s="13"/>
      <c r="BB21" s="13"/>
      <c r="BC21" s="13" t="s">
        <v>149</v>
      </c>
      <c r="BD21" s="13" t="s">
        <v>89</v>
      </c>
      <c r="BE21" s="13"/>
      <c r="BF21" s="13"/>
      <c r="BG21" s="13"/>
      <c r="BH21" s="13"/>
      <c r="BI21" s="5">
        <f t="shared" si="0"/>
        <v>1</v>
      </c>
      <c r="BJ21" s="216" t="s">
        <v>1757</v>
      </c>
    </row>
    <row r="22" spans="1:62" ht="13.8" hidden="1">
      <c r="A22" s="7">
        <v>1</v>
      </c>
      <c r="B22" s="7">
        <v>12</v>
      </c>
      <c r="C22" s="208" t="s">
        <v>73</v>
      </c>
      <c r="D22" s="208"/>
      <c r="E22" s="7"/>
      <c r="F22" s="7" t="s">
        <v>154</v>
      </c>
      <c r="G22" s="208"/>
      <c r="H22" s="208"/>
      <c r="I22" s="7"/>
      <c r="J22" s="7"/>
      <c r="K22" s="7"/>
      <c r="L22" s="7"/>
      <c r="M22" s="12"/>
      <c r="N22" s="13"/>
      <c r="O22" s="13"/>
      <c r="P22" s="13"/>
      <c r="Q22" s="13"/>
      <c r="R22" s="13"/>
      <c r="S22" s="13"/>
      <c r="T22" s="169"/>
      <c r="U22" s="13"/>
      <c r="V22" s="13" t="s">
        <v>155</v>
      </c>
      <c r="W22" s="13" t="s">
        <v>155</v>
      </c>
      <c r="X22" s="13"/>
      <c r="Y22" s="13"/>
      <c r="Z22" s="13" t="s">
        <v>156</v>
      </c>
      <c r="AA22" s="156" t="s">
        <v>80</v>
      </c>
      <c r="AB22" s="156" t="s">
        <v>80</v>
      </c>
      <c r="AC22" s="156" t="s">
        <v>80</v>
      </c>
      <c r="AD22" s="156" t="s">
        <v>80</v>
      </c>
      <c r="AE22" s="156" t="s">
        <v>80</v>
      </c>
      <c r="AF22" s="156"/>
      <c r="AG22" s="156"/>
      <c r="AH22" s="401"/>
      <c r="AI22" s="169"/>
      <c r="AJ22" s="13"/>
      <c r="AK22" s="12"/>
      <c r="AL22" s="13"/>
      <c r="AM22" s="13"/>
      <c r="AN22" s="13"/>
      <c r="AO22" s="13"/>
      <c r="AP22" s="13"/>
      <c r="AQ22" s="12"/>
      <c r="AR22" s="13"/>
      <c r="AS22" s="13"/>
      <c r="AT22" s="12"/>
      <c r="AU22" s="13"/>
      <c r="AV22" s="13"/>
      <c r="AW22" s="13"/>
      <c r="AX22" s="13"/>
      <c r="AY22" s="12"/>
      <c r="AZ22" s="13"/>
      <c r="BA22" s="13"/>
      <c r="BB22" s="13"/>
      <c r="BC22" s="13"/>
      <c r="BD22" s="13"/>
      <c r="BE22" s="13"/>
      <c r="BF22" s="13"/>
      <c r="BG22" s="13"/>
      <c r="BH22" s="13"/>
      <c r="BI22" s="5">
        <f t="shared" si="0"/>
        <v>1</v>
      </c>
      <c r="BJ22" s="216" t="s">
        <v>1757</v>
      </c>
    </row>
    <row r="23" spans="1:62" ht="13.8" hidden="1">
      <c r="A23" s="7">
        <v>1</v>
      </c>
      <c r="B23" s="7">
        <v>13</v>
      </c>
      <c r="C23" s="208" t="s">
        <v>73</v>
      </c>
      <c r="D23" s="208"/>
      <c r="E23" s="7"/>
      <c r="F23" s="7" t="s">
        <v>157</v>
      </c>
      <c r="G23" s="208"/>
      <c r="H23" s="208"/>
      <c r="I23" s="7"/>
      <c r="J23" s="7"/>
      <c r="K23" s="7"/>
      <c r="L23" s="7"/>
      <c r="M23" s="12"/>
      <c r="N23" s="13"/>
      <c r="O23" s="13"/>
      <c r="P23" s="13"/>
      <c r="Q23" s="13"/>
      <c r="R23" s="13"/>
      <c r="S23" s="13"/>
      <c r="T23" s="169"/>
      <c r="U23" s="13"/>
      <c r="V23" s="13" t="s">
        <v>158</v>
      </c>
      <c r="W23" s="13" t="s">
        <v>158</v>
      </c>
      <c r="X23" s="13"/>
      <c r="Y23" s="13"/>
      <c r="Z23" s="13" t="s">
        <v>159</v>
      </c>
      <c r="AA23" s="156" t="s">
        <v>80</v>
      </c>
      <c r="AB23" s="156" t="s">
        <v>160</v>
      </c>
      <c r="AC23" s="156">
        <v>1</v>
      </c>
      <c r="AD23" s="269" t="s">
        <v>161</v>
      </c>
      <c r="AE23" s="269" t="s">
        <v>80</v>
      </c>
      <c r="AF23" s="269"/>
      <c r="AG23" s="269"/>
      <c r="AH23" s="401"/>
      <c r="AI23" s="169"/>
      <c r="AJ23" s="13"/>
      <c r="AK23" s="12"/>
      <c r="AL23" s="13"/>
      <c r="AM23" s="13"/>
      <c r="AN23" s="13"/>
      <c r="AO23" s="13"/>
      <c r="AP23" s="13"/>
      <c r="AQ23" s="12"/>
      <c r="AR23" s="13"/>
      <c r="AS23" s="13"/>
      <c r="AT23" s="12"/>
      <c r="AU23" s="13"/>
      <c r="AV23" s="13"/>
      <c r="AW23" s="13"/>
      <c r="AX23" s="13"/>
      <c r="AY23" s="12"/>
      <c r="AZ23" s="13"/>
      <c r="BA23" s="13"/>
      <c r="BB23" s="13"/>
      <c r="BC23" s="13"/>
      <c r="BD23" s="13"/>
      <c r="BE23" s="13"/>
      <c r="BF23" s="13"/>
      <c r="BG23" s="13"/>
      <c r="BH23" s="13"/>
      <c r="BI23" s="5">
        <f t="shared" si="0"/>
        <v>1</v>
      </c>
      <c r="BJ23" s="216" t="s">
        <v>1757</v>
      </c>
    </row>
    <row r="24" spans="1:62" ht="13.8" hidden="1">
      <c r="A24" s="7">
        <v>1</v>
      </c>
      <c r="B24" s="7">
        <v>14</v>
      </c>
      <c r="C24" s="208" t="s">
        <v>73</v>
      </c>
      <c r="D24" s="208"/>
      <c r="E24" s="7"/>
      <c r="F24" s="7" t="s">
        <v>162</v>
      </c>
      <c r="G24" s="208"/>
      <c r="H24" s="208"/>
      <c r="I24" s="7"/>
      <c r="J24" s="7"/>
      <c r="K24" s="7"/>
      <c r="L24" s="7"/>
      <c r="M24" s="12"/>
      <c r="N24" s="13"/>
      <c r="O24" s="13"/>
      <c r="P24" s="13"/>
      <c r="Q24" s="13"/>
      <c r="R24" s="13"/>
      <c r="S24" s="13"/>
      <c r="T24" s="169"/>
      <c r="U24" s="13"/>
      <c r="V24" s="13" t="s">
        <v>117</v>
      </c>
      <c r="W24" s="13" t="s">
        <v>117</v>
      </c>
      <c r="X24" s="13"/>
      <c r="Y24" s="13"/>
      <c r="Z24" s="13" t="s">
        <v>163</v>
      </c>
      <c r="AA24" s="156" t="s">
        <v>80</v>
      </c>
      <c r="AB24" s="156" t="s">
        <v>80</v>
      </c>
      <c r="AC24" s="156" t="s">
        <v>80</v>
      </c>
      <c r="AD24" s="156" t="s">
        <v>80</v>
      </c>
      <c r="AE24" s="156" t="s">
        <v>80</v>
      </c>
      <c r="AF24" s="156"/>
      <c r="AG24" s="156"/>
      <c r="AH24" s="401"/>
      <c r="AI24" s="169"/>
      <c r="AJ24" s="13"/>
      <c r="AK24" s="12"/>
      <c r="AL24" s="13"/>
      <c r="AM24" s="13"/>
      <c r="AN24" s="13"/>
      <c r="AO24" s="13"/>
      <c r="AP24" s="13"/>
      <c r="AQ24" s="12"/>
      <c r="AR24" s="13"/>
      <c r="AS24" s="13"/>
      <c r="AT24" s="12"/>
      <c r="AU24" s="13"/>
      <c r="AV24" s="13"/>
      <c r="AW24" s="13"/>
      <c r="AX24" s="13"/>
      <c r="AY24" s="12"/>
      <c r="AZ24" s="13"/>
      <c r="BA24" s="13"/>
      <c r="BB24" s="13"/>
      <c r="BC24" s="13"/>
      <c r="BD24" s="13"/>
      <c r="BE24" s="13"/>
      <c r="BF24" s="13"/>
      <c r="BG24" s="13"/>
      <c r="BH24" s="13"/>
      <c r="BI24" s="5">
        <f t="shared" si="0"/>
        <v>1</v>
      </c>
      <c r="BJ24" s="216" t="s">
        <v>1757</v>
      </c>
    </row>
    <row r="25" spans="1:62" ht="13.8" hidden="1">
      <c r="A25" s="7">
        <v>1</v>
      </c>
      <c r="B25" s="7">
        <v>15</v>
      </c>
      <c r="C25" s="208" t="s">
        <v>73</v>
      </c>
      <c r="D25" s="208"/>
      <c r="E25" s="7"/>
      <c r="F25" s="7" t="s">
        <v>164</v>
      </c>
      <c r="G25" s="208"/>
      <c r="H25" s="208"/>
      <c r="I25" s="7"/>
      <c r="J25" s="7"/>
      <c r="K25" s="7"/>
      <c r="L25" s="7"/>
      <c r="M25" s="12"/>
      <c r="N25" s="13"/>
      <c r="O25" s="13"/>
      <c r="P25" s="13"/>
      <c r="Q25" s="13"/>
      <c r="R25" s="13"/>
      <c r="S25" s="13"/>
      <c r="T25" s="169"/>
      <c r="U25" s="13"/>
      <c r="V25" s="13" t="s">
        <v>165</v>
      </c>
      <c r="W25" s="13" t="s">
        <v>165</v>
      </c>
      <c r="X25" s="13"/>
      <c r="Y25" s="13"/>
      <c r="Z25" s="13" t="s">
        <v>166</v>
      </c>
      <c r="AA25" s="156" t="s">
        <v>80</v>
      </c>
      <c r="AB25" s="156" t="s">
        <v>80</v>
      </c>
      <c r="AC25" s="156" t="s">
        <v>80</v>
      </c>
      <c r="AD25" s="156" t="s">
        <v>80</v>
      </c>
      <c r="AE25" s="156" t="s">
        <v>80</v>
      </c>
      <c r="AF25" s="156"/>
      <c r="AG25" s="156"/>
      <c r="AH25" s="401"/>
      <c r="AI25" s="169"/>
      <c r="AJ25" s="13"/>
      <c r="AK25" s="12"/>
      <c r="AL25" s="13"/>
      <c r="AM25" s="13"/>
      <c r="AN25" s="13"/>
      <c r="AO25" s="13"/>
      <c r="AP25" s="13"/>
      <c r="AQ25" s="12"/>
      <c r="AR25" s="13"/>
      <c r="AS25" s="13"/>
      <c r="AT25" s="12"/>
      <c r="AU25" s="13"/>
      <c r="AV25" s="13"/>
      <c r="AW25" s="13"/>
      <c r="AX25" s="13"/>
      <c r="AY25" s="12"/>
      <c r="AZ25" s="13"/>
      <c r="BA25" s="13"/>
      <c r="BB25" s="13"/>
      <c r="BC25" s="13"/>
      <c r="BD25" s="13"/>
      <c r="BE25" s="13"/>
      <c r="BF25" s="13"/>
      <c r="BG25" s="13"/>
      <c r="BH25" s="13"/>
      <c r="BI25" s="5">
        <f t="shared" si="0"/>
        <v>1</v>
      </c>
      <c r="BJ25" s="216" t="s">
        <v>1757</v>
      </c>
    </row>
    <row r="26" spans="1:62" ht="13.8" hidden="1">
      <c r="A26" s="7">
        <v>1</v>
      </c>
      <c r="B26" s="7">
        <v>16</v>
      </c>
      <c r="C26" s="208" t="s">
        <v>73</v>
      </c>
      <c r="D26" s="208"/>
      <c r="E26" s="7"/>
      <c r="F26" s="7" t="s">
        <v>167</v>
      </c>
      <c r="G26" s="208"/>
      <c r="H26" s="208"/>
      <c r="I26" s="7"/>
      <c r="J26" s="7"/>
      <c r="K26" s="7"/>
      <c r="L26" s="7"/>
      <c r="M26" s="12"/>
      <c r="N26" s="13"/>
      <c r="O26" s="13"/>
      <c r="P26" s="13"/>
      <c r="Q26" s="13"/>
      <c r="R26" s="13"/>
      <c r="S26" s="13"/>
      <c r="T26" s="169"/>
      <c r="U26" s="13"/>
      <c r="V26" s="13" t="s">
        <v>168</v>
      </c>
      <c r="W26" s="13" t="s">
        <v>168</v>
      </c>
      <c r="X26" s="13"/>
      <c r="Y26" s="13"/>
      <c r="Z26" s="13" t="s">
        <v>169</v>
      </c>
      <c r="AA26" s="269" t="s">
        <v>80</v>
      </c>
      <c r="AB26" s="269" t="s">
        <v>80</v>
      </c>
      <c r="AC26" s="269" t="s">
        <v>168</v>
      </c>
      <c r="AD26" s="269" t="s">
        <v>170</v>
      </c>
      <c r="AE26" s="269" t="s">
        <v>80</v>
      </c>
      <c r="AF26" s="269"/>
      <c r="AG26" s="269"/>
      <c r="AH26" s="401"/>
      <c r="AI26" s="169"/>
      <c r="AJ26" s="13"/>
      <c r="AK26" s="12"/>
      <c r="AL26" s="13"/>
      <c r="AM26" s="13"/>
      <c r="AN26" s="13"/>
      <c r="AO26" s="13"/>
      <c r="AP26" s="13"/>
      <c r="AQ26" s="12"/>
      <c r="AR26" s="13"/>
      <c r="AS26" s="13"/>
      <c r="AT26" s="12"/>
      <c r="AU26" s="13"/>
      <c r="AV26" s="13"/>
      <c r="AW26" s="13"/>
      <c r="AX26" s="13"/>
      <c r="AY26" s="12"/>
      <c r="AZ26" s="13"/>
      <c r="BA26" s="13"/>
      <c r="BB26" s="13"/>
      <c r="BC26" s="13"/>
      <c r="BD26" s="13"/>
      <c r="BE26" s="13"/>
      <c r="BF26" s="13"/>
      <c r="BG26" s="13"/>
      <c r="BH26" s="13"/>
      <c r="BI26" s="5">
        <f t="shared" si="0"/>
        <v>1</v>
      </c>
      <c r="BJ26" s="216" t="s">
        <v>1757</v>
      </c>
    </row>
    <row r="27" spans="1:62" ht="69" hidden="1">
      <c r="A27" s="14">
        <v>2</v>
      </c>
      <c r="B27" s="14">
        <v>1</v>
      </c>
      <c r="C27" s="247" t="s">
        <v>174</v>
      </c>
      <c r="D27" s="209" t="s">
        <v>1625</v>
      </c>
      <c r="E27" s="209"/>
      <c r="F27" s="209" t="s">
        <v>1873</v>
      </c>
      <c r="G27" s="209" t="s">
        <v>1883</v>
      </c>
      <c r="H27" s="209" t="str">
        <f>_xlfn.CONCAT("'&lt;br&gt;','&lt;b&gt;','",F27, ": ','&lt;/b&gt;',",G27, ",'&lt;/br&gt;',")</f>
        <v>'&lt;br&gt;','&lt;b&gt;','From the Dataset Location Identification: ','&lt;/b&gt;',verbatimLocation,'&lt;/br&gt;',</v>
      </c>
      <c r="I27" s="209" t="s">
        <v>1882</v>
      </c>
      <c r="J27" s="14" t="s">
        <v>1888</v>
      </c>
      <c r="K27" s="209" t="s">
        <v>1868</v>
      </c>
      <c r="L27" s="209"/>
      <c r="M27" s="276" t="s">
        <v>76</v>
      </c>
      <c r="N27" s="242"/>
      <c r="O27" s="13" t="s">
        <v>76</v>
      </c>
      <c r="P27" s="13"/>
      <c r="Q27" s="13"/>
      <c r="R27" s="13"/>
      <c r="S27" s="13"/>
      <c r="T27" s="169"/>
      <c r="U27" s="13"/>
      <c r="V27" s="13" t="s">
        <v>78</v>
      </c>
      <c r="W27" s="328" t="s">
        <v>78</v>
      </c>
      <c r="X27" s="396"/>
      <c r="Y27" s="328"/>
      <c r="Z27" s="13" t="s">
        <v>79</v>
      </c>
      <c r="AA27" s="269" t="s">
        <v>80</v>
      </c>
      <c r="AB27" s="269" t="s">
        <v>80</v>
      </c>
      <c r="AC27" s="269" t="s">
        <v>80</v>
      </c>
      <c r="AD27" s="269" t="s">
        <v>80</v>
      </c>
      <c r="AE27" s="269" t="s">
        <v>80</v>
      </c>
      <c r="AF27" s="269"/>
      <c r="AG27" s="269"/>
      <c r="AH27" s="401"/>
      <c r="AI27" s="169"/>
      <c r="AJ27" s="13"/>
      <c r="AK27" s="12" t="s">
        <v>78</v>
      </c>
      <c r="AL27" s="13"/>
      <c r="AM27" s="13"/>
      <c r="AN27" s="13"/>
      <c r="AO27" s="13"/>
      <c r="AP27" s="13"/>
      <c r="AQ27" s="12" t="s">
        <v>84</v>
      </c>
      <c r="AR27" s="13" t="s">
        <v>84</v>
      </c>
      <c r="AS27" s="13"/>
      <c r="AT27" s="12"/>
      <c r="AU27" s="13"/>
      <c r="AV27" s="13"/>
      <c r="AW27" s="13"/>
      <c r="AX27" s="13"/>
      <c r="AY27" s="12" t="s">
        <v>74</v>
      </c>
      <c r="AZ27" s="13" t="s">
        <v>86</v>
      </c>
      <c r="BA27" s="13"/>
      <c r="BB27" s="13"/>
      <c r="BC27" s="13" t="s">
        <v>88</v>
      </c>
      <c r="BD27" s="328" t="s">
        <v>89</v>
      </c>
      <c r="BE27" s="328"/>
      <c r="BF27" s="401"/>
      <c r="BG27" s="328"/>
      <c r="BH27" s="401"/>
      <c r="BI27" s="5">
        <f>COUNTIF(O27,"*")+COUNTIF(V27,"*")+COUNTIF(AK27,"*")+COUNTIF(AY27,"*")</f>
        <v>4</v>
      </c>
      <c r="BJ27" s="216" t="s">
        <v>1753</v>
      </c>
    </row>
    <row r="28" spans="1:62" ht="41.4">
      <c r="A28" s="14">
        <v>2</v>
      </c>
      <c r="B28" s="14">
        <v>2</v>
      </c>
      <c r="C28" s="247" t="s">
        <v>174</v>
      </c>
      <c r="D28" s="209" t="s">
        <v>1625</v>
      </c>
      <c r="E28" s="209"/>
      <c r="F28" s="209" t="s">
        <v>1982</v>
      </c>
      <c r="G28" s="209" t="s">
        <v>1856</v>
      </c>
      <c r="H28" s="209"/>
      <c r="I28" s="209" t="s">
        <v>1874</v>
      </c>
      <c r="J28" s="14" t="s">
        <v>1847</v>
      </c>
      <c r="K28" s="209"/>
      <c r="L28" s="209"/>
      <c r="M28" s="276"/>
      <c r="N28" s="242"/>
      <c r="O28" s="13"/>
      <c r="P28" s="13"/>
      <c r="Q28" s="13"/>
      <c r="R28" s="13"/>
      <c r="S28" s="13"/>
      <c r="T28" s="169"/>
      <c r="U28" s="13"/>
      <c r="V28" s="13"/>
      <c r="W28" s="328"/>
      <c r="X28" s="396"/>
      <c r="Y28" s="328"/>
      <c r="Z28" s="13"/>
      <c r="AA28" s="269"/>
      <c r="AB28" s="269"/>
      <c r="AC28" s="269"/>
      <c r="AD28" s="269"/>
      <c r="AE28" s="269"/>
      <c r="AF28" s="269"/>
      <c r="AG28" s="269"/>
      <c r="AH28" s="401"/>
      <c r="AI28" s="169"/>
      <c r="AJ28" s="13"/>
      <c r="AK28" s="291"/>
      <c r="AL28" s="271"/>
      <c r="AM28" s="271"/>
      <c r="AN28" s="271"/>
      <c r="AO28" s="271"/>
      <c r="AP28" s="13"/>
      <c r="AQ28" s="328"/>
      <c r="AR28" s="269"/>
      <c r="AS28" s="269"/>
      <c r="AT28" s="328"/>
      <c r="AU28" s="269"/>
      <c r="AV28" s="401"/>
      <c r="AW28" s="169"/>
      <c r="AX28" s="13"/>
      <c r="AY28" s="12"/>
      <c r="AZ28" s="242"/>
      <c r="BA28" s="242"/>
      <c r="BB28" s="242"/>
      <c r="BC28" s="13"/>
      <c r="BD28" s="328"/>
      <c r="BE28" s="328"/>
      <c r="BF28" s="401"/>
      <c r="BG28" s="328"/>
      <c r="BH28" s="401"/>
      <c r="BI28" s="5"/>
    </row>
    <row r="29" spans="1:62" ht="55.2" hidden="1">
      <c r="A29" s="14">
        <v>2</v>
      </c>
      <c r="B29" s="14">
        <v>3</v>
      </c>
      <c r="C29" s="247" t="s">
        <v>174</v>
      </c>
      <c r="D29" s="209" t="s">
        <v>1625</v>
      </c>
      <c r="E29" s="209"/>
      <c r="F29" s="209" t="s">
        <v>1858</v>
      </c>
      <c r="G29" s="209" t="s">
        <v>1811</v>
      </c>
      <c r="H29" s="209" t="str">
        <f>_xlfn.CONCAT("'&lt;br&gt;','&lt;b&gt;','",F29, ": ','&lt;/b&gt;',",G29, ",'&lt;/br&gt;',")</f>
        <v>'&lt;br&gt;','&lt;b&gt;','From the Data Set Latitude: ','&lt;/b&gt;',verbatimLatitude,'&lt;/br&gt;',</v>
      </c>
      <c r="I29" s="209" t="s">
        <v>1895</v>
      </c>
      <c r="J29" s="14" t="s">
        <v>265</v>
      </c>
      <c r="K29" s="209" t="s">
        <v>1896</v>
      </c>
      <c r="L29" s="209"/>
      <c r="M29" s="276" t="s">
        <v>178</v>
      </c>
      <c r="N29" s="242"/>
      <c r="O29" s="13"/>
      <c r="P29" s="13"/>
      <c r="Q29" s="13"/>
      <c r="R29" s="13"/>
      <c r="S29" s="13"/>
      <c r="T29" s="169"/>
      <c r="U29" s="13"/>
      <c r="V29" s="13" t="s">
        <v>176</v>
      </c>
      <c r="W29" s="328" t="s">
        <v>1565</v>
      </c>
      <c r="X29" s="396"/>
      <c r="Y29" s="328"/>
      <c r="Z29" s="13" t="s">
        <v>179</v>
      </c>
      <c r="AA29" s="269" t="s">
        <v>80</v>
      </c>
      <c r="AB29" s="269" t="s">
        <v>180</v>
      </c>
      <c r="AC29" s="269" t="s">
        <v>80</v>
      </c>
      <c r="AD29" s="269" t="s">
        <v>80</v>
      </c>
      <c r="AE29" s="269" t="s">
        <v>80</v>
      </c>
      <c r="AF29" s="269"/>
      <c r="AG29" s="269"/>
      <c r="AH29" s="401"/>
      <c r="AI29" s="169"/>
      <c r="AJ29" s="13"/>
      <c r="AK29" s="291" t="s">
        <v>218</v>
      </c>
      <c r="AL29" s="271"/>
      <c r="AM29" s="271" t="s">
        <v>1886</v>
      </c>
      <c r="AN29" s="271"/>
      <c r="AO29" s="271"/>
      <c r="AP29" s="13"/>
      <c r="AQ29" s="269" t="s">
        <v>182</v>
      </c>
      <c r="AR29" s="269" t="s">
        <v>182</v>
      </c>
      <c r="AS29" s="269" t="s">
        <v>183</v>
      </c>
      <c r="AT29" s="328"/>
      <c r="AU29" s="328"/>
      <c r="AV29" s="401"/>
      <c r="AW29" s="169"/>
      <c r="AX29" s="13"/>
      <c r="AY29" s="12" t="s">
        <v>175</v>
      </c>
      <c r="AZ29" s="242" t="s">
        <v>184</v>
      </c>
      <c r="BA29" s="242"/>
      <c r="BB29" s="242"/>
      <c r="BC29" s="13" t="s">
        <v>185</v>
      </c>
      <c r="BD29" s="328" t="s">
        <v>186</v>
      </c>
      <c r="BE29" s="328"/>
      <c r="BF29" s="401"/>
      <c r="BG29" s="328"/>
      <c r="BH29" s="401"/>
      <c r="BI29" s="5">
        <f>COUNTIF(M29,"*")+COUNTIF(V29,"*")+COUNTIF(AK29,"*")+COUNTIF(AY29,"*")</f>
        <v>4</v>
      </c>
      <c r="BJ29" s="216" t="s">
        <v>1755</v>
      </c>
    </row>
    <row r="30" spans="1:62" ht="55.2" hidden="1">
      <c r="A30" s="14">
        <v>2</v>
      </c>
      <c r="B30" s="14">
        <v>4</v>
      </c>
      <c r="C30" s="247" t="s">
        <v>174</v>
      </c>
      <c r="D30" s="209" t="s">
        <v>1625</v>
      </c>
      <c r="E30" s="209"/>
      <c r="F30" s="209" t="s">
        <v>1860</v>
      </c>
      <c r="G30" s="209" t="s">
        <v>1812</v>
      </c>
      <c r="H30" s="209" t="str">
        <f>_xlfn.CONCAT("'&lt;br&gt;','&lt;b&gt;','",F30, ": ','&lt;/b&gt;',",G30, ",'&lt;/br&gt;',")</f>
        <v>'&lt;br&gt;','&lt;b&gt;','From the dataset Longitude: ','&lt;/b&gt;',verbatimLongitude,'&lt;/br&gt;',</v>
      </c>
      <c r="I30" s="209" t="s">
        <v>1813</v>
      </c>
      <c r="J30" s="14" t="s">
        <v>265</v>
      </c>
      <c r="K30" s="209" t="s">
        <v>1896</v>
      </c>
      <c r="L30" s="209"/>
      <c r="M30" s="276" t="s">
        <v>189</v>
      </c>
      <c r="N30" s="242"/>
      <c r="O30" s="13"/>
      <c r="P30" s="13"/>
      <c r="Q30" s="13"/>
      <c r="R30" s="13"/>
      <c r="S30" s="13"/>
      <c r="T30" s="169"/>
      <c r="U30" s="13"/>
      <c r="V30" s="13" t="s">
        <v>188</v>
      </c>
      <c r="W30" s="320" t="s">
        <v>1571</v>
      </c>
      <c r="X30" s="320"/>
      <c r="Y30" s="320"/>
      <c r="Z30" s="13" t="s">
        <v>190</v>
      </c>
      <c r="AA30" s="156" t="s">
        <v>80</v>
      </c>
      <c r="AB30" s="156" t="s">
        <v>180</v>
      </c>
      <c r="AC30" s="156" t="s">
        <v>80</v>
      </c>
      <c r="AD30" s="269" t="s">
        <v>80</v>
      </c>
      <c r="AE30" s="269" t="s">
        <v>80</v>
      </c>
      <c r="AF30" s="269"/>
      <c r="AG30" s="269"/>
      <c r="AH30" s="401"/>
      <c r="AI30" s="169"/>
      <c r="AJ30" s="13"/>
      <c r="AK30" s="291" t="s">
        <v>220</v>
      </c>
      <c r="AL30" s="271"/>
      <c r="AM30" s="271" t="s">
        <v>1887</v>
      </c>
      <c r="AN30" s="271"/>
      <c r="AO30" s="271"/>
      <c r="AP30" s="13"/>
      <c r="AQ30" s="269" t="s">
        <v>192</v>
      </c>
      <c r="AR30" s="269" t="s">
        <v>192</v>
      </c>
      <c r="AS30" s="269" t="s">
        <v>183</v>
      </c>
      <c r="AT30" s="269"/>
      <c r="AU30" s="269"/>
      <c r="AV30" s="401"/>
      <c r="AW30" s="169"/>
      <c r="AX30" s="13"/>
      <c r="AY30" s="12" t="s">
        <v>187</v>
      </c>
      <c r="AZ30" s="242" t="s">
        <v>193</v>
      </c>
      <c r="BA30" s="242"/>
      <c r="BB30" s="242"/>
      <c r="BC30" s="13" t="s">
        <v>185</v>
      </c>
      <c r="BD30" s="328" t="s">
        <v>186</v>
      </c>
      <c r="BE30" s="328"/>
      <c r="BF30" s="401"/>
      <c r="BG30" s="328"/>
      <c r="BH30" s="401"/>
      <c r="BI30" s="5">
        <f>COUNTIF(M30,"*")+COUNTIF(V30,"*")+COUNTIF(AK30,"*")+COUNTIF(AY30,"*")</f>
        <v>4</v>
      </c>
      <c r="BJ30" s="216" t="s">
        <v>1755</v>
      </c>
    </row>
    <row r="31" spans="1:62" ht="27.6" hidden="1">
      <c r="A31" s="14">
        <v>2</v>
      </c>
      <c r="B31" s="14">
        <v>5</v>
      </c>
      <c r="C31" s="247" t="s">
        <v>174</v>
      </c>
      <c r="D31" s="209" t="s">
        <v>1625</v>
      </c>
      <c r="E31" s="209"/>
      <c r="F31" s="209" t="s">
        <v>1867</v>
      </c>
      <c r="G31" s="209" t="s">
        <v>1842</v>
      </c>
      <c r="H31" s="209" t="str">
        <f>_xlfn.CONCAT("'&lt;br&gt;','&lt;b&gt;','",F31, ": ','&lt;/b&gt;',",G31, ",'&lt;/br&gt;',")</f>
        <v>'&lt;br&gt;','&lt;b&gt;','Stream Name From the Dataset: ','&lt;/b&gt;',verbatimWaterbody,'&lt;/br&gt;',</v>
      </c>
      <c r="I31" s="209" t="s">
        <v>1897</v>
      </c>
      <c r="J31" s="14" t="s">
        <v>1889</v>
      </c>
      <c r="K31" s="209" t="s">
        <v>1898</v>
      </c>
      <c r="L31" s="209"/>
      <c r="M31" s="276"/>
      <c r="N31" s="242"/>
      <c r="O31" s="13"/>
      <c r="P31" s="13"/>
      <c r="Q31" s="13"/>
      <c r="R31" s="13"/>
      <c r="S31" s="13"/>
      <c r="T31" s="169"/>
      <c r="U31" s="13"/>
      <c r="V31" s="13" t="s">
        <v>195</v>
      </c>
      <c r="W31" s="13" t="s">
        <v>1738</v>
      </c>
      <c r="X31" s="13"/>
      <c r="Y31" s="13"/>
      <c r="Z31" s="13" t="s">
        <v>196</v>
      </c>
      <c r="AA31" s="156" t="s">
        <v>80</v>
      </c>
      <c r="AB31" s="156" t="s">
        <v>80</v>
      </c>
      <c r="AC31" s="156" t="s">
        <v>80</v>
      </c>
      <c r="AD31" s="269" t="s">
        <v>80</v>
      </c>
      <c r="AE31" s="269" t="s">
        <v>80</v>
      </c>
      <c r="AF31" s="269"/>
      <c r="AG31" s="269"/>
      <c r="AH31" s="401"/>
      <c r="AI31" s="169"/>
      <c r="AJ31" s="13"/>
      <c r="AK31" s="276"/>
      <c r="AL31" s="242"/>
      <c r="AM31" s="242" t="s">
        <v>1885</v>
      </c>
      <c r="AN31" s="242"/>
      <c r="AO31" s="242"/>
      <c r="AP31" s="13"/>
      <c r="AQ31" s="13"/>
      <c r="AR31" s="13"/>
      <c r="AS31" s="13"/>
      <c r="AT31" s="13"/>
      <c r="AU31" s="13"/>
      <c r="AV31" s="13"/>
      <c r="AW31" s="169"/>
      <c r="AX31" s="13"/>
      <c r="AY31" s="12" t="s">
        <v>194</v>
      </c>
      <c r="AZ31" s="242" t="s">
        <v>197</v>
      </c>
      <c r="BA31" s="242"/>
      <c r="BB31" s="242"/>
      <c r="BC31" s="13" t="s">
        <v>80</v>
      </c>
      <c r="BD31" s="13" t="s">
        <v>80</v>
      </c>
      <c r="BE31" s="13"/>
      <c r="BF31" s="13"/>
      <c r="BG31" s="13"/>
      <c r="BH31" s="13"/>
      <c r="BI31" s="5">
        <f>COUNTIF(M31,"*")+COUNTIF(V31,"*")+COUNTIF(AK31,"*")+COUNTIF(AY31,"*")</f>
        <v>2</v>
      </c>
      <c r="BJ31" s="216" t="s">
        <v>1756</v>
      </c>
    </row>
    <row r="32" spans="1:62" ht="27.6" hidden="1">
      <c r="A32" s="14">
        <v>2</v>
      </c>
      <c r="B32" s="14">
        <v>6</v>
      </c>
      <c r="C32" s="247" t="s">
        <v>174</v>
      </c>
      <c r="D32" s="209" t="s">
        <v>1625</v>
      </c>
      <c r="E32" s="209"/>
      <c r="F32" s="209" t="s">
        <v>1859</v>
      </c>
      <c r="G32" s="209" t="s">
        <v>1814</v>
      </c>
      <c r="H32" s="209"/>
      <c r="I32" s="209" t="s">
        <v>1815</v>
      </c>
      <c r="J32" s="14"/>
      <c r="K32" s="209"/>
      <c r="L32" s="209"/>
      <c r="M32" s="276"/>
      <c r="N32" s="242"/>
      <c r="O32" s="13"/>
      <c r="P32" s="13"/>
      <c r="Q32" s="13"/>
      <c r="R32" s="13"/>
      <c r="S32" s="13"/>
      <c r="T32" s="169"/>
      <c r="U32" s="13"/>
      <c r="V32" s="13"/>
      <c r="W32" s="320"/>
      <c r="X32" s="320"/>
      <c r="Y32" s="320"/>
      <c r="Z32" s="13"/>
      <c r="AA32" s="156"/>
      <c r="AB32" s="156"/>
      <c r="AC32" s="156"/>
      <c r="AD32" s="269"/>
      <c r="AE32" s="269"/>
      <c r="AF32" s="269"/>
      <c r="AG32" s="269"/>
      <c r="AH32" s="401"/>
      <c r="AI32" s="169"/>
      <c r="AJ32" s="13"/>
      <c r="AK32" s="291"/>
      <c r="AL32" s="271"/>
      <c r="AM32" s="271"/>
      <c r="AN32" s="271"/>
      <c r="AO32" s="271"/>
      <c r="AP32" s="13"/>
      <c r="AQ32" s="328"/>
      <c r="AR32" s="328"/>
      <c r="AS32" s="328"/>
      <c r="AT32" s="328"/>
      <c r="AU32" s="328"/>
      <c r="AV32" s="401"/>
      <c r="AW32" s="169"/>
      <c r="AX32" s="13"/>
      <c r="AY32" s="12"/>
      <c r="AZ32" s="242"/>
      <c r="BA32" s="242"/>
      <c r="BB32" s="242"/>
      <c r="BC32" s="13"/>
      <c r="BD32" s="328"/>
      <c r="BE32" s="328"/>
      <c r="BF32" s="401"/>
      <c r="BG32" s="328"/>
      <c r="BH32" s="401"/>
      <c r="BI32" s="5"/>
    </row>
    <row r="33" spans="1:62" ht="27.6" hidden="1">
      <c r="A33" s="14">
        <v>2</v>
      </c>
      <c r="B33" s="14">
        <v>7</v>
      </c>
      <c r="C33" s="247" t="s">
        <v>174</v>
      </c>
      <c r="D33" s="209" t="s">
        <v>1625</v>
      </c>
      <c r="E33" s="209"/>
      <c r="F33" s="209" t="s">
        <v>1869</v>
      </c>
      <c r="G33" s="209" t="s">
        <v>1899</v>
      </c>
      <c r="H33" s="209" t="str">
        <f>_xlfn.CONCAT("'&lt;br&gt;','&lt;b&gt;','",F33, ": ','&lt;/b&gt;',",G33, ",'&lt;/br&gt;',")</f>
        <v>'&lt;br&gt;','&lt;b&gt;','State From the Dataset : ','&lt;/b&gt;',StateProvince,'&lt;/br&gt;',</v>
      </c>
      <c r="I33" s="209" t="s">
        <v>1804</v>
      </c>
      <c r="J33" s="14" t="s">
        <v>1832</v>
      </c>
      <c r="K33" s="209"/>
      <c r="L33" s="209"/>
      <c r="M33" s="12" t="s">
        <v>1752</v>
      </c>
      <c r="N33" s="13"/>
      <c r="O33" s="13"/>
      <c r="P33" s="13"/>
      <c r="Q33" s="13"/>
      <c r="R33" s="13"/>
      <c r="S33" s="13"/>
      <c r="T33" s="169"/>
      <c r="U33" s="13"/>
      <c r="V33" s="13"/>
      <c r="W33" s="13" t="s">
        <v>1891</v>
      </c>
      <c r="X33" s="13"/>
      <c r="Y33" s="13"/>
      <c r="Z33" s="13"/>
      <c r="AA33" s="13"/>
      <c r="AB33" s="13"/>
      <c r="AC33" s="13"/>
      <c r="AD33" s="13"/>
      <c r="AE33" s="13"/>
      <c r="AF33" s="13"/>
      <c r="AG33" s="13"/>
      <c r="AH33" s="13"/>
      <c r="AI33" s="169"/>
      <c r="AJ33" s="13"/>
      <c r="AK33" s="12" t="s">
        <v>1890</v>
      </c>
      <c r="AL33" s="13"/>
      <c r="AM33" s="13" t="s">
        <v>1890</v>
      </c>
      <c r="AN33" s="13"/>
      <c r="AO33" s="13"/>
      <c r="AP33" s="13"/>
      <c r="AQ33" s="13"/>
      <c r="AR33" s="13"/>
      <c r="AS33" s="13"/>
      <c r="AT33" s="13"/>
      <c r="AU33" s="13"/>
      <c r="AV33" s="13"/>
      <c r="AW33" s="169"/>
      <c r="AX33" s="13"/>
      <c r="AY33" s="12" t="s">
        <v>200</v>
      </c>
      <c r="AZ33" s="13" t="s">
        <v>200</v>
      </c>
      <c r="BA33" s="13"/>
      <c r="BB33" s="13"/>
      <c r="BC33" s="13" t="s">
        <v>216</v>
      </c>
      <c r="BD33" s="13" t="s">
        <v>80</v>
      </c>
      <c r="BE33" s="13"/>
      <c r="BF33" s="13"/>
      <c r="BG33" s="13"/>
      <c r="BH33" s="13"/>
      <c r="BI33" s="5">
        <f>COUNTIF(M33,"*")+COUNTIF(V33,"*")+COUNTIF(AK33,"*")+COUNTIF(AY33,"*")</f>
        <v>3</v>
      </c>
      <c r="BJ33" s="216" t="s">
        <v>1756</v>
      </c>
    </row>
    <row r="34" spans="1:62" ht="55.2" hidden="1">
      <c r="A34" s="14">
        <v>2</v>
      </c>
      <c r="B34" s="14">
        <v>8</v>
      </c>
      <c r="C34" s="247" t="s">
        <v>174</v>
      </c>
      <c r="D34" s="209" t="s">
        <v>1625</v>
      </c>
      <c r="E34" s="209"/>
      <c r="F34" s="209" t="s">
        <v>1862</v>
      </c>
      <c r="G34" s="209" t="s">
        <v>1805</v>
      </c>
      <c r="H34" s="209"/>
      <c r="I34" s="209" t="s">
        <v>1806</v>
      </c>
      <c r="J34" s="14"/>
      <c r="K34" s="209"/>
      <c r="L34" s="209"/>
      <c r="M34" s="276"/>
      <c r="N34" s="242"/>
      <c r="O34" s="13"/>
      <c r="P34" s="13"/>
      <c r="Q34" s="13"/>
      <c r="R34" s="13"/>
      <c r="S34" s="13"/>
      <c r="T34" s="169"/>
      <c r="U34" s="13"/>
      <c r="V34" s="13"/>
      <c r="W34" s="328"/>
      <c r="X34" s="396"/>
      <c r="Y34" s="328"/>
      <c r="Z34" s="13"/>
      <c r="AA34" s="156"/>
      <c r="AB34" s="156"/>
      <c r="AC34" s="156"/>
      <c r="AD34" s="156"/>
      <c r="AE34" s="156"/>
      <c r="AF34" s="156"/>
      <c r="AG34" s="156"/>
      <c r="AH34" s="401"/>
      <c r="AI34" s="169"/>
      <c r="AJ34" s="13"/>
      <c r="AK34" s="291"/>
      <c r="AL34" s="271"/>
      <c r="AM34" s="271"/>
      <c r="AN34" s="271"/>
      <c r="AO34" s="271"/>
      <c r="AP34" s="13"/>
      <c r="AQ34" s="328"/>
      <c r="AR34" s="269"/>
      <c r="AS34" s="328"/>
      <c r="AT34" s="328"/>
      <c r="AU34" s="328"/>
      <c r="AV34" s="401"/>
      <c r="AW34" s="169"/>
      <c r="AX34" s="13"/>
      <c r="AY34" s="12"/>
      <c r="AZ34" s="242"/>
      <c r="BA34" s="242"/>
      <c r="BB34" s="242"/>
      <c r="BC34" s="13"/>
      <c r="BD34" s="328"/>
      <c r="BE34" s="328"/>
      <c r="BF34" s="401"/>
      <c r="BG34" s="328"/>
      <c r="BH34" s="401"/>
      <c r="BI34" s="5"/>
    </row>
    <row r="35" spans="1:62" ht="55.2" hidden="1">
      <c r="A35" s="14">
        <v>2</v>
      </c>
      <c r="B35" s="14">
        <v>9</v>
      </c>
      <c r="C35" s="247" t="s">
        <v>174</v>
      </c>
      <c r="D35" s="209" t="s">
        <v>1625</v>
      </c>
      <c r="E35" s="209"/>
      <c r="F35" s="209" t="s">
        <v>1861</v>
      </c>
      <c r="G35" s="209" t="s">
        <v>1808</v>
      </c>
      <c r="H35" s="209"/>
      <c r="I35" s="209" t="s">
        <v>1807</v>
      </c>
      <c r="J35" s="14"/>
      <c r="K35" s="225"/>
      <c r="L35" s="225"/>
      <c r="M35" s="285"/>
      <c r="N35" s="290"/>
      <c r="O35" s="13"/>
      <c r="P35" s="13"/>
      <c r="Q35" s="13"/>
      <c r="R35" s="13"/>
      <c r="S35" s="13"/>
      <c r="T35" s="169"/>
      <c r="U35" s="13"/>
      <c r="V35" s="13"/>
      <c r="W35" s="311"/>
      <c r="X35" s="311"/>
      <c r="Y35" s="311"/>
      <c r="Z35" s="13"/>
      <c r="AA35" s="328"/>
      <c r="AB35" s="328"/>
      <c r="AC35" s="328"/>
      <c r="AD35" s="328"/>
      <c r="AE35" s="328"/>
      <c r="AF35" s="328"/>
      <c r="AG35" s="328"/>
      <c r="AH35" s="401"/>
      <c r="AI35" s="169"/>
      <c r="AJ35" s="36"/>
      <c r="AK35" s="293"/>
      <c r="AL35" s="297"/>
      <c r="AM35" s="297"/>
      <c r="AN35" s="297"/>
      <c r="AO35" s="297"/>
      <c r="AP35" s="13"/>
      <c r="AQ35" s="269"/>
      <c r="AR35" s="269"/>
      <c r="AS35" s="269"/>
      <c r="AT35" s="269"/>
      <c r="AU35" s="269"/>
      <c r="AV35" s="401"/>
      <c r="AW35" s="169"/>
      <c r="AX35" s="13"/>
      <c r="AY35" s="12"/>
      <c r="AZ35" s="290"/>
      <c r="BA35" s="290"/>
      <c r="BB35" s="290"/>
      <c r="BC35" s="13"/>
      <c r="BD35" s="328"/>
      <c r="BE35" s="328"/>
      <c r="BF35" s="401"/>
      <c r="BG35" s="328"/>
      <c r="BH35" s="401"/>
      <c r="BI35" s="5"/>
    </row>
    <row r="36" spans="1:62" ht="41.4" hidden="1">
      <c r="A36" s="14">
        <v>2</v>
      </c>
      <c r="B36" s="14">
        <v>10</v>
      </c>
      <c r="C36" s="247" t="s">
        <v>174</v>
      </c>
      <c r="D36" s="209" t="s">
        <v>1625</v>
      </c>
      <c r="E36" s="209"/>
      <c r="F36" s="209" t="s">
        <v>1809</v>
      </c>
      <c r="G36" s="209" t="s">
        <v>1809</v>
      </c>
      <c r="H36" s="209"/>
      <c r="I36" s="224" t="s">
        <v>1810</v>
      </c>
      <c r="J36" s="14"/>
      <c r="K36" s="224"/>
      <c r="L36" s="224"/>
      <c r="M36" s="201"/>
      <c r="N36" s="318"/>
      <c r="O36" s="13"/>
      <c r="P36" s="13"/>
      <c r="Q36" s="13"/>
      <c r="R36" s="13"/>
      <c r="S36" s="13"/>
      <c r="T36" s="169"/>
      <c r="U36" s="13"/>
      <c r="V36" s="13"/>
      <c r="W36" s="321"/>
      <c r="X36" s="324"/>
      <c r="Y36" s="324"/>
      <c r="Z36" s="13"/>
      <c r="AA36" s="328"/>
      <c r="AB36" s="328"/>
      <c r="AC36" s="328"/>
      <c r="AD36" s="328"/>
      <c r="AE36" s="328"/>
      <c r="AF36" s="328"/>
      <c r="AG36" s="328"/>
      <c r="AH36" s="401"/>
      <c r="AI36" s="169"/>
      <c r="AJ36" s="402"/>
      <c r="AK36" s="202"/>
      <c r="AL36" s="312"/>
      <c r="AM36" s="312"/>
      <c r="AN36" s="312"/>
      <c r="AO36" s="312"/>
      <c r="AP36" s="13"/>
      <c r="AQ36" s="328"/>
      <c r="AR36" s="328"/>
      <c r="AS36" s="328"/>
      <c r="AT36" s="328"/>
      <c r="AU36" s="328"/>
      <c r="AV36" s="401"/>
      <c r="AW36" s="169"/>
      <c r="AX36" s="13"/>
      <c r="AY36" s="12"/>
      <c r="AZ36" s="201"/>
      <c r="BA36" s="318"/>
      <c r="BB36" s="318"/>
      <c r="BC36" s="13"/>
      <c r="BD36" s="328"/>
      <c r="BE36" s="328"/>
      <c r="BF36" s="401"/>
      <c r="BG36" s="328"/>
      <c r="BH36" s="401"/>
      <c r="BI36" s="5"/>
    </row>
    <row r="37" spans="1:62" ht="13.8" hidden="1">
      <c r="A37" s="14">
        <v>2</v>
      </c>
      <c r="B37" s="14">
        <v>11</v>
      </c>
      <c r="C37" s="247" t="s">
        <v>174</v>
      </c>
      <c r="D37" s="209"/>
      <c r="E37" s="209"/>
      <c r="F37" s="209" t="s">
        <v>198</v>
      </c>
      <c r="G37" s="209" t="s">
        <v>199</v>
      </c>
      <c r="H37" s="209"/>
      <c r="I37" s="226"/>
      <c r="J37" s="14" t="s">
        <v>1832</v>
      </c>
      <c r="K37" s="226"/>
      <c r="L37" s="226"/>
      <c r="M37" s="279" t="s">
        <v>1752</v>
      </c>
      <c r="N37" s="165"/>
      <c r="O37" s="13"/>
      <c r="P37" s="13"/>
      <c r="Q37" s="13"/>
      <c r="R37" s="13"/>
      <c r="S37" s="13"/>
      <c r="T37" s="169"/>
      <c r="U37" s="13"/>
      <c r="V37" s="13" t="s">
        <v>200</v>
      </c>
      <c r="W37" s="278" t="s">
        <v>200</v>
      </c>
      <c r="X37" s="155"/>
      <c r="Y37" s="155"/>
      <c r="Z37" s="13" t="s">
        <v>201</v>
      </c>
      <c r="AA37" s="269" t="s">
        <v>80</v>
      </c>
      <c r="AB37" s="269" t="s">
        <v>80</v>
      </c>
      <c r="AC37" s="269" t="s">
        <v>80</v>
      </c>
      <c r="AD37" s="269" t="s">
        <v>80</v>
      </c>
      <c r="AE37" s="269" t="s">
        <v>80</v>
      </c>
      <c r="AF37" s="269"/>
      <c r="AG37" s="269"/>
      <c r="AH37" s="401"/>
      <c r="AI37" s="169"/>
      <c r="AJ37" s="402"/>
      <c r="AK37" s="279"/>
      <c r="AL37" s="165"/>
      <c r="AM37" s="165"/>
      <c r="AN37" s="165"/>
      <c r="AO37" s="165"/>
      <c r="AP37" s="13"/>
      <c r="AQ37" s="13"/>
      <c r="AR37" s="13"/>
      <c r="AS37" s="13"/>
      <c r="AT37" s="13"/>
      <c r="AU37" s="13"/>
      <c r="AV37" s="13"/>
      <c r="AW37" s="169"/>
      <c r="AX37" s="13"/>
      <c r="AY37" s="12" t="s">
        <v>198</v>
      </c>
      <c r="AZ37" s="279" t="s">
        <v>202</v>
      </c>
      <c r="BA37" s="165"/>
      <c r="BB37" s="165"/>
      <c r="BC37" s="13" t="s">
        <v>203</v>
      </c>
      <c r="BD37" s="13" t="s">
        <v>80</v>
      </c>
      <c r="BE37" s="13"/>
      <c r="BF37" s="13"/>
      <c r="BG37" s="13"/>
      <c r="BH37" s="13"/>
      <c r="BI37" s="5">
        <f t="shared" ref="BI37:BI46" si="1">COUNTIF(M37,"*")+COUNTIF(V37,"*")+COUNTIF(AK37,"*")+COUNTIF(AY37,"*")</f>
        <v>3</v>
      </c>
    </row>
    <row r="38" spans="1:62" ht="13.8" hidden="1">
      <c r="A38" s="14">
        <v>2</v>
      </c>
      <c r="B38" s="14">
        <v>12</v>
      </c>
      <c r="C38" s="247" t="s">
        <v>174</v>
      </c>
      <c r="D38" s="209"/>
      <c r="E38" s="209"/>
      <c r="F38" s="209" t="s">
        <v>204</v>
      </c>
      <c r="G38" s="209" t="s">
        <v>205</v>
      </c>
      <c r="H38" s="209"/>
      <c r="I38" s="226"/>
      <c r="J38" s="14" t="s">
        <v>1832</v>
      </c>
      <c r="K38" s="226"/>
      <c r="L38" s="226"/>
      <c r="M38" s="279"/>
      <c r="N38" s="165"/>
      <c r="O38" s="13"/>
      <c r="P38" s="13"/>
      <c r="Q38" s="13"/>
      <c r="R38" s="13"/>
      <c r="S38" s="13"/>
      <c r="T38" s="169"/>
      <c r="U38" s="13"/>
      <c r="V38" s="13" t="s">
        <v>206</v>
      </c>
      <c r="W38" s="278" t="s">
        <v>206</v>
      </c>
      <c r="X38" s="155"/>
      <c r="Y38" s="155"/>
      <c r="Z38" s="13" t="s">
        <v>207</v>
      </c>
      <c r="AA38" s="269" t="s">
        <v>80</v>
      </c>
      <c r="AB38" s="269" t="s">
        <v>80</v>
      </c>
      <c r="AC38" s="269" t="s">
        <v>80</v>
      </c>
      <c r="AD38" s="269" t="s">
        <v>80</v>
      </c>
      <c r="AE38" s="269" t="s">
        <v>80</v>
      </c>
      <c r="AF38" s="269"/>
      <c r="AG38" s="269"/>
      <c r="AH38" s="401"/>
      <c r="AI38" s="169"/>
      <c r="AJ38" s="402"/>
      <c r="AK38" s="279"/>
      <c r="AL38" s="165"/>
      <c r="AM38" s="165"/>
      <c r="AN38" s="165"/>
      <c r="AO38" s="165"/>
      <c r="AP38" s="13"/>
      <c r="AQ38" s="13"/>
      <c r="AR38" s="13"/>
      <c r="AS38" s="13"/>
      <c r="AT38" s="13"/>
      <c r="AU38" s="13"/>
      <c r="AV38" s="13"/>
      <c r="AW38" s="169"/>
      <c r="AX38" s="13"/>
      <c r="AY38" s="12" t="s">
        <v>204</v>
      </c>
      <c r="AZ38" s="279" t="s">
        <v>208</v>
      </c>
      <c r="BA38" s="165"/>
      <c r="BB38" s="165"/>
      <c r="BC38" s="13" t="s">
        <v>209</v>
      </c>
      <c r="BD38" s="13" t="s">
        <v>80</v>
      </c>
      <c r="BE38" s="13"/>
      <c r="BF38" s="13"/>
      <c r="BG38" s="13"/>
      <c r="BH38" s="13"/>
      <c r="BI38" s="5">
        <f t="shared" si="1"/>
        <v>2</v>
      </c>
      <c r="BJ38" s="216" t="s">
        <v>1756</v>
      </c>
    </row>
    <row r="39" spans="1:62" ht="27.6" hidden="1">
      <c r="A39" s="14">
        <v>2</v>
      </c>
      <c r="B39" s="14">
        <v>13</v>
      </c>
      <c r="C39" s="247" t="s">
        <v>174</v>
      </c>
      <c r="D39" s="209"/>
      <c r="E39" s="209"/>
      <c r="F39" s="209" t="s">
        <v>210</v>
      </c>
      <c r="G39" s="209" t="s">
        <v>211</v>
      </c>
      <c r="H39" s="209"/>
      <c r="I39" s="226"/>
      <c r="J39" s="14" t="s">
        <v>1832</v>
      </c>
      <c r="K39" s="226"/>
      <c r="L39" s="226"/>
      <c r="M39" s="284"/>
      <c r="N39" s="13"/>
      <c r="O39" s="13"/>
      <c r="P39" s="13"/>
      <c r="Q39" s="13"/>
      <c r="R39" s="13"/>
      <c r="S39" s="13"/>
      <c r="T39" s="169"/>
      <c r="U39" s="13"/>
      <c r="V39" s="13" t="s">
        <v>212</v>
      </c>
      <c r="W39" s="278" t="s">
        <v>212</v>
      </c>
      <c r="X39" s="155"/>
      <c r="Y39" s="155"/>
      <c r="Z39" s="13" t="s">
        <v>213</v>
      </c>
      <c r="AA39" s="328" t="s">
        <v>80</v>
      </c>
      <c r="AB39" s="328" t="s">
        <v>80</v>
      </c>
      <c r="AC39" s="328" t="s">
        <v>80</v>
      </c>
      <c r="AD39" s="328" t="s">
        <v>80</v>
      </c>
      <c r="AE39" s="328" t="s">
        <v>80</v>
      </c>
      <c r="AF39" s="328"/>
      <c r="AG39" s="328"/>
      <c r="AH39" s="401"/>
      <c r="AI39" s="169"/>
      <c r="AJ39" s="169"/>
      <c r="AK39" s="284"/>
      <c r="AL39" s="13"/>
      <c r="AM39" s="13"/>
      <c r="AN39" s="13"/>
      <c r="AO39" s="13"/>
      <c r="AP39" s="13"/>
      <c r="AQ39" s="13"/>
      <c r="AR39" s="13"/>
      <c r="AS39" s="13"/>
      <c r="AT39" s="13"/>
      <c r="AU39" s="13"/>
      <c r="AV39" s="13"/>
      <c r="AW39" s="169"/>
      <c r="AX39" s="13"/>
      <c r="AY39" s="12" t="s">
        <v>210</v>
      </c>
      <c r="AZ39" s="284" t="s">
        <v>206</v>
      </c>
      <c r="BA39" s="13"/>
      <c r="BB39" s="13"/>
      <c r="BC39" s="13" t="s">
        <v>214</v>
      </c>
      <c r="BD39" s="13" t="s">
        <v>80</v>
      </c>
      <c r="BE39" s="13"/>
      <c r="BF39" s="13"/>
      <c r="BG39" s="13"/>
      <c r="BH39" s="13"/>
      <c r="BI39" s="5">
        <f t="shared" si="1"/>
        <v>2</v>
      </c>
      <c r="BJ39" s="216" t="s">
        <v>1756</v>
      </c>
    </row>
    <row r="40" spans="1:62" ht="13.8" hidden="1">
      <c r="A40" s="14">
        <v>2</v>
      </c>
      <c r="B40" s="14">
        <v>14</v>
      </c>
      <c r="C40" s="247" t="s">
        <v>174</v>
      </c>
      <c r="D40" s="209"/>
      <c r="E40" s="14"/>
      <c r="F40" s="14" t="s">
        <v>217</v>
      </c>
      <c r="G40" s="209"/>
      <c r="H40" s="209"/>
      <c r="I40" s="226"/>
      <c r="J40" s="14"/>
      <c r="K40" s="226"/>
      <c r="L40" s="303"/>
      <c r="M40" s="277"/>
      <c r="N40" s="36"/>
      <c r="O40" s="13"/>
      <c r="P40" s="13"/>
      <c r="Q40" s="13"/>
      <c r="R40" s="13"/>
      <c r="S40" s="13"/>
      <c r="T40" s="169"/>
      <c r="U40" s="13"/>
      <c r="V40" s="13"/>
      <c r="W40" s="278"/>
      <c r="X40" s="155"/>
      <c r="Y40" s="155"/>
      <c r="Z40" s="13"/>
      <c r="AA40" s="328"/>
      <c r="AB40" s="328"/>
      <c r="AC40" s="328"/>
      <c r="AD40" s="328"/>
      <c r="AE40" s="328"/>
      <c r="AF40" s="328"/>
      <c r="AG40" s="328"/>
      <c r="AH40" s="401"/>
      <c r="AI40" s="169"/>
      <c r="AJ40" s="359"/>
      <c r="AK40" s="282" t="s">
        <v>218</v>
      </c>
      <c r="AL40" s="311"/>
      <c r="AM40" s="311"/>
      <c r="AN40" s="311"/>
      <c r="AO40" s="311"/>
      <c r="AP40" s="11"/>
      <c r="AQ40" s="328" t="s">
        <v>217</v>
      </c>
      <c r="AR40" s="328" t="s">
        <v>217</v>
      </c>
      <c r="AS40" s="328" t="s">
        <v>183</v>
      </c>
      <c r="AT40" s="328"/>
      <c r="AU40" s="328"/>
      <c r="AV40" s="401"/>
      <c r="AW40" s="169"/>
      <c r="AX40" s="13"/>
      <c r="AY40" s="12"/>
      <c r="AZ40" s="277"/>
      <c r="BA40" s="36"/>
      <c r="BB40" s="36"/>
      <c r="BC40" s="13"/>
      <c r="BD40" s="328"/>
      <c r="BE40" s="328"/>
      <c r="BF40" s="401"/>
      <c r="BG40" s="328"/>
      <c r="BH40" s="401"/>
      <c r="BI40" s="5">
        <f t="shared" si="1"/>
        <v>1</v>
      </c>
    </row>
    <row r="41" spans="1:62" ht="13.8" hidden="1">
      <c r="A41" s="14">
        <v>2</v>
      </c>
      <c r="B41" s="14">
        <v>15</v>
      </c>
      <c r="C41" s="247" t="s">
        <v>174</v>
      </c>
      <c r="D41" s="209"/>
      <c r="E41" s="14"/>
      <c r="F41" s="14" t="s">
        <v>219</v>
      </c>
      <c r="G41" s="209"/>
      <c r="H41" s="209"/>
      <c r="I41" s="226"/>
      <c r="J41" s="14"/>
      <c r="K41" s="226"/>
      <c r="L41" s="303"/>
      <c r="M41" s="277"/>
      <c r="N41" s="36"/>
      <c r="O41" s="13"/>
      <c r="P41" s="13"/>
      <c r="Q41" s="13"/>
      <c r="R41" s="13"/>
      <c r="S41" s="13"/>
      <c r="T41" s="169"/>
      <c r="U41" s="13"/>
      <c r="V41" s="13"/>
      <c r="W41" s="278"/>
      <c r="X41" s="155"/>
      <c r="Y41" s="155"/>
      <c r="Z41" s="13"/>
      <c r="AA41" s="269"/>
      <c r="AB41" s="269"/>
      <c r="AC41" s="269"/>
      <c r="AD41" s="269"/>
      <c r="AE41" s="269"/>
      <c r="AF41" s="269"/>
      <c r="AG41" s="269"/>
      <c r="AH41" s="401"/>
      <c r="AI41" s="169"/>
      <c r="AJ41" s="359"/>
      <c r="AK41" s="282" t="s">
        <v>220</v>
      </c>
      <c r="AL41" s="311"/>
      <c r="AM41" s="311"/>
      <c r="AN41" s="311"/>
      <c r="AO41" s="311"/>
      <c r="AP41" s="11"/>
      <c r="AQ41" s="328" t="s">
        <v>219</v>
      </c>
      <c r="AR41" s="328" t="s">
        <v>219</v>
      </c>
      <c r="AS41" s="328" t="s">
        <v>183</v>
      </c>
      <c r="AT41" s="328"/>
      <c r="AU41" s="328"/>
      <c r="AV41" s="401"/>
      <c r="AW41" s="169"/>
      <c r="AX41" s="13"/>
      <c r="AY41" s="12"/>
      <c r="AZ41" s="277"/>
      <c r="BA41" s="36"/>
      <c r="BB41" s="36"/>
      <c r="BC41" s="13"/>
      <c r="BD41" s="328"/>
      <c r="BE41" s="328"/>
      <c r="BF41" s="401"/>
      <c r="BG41" s="328"/>
      <c r="BH41" s="401"/>
      <c r="BI41" s="5">
        <f t="shared" si="1"/>
        <v>1</v>
      </c>
    </row>
    <row r="42" spans="1:62" ht="13.8" hidden="1">
      <c r="A42" s="14">
        <v>2</v>
      </c>
      <c r="B42" s="14">
        <v>16</v>
      </c>
      <c r="C42" s="247" t="s">
        <v>174</v>
      </c>
      <c r="D42" s="209"/>
      <c r="E42" s="14"/>
      <c r="F42" s="14" t="s">
        <v>221</v>
      </c>
      <c r="G42" s="209"/>
      <c r="H42" s="209"/>
      <c r="I42" s="226"/>
      <c r="J42" s="14"/>
      <c r="K42" s="226"/>
      <c r="L42" s="303"/>
      <c r="M42" s="282" t="s">
        <v>222</v>
      </c>
      <c r="N42" s="311"/>
      <c r="O42" s="21"/>
      <c r="P42" s="21"/>
      <c r="Q42" s="21"/>
      <c r="R42" s="21"/>
      <c r="S42" s="21"/>
      <c r="T42" s="170"/>
      <c r="U42" s="21"/>
      <c r="V42" s="13"/>
      <c r="W42" s="278"/>
      <c r="X42" s="155"/>
      <c r="Y42" s="155"/>
      <c r="Z42" s="13"/>
      <c r="AA42" s="13"/>
      <c r="AB42" s="13"/>
      <c r="AC42" s="13"/>
      <c r="AD42" s="13"/>
      <c r="AE42" s="13"/>
      <c r="AF42" s="13"/>
      <c r="AG42" s="13"/>
      <c r="AH42" s="13"/>
      <c r="AI42" s="170"/>
      <c r="AJ42" s="403"/>
      <c r="AK42" s="282"/>
      <c r="AL42" s="311"/>
      <c r="AM42" s="311"/>
      <c r="AN42" s="311"/>
      <c r="AO42" s="311"/>
      <c r="AP42" s="13"/>
      <c r="AQ42" s="328"/>
      <c r="AR42" s="328"/>
      <c r="AS42" s="328"/>
      <c r="AT42" s="328"/>
      <c r="AU42" s="328"/>
      <c r="AV42" s="401"/>
      <c r="AW42" s="170"/>
      <c r="AX42" s="21"/>
      <c r="AY42" s="12"/>
      <c r="AZ42" s="277"/>
      <c r="BA42" s="36"/>
      <c r="BB42" s="36"/>
      <c r="BC42" s="13"/>
      <c r="BD42" s="13"/>
      <c r="BE42" s="13"/>
      <c r="BF42" s="13"/>
      <c r="BG42" s="13"/>
      <c r="BH42" s="13"/>
      <c r="BI42" s="5">
        <f t="shared" si="1"/>
        <v>1</v>
      </c>
      <c r="BJ42" s="216" t="s">
        <v>1754</v>
      </c>
    </row>
    <row r="43" spans="1:62" ht="13.8" hidden="1">
      <c r="A43" s="14">
        <v>2</v>
      </c>
      <c r="B43" s="14">
        <v>17</v>
      </c>
      <c r="C43" s="247" t="s">
        <v>174</v>
      </c>
      <c r="D43" s="209"/>
      <c r="E43" s="14"/>
      <c r="F43" s="14" t="s">
        <v>223</v>
      </c>
      <c r="G43" s="209"/>
      <c r="H43" s="209"/>
      <c r="I43" s="226"/>
      <c r="J43" s="14"/>
      <c r="K43" s="226"/>
      <c r="L43" s="303"/>
      <c r="M43" s="277"/>
      <c r="N43" s="36"/>
      <c r="O43" s="13"/>
      <c r="P43" s="13"/>
      <c r="Q43" s="13"/>
      <c r="R43" s="13"/>
      <c r="S43" s="13"/>
      <c r="T43" s="169"/>
      <c r="U43" s="13"/>
      <c r="V43" s="13" t="s">
        <v>224</v>
      </c>
      <c r="W43" s="278" t="s">
        <v>224</v>
      </c>
      <c r="X43" s="155"/>
      <c r="Y43" s="155"/>
      <c r="Z43" s="13" t="s">
        <v>225</v>
      </c>
      <c r="AA43" s="328" t="s">
        <v>80</v>
      </c>
      <c r="AB43" s="328" t="s">
        <v>180</v>
      </c>
      <c r="AC43" s="328" t="s">
        <v>80</v>
      </c>
      <c r="AD43" s="328" t="s">
        <v>80</v>
      </c>
      <c r="AE43" s="328" t="s">
        <v>80</v>
      </c>
      <c r="AF43" s="328"/>
      <c r="AG43" s="328"/>
      <c r="AH43" s="401"/>
      <c r="AI43" s="169"/>
      <c r="AJ43" s="359"/>
      <c r="AK43" s="277"/>
      <c r="AL43" s="36"/>
      <c r="AM43" s="36"/>
      <c r="AN43" s="36"/>
      <c r="AO43" s="36"/>
      <c r="AP43" s="13"/>
      <c r="AQ43" s="13"/>
      <c r="AR43" s="13"/>
      <c r="AS43" s="13"/>
      <c r="AT43" s="13"/>
      <c r="AU43" s="13"/>
      <c r="AV43" s="13"/>
      <c r="AW43" s="169"/>
      <c r="AX43" s="13"/>
      <c r="AY43" s="12"/>
      <c r="AZ43" s="277"/>
      <c r="BA43" s="36"/>
      <c r="BB43" s="36"/>
      <c r="BC43" s="13"/>
      <c r="BD43" s="328"/>
      <c r="BE43" s="328"/>
      <c r="BF43" s="401"/>
      <c r="BG43" s="328"/>
      <c r="BH43" s="401"/>
      <c r="BI43" s="5">
        <f t="shared" si="1"/>
        <v>1</v>
      </c>
      <c r="BJ43" s="216" t="s">
        <v>1758</v>
      </c>
    </row>
    <row r="44" spans="1:62" ht="13.8" hidden="1">
      <c r="A44" s="14">
        <v>2</v>
      </c>
      <c r="B44" s="14">
        <v>18</v>
      </c>
      <c r="C44" s="247" t="s">
        <v>174</v>
      </c>
      <c r="D44" s="209"/>
      <c r="E44" s="14"/>
      <c r="F44" s="14" t="s">
        <v>226</v>
      </c>
      <c r="G44" s="209"/>
      <c r="H44" s="209"/>
      <c r="I44" s="226"/>
      <c r="J44" s="14"/>
      <c r="K44" s="226"/>
      <c r="L44" s="303"/>
      <c r="M44" s="287"/>
      <c r="N44" s="36"/>
      <c r="O44" s="13"/>
      <c r="P44" s="13"/>
      <c r="Q44" s="13"/>
      <c r="R44" s="13"/>
      <c r="S44" s="13"/>
      <c r="T44" s="169"/>
      <c r="U44" s="13"/>
      <c r="V44" s="13" t="s">
        <v>227</v>
      </c>
      <c r="W44" s="287" t="s">
        <v>227</v>
      </c>
      <c r="X44" s="36"/>
      <c r="Y44" s="36"/>
      <c r="Z44" s="13" t="s">
        <v>228</v>
      </c>
      <c r="AA44" s="156" t="s">
        <v>80</v>
      </c>
      <c r="AB44" s="156" t="s">
        <v>180</v>
      </c>
      <c r="AC44" s="156" t="s">
        <v>80</v>
      </c>
      <c r="AD44" s="156" t="s">
        <v>80</v>
      </c>
      <c r="AE44" s="156" t="s">
        <v>80</v>
      </c>
      <c r="AF44" s="156"/>
      <c r="AG44" s="156"/>
      <c r="AH44" s="401"/>
      <c r="AI44" s="169"/>
      <c r="AJ44" s="359"/>
      <c r="AK44" s="287"/>
      <c r="AL44" s="36"/>
      <c r="AM44" s="36"/>
      <c r="AN44" s="36"/>
      <c r="AO44" s="36"/>
      <c r="AP44" s="13"/>
      <c r="AQ44" s="13"/>
      <c r="AR44" s="13"/>
      <c r="AS44" s="13"/>
      <c r="AT44" s="13"/>
      <c r="AU44" s="13"/>
      <c r="AV44" s="13"/>
      <c r="AW44" s="169"/>
      <c r="AX44" s="13"/>
      <c r="AY44" s="12"/>
      <c r="AZ44" s="287"/>
      <c r="BA44" s="36"/>
      <c r="BB44" s="36"/>
      <c r="BC44" s="13"/>
      <c r="BD44" s="269"/>
      <c r="BE44" s="269"/>
      <c r="BF44" s="401"/>
      <c r="BG44" s="269"/>
      <c r="BH44" s="401"/>
      <c r="BI44" s="5">
        <f t="shared" si="1"/>
        <v>1</v>
      </c>
      <c r="BJ44" s="216" t="s">
        <v>1758</v>
      </c>
    </row>
    <row r="45" spans="1:62" ht="13.8" hidden="1">
      <c r="A45" s="14">
        <v>2</v>
      </c>
      <c r="B45" s="14">
        <v>19</v>
      </c>
      <c r="C45" s="247" t="s">
        <v>174</v>
      </c>
      <c r="D45" s="209"/>
      <c r="E45" s="14"/>
      <c r="F45" s="14" t="s">
        <v>229</v>
      </c>
      <c r="G45" s="209"/>
      <c r="H45" s="209"/>
      <c r="I45" s="226"/>
      <c r="J45" s="14"/>
      <c r="K45" s="226"/>
      <c r="L45" s="226"/>
      <c r="M45" s="203"/>
      <c r="N45" s="165"/>
      <c r="O45" s="13"/>
      <c r="P45" s="13"/>
      <c r="Q45" s="13"/>
      <c r="R45" s="13"/>
      <c r="S45" s="13"/>
      <c r="T45" s="169"/>
      <c r="U45" s="13"/>
      <c r="V45" s="13" t="s">
        <v>230</v>
      </c>
      <c r="W45" s="165" t="s">
        <v>230</v>
      </c>
      <c r="X45" s="165"/>
      <c r="Y45" s="165"/>
      <c r="Z45" s="13" t="s">
        <v>231</v>
      </c>
      <c r="AA45" s="328" t="s">
        <v>80</v>
      </c>
      <c r="AB45" s="328" t="s">
        <v>180</v>
      </c>
      <c r="AC45" s="328" t="s">
        <v>80</v>
      </c>
      <c r="AD45" s="328" t="s">
        <v>80</v>
      </c>
      <c r="AE45" s="328" t="s">
        <v>80</v>
      </c>
      <c r="AF45" s="328"/>
      <c r="AG45" s="328"/>
      <c r="AH45" s="401"/>
      <c r="AI45" s="169"/>
      <c r="AJ45" s="165"/>
      <c r="AK45" s="203"/>
      <c r="AL45" s="165"/>
      <c r="AM45" s="165"/>
      <c r="AN45" s="165"/>
      <c r="AO45" s="165"/>
      <c r="AP45" s="13"/>
      <c r="AQ45" s="13"/>
      <c r="AR45" s="13"/>
      <c r="AS45" s="13"/>
      <c r="AT45" s="13"/>
      <c r="AU45" s="13"/>
      <c r="AV45" s="13"/>
      <c r="AW45" s="169"/>
      <c r="AX45" s="13"/>
      <c r="AY45" s="12"/>
      <c r="AZ45" s="165"/>
      <c r="BA45" s="165"/>
      <c r="BB45" s="165"/>
      <c r="BC45" s="13"/>
      <c r="BD45" s="328"/>
      <c r="BE45" s="328"/>
      <c r="BF45" s="401"/>
      <c r="BG45" s="328"/>
      <c r="BH45" s="401"/>
      <c r="BI45" s="5">
        <f t="shared" si="1"/>
        <v>1</v>
      </c>
      <c r="BJ45" s="216" t="s">
        <v>1758</v>
      </c>
    </row>
    <row r="46" spans="1:62" ht="13.8" hidden="1">
      <c r="A46" s="14">
        <v>2</v>
      </c>
      <c r="B46" s="14">
        <v>20</v>
      </c>
      <c r="C46" s="247" t="s">
        <v>174</v>
      </c>
      <c r="D46" s="209"/>
      <c r="E46" s="14"/>
      <c r="F46" s="14" t="s">
        <v>232</v>
      </c>
      <c r="G46" s="209"/>
      <c r="H46" s="209"/>
      <c r="I46" s="14"/>
      <c r="J46" s="14"/>
      <c r="K46" s="14"/>
      <c r="L46" s="14"/>
      <c r="M46" s="12"/>
      <c r="N46" s="13"/>
      <c r="O46" s="13"/>
      <c r="P46" s="13"/>
      <c r="Q46" s="13"/>
      <c r="R46" s="13"/>
      <c r="S46" s="13"/>
      <c r="T46" s="169"/>
      <c r="U46" s="13"/>
      <c r="V46" s="13" t="s">
        <v>233</v>
      </c>
      <c r="W46" s="13" t="s">
        <v>233</v>
      </c>
      <c r="X46" s="13"/>
      <c r="Y46" s="13"/>
      <c r="Z46" s="13" t="s">
        <v>234</v>
      </c>
      <c r="AA46" s="328" t="s">
        <v>80</v>
      </c>
      <c r="AB46" s="328" t="s">
        <v>180</v>
      </c>
      <c r="AC46" s="328" t="s">
        <v>80</v>
      </c>
      <c r="AD46" s="328" t="s">
        <v>80</v>
      </c>
      <c r="AE46" s="328" t="s">
        <v>80</v>
      </c>
      <c r="AF46" s="328"/>
      <c r="AG46" s="328"/>
      <c r="AH46" s="401"/>
      <c r="AI46" s="169"/>
      <c r="AJ46" s="13"/>
      <c r="AK46" s="12"/>
      <c r="AL46" s="13"/>
      <c r="AM46" s="13"/>
      <c r="AN46" s="13"/>
      <c r="AO46" s="13"/>
      <c r="AP46" s="13"/>
      <c r="AQ46" s="13"/>
      <c r="AR46" s="13"/>
      <c r="AS46" s="13"/>
      <c r="AT46" s="13"/>
      <c r="AU46" s="13"/>
      <c r="AV46" s="13"/>
      <c r="AW46" s="169"/>
      <c r="AX46" s="13"/>
      <c r="AY46" s="12"/>
      <c r="AZ46" s="13"/>
      <c r="BA46" s="13"/>
      <c r="BB46" s="13"/>
      <c r="BC46" s="13"/>
      <c r="BD46" s="328"/>
      <c r="BE46" s="328"/>
      <c r="BF46" s="401"/>
      <c r="BG46" s="328"/>
      <c r="BH46" s="401"/>
      <c r="BI46" s="5">
        <f t="shared" si="1"/>
        <v>1</v>
      </c>
      <c r="BJ46" s="216" t="s">
        <v>1758</v>
      </c>
    </row>
    <row r="47" spans="1:62" ht="13.8" hidden="1">
      <c r="A47" s="14">
        <v>2</v>
      </c>
      <c r="B47" s="14">
        <v>21</v>
      </c>
      <c r="C47" s="247" t="s">
        <v>174</v>
      </c>
      <c r="D47" s="209"/>
      <c r="E47" s="209"/>
      <c r="F47" s="209" t="s">
        <v>1843</v>
      </c>
      <c r="G47" s="209" t="s">
        <v>1843</v>
      </c>
      <c r="H47" s="209"/>
      <c r="I47" s="209" t="s">
        <v>1871</v>
      </c>
      <c r="J47" s="209" t="s">
        <v>1847</v>
      </c>
      <c r="K47" s="209"/>
      <c r="L47" s="209"/>
      <c r="M47" s="276"/>
      <c r="N47" s="242"/>
      <c r="O47" s="13"/>
      <c r="P47" s="13"/>
      <c r="Q47" s="13"/>
      <c r="R47" s="13"/>
      <c r="S47" s="13"/>
      <c r="T47" s="169"/>
      <c r="U47" s="13"/>
      <c r="V47" s="13"/>
      <c r="W47" s="320"/>
      <c r="X47" s="320"/>
      <c r="Y47" s="320"/>
      <c r="Z47" s="13"/>
      <c r="AA47" s="156"/>
      <c r="AB47" s="156"/>
      <c r="AC47" s="156"/>
      <c r="AD47" s="269"/>
      <c r="AE47" s="269"/>
      <c r="AF47" s="328"/>
      <c r="AG47" s="328"/>
      <c r="AH47" s="401"/>
      <c r="AI47" s="169"/>
      <c r="AJ47" s="13"/>
      <c r="AK47" s="291"/>
      <c r="AL47" s="271"/>
      <c r="AM47" s="271"/>
      <c r="AN47" s="271"/>
      <c r="AO47" s="271"/>
      <c r="AP47" s="13"/>
      <c r="AQ47" s="328"/>
      <c r="AR47" s="328"/>
      <c r="AS47" s="328"/>
      <c r="AT47" s="328"/>
      <c r="AU47" s="328"/>
      <c r="AV47" s="401"/>
      <c r="AW47" s="169"/>
      <c r="AX47" s="13"/>
      <c r="AY47" s="12"/>
      <c r="AZ47" s="242"/>
      <c r="BA47" s="242"/>
      <c r="BB47" s="242"/>
      <c r="BC47" s="13"/>
      <c r="BD47" s="328"/>
      <c r="BE47" s="328"/>
      <c r="BF47" s="401"/>
      <c r="BG47" s="328"/>
      <c r="BH47" s="401"/>
      <c r="BI47" s="5"/>
    </row>
    <row r="48" spans="1:62" ht="82.8" hidden="1">
      <c r="A48" s="7">
        <v>3</v>
      </c>
      <c r="B48" s="7">
        <v>1</v>
      </c>
      <c r="C48" s="208" t="s">
        <v>1797</v>
      </c>
      <c r="D48" s="208" t="s">
        <v>1625</v>
      </c>
      <c r="E48" s="208"/>
      <c r="F48" s="208" t="s">
        <v>1983</v>
      </c>
      <c r="G48" s="246" t="s">
        <v>1795</v>
      </c>
      <c r="H48" s="246" t="str">
        <f>_xlfn.CONCAT("'&lt;br&gt;','&lt;b&gt;','",F48, ": ','&lt;/b&gt;',",G48, ",'&lt;/br&gt;',")</f>
        <v>'&lt;br&gt;','&lt;b&gt;','Event Identification  : ','&lt;/b&gt;',eventID ,'&lt;/br&gt;',</v>
      </c>
      <c r="I48" s="275" t="s">
        <v>1796</v>
      </c>
      <c r="J48" s="7" t="s">
        <v>1889</v>
      </c>
      <c r="K48" s="275" t="s">
        <v>1870</v>
      </c>
      <c r="L48" s="275"/>
      <c r="M48" s="280"/>
      <c r="N48" s="9"/>
      <c r="O48" s="9"/>
      <c r="P48" s="9"/>
      <c r="Q48" s="9"/>
      <c r="R48" s="13"/>
      <c r="S48" s="13"/>
      <c r="T48" s="244"/>
      <c r="U48" s="242"/>
      <c r="V48" s="13"/>
      <c r="W48" s="328"/>
      <c r="X48" s="396"/>
      <c r="Y48" s="328"/>
      <c r="Z48" s="328"/>
      <c r="AA48" s="269"/>
      <c r="AB48" s="269"/>
      <c r="AC48" s="269"/>
      <c r="AD48" s="269"/>
      <c r="AE48" s="269"/>
      <c r="AF48" s="9"/>
      <c r="AG48" s="271"/>
      <c r="AH48" s="271"/>
      <c r="AI48" s="244"/>
      <c r="AJ48" s="242"/>
      <c r="AK48" s="292"/>
      <c r="AL48" s="295"/>
      <c r="AM48" s="295"/>
      <c r="AN48" s="295"/>
      <c r="AO48" s="295"/>
      <c r="AP48" s="295"/>
      <c r="AQ48" s="295"/>
      <c r="AR48" s="295"/>
      <c r="AS48" s="295"/>
      <c r="AT48" s="295"/>
      <c r="AU48" s="295"/>
      <c r="AV48" s="295"/>
      <c r="AW48" s="296"/>
      <c r="AX48" s="295"/>
      <c r="AY48" s="292"/>
      <c r="AZ48" s="295"/>
      <c r="BA48" s="295"/>
      <c r="BB48" s="295"/>
      <c r="BC48" s="295"/>
      <c r="BD48" s="295"/>
      <c r="BE48" s="295"/>
      <c r="BF48" s="295"/>
      <c r="BG48" s="295"/>
      <c r="BH48" s="295"/>
      <c r="BI48" s="5"/>
      <c r="BJ48" s="161"/>
    </row>
    <row r="49" spans="1:62" ht="27.6">
      <c r="A49" s="7">
        <v>3</v>
      </c>
      <c r="B49" s="7">
        <v>2</v>
      </c>
      <c r="C49" s="208" t="s">
        <v>1797</v>
      </c>
      <c r="D49" s="208" t="s">
        <v>1625</v>
      </c>
      <c r="E49" s="208"/>
      <c r="F49" s="208" t="s">
        <v>1863</v>
      </c>
      <c r="G49" s="246" t="s">
        <v>2012</v>
      </c>
      <c r="H49" s="246" t="str">
        <f>_xlfn.CONCAT("'&lt;br&gt;','&lt;b&gt;','",F49, ": ','&lt;/b&gt;',",G49, ",'&lt;/br&gt;',")</f>
        <v>'&lt;br&gt;','&lt;b&gt;','Site Identification : ','&lt;/b&gt;',verbatimlocationID,'&lt;/br&gt;',</v>
      </c>
      <c r="I49" s="208" t="s">
        <v>1837</v>
      </c>
      <c r="J49" s="7" t="s">
        <v>1889</v>
      </c>
      <c r="K49" s="208"/>
      <c r="L49" s="208"/>
      <c r="M49" s="288" t="s">
        <v>1750</v>
      </c>
      <c r="N49" s="397"/>
      <c r="O49" s="9"/>
      <c r="P49" s="9"/>
      <c r="Q49" s="9"/>
      <c r="R49" s="9"/>
      <c r="S49" s="9"/>
      <c r="T49" s="168"/>
      <c r="U49" s="9"/>
      <c r="V49" s="13" t="s">
        <v>94</v>
      </c>
      <c r="W49" s="13" t="s">
        <v>1570</v>
      </c>
      <c r="X49" s="13"/>
      <c r="Y49" s="13"/>
      <c r="Z49" s="13" t="s">
        <v>95</v>
      </c>
      <c r="AA49" s="328" t="s">
        <v>80</v>
      </c>
      <c r="AB49" s="328" t="s">
        <v>80</v>
      </c>
      <c r="AC49" s="328" t="s">
        <v>80</v>
      </c>
      <c r="AD49" s="328" t="s">
        <v>80</v>
      </c>
      <c r="AE49" s="328" t="s">
        <v>80</v>
      </c>
      <c r="AF49" s="328"/>
      <c r="AG49" s="328"/>
      <c r="AH49" s="401"/>
      <c r="AI49" s="168"/>
      <c r="AJ49" s="9"/>
      <c r="AK49" s="291" t="s">
        <v>96</v>
      </c>
      <c r="AL49" s="271"/>
      <c r="AM49" s="271" t="s">
        <v>96</v>
      </c>
      <c r="AN49" s="271"/>
      <c r="AO49" s="271"/>
      <c r="AP49" s="328"/>
      <c r="AQ49" s="328" t="s">
        <v>97</v>
      </c>
      <c r="AR49" s="328" t="s">
        <v>97</v>
      </c>
      <c r="AS49" s="328"/>
      <c r="AT49" s="328"/>
      <c r="AU49" s="328"/>
      <c r="AV49" s="401"/>
      <c r="AW49" s="168"/>
      <c r="AX49" s="9"/>
      <c r="AY49" s="12" t="s">
        <v>91</v>
      </c>
      <c r="AZ49" s="242" t="s">
        <v>92</v>
      </c>
      <c r="BA49" s="242"/>
      <c r="BB49" s="242"/>
      <c r="BC49" s="13" t="s">
        <v>98</v>
      </c>
      <c r="BD49" s="13" t="s">
        <v>89</v>
      </c>
      <c r="BE49" s="13"/>
      <c r="BF49" s="13"/>
      <c r="BG49" s="13"/>
      <c r="BH49" s="13"/>
      <c r="BI49" s="5">
        <f>COUNTIF(M49,"*")+COUNTIF(V49,"*")+COUNTIF(AK49,"*")+COUNTIF(AY49,"*")</f>
        <v>4</v>
      </c>
      <c r="BJ49" s="216" t="s">
        <v>1754</v>
      </c>
    </row>
    <row r="50" spans="1:62" ht="27.6" hidden="1">
      <c r="A50" s="7">
        <v>3</v>
      </c>
      <c r="B50" s="7">
        <v>3</v>
      </c>
      <c r="C50" s="208" t="s">
        <v>1797</v>
      </c>
      <c r="D50" s="208" t="s">
        <v>1625</v>
      </c>
      <c r="E50" s="208"/>
      <c r="F50" s="208" t="s">
        <v>99</v>
      </c>
      <c r="G50" s="246" t="s">
        <v>100</v>
      </c>
      <c r="H50" s="246" t="str">
        <f>_xlfn.CONCAT("'&lt;br&gt;','&lt;b&gt;','",F50, ": ','&lt;/b&gt;',",G50, ",'&lt;/br&gt;',")</f>
        <v>'&lt;br&gt;','&lt;b&gt;','Sample Year : ','&lt;/b&gt;',Year,'&lt;/br&gt;',</v>
      </c>
      <c r="I50" s="208" t="s">
        <v>1799</v>
      </c>
      <c r="J50" s="208" t="s">
        <v>1977</v>
      </c>
      <c r="K50" s="208"/>
      <c r="L50" s="208"/>
      <c r="M50" s="276" t="s">
        <v>102</v>
      </c>
      <c r="N50" s="242"/>
      <c r="O50" s="13"/>
      <c r="P50" s="13"/>
      <c r="Q50" s="13"/>
      <c r="R50" s="13"/>
      <c r="S50" s="13"/>
      <c r="T50" s="169"/>
      <c r="U50" s="13"/>
      <c r="V50" s="13"/>
      <c r="W50" s="13"/>
      <c r="X50" s="13"/>
      <c r="Y50" s="13"/>
      <c r="Z50" s="13"/>
      <c r="AA50" s="13"/>
      <c r="AB50" s="13"/>
      <c r="AC50" s="13"/>
      <c r="AD50" s="13"/>
      <c r="AE50" s="13"/>
      <c r="AF50" s="13"/>
      <c r="AG50" s="13"/>
      <c r="AH50" s="13"/>
      <c r="AI50" s="169"/>
      <c r="AJ50" s="13"/>
      <c r="AK50" s="291" t="s">
        <v>103</v>
      </c>
      <c r="AL50" s="271"/>
      <c r="AM50" s="271" t="s">
        <v>1884</v>
      </c>
      <c r="AN50" s="271"/>
      <c r="AO50" s="271"/>
      <c r="AP50" s="13"/>
      <c r="AQ50" s="328" t="s">
        <v>104</v>
      </c>
      <c r="AR50" s="156" t="s">
        <v>104</v>
      </c>
      <c r="AS50" s="156"/>
      <c r="AT50" s="156"/>
      <c r="AU50" s="156"/>
      <c r="AV50" s="401"/>
      <c r="AW50" s="169"/>
      <c r="AX50" s="13"/>
      <c r="AY50" s="12" t="s">
        <v>105</v>
      </c>
      <c r="AZ50" s="242" t="s">
        <v>106</v>
      </c>
      <c r="BA50" s="242"/>
      <c r="BB50" s="242"/>
      <c r="BC50" s="13" t="s">
        <v>80</v>
      </c>
      <c r="BD50" s="13" t="s">
        <v>89</v>
      </c>
      <c r="BE50" s="13"/>
      <c r="BF50" s="13"/>
      <c r="BG50" s="13"/>
      <c r="BH50" s="13"/>
      <c r="BI50" s="5">
        <f>COUNTIF(M50,"*")+COUNTIF(V50,"*")+COUNTIF(AK50,"*")+COUNTIF(AY50,"*")</f>
        <v>3</v>
      </c>
      <c r="BJ50" s="216" t="s">
        <v>1753</v>
      </c>
    </row>
    <row r="51" spans="1:62" ht="13.8" hidden="1">
      <c r="A51" s="7">
        <v>3</v>
      </c>
      <c r="B51" s="7">
        <v>4</v>
      </c>
      <c r="C51" s="208" t="s">
        <v>1797</v>
      </c>
      <c r="D51" s="208" t="s">
        <v>1625</v>
      </c>
      <c r="E51" s="208"/>
      <c r="F51" s="208" t="s">
        <v>1854</v>
      </c>
      <c r="G51" s="246" t="s">
        <v>1854</v>
      </c>
      <c r="H51" s="246"/>
      <c r="I51" s="208" t="s">
        <v>1853</v>
      </c>
      <c r="J51" s="7" t="s">
        <v>1746</v>
      </c>
      <c r="K51" s="208"/>
      <c r="L51" s="208"/>
      <c r="M51" s="276"/>
      <c r="N51" s="242"/>
      <c r="O51" s="13"/>
      <c r="P51" s="13"/>
      <c r="Q51" s="13"/>
      <c r="R51" s="13"/>
      <c r="S51" s="13"/>
      <c r="T51" s="169"/>
      <c r="U51" s="13"/>
      <c r="V51" s="13"/>
      <c r="W51" s="13"/>
      <c r="X51" s="13"/>
      <c r="Y51" s="13"/>
      <c r="Z51" s="13"/>
      <c r="AA51" s="13"/>
      <c r="AB51" s="13"/>
      <c r="AC51" s="13"/>
      <c r="AD51" s="13"/>
      <c r="AE51" s="13"/>
      <c r="AF51" s="13"/>
      <c r="AG51" s="13"/>
      <c r="AH51" s="13"/>
      <c r="AI51" s="169"/>
      <c r="AJ51" s="13"/>
      <c r="AK51" s="291"/>
      <c r="AL51" s="271"/>
      <c r="AM51" s="271"/>
      <c r="AN51" s="271"/>
      <c r="AO51" s="271"/>
      <c r="AP51" s="13"/>
      <c r="AQ51" s="328"/>
      <c r="AR51" s="328"/>
      <c r="AS51" s="328"/>
      <c r="AT51" s="328"/>
      <c r="AU51" s="328"/>
      <c r="AV51" s="401"/>
      <c r="AW51" s="169"/>
      <c r="AX51" s="13"/>
      <c r="AY51" s="12"/>
      <c r="AZ51" s="242"/>
      <c r="BA51" s="242"/>
      <c r="BB51" s="242"/>
      <c r="BC51" s="13"/>
      <c r="BD51" s="13"/>
      <c r="BE51" s="13"/>
      <c r="BF51" s="13"/>
      <c r="BG51" s="13"/>
      <c r="BH51" s="13"/>
      <c r="BI51" s="5"/>
    </row>
    <row r="52" spans="1:62" ht="27.6" hidden="1">
      <c r="A52" s="7">
        <v>3</v>
      </c>
      <c r="B52" s="7">
        <v>5</v>
      </c>
      <c r="C52" s="208" t="s">
        <v>1797</v>
      </c>
      <c r="D52" s="208" t="s">
        <v>1625</v>
      </c>
      <c r="E52" s="208"/>
      <c r="F52" s="208" t="s">
        <v>107</v>
      </c>
      <c r="G52" s="246" t="s">
        <v>1800</v>
      </c>
      <c r="H52" s="246" t="str">
        <f>_xlfn.CONCAT("'&lt;br&gt;','&lt;b&gt;','",F52, ": ','&lt;/b&gt;',",G52, ",'&lt;/br&gt;',")</f>
        <v>'&lt;br&gt;','&lt;b&gt;','Sample Date : ','&lt;/b&gt;',verbatimEventDate,'&lt;/br&gt;',</v>
      </c>
      <c r="I52" s="208" t="s">
        <v>1801</v>
      </c>
      <c r="J52" s="208" t="s">
        <v>1746</v>
      </c>
      <c r="K52" s="208"/>
      <c r="L52" s="208"/>
      <c r="M52" s="283"/>
      <c r="N52" s="398"/>
      <c r="O52" s="195" t="s">
        <v>110</v>
      </c>
      <c r="P52" s="9"/>
      <c r="Q52" s="9"/>
      <c r="R52" s="9"/>
      <c r="S52" s="9"/>
      <c r="T52" s="168"/>
      <c r="U52" s="9"/>
      <c r="V52" s="13" t="s">
        <v>1747</v>
      </c>
      <c r="W52" s="13" t="s">
        <v>1576</v>
      </c>
      <c r="X52" s="13"/>
      <c r="Y52" s="13"/>
      <c r="Z52" s="13" t="s">
        <v>111</v>
      </c>
      <c r="AA52" s="328" t="s">
        <v>80</v>
      </c>
      <c r="AB52" s="328" t="s">
        <v>112</v>
      </c>
      <c r="AC52" s="328" t="s">
        <v>80</v>
      </c>
      <c r="AD52" s="328" t="s">
        <v>80</v>
      </c>
      <c r="AE52" s="328" t="s">
        <v>80</v>
      </c>
      <c r="AF52" s="328"/>
      <c r="AG52" s="328"/>
      <c r="AH52" s="401"/>
      <c r="AI52" s="168"/>
      <c r="AJ52" s="9"/>
      <c r="AK52" s="291" t="s">
        <v>113</v>
      </c>
      <c r="AL52" s="271"/>
      <c r="AM52" s="271"/>
      <c r="AN52" s="271"/>
      <c r="AO52" s="271"/>
      <c r="AP52" s="11"/>
      <c r="AQ52" s="328" t="s">
        <v>114</v>
      </c>
      <c r="AR52" s="328" t="s">
        <v>114</v>
      </c>
      <c r="AS52" s="328"/>
      <c r="AT52" s="328"/>
      <c r="AU52" s="328"/>
      <c r="AV52" s="401"/>
      <c r="AW52" s="168"/>
      <c r="AX52" s="9"/>
      <c r="AY52" s="12"/>
      <c r="AZ52" s="242"/>
      <c r="BA52" s="242"/>
      <c r="BB52" s="242"/>
      <c r="BC52" s="13"/>
      <c r="BD52" s="13"/>
      <c r="BE52" s="13"/>
      <c r="BF52" s="13"/>
      <c r="BG52" s="13"/>
      <c r="BH52" s="13"/>
      <c r="BI52" s="5">
        <f>COUNTIF(O52,"*")+COUNTIF(V52,"*")+COUNTIF(AK52,"*")+COUNTIF(AY52,"*")</f>
        <v>3</v>
      </c>
    </row>
    <row r="53" spans="1:62" ht="27.6" hidden="1">
      <c r="A53" s="7">
        <v>3</v>
      </c>
      <c r="B53" s="7">
        <v>6</v>
      </c>
      <c r="C53" s="208" t="s">
        <v>1797</v>
      </c>
      <c r="D53" s="208" t="s">
        <v>1625</v>
      </c>
      <c r="E53" s="208"/>
      <c r="F53" s="208" t="s">
        <v>1872</v>
      </c>
      <c r="G53" s="246" t="s">
        <v>1855</v>
      </c>
      <c r="H53" s="246"/>
      <c r="I53" s="7" t="s">
        <v>1857</v>
      </c>
      <c r="J53" s="208" t="s">
        <v>1975</v>
      </c>
      <c r="K53" s="7"/>
      <c r="L53" s="7"/>
      <c r="N53" s="13"/>
      <c r="O53" s="12" t="s">
        <v>1172</v>
      </c>
      <c r="P53" s="13"/>
      <c r="Q53" s="13"/>
      <c r="R53" s="13"/>
      <c r="S53" s="13"/>
      <c r="T53" s="169"/>
      <c r="U53" s="13"/>
      <c r="V53" s="13" t="s">
        <v>150</v>
      </c>
      <c r="W53" s="13" t="s">
        <v>2011</v>
      </c>
      <c r="X53" s="13"/>
      <c r="Y53" s="13"/>
      <c r="Z53" s="13" t="s">
        <v>151</v>
      </c>
      <c r="AA53" s="328" t="s">
        <v>80</v>
      </c>
      <c r="AB53" s="328" t="s">
        <v>80</v>
      </c>
      <c r="AC53" s="328" t="s">
        <v>152</v>
      </c>
      <c r="AD53" s="328" t="s">
        <v>153</v>
      </c>
      <c r="AE53" s="328" t="s">
        <v>80</v>
      </c>
      <c r="AF53" s="328"/>
      <c r="AG53" s="328"/>
      <c r="AH53" s="401"/>
      <c r="AI53" s="169"/>
      <c r="AJ53" s="13"/>
      <c r="AK53" s="12"/>
      <c r="AL53" s="13"/>
      <c r="AM53" s="13"/>
      <c r="AN53" s="13"/>
      <c r="AO53" s="13"/>
      <c r="AP53" s="13"/>
      <c r="AQ53" s="13"/>
      <c r="AR53" s="13"/>
      <c r="AS53" s="13"/>
      <c r="AT53" s="13"/>
      <c r="AU53" s="13"/>
      <c r="AV53" s="13"/>
      <c r="AW53" s="169"/>
      <c r="AX53" s="13"/>
      <c r="AY53" s="12"/>
      <c r="AZ53" s="13"/>
      <c r="BA53" s="13"/>
      <c r="BB53" s="13"/>
      <c r="BC53" s="13"/>
      <c r="BD53" s="328"/>
      <c r="BE53" s="328"/>
      <c r="BF53" s="401"/>
      <c r="BG53" s="328"/>
      <c r="BH53" s="401"/>
      <c r="BI53" s="5">
        <f>COUNTIF(O53,"*")+COUNTIF(V53,"*")+COUNTIF(AK53,"*")+COUNTIF(AY53,"*")</f>
        <v>2</v>
      </c>
      <c r="BJ53" s="216" t="s">
        <v>1757</v>
      </c>
    </row>
    <row r="54" spans="1:62" ht="27.6" hidden="1">
      <c r="A54" s="7">
        <v>3</v>
      </c>
      <c r="B54" s="7">
        <v>7</v>
      </c>
      <c r="C54" s="208" t="s">
        <v>1797</v>
      </c>
      <c r="D54" s="208" t="s">
        <v>1625</v>
      </c>
      <c r="E54" s="208"/>
      <c r="F54" s="208" t="s">
        <v>171</v>
      </c>
      <c r="G54" s="246" t="s">
        <v>1802</v>
      </c>
      <c r="H54" s="246"/>
      <c r="I54" s="7" t="s">
        <v>1803</v>
      </c>
      <c r="J54" s="7" t="s">
        <v>1832</v>
      </c>
      <c r="K54" s="7"/>
      <c r="L54" s="7"/>
      <c r="M54" s="12"/>
      <c r="N54" s="13"/>
      <c r="O54" s="13"/>
      <c r="P54" s="13"/>
      <c r="Q54" s="13"/>
      <c r="R54" s="13"/>
      <c r="S54" s="13"/>
      <c r="T54" s="169"/>
      <c r="U54" s="13"/>
      <c r="V54" s="13" t="s">
        <v>172</v>
      </c>
      <c r="W54" s="13"/>
      <c r="X54" s="13"/>
      <c r="Y54" s="13"/>
      <c r="Z54" s="13" t="s">
        <v>173</v>
      </c>
      <c r="AA54" s="328" t="s">
        <v>80</v>
      </c>
      <c r="AB54" s="328" t="s">
        <v>80</v>
      </c>
      <c r="AC54" s="328" t="s">
        <v>80</v>
      </c>
      <c r="AD54" s="328" t="s">
        <v>80</v>
      </c>
      <c r="AE54" s="328" t="s">
        <v>80</v>
      </c>
      <c r="AF54" s="328"/>
      <c r="AG54" s="328"/>
      <c r="AH54" s="401"/>
      <c r="AI54" s="169"/>
      <c r="AJ54" s="13"/>
      <c r="AK54" s="12"/>
      <c r="AL54" s="13"/>
      <c r="AM54" s="13"/>
      <c r="AN54" s="13"/>
      <c r="AO54" s="13"/>
      <c r="AP54" s="13"/>
      <c r="AQ54" s="13"/>
      <c r="AR54" s="13"/>
      <c r="AS54" s="13"/>
      <c r="AT54" s="13"/>
      <c r="AU54" s="13"/>
      <c r="AV54" s="13"/>
      <c r="AW54" s="169"/>
      <c r="AX54" s="13"/>
      <c r="AY54" s="12"/>
      <c r="AZ54" s="13"/>
      <c r="BA54" s="13"/>
      <c r="BB54" s="13"/>
      <c r="BC54" s="13"/>
      <c r="BD54" s="13"/>
      <c r="BE54" s="13"/>
      <c r="BF54" s="13"/>
      <c r="BG54" s="13"/>
      <c r="BH54" s="13"/>
      <c r="BI54" s="5">
        <f>COUNTIF(M54,"*")+COUNTIF(V54,"*")+COUNTIF(AK54,"*")+COUNTIF(AY54,"*")</f>
        <v>1</v>
      </c>
      <c r="BJ54" s="216" t="s">
        <v>1757</v>
      </c>
    </row>
    <row r="55" spans="1:62" ht="41.4" hidden="1">
      <c r="A55" s="7">
        <v>3</v>
      </c>
      <c r="B55" s="7">
        <v>8</v>
      </c>
      <c r="C55" s="208" t="s">
        <v>1797</v>
      </c>
      <c r="D55" s="208" t="s">
        <v>1625</v>
      </c>
      <c r="E55" s="208"/>
      <c r="F55" s="208" t="s">
        <v>1984</v>
      </c>
      <c r="G55" s="246" t="s">
        <v>108</v>
      </c>
      <c r="H55" s="246"/>
      <c r="I55" s="208" t="s">
        <v>1798</v>
      </c>
      <c r="J55" s="7" t="s">
        <v>1746</v>
      </c>
      <c r="K55" s="208"/>
      <c r="L55" s="208"/>
      <c r="M55" s="276"/>
      <c r="N55" s="242"/>
      <c r="O55" s="13"/>
      <c r="P55" s="13"/>
      <c r="Q55" s="13"/>
      <c r="R55" s="13"/>
      <c r="S55" s="13"/>
      <c r="T55" s="169"/>
      <c r="U55" s="13"/>
      <c r="V55" s="13"/>
      <c r="W55" s="13"/>
      <c r="X55" s="13"/>
      <c r="Y55" s="13"/>
      <c r="Z55" s="13"/>
      <c r="AA55" s="13"/>
      <c r="AB55" s="13"/>
      <c r="AC55" s="13"/>
      <c r="AD55" s="13"/>
      <c r="AE55" s="13"/>
      <c r="AF55" s="13"/>
      <c r="AG55" s="13"/>
      <c r="AH55" s="13"/>
      <c r="AI55" s="169"/>
      <c r="AJ55" s="13"/>
      <c r="AK55" s="291"/>
      <c r="AL55" s="271"/>
      <c r="AM55" s="271"/>
      <c r="AN55" s="271"/>
      <c r="AO55" s="271"/>
      <c r="AP55" s="13"/>
      <c r="AQ55" s="328"/>
      <c r="AR55" s="328"/>
      <c r="AS55" s="328"/>
      <c r="AT55" s="328"/>
      <c r="AU55" s="328"/>
      <c r="AV55" s="401"/>
      <c r="AW55" s="169"/>
      <c r="AX55" s="13"/>
      <c r="AY55" s="12"/>
      <c r="AZ55" s="242"/>
      <c r="BA55" s="242"/>
      <c r="BB55" s="242"/>
      <c r="BC55" s="13"/>
      <c r="BD55" s="13"/>
      <c r="BE55" s="13"/>
      <c r="BF55" s="13"/>
      <c r="BG55" s="13"/>
      <c r="BH55" s="13"/>
      <c r="BI55" s="5"/>
    </row>
    <row r="56" spans="1:62" ht="55.2" hidden="1">
      <c r="A56" s="15">
        <v>3.5</v>
      </c>
      <c r="B56" s="15">
        <v>1</v>
      </c>
      <c r="C56" s="248" t="s">
        <v>235</v>
      </c>
      <c r="D56" s="248"/>
      <c r="E56" s="15"/>
      <c r="F56" s="15" t="s">
        <v>239</v>
      </c>
      <c r="G56" s="304"/>
      <c r="H56" s="304"/>
      <c r="I56" s="15"/>
      <c r="J56" s="15"/>
      <c r="K56" s="15"/>
      <c r="L56" s="15"/>
      <c r="M56" s="12"/>
      <c r="N56" s="13"/>
      <c r="O56" s="13"/>
      <c r="P56" s="13"/>
      <c r="Q56" s="13"/>
      <c r="R56" s="13"/>
      <c r="S56" s="13"/>
      <c r="T56" s="169"/>
      <c r="U56" s="13"/>
      <c r="V56" s="13"/>
      <c r="W56" s="13"/>
      <c r="X56" s="13"/>
      <c r="Y56" s="13"/>
      <c r="Z56" s="13"/>
      <c r="AA56" s="328"/>
      <c r="AB56" s="328"/>
      <c r="AC56" s="328"/>
      <c r="AD56" s="328"/>
      <c r="AE56" s="328"/>
      <c r="AF56" s="328"/>
      <c r="AG56" s="328"/>
      <c r="AH56" s="401"/>
      <c r="AI56" s="169"/>
      <c r="AJ56" s="13"/>
      <c r="AK56" s="17" t="s">
        <v>240</v>
      </c>
      <c r="AL56" s="396"/>
      <c r="AM56" s="328"/>
      <c r="AN56" s="396"/>
      <c r="AO56" s="328"/>
      <c r="AP56" s="11"/>
      <c r="AQ56" s="328" t="s">
        <v>239</v>
      </c>
      <c r="AR56" s="328" t="s">
        <v>239</v>
      </c>
      <c r="AS56" s="328"/>
      <c r="AT56" s="328"/>
      <c r="AU56" s="328"/>
      <c r="AV56" s="401"/>
      <c r="AW56" s="169"/>
      <c r="AX56" s="13"/>
      <c r="AY56" s="12"/>
      <c r="AZ56" s="13"/>
      <c r="BA56" s="13"/>
      <c r="BB56" s="13"/>
      <c r="BC56" s="13"/>
      <c r="BD56" s="13"/>
      <c r="BE56" s="13"/>
      <c r="BF56" s="13"/>
      <c r="BG56" s="13"/>
      <c r="BH56" s="13"/>
      <c r="BI56" s="5">
        <f t="shared" ref="BI56:BI66" si="2">COUNTIF(M56,"*")+COUNTIF(V56,"*")+COUNTIF(AK56,"*")+COUNTIF(AY56,"*")</f>
        <v>1</v>
      </c>
    </row>
    <row r="57" spans="1:62" ht="27.6" hidden="1">
      <c r="A57" s="15">
        <v>3.5</v>
      </c>
      <c r="B57" s="15">
        <v>2</v>
      </c>
      <c r="C57" s="248" t="s">
        <v>235</v>
      </c>
      <c r="D57" s="248"/>
      <c r="E57" s="15"/>
      <c r="F57" s="15" t="s">
        <v>241</v>
      </c>
      <c r="G57" s="304"/>
      <c r="H57" s="304"/>
      <c r="I57" s="15"/>
      <c r="J57" s="15"/>
      <c r="K57" s="15"/>
      <c r="L57" s="15"/>
      <c r="M57" s="12"/>
      <c r="N57" s="13"/>
      <c r="O57" s="13"/>
      <c r="P57" s="13"/>
      <c r="Q57" s="13"/>
      <c r="R57" s="13"/>
      <c r="S57" s="13"/>
      <c r="T57" s="169"/>
      <c r="U57" s="13"/>
      <c r="V57" s="13"/>
      <c r="W57" s="13"/>
      <c r="X57" s="13"/>
      <c r="Y57" s="13"/>
      <c r="Z57" s="13"/>
      <c r="AA57" s="328"/>
      <c r="AB57" s="328"/>
      <c r="AC57" s="328"/>
      <c r="AD57" s="328"/>
      <c r="AE57" s="328"/>
      <c r="AF57" s="328"/>
      <c r="AG57" s="328"/>
      <c r="AH57" s="401"/>
      <c r="AI57" s="169"/>
      <c r="AJ57" s="13"/>
      <c r="AK57" s="17" t="s">
        <v>242</v>
      </c>
      <c r="AL57" s="396"/>
      <c r="AM57" s="328"/>
      <c r="AN57" s="396"/>
      <c r="AO57" s="328"/>
      <c r="AP57" s="11"/>
      <c r="AQ57" s="328" t="s">
        <v>241</v>
      </c>
      <c r="AR57" s="328" t="s">
        <v>241</v>
      </c>
      <c r="AS57" s="328"/>
      <c r="AT57" s="328"/>
      <c r="AU57" s="328"/>
      <c r="AV57" s="401"/>
      <c r="AW57" s="169"/>
      <c r="AX57" s="13"/>
      <c r="AY57" s="12"/>
      <c r="AZ57" s="13"/>
      <c r="BA57" s="13"/>
      <c r="BB57" s="13"/>
      <c r="BC57" s="13"/>
      <c r="BD57" s="13"/>
      <c r="BE57" s="13"/>
      <c r="BF57" s="13"/>
      <c r="BG57" s="13"/>
      <c r="BH57" s="13"/>
      <c r="BI57" s="5">
        <f t="shared" si="2"/>
        <v>1</v>
      </c>
    </row>
    <row r="58" spans="1:62" ht="13.8" hidden="1">
      <c r="A58" s="15">
        <v>3.5</v>
      </c>
      <c r="B58" s="15">
        <v>3</v>
      </c>
      <c r="C58" s="248" t="s">
        <v>235</v>
      </c>
      <c r="D58" s="248"/>
      <c r="E58" s="15"/>
      <c r="F58" s="15" t="s">
        <v>243</v>
      </c>
      <c r="G58" s="304"/>
      <c r="H58" s="304"/>
      <c r="I58" s="15"/>
      <c r="J58" s="15"/>
      <c r="K58" s="15"/>
      <c r="L58" s="15"/>
      <c r="M58" s="12"/>
      <c r="N58" s="13"/>
      <c r="O58" s="13"/>
      <c r="P58" s="13"/>
      <c r="Q58" s="13"/>
      <c r="R58" s="13"/>
      <c r="S58" s="13"/>
      <c r="T58" s="169"/>
      <c r="U58" s="13"/>
      <c r="V58" s="13"/>
      <c r="W58" s="13"/>
      <c r="X58" s="13"/>
      <c r="Y58" s="13"/>
      <c r="Z58" s="13"/>
      <c r="AA58" s="13"/>
      <c r="AB58" s="13"/>
      <c r="AC58" s="13"/>
      <c r="AD58" s="13"/>
      <c r="AE58" s="13"/>
      <c r="AF58" s="13"/>
      <c r="AG58" s="13"/>
      <c r="AH58" s="13"/>
      <c r="AI58" s="169"/>
      <c r="AJ58" s="13"/>
      <c r="AK58" s="12"/>
      <c r="AL58" s="13"/>
      <c r="AM58" s="13"/>
      <c r="AN58" s="13"/>
      <c r="AO58" s="13"/>
      <c r="AP58" s="13"/>
      <c r="AQ58" s="13"/>
      <c r="AR58" s="13"/>
      <c r="AS58" s="13"/>
      <c r="AT58" s="13"/>
      <c r="AU58" s="13"/>
      <c r="AV58" s="13"/>
      <c r="AW58" s="169"/>
      <c r="AX58" s="13"/>
      <c r="AY58" s="12" t="s">
        <v>243</v>
      </c>
      <c r="AZ58" s="13" t="s">
        <v>244</v>
      </c>
      <c r="BA58" s="13"/>
      <c r="BB58" s="13"/>
      <c r="BC58" s="13" t="s">
        <v>245</v>
      </c>
      <c r="BD58" s="13" t="s">
        <v>246</v>
      </c>
      <c r="BE58" s="13"/>
      <c r="BF58" s="13"/>
      <c r="BG58" s="13"/>
      <c r="BH58" s="13"/>
      <c r="BI58" s="5">
        <f t="shared" si="2"/>
        <v>1</v>
      </c>
      <c r="BJ58" s="216" t="s">
        <v>1759</v>
      </c>
    </row>
    <row r="59" spans="1:62" ht="27.6" hidden="1">
      <c r="A59" s="15">
        <v>3.5</v>
      </c>
      <c r="B59" s="15">
        <v>4</v>
      </c>
      <c r="C59" s="248" t="s">
        <v>235</v>
      </c>
      <c r="D59" s="248"/>
      <c r="E59" s="15"/>
      <c r="F59" s="15" t="s">
        <v>247</v>
      </c>
      <c r="G59" s="304"/>
      <c r="H59" s="304"/>
      <c r="I59" s="15"/>
      <c r="J59" s="15"/>
      <c r="K59" s="15"/>
      <c r="L59" s="15"/>
      <c r="M59" s="12"/>
      <c r="N59" s="13"/>
      <c r="O59" s="13"/>
      <c r="P59" s="13"/>
      <c r="Q59" s="13"/>
      <c r="R59" s="13"/>
      <c r="S59" s="13"/>
      <c r="T59" s="169"/>
      <c r="U59" s="13"/>
      <c r="V59" s="13"/>
      <c r="W59" s="13"/>
      <c r="X59" s="13"/>
      <c r="Y59" s="13"/>
      <c r="Z59" s="13"/>
      <c r="AA59" s="13"/>
      <c r="AB59" s="13"/>
      <c r="AC59" s="13"/>
      <c r="AD59" s="13"/>
      <c r="AE59" s="13"/>
      <c r="AF59" s="13"/>
      <c r="AG59" s="13"/>
      <c r="AH59" s="13"/>
      <c r="AI59" s="169"/>
      <c r="AJ59" s="13"/>
      <c r="AK59" s="12"/>
      <c r="AL59" s="13"/>
      <c r="AM59" s="13"/>
      <c r="AN59" s="13"/>
      <c r="AO59" s="13"/>
      <c r="AP59" s="13"/>
      <c r="AQ59" s="13"/>
      <c r="AR59" s="13"/>
      <c r="AS59" s="13"/>
      <c r="AT59" s="13"/>
      <c r="AU59" s="13"/>
      <c r="AV59" s="13"/>
      <c r="AW59" s="169"/>
      <c r="AX59" s="13"/>
      <c r="AY59" s="12" t="s">
        <v>247</v>
      </c>
      <c r="AZ59" s="13" t="s">
        <v>248</v>
      </c>
      <c r="BA59" s="13"/>
      <c r="BB59" s="13"/>
      <c r="BC59" s="13" t="s">
        <v>249</v>
      </c>
      <c r="BD59" s="13" t="s">
        <v>250</v>
      </c>
      <c r="BE59" s="13"/>
      <c r="BF59" s="13"/>
      <c r="BG59" s="13"/>
      <c r="BH59" s="13"/>
      <c r="BI59" s="5">
        <f t="shared" si="2"/>
        <v>1</v>
      </c>
      <c r="BJ59" s="216" t="s">
        <v>1759</v>
      </c>
    </row>
    <row r="60" spans="1:62" ht="13.8" hidden="1">
      <c r="A60" s="15">
        <v>3.5</v>
      </c>
      <c r="B60" s="15">
        <v>5</v>
      </c>
      <c r="C60" s="248" t="s">
        <v>235</v>
      </c>
      <c r="D60" s="248"/>
      <c r="E60" s="15"/>
      <c r="F60" s="15" t="s">
        <v>251</v>
      </c>
      <c r="G60" s="304"/>
      <c r="H60" s="304"/>
      <c r="I60" s="15"/>
      <c r="J60" s="15"/>
      <c r="K60" s="15"/>
      <c r="L60" s="15"/>
      <c r="M60" s="12"/>
      <c r="N60" s="13"/>
      <c r="O60" s="13"/>
      <c r="P60" s="13"/>
      <c r="Q60" s="13"/>
      <c r="R60" s="13"/>
      <c r="S60" s="13"/>
      <c r="T60" s="169"/>
      <c r="U60" s="13"/>
      <c r="V60" s="13"/>
      <c r="W60" s="13"/>
      <c r="X60" s="13"/>
      <c r="Y60" s="13"/>
      <c r="Z60" s="13"/>
      <c r="AA60" s="13"/>
      <c r="AB60" s="13"/>
      <c r="AC60" s="13"/>
      <c r="AD60" s="13"/>
      <c r="AE60" s="13"/>
      <c r="AF60" s="13"/>
      <c r="AG60" s="13"/>
      <c r="AH60" s="13"/>
      <c r="AI60" s="169"/>
      <c r="AJ60" s="13"/>
      <c r="AK60" s="12"/>
      <c r="AL60" s="13"/>
      <c r="AM60" s="13"/>
      <c r="AN60" s="13"/>
      <c r="AO60" s="13"/>
      <c r="AP60" s="13"/>
      <c r="AQ60" s="13"/>
      <c r="AR60" s="13"/>
      <c r="AS60" s="13"/>
      <c r="AT60" s="13"/>
      <c r="AU60" s="13"/>
      <c r="AV60" s="13"/>
      <c r="AW60" s="169"/>
      <c r="AX60" s="13"/>
      <c r="AY60" s="12" t="s">
        <v>251</v>
      </c>
      <c r="AZ60" s="13" t="s">
        <v>252</v>
      </c>
      <c r="BA60" s="13"/>
      <c r="BB60" s="13"/>
      <c r="BC60" s="13" t="s">
        <v>253</v>
      </c>
      <c r="BD60" s="13" t="s">
        <v>250</v>
      </c>
      <c r="BE60" s="13"/>
      <c r="BF60" s="13"/>
      <c r="BG60" s="13"/>
      <c r="BH60" s="13"/>
      <c r="BI60" s="5">
        <f t="shared" si="2"/>
        <v>1</v>
      </c>
      <c r="BJ60" s="216" t="s">
        <v>1759</v>
      </c>
    </row>
    <row r="61" spans="1:62" ht="13.8" hidden="1">
      <c r="A61" s="15">
        <v>3.5</v>
      </c>
      <c r="B61" s="15">
        <v>6</v>
      </c>
      <c r="C61" s="248" t="s">
        <v>235</v>
      </c>
      <c r="D61" s="248"/>
      <c r="E61" s="15"/>
      <c r="F61" s="15" t="s">
        <v>1985</v>
      </c>
      <c r="G61" s="304"/>
      <c r="H61" s="304"/>
      <c r="I61" s="15"/>
      <c r="J61" s="15"/>
      <c r="K61" s="15"/>
      <c r="L61" s="15"/>
      <c r="M61" s="12"/>
      <c r="N61" s="13"/>
      <c r="O61" s="13"/>
      <c r="P61" s="13"/>
      <c r="Q61" s="13"/>
      <c r="R61" s="13"/>
      <c r="S61" s="13"/>
      <c r="T61" s="169"/>
      <c r="U61" s="13"/>
      <c r="V61" s="13" t="s">
        <v>254</v>
      </c>
      <c r="W61" s="13" t="s">
        <v>254</v>
      </c>
      <c r="X61" s="13"/>
      <c r="Y61" s="13"/>
      <c r="Z61" s="13" t="s">
        <v>255</v>
      </c>
      <c r="AA61" s="269" t="s">
        <v>80</v>
      </c>
      <c r="AB61" s="269" t="s">
        <v>80</v>
      </c>
      <c r="AC61" s="269" t="s">
        <v>80</v>
      </c>
      <c r="AD61" s="269" t="s">
        <v>80</v>
      </c>
      <c r="AE61" s="269" t="s">
        <v>80</v>
      </c>
      <c r="AF61" s="269"/>
      <c r="AG61" s="269"/>
      <c r="AH61" s="401"/>
      <c r="AI61" s="169"/>
      <c r="AJ61" s="13"/>
      <c r="AK61" s="12"/>
      <c r="AL61" s="13"/>
      <c r="AM61" s="13"/>
      <c r="AN61" s="13"/>
      <c r="AO61" s="13"/>
      <c r="AP61" s="13"/>
      <c r="AQ61" s="13"/>
      <c r="AR61" s="13"/>
      <c r="AS61" s="13"/>
      <c r="AT61" s="13"/>
      <c r="AU61" s="13"/>
      <c r="AV61" s="13"/>
      <c r="AW61" s="169"/>
      <c r="AX61" s="13"/>
      <c r="AY61" s="12"/>
      <c r="AZ61" s="13"/>
      <c r="BA61" s="13"/>
      <c r="BB61" s="13"/>
      <c r="BC61" s="13"/>
      <c r="BD61" s="13"/>
      <c r="BE61" s="13"/>
      <c r="BF61" s="13"/>
      <c r="BG61" s="13"/>
      <c r="BH61" s="13"/>
      <c r="BI61" s="5">
        <f t="shared" si="2"/>
        <v>1</v>
      </c>
      <c r="BJ61" s="216" t="s">
        <v>1759</v>
      </c>
    </row>
    <row r="62" spans="1:62" ht="32.4" hidden="1" customHeight="1">
      <c r="A62" s="15">
        <v>3.5</v>
      </c>
      <c r="B62" s="15">
        <v>7</v>
      </c>
      <c r="C62" s="248" t="s">
        <v>235</v>
      </c>
      <c r="D62" s="248"/>
      <c r="E62" s="15"/>
      <c r="F62" s="15" t="s">
        <v>256</v>
      </c>
      <c r="G62" s="304"/>
      <c r="H62" s="304"/>
      <c r="I62" s="15"/>
      <c r="J62" s="15"/>
      <c r="K62" s="15"/>
      <c r="L62" s="15"/>
      <c r="M62" s="12"/>
      <c r="N62" s="13"/>
      <c r="O62" s="13"/>
      <c r="P62" s="13"/>
      <c r="Q62" s="13"/>
      <c r="R62" s="13"/>
      <c r="S62" s="13"/>
      <c r="T62" s="169"/>
      <c r="U62" s="13"/>
      <c r="V62" s="13" t="s">
        <v>257</v>
      </c>
      <c r="W62" s="13" t="s">
        <v>257</v>
      </c>
      <c r="X62" s="13"/>
      <c r="Y62" s="13"/>
      <c r="Z62" s="13" t="s">
        <v>258</v>
      </c>
      <c r="AA62" s="328" t="s">
        <v>80</v>
      </c>
      <c r="AB62" s="328" t="s">
        <v>80</v>
      </c>
      <c r="AC62" s="328" t="s">
        <v>80</v>
      </c>
      <c r="AD62" s="328" t="s">
        <v>80</v>
      </c>
      <c r="AE62" s="328" t="s">
        <v>80</v>
      </c>
      <c r="AF62" s="328"/>
      <c r="AG62" s="328"/>
      <c r="AH62" s="401"/>
      <c r="AI62" s="169"/>
      <c r="AJ62" s="13"/>
      <c r="AK62" s="12"/>
      <c r="AL62" s="13"/>
      <c r="AM62" s="13"/>
      <c r="AN62" s="13"/>
      <c r="AO62" s="13"/>
      <c r="AP62" s="13"/>
      <c r="AQ62" s="13"/>
      <c r="AR62" s="13"/>
      <c r="AS62" s="13"/>
      <c r="AT62" s="13"/>
      <c r="AU62" s="13"/>
      <c r="AV62" s="13"/>
      <c r="AW62" s="169"/>
      <c r="AX62" s="13"/>
      <c r="AY62" s="12"/>
      <c r="AZ62" s="13"/>
      <c r="BA62" s="13"/>
      <c r="BB62" s="13"/>
      <c r="BC62" s="13"/>
      <c r="BD62" s="13"/>
      <c r="BE62" s="13"/>
      <c r="BF62" s="13"/>
      <c r="BG62" s="13"/>
      <c r="BH62" s="13"/>
      <c r="BI62" s="5">
        <f t="shared" si="2"/>
        <v>1</v>
      </c>
      <c r="BJ62" s="216" t="s">
        <v>1759</v>
      </c>
    </row>
    <row r="63" spans="1:62" ht="32.4" hidden="1" customHeight="1">
      <c r="A63" s="15">
        <v>3.5</v>
      </c>
      <c r="B63" s="15">
        <v>8</v>
      </c>
      <c r="C63" s="248" t="s">
        <v>235</v>
      </c>
      <c r="D63" s="248"/>
      <c r="E63" s="15"/>
      <c r="F63" s="15" t="s">
        <v>259</v>
      </c>
      <c r="G63" s="304"/>
      <c r="H63" s="304"/>
      <c r="I63" s="15"/>
      <c r="J63" s="15"/>
      <c r="K63" s="15"/>
      <c r="L63" s="15"/>
      <c r="M63" s="12"/>
      <c r="N63" s="13"/>
      <c r="O63" s="13"/>
      <c r="P63" s="13"/>
      <c r="Q63" s="13"/>
      <c r="R63" s="13"/>
      <c r="S63" s="13"/>
      <c r="T63" s="169"/>
      <c r="U63" s="13"/>
      <c r="V63" s="13" t="s">
        <v>260</v>
      </c>
      <c r="W63" s="13" t="s">
        <v>260</v>
      </c>
      <c r="X63" s="13"/>
      <c r="Y63" s="13"/>
      <c r="Z63" s="13" t="s">
        <v>261</v>
      </c>
      <c r="AA63" s="328" t="s">
        <v>80</v>
      </c>
      <c r="AB63" s="328" t="s">
        <v>80</v>
      </c>
      <c r="AC63" s="328" t="s">
        <v>80</v>
      </c>
      <c r="AD63" s="328" t="s">
        <v>80</v>
      </c>
      <c r="AE63" s="328" t="s">
        <v>80</v>
      </c>
      <c r="AF63" s="328"/>
      <c r="AG63" s="328"/>
      <c r="AH63" s="401"/>
      <c r="AI63" s="169"/>
      <c r="AJ63" s="13"/>
      <c r="AK63" s="12"/>
      <c r="AL63" s="13"/>
      <c r="AM63" s="13"/>
      <c r="AN63" s="13"/>
      <c r="AO63" s="13"/>
      <c r="AP63" s="13"/>
      <c r="AQ63" s="13"/>
      <c r="AR63" s="13"/>
      <c r="AS63" s="13"/>
      <c r="AT63" s="13"/>
      <c r="AU63" s="13"/>
      <c r="AV63" s="13"/>
      <c r="AW63" s="169"/>
      <c r="AX63" s="13"/>
      <c r="AY63" s="12"/>
      <c r="AZ63" s="13"/>
      <c r="BA63" s="13"/>
      <c r="BB63" s="13"/>
      <c r="BC63" s="13"/>
      <c r="BD63" s="13"/>
      <c r="BE63" s="13"/>
      <c r="BF63" s="13"/>
      <c r="BG63" s="13"/>
      <c r="BH63" s="13"/>
      <c r="BI63" s="5">
        <f t="shared" si="2"/>
        <v>1</v>
      </c>
      <c r="BJ63" s="216" t="s">
        <v>1759</v>
      </c>
    </row>
    <row r="64" spans="1:62" ht="32.4" hidden="1" customHeight="1">
      <c r="A64" s="15">
        <v>3.5</v>
      </c>
      <c r="B64" s="15">
        <v>9</v>
      </c>
      <c r="C64" s="248" t="s">
        <v>235</v>
      </c>
      <c r="D64" s="248"/>
      <c r="E64" s="15"/>
      <c r="F64" s="15" t="s">
        <v>236</v>
      </c>
      <c r="G64" s="304"/>
      <c r="H64" s="304"/>
      <c r="I64" s="376"/>
      <c r="J64" s="15"/>
      <c r="K64" s="376"/>
      <c r="L64" s="376"/>
      <c r="M64" s="199"/>
      <c r="N64" s="36"/>
      <c r="O64" s="13"/>
      <c r="P64" s="13"/>
      <c r="Q64" s="13"/>
      <c r="R64" s="13"/>
      <c r="S64" s="13"/>
      <c r="T64" s="169"/>
      <c r="U64" s="13"/>
      <c r="V64" s="13"/>
      <c r="W64" s="36"/>
      <c r="X64" s="36"/>
      <c r="Y64" s="36"/>
      <c r="Z64" s="13"/>
      <c r="AA64" s="13"/>
      <c r="AB64" s="13"/>
      <c r="AC64" s="13"/>
      <c r="AD64" s="13"/>
      <c r="AE64" s="13"/>
      <c r="AF64" s="13"/>
      <c r="AG64" s="13"/>
      <c r="AH64" s="13"/>
      <c r="AI64" s="169"/>
      <c r="AJ64" s="36"/>
      <c r="AK64" s="199"/>
      <c r="AL64" s="36"/>
      <c r="AM64" s="36"/>
      <c r="AN64" s="36"/>
      <c r="AO64" s="36"/>
      <c r="AP64" s="13"/>
      <c r="AQ64" s="13"/>
      <c r="AR64" s="13"/>
      <c r="AS64" s="13"/>
      <c r="AT64" s="13"/>
      <c r="AU64" s="13"/>
      <c r="AV64" s="13"/>
      <c r="AW64" s="169"/>
      <c r="AX64" s="13"/>
      <c r="AY64" s="12" t="s">
        <v>236</v>
      </c>
      <c r="AZ64" s="36" t="s">
        <v>237</v>
      </c>
      <c r="BA64" s="36"/>
      <c r="BB64" s="36"/>
      <c r="BC64" s="13" t="s">
        <v>238</v>
      </c>
      <c r="BD64" s="13" t="s">
        <v>89</v>
      </c>
      <c r="BE64" s="13"/>
      <c r="BF64" s="13"/>
      <c r="BG64" s="13"/>
      <c r="BH64" s="13"/>
      <c r="BI64" s="5">
        <f t="shared" si="2"/>
        <v>1</v>
      </c>
      <c r="BJ64" s="216" t="s">
        <v>1759</v>
      </c>
    </row>
    <row r="65" spans="1:61" ht="32.4" hidden="1" customHeight="1">
      <c r="A65" s="16">
        <v>4</v>
      </c>
      <c r="B65" s="16">
        <v>1</v>
      </c>
      <c r="C65" s="249" t="s">
        <v>262</v>
      </c>
      <c r="D65" s="249"/>
      <c r="E65" s="210" t="s">
        <v>1625</v>
      </c>
      <c r="F65" s="210" t="s">
        <v>263</v>
      </c>
      <c r="G65" s="210" t="s">
        <v>264</v>
      </c>
      <c r="H65" s="210" t="str">
        <f t="shared" ref="H65:H71" si="3">_xlfn.CONCAT("'&lt;br&gt;','&lt;b&gt;','",F65, ": ','&lt;/b&gt;',",G65, ",'&lt;/br&gt;',")</f>
        <v>'&lt;br&gt;','&lt;b&gt;','Average bankfull width from transects: ','&lt;/b&gt;',BFWidth,'&lt;/br&gt;',</v>
      </c>
      <c r="I65" s="227" t="s">
        <v>1818</v>
      </c>
      <c r="J65" s="16" t="s">
        <v>265</v>
      </c>
      <c r="K65" s="227"/>
      <c r="L65" s="227" t="s">
        <v>250</v>
      </c>
      <c r="M65" s="380" t="s">
        <v>1748</v>
      </c>
      <c r="N65" s="399"/>
      <c r="O65" s="9"/>
      <c r="P65" s="9"/>
      <c r="Q65" s="9"/>
      <c r="R65" s="9">
        <v>6849</v>
      </c>
      <c r="S65" s="9"/>
      <c r="T65" s="168"/>
      <c r="U65" s="9"/>
      <c r="V65" s="13" t="s">
        <v>267</v>
      </c>
      <c r="W65" s="281" t="s">
        <v>1569</v>
      </c>
      <c r="X65" s="165"/>
      <c r="Y65" s="165"/>
      <c r="Z65" s="13" t="s">
        <v>268</v>
      </c>
      <c r="AA65" s="328" t="s">
        <v>80</v>
      </c>
      <c r="AB65" s="328" t="s">
        <v>250</v>
      </c>
      <c r="AC65" s="328">
        <v>0</v>
      </c>
      <c r="AD65" s="328" t="s">
        <v>161</v>
      </c>
      <c r="AE65" s="328" t="s">
        <v>80</v>
      </c>
      <c r="AF65" s="328"/>
      <c r="AG65" s="328">
        <v>6849</v>
      </c>
      <c r="AH65" s="401" t="s">
        <v>2009</v>
      </c>
      <c r="AI65" s="168"/>
      <c r="AJ65" s="404"/>
      <c r="AK65" s="202" t="s">
        <v>269</v>
      </c>
      <c r="AL65" s="312"/>
      <c r="AM65" s="312" t="s">
        <v>269</v>
      </c>
      <c r="AN65" s="312"/>
      <c r="AO65" s="312"/>
      <c r="AP65" s="328" t="s">
        <v>270</v>
      </c>
      <c r="AQ65" s="328" t="s">
        <v>271</v>
      </c>
      <c r="AR65" s="269" t="s">
        <v>271</v>
      </c>
      <c r="AS65" s="269" t="s">
        <v>250</v>
      </c>
      <c r="AT65" s="328"/>
      <c r="AU65" s="269">
        <v>6870</v>
      </c>
      <c r="AV65" s="401"/>
      <c r="AW65" s="168"/>
      <c r="AX65" s="9"/>
      <c r="AY65" s="12" t="s">
        <v>263</v>
      </c>
      <c r="AZ65" s="201" t="s">
        <v>272</v>
      </c>
      <c r="BA65" s="318"/>
      <c r="BB65" s="318"/>
      <c r="BC65" s="13" t="s">
        <v>273</v>
      </c>
      <c r="BD65" s="13" t="s">
        <v>250</v>
      </c>
      <c r="BE65" s="13">
        <v>6871</v>
      </c>
      <c r="BF65" s="13"/>
      <c r="BG65" s="13"/>
      <c r="BH65" s="13"/>
      <c r="BI65" s="5">
        <f t="shared" si="2"/>
        <v>4</v>
      </c>
    </row>
    <row r="66" spans="1:61" ht="32.4" hidden="1" customHeight="1">
      <c r="A66" s="16">
        <v>4</v>
      </c>
      <c r="B66" s="16">
        <v>2</v>
      </c>
      <c r="C66" s="249" t="s">
        <v>262</v>
      </c>
      <c r="D66" s="249"/>
      <c r="E66" s="210" t="s">
        <v>1625</v>
      </c>
      <c r="F66" s="210" t="s">
        <v>274</v>
      </c>
      <c r="G66" s="210" t="s">
        <v>275</v>
      </c>
      <c r="H66" s="210" t="str">
        <f t="shared" si="3"/>
        <v>'&lt;br&gt;','&lt;b&gt;','Gradient of stream reach: ','&lt;/b&gt;',Grad,'&lt;/br&gt;',</v>
      </c>
      <c r="I66" s="227" t="s">
        <v>1816</v>
      </c>
      <c r="J66" s="16" t="s">
        <v>265</v>
      </c>
      <c r="K66" s="227"/>
      <c r="L66" s="227" t="s">
        <v>279</v>
      </c>
      <c r="M66" s="196" t="s">
        <v>276</v>
      </c>
      <c r="N66" s="242"/>
      <c r="O66" s="13"/>
      <c r="P66" s="13"/>
      <c r="Q66" s="13"/>
      <c r="R66" s="13">
        <v>6852</v>
      </c>
      <c r="S66" s="13"/>
      <c r="T66" s="169"/>
      <c r="U66" s="13"/>
      <c r="V66" s="13" t="s">
        <v>277</v>
      </c>
      <c r="W66" s="381" t="s">
        <v>1568</v>
      </c>
      <c r="X66" s="383"/>
      <c r="Y66" s="383"/>
      <c r="Z66" s="13" t="s">
        <v>278</v>
      </c>
      <c r="AA66" s="328" t="s">
        <v>80</v>
      </c>
      <c r="AB66" s="328" t="s">
        <v>279</v>
      </c>
      <c r="AC66" s="328">
        <v>0</v>
      </c>
      <c r="AD66" s="328" t="s">
        <v>280</v>
      </c>
      <c r="AE66" s="328" t="s">
        <v>80</v>
      </c>
      <c r="AF66" s="328"/>
      <c r="AG66" s="328">
        <v>6852</v>
      </c>
      <c r="AH66" s="401" t="s">
        <v>1614</v>
      </c>
      <c r="AI66" s="169"/>
      <c r="AJ66" s="169"/>
      <c r="AK66" s="198" t="s">
        <v>281</v>
      </c>
      <c r="AL66" s="198"/>
      <c r="AM66" s="198" t="s">
        <v>281</v>
      </c>
      <c r="AN66" s="271"/>
      <c r="AO66" s="271"/>
      <c r="AP66" s="328" t="s">
        <v>282</v>
      </c>
      <c r="AQ66" s="328" t="s">
        <v>283</v>
      </c>
      <c r="AR66" s="269" t="s">
        <v>283</v>
      </c>
      <c r="AS66" s="269" t="s">
        <v>279</v>
      </c>
      <c r="AT66" s="269"/>
      <c r="AU66" s="269">
        <v>6852</v>
      </c>
      <c r="AV66" s="401" t="s">
        <v>1267</v>
      </c>
      <c r="AW66" s="169"/>
      <c r="AX66" s="13"/>
      <c r="AY66" s="12" t="s">
        <v>274</v>
      </c>
      <c r="AZ66" s="196" t="s">
        <v>275</v>
      </c>
      <c r="BA66" s="242"/>
      <c r="BB66" s="242"/>
      <c r="BC66" s="13" t="s">
        <v>284</v>
      </c>
      <c r="BD66" s="13" t="s">
        <v>285</v>
      </c>
      <c r="BE66" s="13">
        <v>6868</v>
      </c>
      <c r="BF66" s="13"/>
      <c r="BG66" s="13"/>
      <c r="BH66" s="13"/>
      <c r="BI66" s="5">
        <f t="shared" si="2"/>
        <v>4</v>
      </c>
    </row>
    <row r="67" spans="1:61" ht="32.4" hidden="1" customHeight="1">
      <c r="A67" s="16">
        <v>4</v>
      </c>
      <c r="B67" s="16">
        <v>3</v>
      </c>
      <c r="C67" s="249" t="s">
        <v>262</v>
      </c>
      <c r="D67" s="249"/>
      <c r="E67" s="210" t="s">
        <v>1625</v>
      </c>
      <c r="F67" s="210" t="s">
        <v>286</v>
      </c>
      <c r="G67" s="210" t="s">
        <v>287</v>
      </c>
      <c r="H67" s="210" t="str">
        <f t="shared" si="3"/>
        <v>'&lt;br&gt;','&lt;b&gt;','Length of sampling reach: ','&lt;/b&gt;',RchLen,'&lt;/br&gt;',</v>
      </c>
      <c r="I67" s="210" t="s">
        <v>294</v>
      </c>
      <c r="J67" s="16" t="s">
        <v>265</v>
      </c>
      <c r="K67" s="210"/>
      <c r="L67" s="210" t="s">
        <v>250</v>
      </c>
      <c r="M67" s="196" t="s">
        <v>1751</v>
      </c>
      <c r="N67" s="242"/>
      <c r="O67" s="13" t="s">
        <v>288</v>
      </c>
      <c r="P67" s="13"/>
      <c r="Q67" s="13"/>
      <c r="R67" s="13"/>
      <c r="S67" s="13"/>
      <c r="T67" s="169"/>
      <c r="U67" s="13"/>
      <c r="V67" s="13" t="s">
        <v>289</v>
      </c>
      <c r="W67" s="381" t="s">
        <v>1567</v>
      </c>
      <c r="X67" s="383"/>
      <c r="Y67" s="383"/>
      <c r="Z67" s="13" t="s">
        <v>290</v>
      </c>
      <c r="AA67" s="156" t="s">
        <v>80</v>
      </c>
      <c r="AB67" s="156" t="s">
        <v>250</v>
      </c>
      <c r="AC67" s="156">
        <v>150</v>
      </c>
      <c r="AD67" s="156">
        <v>4000</v>
      </c>
      <c r="AE67" s="156" t="s">
        <v>80</v>
      </c>
      <c r="AF67" s="156"/>
      <c r="AG67" s="156"/>
      <c r="AH67" s="401"/>
      <c r="AI67" s="169"/>
      <c r="AJ67" s="169"/>
      <c r="AK67" s="198" t="s">
        <v>291</v>
      </c>
      <c r="AL67" s="271"/>
      <c r="AM67" s="271" t="s">
        <v>291</v>
      </c>
      <c r="AN67" s="271"/>
      <c r="AO67" s="271"/>
      <c r="AP67" s="269" t="s">
        <v>292</v>
      </c>
      <c r="AQ67" s="269" t="s">
        <v>293</v>
      </c>
      <c r="AR67" s="269" t="s">
        <v>293</v>
      </c>
      <c r="AS67" s="328"/>
      <c r="AT67" s="328"/>
      <c r="AU67" s="328"/>
      <c r="AV67" s="401"/>
      <c r="AW67" s="169"/>
      <c r="AX67" s="13"/>
      <c r="AY67" s="12" t="s">
        <v>286</v>
      </c>
      <c r="AZ67" s="196" t="s">
        <v>287</v>
      </c>
      <c r="BA67" s="242"/>
      <c r="BB67" s="242"/>
      <c r="BC67" s="13" t="s">
        <v>294</v>
      </c>
      <c r="BD67" s="13" t="s">
        <v>250</v>
      </c>
      <c r="BE67" s="13"/>
      <c r="BF67" s="13"/>
      <c r="BG67" s="13"/>
      <c r="BH67" s="13"/>
      <c r="BI67" s="5">
        <f>COUNTIF(O67,"*")+COUNTIF(V67,"*")+COUNTIF(AK67,"*")+COUNTIF(AY67,"*")</f>
        <v>4</v>
      </c>
    </row>
    <row r="68" spans="1:61" ht="32.4" hidden="1" customHeight="1">
      <c r="A68" s="16">
        <v>4</v>
      </c>
      <c r="B68" s="16">
        <v>4</v>
      </c>
      <c r="C68" s="249" t="s">
        <v>262</v>
      </c>
      <c r="D68" s="249"/>
      <c r="E68" s="210" t="s">
        <v>1625</v>
      </c>
      <c r="F68" s="210" t="s">
        <v>295</v>
      </c>
      <c r="G68" s="210" t="s">
        <v>1875</v>
      </c>
      <c r="H68" s="210" t="str">
        <f t="shared" si="3"/>
        <v>'&lt;br&gt;','&lt;b&gt;','Bankfull width-to-depth ratio at transects: ','&lt;/b&gt;',BFWDRatio,'&lt;/br&gt;',</v>
      </c>
      <c r="I68" s="210" t="s">
        <v>1819</v>
      </c>
      <c r="J68" s="16" t="s">
        <v>265</v>
      </c>
      <c r="K68" s="210"/>
      <c r="L68" s="210" t="s">
        <v>250</v>
      </c>
      <c r="M68" s="196"/>
      <c r="N68" s="242"/>
      <c r="O68" s="13" t="s">
        <v>297</v>
      </c>
      <c r="P68" s="13"/>
      <c r="Q68" s="13"/>
      <c r="R68" s="13"/>
      <c r="S68" s="13"/>
      <c r="T68" s="169"/>
      <c r="U68" s="13"/>
      <c r="V68" s="13"/>
      <c r="W68" s="284"/>
      <c r="X68" s="13"/>
      <c r="Y68" s="13"/>
      <c r="Z68" s="13"/>
      <c r="AA68" s="13"/>
      <c r="AB68" s="13"/>
      <c r="AC68" s="13"/>
      <c r="AD68" s="13"/>
      <c r="AE68" s="13"/>
      <c r="AF68" s="13"/>
      <c r="AG68" s="13"/>
      <c r="AH68" s="13"/>
      <c r="AI68" s="169"/>
      <c r="AJ68" s="169"/>
      <c r="AK68" s="198" t="s">
        <v>298</v>
      </c>
      <c r="AL68" s="271"/>
      <c r="AM68" s="271" t="s">
        <v>298</v>
      </c>
      <c r="AN68" s="271"/>
      <c r="AO68" s="271"/>
      <c r="AP68" s="269" t="s">
        <v>270</v>
      </c>
      <c r="AQ68" s="269" t="s">
        <v>299</v>
      </c>
      <c r="AR68" s="269" t="s">
        <v>299</v>
      </c>
      <c r="AS68" s="269" t="s">
        <v>300</v>
      </c>
      <c r="AT68" s="269"/>
      <c r="AU68" s="269"/>
      <c r="AV68" s="401"/>
      <c r="AW68" s="169"/>
      <c r="AX68" s="13"/>
      <c r="AY68" s="12" t="s">
        <v>295</v>
      </c>
      <c r="AZ68" s="196" t="s">
        <v>301</v>
      </c>
      <c r="BA68" s="242"/>
      <c r="BB68" s="242"/>
      <c r="BC68" s="13" t="s">
        <v>302</v>
      </c>
      <c r="BD68" s="13" t="s">
        <v>303</v>
      </c>
      <c r="BE68" s="13"/>
      <c r="BF68" s="13"/>
      <c r="BG68" s="13"/>
      <c r="BH68" s="13"/>
      <c r="BI68" s="5">
        <f>COUNTIF(O68,"*")+COUNTIF(V68,"*")+COUNTIF(AK68,"*")+COUNTIF(AY68,"*")</f>
        <v>3</v>
      </c>
    </row>
    <row r="69" spans="1:61" ht="27.6" hidden="1">
      <c r="A69" s="16">
        <v>4</v>
      </c>
      <c r="B69" s="16">
        <v>5</v>
      </c>
      <c r="C69" s="249" t="s">
        <v>262</v>
      </c>
      <c r="D69" s="249"/>
      <c r="E69" s="210" t="s">
        <v>1625</v>
      </c>
      <c r="F69" s="210" t="s">
        <v>304</v>
      </c>
      <c r="G69" s="210" t="s">
        <v>1876</v>
      </c>
      <c r="H69" s="210" t="str">
        <f t="shared" si="3"/>
        <v>'&lt;br&gt;','&lt;b&gt;','Bankfull Height: ','&lt;/b&gt;',BFHeight,'&lt;/br&gt;',</v>
      </c>
      <c r="I69" s="210" t="s">
        <v>1817</v>
      </c>
      <c r="J69" s="16" t="s">
        <v>265</v>
      </c>
      <c r="K69" s="210"/>
      <c r="L69" s="210"/>
      <c r="M69" s="196" t="s">
        <v>1749</v>
      </c>
      <c r="N69" s="242"/>
      <c r="O69" s="195" t="s">
        <v>306</v>
      </c>
      <c r="P69" s="9"/>
      <c r="Q69" s="9"/>
      <c r="R69" s="9"/>
      <c r="S69" s="9"/>
      <c r="T69" s="168"/>
      <c r="U69" s="9"/>
      <c r="V69" s="13" t="s">
        <v>307</v>
      </c>
      <c r="W69" s="284" t="s">
        <v>1578</v>
      </c>
      <c r="X69" s="13"/>
      <c r="Y69" s="13"/>
      <c r="Z69" s="13" t="s">
        <v>308</v>
      </c>
      <c r="AA69" s="269" t="s">
        <v>309</v>
      </c>
      <c r="AB69" s="269" t="s">
        <v>250</v>
      </c>
      <c r="AC69" s="269">
        <v>0</v>
      </c>
      <c r="AD69" s="269" t="s">
        <v>161</v>
      </c>
      <c r="AE69" s="269" t="s">
        <v>80</v>
      </c>
      <c r="AF69" s="269"/>
      <c r="AG69" s="269"/>
      <c r="AH69" s="401"/>
      <c r="AI69" s="168"/>
      <c r="AJ69" s="168"/>
      <c r="AK69" s="198" t="s">
        <v>310</v>
      </c>
      <c r="AL69" s="271"/>
      <c r="AM69" s="271" t="s">
        <v>310</v>
      </c>
      <c r="AN69" s="271"/>
      <c r="AO69" s="271"/>
      <c r="AP69" s="269" t="s">
        <v>270</v>
      </c>
      <c r="AQ69" s="269" t="s">
        <v>311</v>
      </c>
      <c r="AR69" s="269" t="s">
        <v>311</v>
      </c>
      <c r="AS69" s="269" t="s">
        <v>250</v>
      </c>
      <c r="AT69" s="269"/>
      <c r="AU69" s="269"/>
      <c r="AV69" s="401"/>
      <c r="AW69" s="168"/>
      <c r="AX69" s="9"/>
      <c r="AY69" s="12"/>
      <c r="AZ69" s="196"/>
      <c r="BA69" s="242"/>
      <c r="BB69" s="242"/>
      <c r="BC69" s="13"/>
      <c r="BD69" s="13"/>
      <c r="BE69" s="13"/>
      <c r="BF69" s="13"/>
      <c r="BG69" s="13"/>
      <c r="BH69" s="13"/>
      <c r="BI69" s="5">
        <f>COUNTIF(O69,"*")+COUNTIF(V69,"*")+COUNTIF(AK69,"*")+COUNTIF(AY69,"*")</f>
        <v>3</v>
      </c>
    </row>
    <row r="70" spans="1:61" ht="27.6" hidden="1">
      <c r="A70" s="16">
        <v>4</v>
      </c>
      <c r="B70" s="16">
        <v>6</v>
      </c>
      <c r="C70" s="249" t="s">
        <v>262</v>
      </c>
      <c r="D70" s="249"/>
      <c r="E70" s="210" t="s">
        <v>1625</v>
      </c>
      <c r="F70" s="210" t="s">
        <v>312</v>
      </c>
      <c r="G70" s="210" t="s">
        <v>313</v>
      </c>
      <c r="H70" s="210" t="str">
        <f t="shared" si="3"/>
        <v>'&lt;br&gt;','&lt;b&gt;','Average wetted width from transects: ','&lt;/b&gt;',WetWidth,'&lt;/br&gt;',</v>
      </c>
      <c r="I70" s="210" t="s">
        <v>1820</v>
      </c>
      <c r="J70" s="16" t="s">
        <v>265</v>
      </c>
      <c r="K70" s="210"/>
      <c r="L70" s="210"/>
      <c r="M70" s="196"/>
      <c r="N70" s="242"/>
      <c r="O70" s="13"/>
      <c r="P70" s="13"/>
      <c r="Q70" s="13"/>
      <c r="R70" s="13"/>
      <c r="S70" s="13"/>
      <c r="T70" s="169"/>
      <c r="U70" s="13"/>
      <c r="V70" s="13" t="s">
        <v>314</v>
      </c>
      <c r="W70" s="284" t="s">
        <v>1741</v>
      </c>
      <c r="X70" s="13"/>
      <c r="Y70" s="13"/>
      <c r="Z70" s="13" t="s">
        <v>315</v>
      </c>
      <c r="AA70" s="328" t="s">
        <v>80</v>
      </c>
      <c r="AB70" s="328" t="s">
        <v>250</v>
      </c>
      <c r="AC70" s="328">
        <v>0</v>
      </c>
      <c r="AD70" s="328" t="s">
        <v>161</v>
      </c>
      <c r="AE70" s="328" t="s">
        <v>80</v>
      </c>
      <c r="AF70" s="328"/>
      <c r="AG70" s="328"/>
      <c r="AH70" s="401"/>
      <c r="AI70" s="169"/>
      <c r="AJ70" s="169"/>
      <c r="AK70" s="198" t="s">
        <v>316</v>
      </c>
      <c r="AL70" s="271"/>
      <c r="AM70" s="271" t="s">
        <v>316</v>
      </c>
      <c r="AN70" s="271"/>
      <c r="AO70" s="271"/>
      <c r="AP70" s="269" t="s">
        <v>270</v>
      </c>
      <c r="AQ70" s="269" t="s">
        <v>317</v>
      </c>
      <c r="AR70" s="269" t="s">
        <v>317</v>
      </c>
      <c r="AS70" s="269" t="s">
        <v>250</v>
      </c>
      <c r="AT70" s="269"/>
      <c r="AU70" s="269"/>
      <c r="AV70" s="401"/>
      <c r="AW70" s="169"/>
      <c r="AX70" s="13"/>
      <c r="AY70" s="12"/>
      <c r="AZ70" s="196"/>
      <c r="BA70" s="242"/>
      <c r="BB70" s="242"/>
      <c r="BC70" s="13"/>
      <c r="BD70" s="13"/>
      <c r="BE70" s="13"/>
      <c r="BF70" s="13"/>
      <c r="BG70" s="13"/>
      <c r="BH70" s="13"/>
      <c r="BI70" s="5">
        <f>COUNTIF(M70,"*")+COUNTIF(V70,"*")+COUNTIF(AK70,"*")+COUNTIF(AY70,"*")</f>
        <v>2</v>
      </c>
    </row>
    <row r="71" spans="1:61" ht="27.6" hidden="1">
      <c r="A71" s="16">
        <v>4</v>
      </c>
      <c r="B71" s="16">
        <v>7</v>
      </c>
      <c r="C71" s="249" t="s">
        <v>262</v>
      </c>
      <c r="D71" s="249"/>
      <c r="E71" s="210" t="s">
        <v>1625</v>
      </c>
      <c r="F71" s="210" t="s">
        <v>318</v>
      </c>
      <c r="G71" s="210" t="s">
        <v>319</v>
      </c>
      <c r="H71" s="210" t="str">
        <f t="shared" si="3"/>
        <v>'&lt;br&gt;','&lt;b&gt;','Wetted width-to-depth ratio at transects: ','&lt;/b&gt;',WetWidthToDepth,'&lt;/br&gt;',</v>
      </c>
      <c r="I71" s="210" t="s">
        <v>321</v>
      </c>
      <c r="J71" s="16" t="s">
        <v>265</v>
      </c>
      <c r="K71" s="210"/>
      <c r="L71" s="274"/>
      <c r="M71" s="364"/>
      <c r="N71" s="290"/>
      <c r="O71" s="13"/>
      <c r="P71" s="13"/>
      <c r="Q71" s="13"/>
      <c r="R71" s="13"/>
      <c r="S71" s="13"/>
      <c r="T71" s="169"/>
      <c r="U71" s="13"/>
      <c r="V71" s="13"/>
      <c r="W71" s="287"/>
      <c r="X71" s="36"/>
      <c r="Y71" s="36"/>
      <c r="Z71" s="13"/>
      <c r="AA71" s="13"/>
      <c r="AB71" s="13"/>
      <c r="AC71" s="13"/>
      <c r="AD71" s="13"/>
      <c r="AE71" s="13"/>
      <c r="AF71" s="13"/>
      <c r="AG71" s="13"/>
      <c r="AH71" s="13"/>
      <c r="AI71" s="169"/>
      <c r="AJ71" s="359"/>
      <c r="AK71" s="367" t="s">
        <v>320</v>
      </c>
      <c r="AL71" s="297"/>
      <c r="AM71" s="297" t="s">
        <v>320</v>
      </c>
      <c r="AN71" s="297"/>
      <c r="AO71" s="297"/>
      <c r="AP71" s="328" t="s">
        <v>270</v>
      </c>
      <c r="AQ71" s="328" t="s">
        <v>321</v>
      </c>
      <c r="AR71" s="328" t="s">
        <v>321</v>
      </c>
      <c r="AS71" s="328" t="s">
        <v>300</v>
      </c>
      <c r="AT71" s="328"/>
      <c r="AU71" s="328"/>
      <c r="AV71" s="401"/>
      <c r="AW71" s="169"/>
      <c r="AX71" s="13"/>
      <c r="AY71" s="12" t="s">
        <v>318</v>
      </c>
      <c r="AZ71" s="364" t="s">
        <v>1739</v>
      </c>
      <c r="BA71" s="290"/>
      <c r="BB71" s="290"/>
      <c r="BC71" s="13" t="s">
        <v>323</v>
      </c>
      <c r="BD71" s="13" t="s">
        <v>303</v>
      </c>
      <c r="BE71" s="13"/>
      <c r="BF71" s="13"/>
      <c r="BG71" s="13"/>
      <c r="BH71" s="13"/>
      <c r="BI71" s="5">
        <f>COUNTIF(M71,"*")+COUNTIF(V71,"*")+COUNTIF(AK71,"*")+COUNTIF(AY71,"*")</f>
        <v>2</v>
      </c>
    </row>
    <row r="72" spans="1:61" ht="13.8" hidden="1">
      <c r="A72" s="16">
        <v>4</v>
      </c>
      <c r="B72" s="16">
        <v>8</v>
      </c>
      <c r="C72" s="249" t="s">
        <v>262</v>
      </c>
      <c r="D72" s="249"/>
      <c r="E72" s="16"/>
      <c r="F72" s="16" t="s">
        <v>324</v>
      </c>
      <c r="G72" s="210" t="s">
        <v>325</v>
      </c>
      <c r="H72" s="210"/>
      <c r="I72" s="210"/>
      <c r="J72" s="16" t="s">
        <v>265</v>
      </c>
      <c r="K72" s="210"/>
      <c r="L72" s="227"/>
      <c r="M72" s="204"/>
      <c r="N72" s="166"/>
      <c r="O72" s="21"/>
      <c r="P72" s="21"/>
      <c r="Q72" s="21"/>
      <c r="R72" s="21"/>
      <c r="S72" s="21"/>
      <c r="T72" s="170"/>
      <c r="U72" s="21"/>
      <c r="V72" s="13"/>
      <c r="W72" s="165"/>
      <c r="X72" s="165"/>
      <c r="Y72" s="165"/>
      <c r="Z72" s="13"/>
      <c r="AA72" s="156"/>
      <c r="AB72" s="156"/>
      <c r="AC72" s="156"/>
      <c r="AD72" s="156"/>
      <c r="AE72" s="156"/>
      <c r="AF72" s="156"/>
      <c r="AG72" s="156"/>
      <c r="AH72" s="401"/>
      <c r="AI72" s="170"/>
      <c r="AJ72" s="405"/>
      <c r="AK72" s="204" t="s">
        <v>326</v>
      </c>
      <c r="AL72" s="166"/>
      <c r="AM72" s="166"/>
      <c r="AN72" s="166"/>
      <c r="AO72" s="166"/>
      <c r="AP72" s="328" t="s">
        <v>327</v>
      </c>
      <c r="AQ72" s="328" t="s">
        <v>328</v>
      </c>
      <c r="AR72" s="328" t="s">
        <v>328</v>
      </c>
      <c r="AS72" s="328" t="s">
        <v>300</v>
      </c>
      <c r="AT72" s="328"/>
      <c r="AU72" s="328"/>
      <c r="AV72" s="401"/>
      <c r="AW72" s="170"/>
      <c r="AX72" s="21"/>
      <c r="AY72" s="12"/>
      <c r="AZ72" s="165"/>
      <c r="BA72" s="165"/>
      <c r="BB72" s="165"/>
      <c r="BC72" s="13"/>
      <c r="BD72" s="13"/>
      <c r="BE72" s="13"/>
      <c r="BF72" s="13"/>
      <c r="BG72" s="13"/>
      <c r="BH72" s="13"/>
      <c r="BI72" s="5"/>
    </row>
    <row r="73" spans="1:61" ht="27.6" hidden="1">
      <c r="A73" s="16">
        <v>4</v>
      </c>
      <c r="B73" s="16">
        <v>9</v>
      </c>
      <c r="C73" s="249" t="s">
        <v>262</v>
      </c>
      <c r="D73" s="249"/>
      <c r="E73" s="16"/>
      <c r="F73" s="16" t="s">
        <v>332</v>
      </c>
      <c r="G73" s="210"/>
      <c r="H73" s="210"/>
      <c r="I73" s="16"/>
      <c r="J73" s="16"/>
      <c r="K73" s="16"/>
      <c r="L73" s="16"/>
      <c r="M73" s="17"/>
      <c r="N73" s="396"/>
      <c r="O73" s="21"/>
      <c r="P73" s="21"/>
      <c r="Q73" s="21"/>
      <c r="R73" s="21"/>
      <c r="S73" s="21"/>
      <c r="T73" s="170"/>
      <c r="U73" s="21"/>
      <c r="V73" s="13"/>
      <c r="W73" s="13"/>
      <c r="X73" s="13"/>
      <c r="Y73" s="13"/>
      <c r="Z73" s="13"/>
      <c r="AA73" s="269"/>
      <c r="AB73" s="269"/>
      <c r="AC73" s="269"/>
      <c r="AD73" s="269"/>
      <c r="AE73" s="269"/>
      <c r="AF73" s="269"/>
      <c r="AG73" s="269"/>
      <c r="AH73" s="401"/>
      <c r="AI73" s="170"/>
      <c r="AJ73" s="21"/>
      <c r="AK73" s="17" t="s">
        <v>329</v>
      </c>
      <c r="AL73" s="396"/>
      <c r="AM73" s="270"/>
      <c r="AN73" s="396"/>
      <c r="AO73" s="326"/>
      <c r="AP73" s="269" t="s">
        <v>282</v>
      </c>
      <c r="AQ73" s="156" t="s">
        <v>330</v>
      </c>
      <c r="AR73" s="156" t="s">
        <v>330</v>
      </c>
      <c r="AS73" s="156" t="s">
        <v>331</v>
      </c>
      <c r="AT73" s="156"/>
      <c r="AU73" s="156"/>
      <c r="AV73" s="401"/>
      <c r="AW73" s="170"/>
      <c r="AX73" s="21"/>
      <c r="AY73" s="12"/>
      <c r="AZ73" s="13"/>
      <c r="BA73" s="13"/>
      <c r="BB73" s="13"/>
      <c r="BC73" s="13"/>
      <c r="BD73" s="13"/>
      <c r="BE73" s="13"/>
      <c r="BF73" s="13"/>
      <c r="BG73" s="13"/>
      <c r="BH73" s="13"/>
      <c r="BI73" s="5"/>
    </row>
    <row r="74" spans="1:61" ht="13.8" hidden="1">
      <c r="A74" s="16">
        <v>4</v>
      </c>
      <c r="B74" s="16">
        <v>10</v>
      </c>
      <c r="C74" s="249" t="s">
        <v>262</v>
      </c>
      <c r="D74" s="249"/>
      <c r="E74" s="16"/>
      <c r="F74" s="16" t="s">
        <v>332</v>
      </c>
      <c r="G74" s="210"/>
      <c r="H74" s="210"/>
      <c r="I74" s="16"/>
      <c r="J74" s="16"/>
      <c r="K74" s="16"/>
      <c r="L74" s="16"/>
      <c r="M74" s="17"/>
      <c r="N74" s="396"/>
      <c r="O74" s="21"/>
      <c r="P74" s="21"/>
      <c r="Q74" s="21"/>
      <c r="R74" s="21"/>
      <c r="S74" s="21"/>
      <c r="T74" s="170"/>
      <c r="U74" s="21"/>
      <c r="V74" s="13"/>
      <c r="W74" s="13"/>
      <c r="X74" s="13"/>
      <c r="Y74" s="13"/>
      <c r="Z74" s="13"/>
      <c r="AA74" s="328"/>
      <c r="AB74" s="328"/>
      <c r="AC74" s="328"/>
      <c r="AD74" s="328"/>
      <c r="AE74" s="328"/>
      <c r="AF74" s="328"/>
      <c r="AG74" s="328"/>
      <c r="AH74" s="401"/>
      <c r="AI74" s="170"/>
      <c r="AJ74" s="21"/>
      <c r="AK74" s="17" t="s">
        <v>333</v>
      </c>
      <c r="AL74" s="396"/>
      <c r="AM74" s="270"/>
      <c r="AN74" s="396"/>
      <c r="AO74" s="326"/>
      <c r="AP74" s="269" t="s">
        <v>282</v>
      </c>
      <c r="AQ74" s="156" t="s">
        <v>334</v>
      </c>
      <c r="AR74" s="156" t="s">
        <v>334</v>
      </c>
      <c r="AS74" s="156" t="s">
        <v>335</v>
      </c>
      <c r="AT74" s="156"/>
      <c r="AU74" s="156"/>
      <c r="AV74" s="401"/>
      <c r="AW74" s="170"/>
      <c r="AX74" s="21"/>
      <c r="AY74" s="12"/>
      <c r="AZ74" s="13"/>
      <c r="BA74" s="13"/>
      <c r="BB74" s="13"/>
      <c r="BC74" s="13"/>
      <c r="BD74" s="13"/>
      <c r="BE74" s="13"/>
      <c r="BF74" s="13"/>
      <c r="BG74" s="13"/>
      <c r="BH74" s="13"/>
      <c r="BI74" s="5">
        <f t="shared" ref="BI74:BI89" si="4">COUNTIF(M74,"*")+COUNTIF(V74,"*")+COUNTIF(AK74,"*")+COUNTIF(AY74,"*")</f>
        <v>1</v>
      </c>
    </row>
    <row r="75" spans="1:61" ht="27.6" hidden="1">
      <c r="A75" s="16">
        <v>4</v>
      </c>
      <c r="B75" s="16">
        <v>11</v>
      </c>
      <c r="C75" s="249" t="s">
        <v>262</v>
      </c>
      <c r="D75" s="249"/>
      <c r="E75" s="16"/>
      <c r="F75" s="16" t="s">
        <v>336</v>
      </c>
      <c r="G75" s="210"/>
      <c r="H75" s="210"/>
      <c r="I75" s="16"/>
      <c r="J75" s="16"/>
      <c r="K75" s="16"/>
      <c r="L75" s="16"/>
      <c r="M75" s="12"/>
      <c r="N75" s="13"/>
      <c r="O75" s="13"/>
      <c r="P75" s="13"/>
      <c r="Q75" s="13"/>
      <c r="R75" s="13"/>
      <c r="S75" s="13"/>
      <c r="T75" s="169"/>
      <c r="U75" s="13"/>
      <c r="V75" s="13"/>
      <c r="W75" s="13"/>
      <c r="X75" s="13"/>
      <c r="Y75" s="13"/>
      <c r="Z75" s="13"/>
      <c r="AA75" s="328"/>
      <c r="AB75" s="328"/>
      <c r="AC75" s="328"/>
      <c r="AD75" s="328"/>
      <c r="AE75" s="328"/>
      <c r="AF75" s="328"/>
      <c r="AG75" s="328"/>
      <c r="AH75" s="401"/>
      <c r="AI75" s="169"/>
      <c r="AJ75" s="13"/>
      <c r="AK75" s="17" t="s">
        <v>337</v>
      </c>
      <c r="AL75" s="396"/>
      <c r="AM75" s="328"/>
      <c r="AN75" s="396"/>
      <c r="AO75" s="328"/>
      <c r="AP75" s="328" t="s">
        <v>282</v>
      </c>
      <c r="AQ75" s="156" t="s">
        <v>338</v>
      </c>
      <c r="AR75" s="156" t="s">
        <v>338</v>
      </c>
      <c r="AS75" s="156"/>
      <c r="AT75" s="156"/>
      <c r="AU75" s="156"/>
      <c r="AV75" s="401"/>
      <c r="AW75" s="169"/>
      <c r="AX75" s="13"/>
      <c r="AY75" s="12"/>
      <c r="AZ75" s="13"/>
      <c r="BA75" s="13"/>
      <c r="BB75" s="13"/>
      <c r="BC75" s="13"/>
      <c r="BD75" s="13"/>
      <c r="BE75" s="13"/>
      <c r="BF75" s="13"/>
      <c r="BG75" s="13"/>
      <c r="BH75" s="13"/>
      <c r="BI75" s="5">
        <f t="shared" si="4"/>
        <v>1</v>
      </c>
    </row>
    <row r="76" spans="1:61" ht="27.6" hidden="1">
      <c r="A76" s="16">
        <v>4</v>
      </c>
      <c r="B76" s="16">
        <v>12</v>
      </c>
      <c r="C76" s="249" t="s">
        <v>262</v>
      </c>
      <c r="D76" s="249"/>
      <c r="E76" s="16"/>
      <c r="F76" s="16" t="s">
        <v>339</v>
      </c>
      <c r="G76" s="210"/>
      <c r="H76" s="210"/>
      <c r="I76" s="16"/>
      <c r="J76" s="16"/>
      <c r="K76" s="16"/>
      <c r="L76" s="16"/>
      <c r="M76" s="12"/>
      <c r="N76" s="13"/>
      <c r="O76" s="13"/>
      <c r="P76" s="13"/>
      <c r="Q76" s="13"/>
      <c r="R76" s="13"/>
      <c r="S76" s="13"/>
      <c r="T76" s="169"/>
      <c r="U76" s="13"/>
      <c r="V76" s="13"/>
      <c r="W76" s="13"/>
      <c r="X76" s="13"/>
      <c r="Y76" s="13"/>
      <c r="Z76" s="13"/>
      <c r="AA76" s="328"/>
      <c r="AB76" s="328"/>
      <c r="AC76" s="328"/>
      <c r="AD76" s="328"/>
      <c r="AE76" s="328"/>
      <c r="AF76" s="328"/>
      <c r="AG76" s="328"/>
      <c r="AH76" s="401"/>
      <c r="AI76" s="169"/>
      <c r="AJ76" s="13"/>
      <c r="AK76" s="17" t="s">
        <v>340</v>
      </c>
      <c r="AL76" s="396"/>
      <c r="AM76" s="328"/>
      <c r="AN76" s="396"/>
      <c r="AO76" s="328"/>
      <c r="AP76" s="328" t="s">
        <v>282</v>
      </c>
      <c r="AQ76" s="328" t="s">
        <v>341</v>
      </c>
      <c r="AR76" s="328" t="s">
        <v>341</v>
      </c>
      <c r="AS76" s="328"/>
      <c r="AT76" s="328"/>
      <c r="AU76" s="328"/>
      <c r="AV76" s="401"/>
      <c r="AW76" s="169"/>
      <c r="AX76" s="13"/>
      <c r="AY76" s="12"/>
      <c r="AZ76" s="13"/>
      <c r="BA76" s="13"/>
      <c r="BB76" s="13"/>
      <c r="BC76" s="13"/>
      <c r="BD76" s="13"/>
      <c r="BE76" s="13"/>
      <c r="BF76" s="13"/>
      <c r="BG76" s="13"/>
      <c r="BH76" s="13"/>
      <c r="BI76" s="5">
        <f t="shared" si="4"/>
        <v>1</v>
      </c>
    </row>
    <row r="77" spans="1:61" ht="13.8" hidden="1">
      <c r="A77" s="16">
        <v>4</v>
      </c>
      <c r="B77" s="16">
        <v>13</v>
      </c>
      <c r="C77" s="249" t="s">
        <v>262</v>
      </c>
      <c r="D77" s="249"/>
      <c r="E77" s="16"/>
      <c r="F77" s="16" t="s">
        <v>342</v>
      </c>
      <c r="G77" s="210"/>
      <c r="H77" s="210"/>
      <c r="I77" s="16"/>
      <c r="J77" s="16"/>
      <c r="K77" s="16"/>
      <c r="L77" s="16"/>
      <c r="M77" s="12"/>
      <c r="N77" s="13"/>
      <c r="O77" s="13"/>
      <c r="P77" s="13"/>
      <c r="Q77" s="13"/>
      <c r="R77" s="13"/>
      <c r="S77" s="13"/>
      <c r="T77" s="169"/>
      <c r="U77" s="13"/>
      <c r="V77" s="13"/>
      <c r="W77" s="13"/>
      <c r="X77" s="13"/>
      <c r="Y77" s="13"/>
      <c r="Z77" s="13"/>
      <c r="AA77" s="13"/>
      <c r="AB77" s="13"/>
      <c r="AC77" s="13"/>
      <c r="AD77" s="13"/>
      <c r="AE77" s="13"/>
      <c r="AF77" s="13"/>
      <c r="AG77" s="13"/>
      <c r="AH77" s="13"/>
      <c r="AI77" s="169"/>
      <c r="AJ77" s="13"/>
      <c r="AK77" s="17" t="s">
        <v>343</v>
      </c>
      <c r="AL77" s="396"/>
      <c r="AM77" s="328"/>
      <c r="AN77" s="396"/>
      <c r="AO77" s="328"/>
      <c r="AP77" s="328" t="s">
        <v>270</v>
      </c>
      <c r="AQ77" s="328" t="s">
        <v>344</v>
      </c>
      <c r="AR77" s="328" t="s">
        <v>344</v>
      </c>
      <c r="AS77" s="328" t="s">
        <v>345</v>
      </c>
      <c r="AT77" s="328"/>
      <c r="AU77" s="328"/>
      <c r="AV77" s="401"/>
      <c r="AW77" s="169"/>
      <c r="AX77" s="13"/>
      <c r="AY77" s="12"/>
      <c r="AZ77" s="13"/>
      <c r="BA77" s="13"/>
      <c r="BB77" s="13"/>
      <c r="BC77" s="13"/>
      <c r="BD77" s="13"/>
      <c r="BE77" s="13"/>
      <c r="BF77" s="13"/>
      <c r="BG77" s="13"/>
      <c r="BH77" s="13"/>
      <c r="BI77" s="5">
        <f t="shared" si="4"/>
        <v>1</v>
      </c>
    </row>
    <row r="78" spans="1:61" ht="27.6" hidden="1">
      <c r="A78" s="16">
        <v>4</v>
      </c>
      <c r="B78" s="16">
        <v>14</v>
      </c>
      <c r="C78" s="249" t="s">
        <v>262</v>
      </c>
      <c r="D78" s="249"/>
      <c r="E78" s="16"/>
      <c r="F78" s="16" t="s">
        <v>1986</v>
      </c>
      <c r="G78" s="210"/>
      <c r="H78" s="210"/>
      <c r="I78" s="16"/>
      <c r="J78" s="16"/>
      <c r="K78" s="16"/>
      <c r="L78" s="16"/>
      <c r="M78" s="12"/>
      <c r="N78" s="13"/>
      <c r="O78" s="13"/>
      <c r="P78" s="13"/>
      <c r="Q78" s="13"/>
      <c r="R78" s="13"/>
      <c r="S78" s="13"/>
      <c r="T78" s="169"/>
      <c r="U78" s="13"/>
      <c r="V78" s="13"/>
      <c r="W78" s="13"/>
      <c r="X78" s="13"/>
      <c r="Y78" s="13"/>
      <c r="Z78" s="13"/>
      <c r="AA78" s="13"/>
      <c r="AB78" s="13"/>
      <c r="AC78" s="13"/>
      <c r="AD78" s="13"/>
      <c r="AE78" s="13"/>
      <c r="AF78" s="13"/>
      <c r="AG78" s="13"/>
      <c r="AH78" s="13"/>
      <c r="AI78" s="169"/>
      <c r="AJ78" s="13"/>
      <c r="AK78" s="17" t="s">
        <v>346</v>
      </c>
      <c r="AL78" s="396"/>
      <c r="AM78" s="328"/>
      <c r="AN78" s="396"/>
      <c r="AO78" s="328"/>
      <c r="AP78" s="328" t="s">
        <v>270</v>
      </c>
      <c r="AQ78" s="328" t="s">
        <v>347</v>
      </c>
      <c r="AR78" s="328" t="s">
        <v>347</v>
      </c>
      <c r="AS78" s="328" t="s">
        <v>345</v>
      </c>
      <c r="AT78" s="328"/>
      <c r="AU78" s="328"/>
      <c r="AV78" s="401"/>
      <c r="AW78" s="169"/>
      <c r="AX78" s="13"/>
      <c r="AY78" s="12"/>
      <c r="AZ78" s="13"/>
      <c r="BA78" s="13"/>
      <c r="BB78" s="13"/>
      <c r="BC78" s="13"/>
      <c r="BD78" s="13"/>
      <c r="BE78" s="13"/>
      <c r="BF78" s="13"/>
      <c r="BG78" s="13"/>
      <c r="BH78" s="13"/>
      <c r="BI78" s="5">
        <f t="shared" si="4"/>
        <v>1</v>
      </c>
    </row>
    <row r="79" spans="1:61" ht="27.6" hidden="1">
      <c r="A79" s="16">
        <v>4</v>
      </c>
      <c r="B79" s="16">
        <v>15</v>
      </c>
      <c r="C79" s="249" t="s">
        <v>262</v>
      </c>
      <c r="D79" s="249"/>
      <c r="E79" s="16"/>
      <c r="F79" s="16" t="s">
        <v>348</v>
      </c>
      <c r="G79" s="210"/>
      <c r="H79" s="210"/>
      <c r="I79" s="16"/>
      <c r="J79" s="16"/>
      <c r="K79" s="16"/>
      <c r="L79" s="16"/>
      <c r="M79" s="12"/>
      <c r="N79" s="13"/>
      <c r="O79" s="13"/>
      <c r="P79" s="13"/>
      <c r="Q79" s="13"/>
      <c r="R79" s="13"/>
      <c r="S79" s="13"/>
      <c r="T79" s="169"/>
      <c r="U79" s="13"/>
      <c r="V79" s="13"/>
      <c r="W79" s="13"/>
      <c r="X79" s="13"/>
      <c r="Y79" s="13"/>
      <c r="Z79" s="13"/>
      <c r="AA79" s="13"/>
      <c r="AB79" s="13"/>
      <c r="AC79" s="13"/>
      <c r="AD79" s="13"/>
      <c r="AE79" s="13"/>
      <c r="AF79" s="13"/>
      <c r="AG79" s="13"/>
      <c r="AH79" s="13"/>
      <c r="AI79" s="169"/>
      <c r="AJ79" s="13"/>
      <c r="AK79" s="17" t="s">
        <v>349</v>
      </c>
      <c r="AL79" s="396"/>
      <c r="AM79" s="328"/>
      <c r="AN79" s="396"/>
      <c r="AO79" s="328"/>
      <c r="AP79" s="328" t="s">
        <v>270</v>
      </c>
      <c r="AQ79" s="328" t="s">
        <v>350</v>
      </c>
      <c r="AR79" s="328" t="s">
        <v>350</v>
      </c>
      <c r="AS79" s="328" t="s">
        <v>351</v>
      </c>
      <c r="AT79" s="328"/>
      <c r="AU79" s="328"/>
      <c r="AV79" s="401"/>
      <c r="AW79" s="169"/>
      <c r="AX79" s="13"/>
      <c r="AY79" s="12"/>
      <c r="AZ79" s="13"/>
      <c r="BA79" s="13"/>
      <c r="BB79" s="13"/>
      <c r="BC79" s="13"/>
      <c r="BD79" s="13"/>
      <c r="BE79" s="13"/>
      <c r="BF79" s="13"/>
      <c r="BG79" s="13"/>
      <c r="BH79" s="13"/>
      <c r="BI79" s="5">
        <f t="shared" si="4"/>
        <v>1</v>
      </c>
    </row>
    <row r="80" spans="1:61" ht="27.6" hidden="1">
      <c r="A80" s="16">
        <v>4</v>
      </c>
      <c r="B80" s="16">
        <v>16</v>
      </c>
      <c r="C80" s="249" t="s">
        <v>262</v>
      </c>
      <c r="D80" s="249"/>
      <c r="E80" s="16"/>
      <c r="F80" s="16" t="s">
        <v>352</v>
      </c>
      <c r="G80" s="210"/>
      <c r="H80" s="210"/>
      <c r="I80" s="16"/>
      <c r="J80" s="16"/>
      <c r="K80" s="16"/>
      <c r="L80" s="16"/>
      <c r="M80" s="12"/>
      <c r="N80" s="13"/>
      <c r="O80" s="13"/>
      <c r="P80" s="13"/>
      <c r="Q80" s="13"/>
      <c r="R80" s="13"/>
      <c r="S80" s="13"/>
      <c r="T80" s="169"/>
      <c r="U80" s="13"/>
      <c r="V80" s="13"/>
      <c r="W80" s="13"/>
      <c r="X80" s="13"/>
      <c r="Y80" s="13"/>
      <c r="Z80" s="13"/>
      <c r="AA80" s="13"/>
      <c r="AB80" s="13"/>
      <c r="AC80" s="13"/>
      <c r="AD80" s="13"/>
      <c r="AE80" s="13"/>
      <c r="AF80" s="13"/>
      <c r="AG80" s="13"/>
      <c r="AH80" s="13"/>
      <c r="AI80" s="169"/>
      <c r="AJ80" s="13"/>
      <c r="AK80" s="17" t="s">
        <v>353</v>
      </c>
      <c r="AL80" s="396"/>
      <c r="AM80" s="328"/>
      <c r="AN80" s="396"/>
      <c r="AO80" s="328"/>
      <c r="AP80" s="328" t="s">
        <v>270</v>
      </c>
      <c r="AQ80" s="328" t="s">
        <v>352</v>
      </c>
      <c r="AR80" s="328" t="s">
        <v>352</v>
      </c>
      <c r="AS80" s="328" t="s">
        <v>250</v>
      </c>
      <c r="AT80" s="328"/>
      <c r="AU80" s="328"/>
      <c r="AV80" s="401"/>
      <c r="AW80" s="169"/>
      <c r="AX80" s="13"/>
      <c r="AY80" s="12"/>
      <c r="AZ80" s="13"/>
      <c r="BA80" s="13"/>
      <c r="BB80" s="13"/>
      <c r="BC80" s="13"/>
      <c r="BD80" s="13"/>
      <c r="BE80" s="13"/>
      <c r="BF80" s="13"/>
      <c r="BG80" s="13"/>
      <c r="BH80" s="13"/>
      <c r="BI80" s="5">
        <f t="shared" si="4"/>
        <v>1</v>
      </c>
    </row>
    <row r="81" spans="1:62" ht="27.6" hidden="1">
      <c r="A81" s="16">
        <v>4</v>
      </c>
      <c r="B81" s="16">
        <v>17</v>
      </c>
      <c r="C81" s="249" t="s">
        <v>262</v>
      </c>
      <c r="D81" s="249"/>
      <c r="E81" s="16"/>
      <c r="F81" s="16" t="s">
        <v>354</v>
      </c>
      <c r="G81" s="210"/>
      <c r="H81" s="210"/>
      <c r="I81" s="16"/>
      <c r="J81" s="16"/>
      <c r="K81" s="16"/>
      <c r="L81" s="16"/>
      <c r="M81" s="12"/>
      <c r="N81" s="13"/>
      <c r="O81" s="13"/>
      <c r="P81" s="13"/>
      <c r="Q81" s="13"/>
      <c r="R81" s="13"/>
      <c r="S81" s="13"/>
      <c r="T81" s="169"/>
      <c r="U81" s="13"/>
      <c r="V81" s="13"/>
      <c r="W81" s="13"/>
      <c r="X81" s="13"/>
      <c r="Y81" s="13"/>
      <c r="Z81" s="13"/>
      <c r="AA81" s="13"/>
      <c r="AB81" s="13"/>
      <c r="AC81" s="13"/>
      <c r="AD81" s="13"/>
      <c r="AE81" s="13"/>
      <c r="AF81" s="13"/>
      <c r="AG81" s="13"/>
      <c r="AH81" s="13"/>
      <c r="AI81" s="169"/>
      <c r="AJ81" s="13"/>
      <c r="AK81" s="17" t="s">
        <v>355</v>
      </c>
      <c r="AL81" s="396"/>
      <c r="AM81" s="328"/>
      <c r="AN81" s="396"/>
      <c r="AO81" s="328"/>
      <c r="AP81" s="328" t="s">
        <v>270</v>
      </c>
      <c r="AQ81" s="328" t="s">
        <v>354</v>
      </c>
      <c r="AR81" s="328" t="s">
        <v>354</v>
      </c>
      <c r="AS81" s="328" t="s">
        <v>345</v>
      </c>
      <c r="AT81" s="328"/>
      <c r="AU81" s="328"/>
      <c r="AV81" s="401"/>
      <c r="AW81" s="169"/>
      <c r="AX81" s="13"/>
      <c r="AY81" s="12"/>
      <c r="AZ81" s="13"/>
      <c r="BA81" s="13"/>
      <c r="BB81" s="13"/>
      <c r="BC81" s="13"/>
      <c r="BD81" s="13"/>
      <c r="BE81" s="13"/>
      <c r="BF81" s="13"/>
      <c r="BG81" s="13"/>
      <c r="BH81" s="13"/>
      <c r="BI81" s="5">
        <f t="shared" si="4"/>
        <v>1</v>
      </c>
    </row>
    <row r="82" spans="1:62" ht="26.4" hidden="1">
      <c r="A82" s="16">
        <v>4</v>
      </c>
      <c r="B82" s="16">
        <v>18</v>
      </c>
      <c r="C82" s="249" t="s">
        <v>262</v>
      </c>
      <c r="D82" s="249"/>
      <c r="E82" s="16"/>
      <c r="F82" s="16" t="s">
        <v>356</v>
      </c>
      <c r="G82" s="210"/>
      <c r="H82" s="210"/>
      <c r="I82" s="16"/>
      <c r="J82" s="16"/>
      <c r="K82" s="16"/>
      <c r="L82" s="16"/>
      <c r="M82" s="12" t="s">
        <v>357</v>
      </c>
      <c r="N82" s="13"/>
      <c r="O82" s="13"/>
      <c r="P82" s="13"/>
      <c r="Q82" s="13"/>
      <c r="R82" s="13"/>
      <c r="S82" s="13"/>
      <c r="T82" s="169"/>
      <c r="U82" s="13"/>
      <c r="V82" s="13"/>
      <c r="W82" s="13"/>
      <c r="X82" s="13"/>
      <c r="Y82" s="13"/>
      <c r="Z82" s="13"/>
      <c r="AA82" s="156"/>
      <c r="AB82" s="156"/>
      <c r="AC82" s="156"/>
      <c r="AD82" s="156"/>
      <c r="AE82" s="156"/>
      <c r="AF82" s="156"/>
      <c r="AG82" s="156"/>
      <c r="AH82" s="401"/>
      <c r="AI82" s="169"/>
      <c r="AJ82" s="13"/>
      <c r="AK82" s="12"/>
      <c r="AL82" s="13"/>
      <c r="AM82" s="13"/>
      <c r="AN82" s="13"/>
      <c r="AO82" s="13"/>
      <c r="AP82" s="13"/>
      <c r="AQ82" s="13"/>
      <c r="AR82" s="13"/>
      <c r="AS82" s="13"/>
      <c r="AT82" s="13"/>
      <c r="AU82" s="13"/>
      <c r="AV82" s="13"/>
      <c r="AW82" s="169"/>
      <c r="AX82" s="13"/>
      <c r="AY82" s="12"/>
      <c r="AZ82" s="13"/>
      <c r="BA82" s="13"/>
      <c r="BB82" s="13"/>
      <c r="BC82" s="13"/>
      <c r="BD82" s="13"/>
      <c r="BE82" s="13"/>
      <c r="BF82" s="13"/>
      <c r="BG82" s="13"/>
      <c r="BH82" s="13"/>
      <c r="BI82" s="5">
        <f t="shared" si="4"/>
        <v>1</v>
      </c>
      <c r="BJ82" s="216" t="s">
        <v>1760</v>
      </c>
    </row>
    <row r="83" spans="1:62" ht="26.4" hidden="1">
      <c r="A83" s="16">
        <v>4</v>
      </c>
      <c r="B83" s="16">
        <v>19</v>
      </c>
      <c r="C83" s="249" t="s">
        <v>262</v>
      </c>
      <c r="D83" s="249"/>
      <c r="E83" s="16"/>
      <c r="F83" s="16" t="s">
        <v>1987</v>
      </c>
      <c r="G83" s="210"/>
      <c r="H83" s="210"/>
      <c r="I83" s="16"/>
      <c r="J83" s="16"/>
      <c r="K83" s="16"/>
      <c r="L83" s="16"/>
      <c r="M83" s="12" t="s">
        <v>358</v>
      </c>
      <c r="N83" s="13"/>
      <c r="O83" s="13"/>
      <c r="P83" s="13"/>
      <c r="Q83" s="13"/>
      <c r="R83" s="13"/>
      <c r="S83" s="13"/>
      <c r="T83" s="169"/>
      <c r="U83" s="13"/>
      <c r="V83" s="13"/>
      <c r="W83" s="13"/>
      <c r="X83" s="13"/>
      <c r="Y83" s="13"/>
      <c r="Z83" s="13"/>
      <c r="AA83" s="328"/>
      <c r="AB83" s="328"/>
      <c r="AC83" s="328"/>
      <c r="AD83" s="328"/>
      <c r="AE83" s="328"/>
      <c r="AF83" s="328"/>
      <c r="AG83" s="328"/>
      <c r="AH83" s="401"/>
      <c r="AI83" s="169"/>
      <c r="AJ83" s="13"/>
      <c r="AK83" s="12"/>
      <c r="AL83" s="13"/>
      <c r="AM83" s="13"/>
      <c r="AN83" s="13"/>
      <c r="AO83" s="13"/>
      <c r="AP83" s="13"/>
      <c r="AQ83" s="13"/>
      <c r="AR83" s="13"/>
      <c r="AS83" s="13"/>
      <c r="AT83" s="13"/>
      <c r="AU83" s="13"/>
      <c r="AV83" s="13"/>
      <c r="AW83" s="169"/>
      <c r="AX83" s="13"/>
      <c r="AY83" s="12"/>
      <c r="AZ83" s="13"/>
      <c r="BA83" s="13"/>
      <c r="BB83" s="13"/>
      <c r="BC83" s="13"/>
      <c r="BD83" s="13"/>
      <c r="BE83" s="13"/>
      <c r="BF83" s="13"/>
      <c r="BG83" s="13"/>
      <c r="BH83" s="13"/>
      <c r="BI83" s="5">
        <f t="shared" si="4"/>
        <v>1</v>
      </c>
      <c r="BJ83" s="216" t="s">
        <v>1760</v>
      </c>
    </row>
    <row r="84" spans="1:62" ht="26.4" hidden="1">
      <c r="A84" s="16">
        <v>4</v>
      </c>
      <c r="B84" s="16">
        <v>20</v>
      </c>
      <c r="C84" s="249" t="s">
        <v>262</v>
      </c>
      <c r="D84" s="249"/>
      <c r="E84" s="16"/>
      <c r="F84" s="16" t="s">
        <v>1988</v>
      </c>
      <c r="G84" s="210"/>
      <c r="H84" s="210"/>
      <c r="I84" s="16"/>
      <c r="J84" s="16"/>
      <c r="K84" s="16"/>
      <c r="L84" s="16"/>
      <c r="M84" s="12" t="s">
        <v>359</v>
      </c>
      <c r="N84" s="13"/>
      <c r="O84" s="13"/>
      <c r="P84" s="13"/>
      <c r="Q84" s="13"/>
      <c r="R84" s="13"/>
      <c r="S84" s="13"/>
      <c r="T84" s="169"/>
      <c r="U84" s="13"/>
      <c r="V84" s="13"/>
      <c r="W84" s="13"/>
      <c r="X84" s="13"/>
      <c r="Y84" s="13"/>
      <c r="Z84" s="13"/>
      <c r="AA84" s="328"/>
      <c r="AB84" s="328"/>
      <c r="AC84" s="328"/>
      <c r="AD84" s="328"/>
      <c r="AE84" s="328"/>
      <c r="AF84" s="328"/>
      <c r="AG84" s="328"/>
      <c r="AH84" s="401"/>
      <c r="AI84" s="169"/>
      <c r="AJ84" s="13"/>
      <c r="AK84" s="12"/>
      <c r="AL84" s="13"/>
      <c r="AM84" s="13"/>
      <c r="AN84" s="13"/>
      <c r="AO84" s="13"/>
      <c r="AP84" s="13"/>
      <c r="AQ84" s="13"/>
      <c r="AR84" s="13"/>
      <c r="AS84" s="13"/>
      <c r="AT84" s="13"/>
      <c r="AU84" s="13"/>
      <c r="AV84" s="13"/>
      <c r="AW84" s="169"/>
      <c r="AX84" s="13"/>
      <c r="AY84" s="12"/>
      <c r="AZ84" s="13"/>
      <c r="BA84" s="13"/>
      <c r="BB84" s="13"/>
      <c r="BC84" s="13"/>
      <c r="BD84" s="13"/>
      <c r="BE84" s="13"/>
      <c r="BF84" s="13"/>
      <c r="BG84" s="13"/>
      <c r="BH84" s="13"/>
      <c r="BI84" s="5">
        <f t="shared" si="4"/>
        <v>1</v>
      </c>
      <c r="BJ84" s="216" t="s">
        <v>1760</v>
      </c>
    </row>
    <row r="85" spans="1:62" ht="26.4" hidden="1">
      <c r="A85" s="16">
        <v>4</v>
      </c>
      <c r="B85" s="16">
        <v>21</v>
      </c>
      <c r="C85" s="249" t="s">
        <v>262</v>
      </c>
      <c r="D85" s="249"/>
      <c r="E85" s="16"/>
      <c r="F85" s="16" t="s">
        <v>360</v>
      </c>
      <c r="G85" s="210"/>
      <c r="H85" s="210"/>
      <c r="I85" s="16"/>
      <c r="J85" s="16"/>
      <c r="K85" s="16"/>
      <c r="L85" s="16"/>
      <c r="M85" s="12"/>
      <c r="N85" s="13"/>
      <c r="O85" s="13"/>
      <c r="P85" s="13"/>
      <c r="Q85" s="13"/>
      <c r="R85" s="13"/>
      <c r="S85" s="13"/>
      <c r="T85" s="169"/>
      <c r="U85" s="13"/>
      <c r="V85" s="13" t="s">
        <v>361</v>
      </c>
      <c r="W85" s="13" t="s">
        <v>361</v>
      </c>
      <c r="X85" s="13"/>
      <c r="Y85" s="13"/>
      <c r="Z85" s="13" t="s">
        <v>362</v>
      </c>
      <c r="AA85" s="269" t="s">
        <v>309</v>
      </c>
      <c r="AB85" s="269" t="s">
        <v>250</v>
      </c>
      <c r="AC85" s="269">
        <v>0</v>
      </c>
      <c r="AD85" s="269" t="s">
        <v>161</v>
      </c>
      <c r="AE85" s="269" t="s">
        <v>80</v>
      </c>
      <c r="AF85" s="269"/>
      <c r="AG85" s="269"/>
      <c r="AH85" s="401"/>
      <c r="AI85" s="169"/>
      <c r="AJ85" s="13"/>
      <c r="AK85" s="12"/>
      <c r="AL85" s="13"/>
      <c r="AM85" s="13"/>
      <c r="AN85" s="13"/>
      <c r="AO85" s="13"/>
      <c r="AP85" s="13"/>
      <c r="AQ85" s="13"/>
      <c r="AR85" s="13"/>
      <c r="AS85" s="13"/>
      <c r="AT85" s="13"/>
      <c r="AU85" s="13"/>
      <c r="AV85" s="13"/>
      <c r="AW85" s="169"/>
      <c r="AX85" s="13"/>
      <c r="AY85" s="12"/>
      <c r="AZ85" s="13"/>
      <c r="BA85" s="13"/>
      <c r="BB85" s="13"/>
      <c r="BC85" s="13"/>
      <c r="BD85" s="13"/>
      <c r="BE85" s="13"/>
      <c r="BF85" s="13"/>
      <c r="BG85" s="13"/>
      <c r="BH85" s="13"/>
      <c r="BI85" s="5">
        <f t="shared" si="4"/>
        <v>1</v>
      </c>
      <c r="BJ85" s="216" t="s">
        <v>1760</v>
      </c>
    </row>
    <row r="86" spans="1:62" ht="27.6" hidden="1" customHeight="1">
      <c r="A86" s="16">
        <v>4</v>
      </c>
      <c r="B86" s="16">
        <v>22</v>
      </c>
      <c r="C86" s="249" t="s">
        <v>262</v>
      </c>
      <c r="D86" s="249"/>
      <c r="E86" s="16"/>
      <c r="F86" s="16" t="s">
        <v>363</v>
      </c>
      <c r="G86" s="210"/>
      <c r="H86" s="210"/>
      <c r="I86" s="16"/>
      <c r="J86" s="16"/>
      <c r="K86" s="16"/>
      <c r="L86" s="16"/>
      <c r="M86" s="12"/>
      <c r="N86" s="13"/>
      <c r="O86" s="13"/>
      <c r="P86" s="13"/>
      <c r="Q86" s="13"/>
      <c r="R86" s="13"/>
      <c r="S86" s="13"/>
      <c r="T86" s="169"/>
      <c r="U86" s="13"/>
      <c r="V86" s="13"/>
      <c r="W86" s="13"/>
      <c r="X86" s="13"/>
      <c r="Y86" s="13"/>
      <c r="Z86" s="13"/>
      <c r="AA86" s="328"/>
      <c r="AB86" s="328"/>
      <c r="AC86" s="328"/>
      <c r="AD86" s="328"/>
      <c r="AE86" s="328"/>
      <c r="AF86" s="328"/>
      <c r="AG86" s="328"/>
      <c r="AH86" s="401"/>
      <c r="AI86" s="169"/>
      <c r="AJ86" s="155"/>
      <c r="AK86" s="18" t="s">
        <v>364</v>
      </c>
      <c r="AL86" s="313"/>
      <c r="AM86" s="313"/>
      <c r="AN86" s="313"/>
      <c r="AO86" s="313"/>
      <c r="AP86" s="268" t="s">
        <v>270</v>
      </c>
      <c r="AQ86" s="268" t="s">
        <v>365</v>
      </c>
      <c r="AR86" s="268" t="s">
        <v>365</v>
      </c>
      <c r="AS86" s="268"/>
      <c r="AT86" s="328"/>
      <c r="AU86" s="328"/>
      <c r="AV86" s="401"/>
      <c r="AW86" s="169"/>
      <c r="AX86" s="13"/>
      <c r="AY86" s="12"/>
      <c r="AZ86" s="13"/>
      <c r="BA86" s="13"/>
      <c r="BB86" s="13"/>
      <c r="BC86" s="13"/>
      <c r="BD86" s="13"/>
      <c r="BE86" s="13"/>
      <c r="BF86" s="13"/>
      <c r="BG86" s="13"/>
      <c r="BH86" s="13"/>
      <c r="BI86" s="5">
        <f t="shared" si="4"/>
        <v>1</v>
      </c>
    </row>
    <row r="87" spans="1:62" ht="32.4" hidden="1" customHeight="1">
      <c r="A87" s="16">
        <v>4</v>
      </c>
      <c r="B87" s="16">
        <v>23</v>
      </c>
      <c r="C87" s="249" t="s">
        <v>262</v>
      </c>
      <c r="D87" s="249"/>
      <c r="E87" s="16"/>
      <c r="F87" s="16" t="s">
        <v>1989</v>
      </c>
      <c r="G87" s="210"/>
      <c r="H87" s="210"/>
      <c r="I87" s="16"/>
      <c r="J87" s="16"/>
      <c r="K87" s="16"/>
      <c r="L87" s="16"/>
      <c r="M87" s="12" t="s">
        <v>366</v>
      </c>
      <c r="N87" s="13"/>
      <c r="O87" s="13"/>
      <c r="P87" s="13"/>
      <c r="Q87" s="13"/>
      <c r="R87" s="13"/>
      <c r="S87" s="13"/>
      <c r="T87" s="169"/>
      <c r="U87" s="13"/>
      <c r="V87" s="13"/>
      <c r="W87" s="13"/>
      <c r="X87" s="13"/>
      <c r="Y87" s="13"/>
      <c r="Z87" s="13"/>
      <c r="AA87" s="269"/>
      <c r="AB87" s="269"/>
      <c r="AC87" s="269"/>
      <c r="AD87" s="269"/>
      <c r="AE87" s="269"/>
      <c r="AF87" s="269"/>
      <c r="AG87" s="269"/>
      <c r="AH87" s="401"/>
      <c r="AI87" s="169"/>
      <c r="AJ87" s="13"/>
      <c r="AK87" s="17"/>
      <c r="AL87" s="396"/>
      <c r="AM87" s="328"/>
      <c r="AN87" s="396"/>
      <c r="AO87" s="328"/>
      <c r="AP87" s="269"/>
      <c r="AQ87" s="269"/>
      <c r="AR87" s="269"/>
      <c r="AS87" s="269"/>
      <c r="AT87" s="269"/>
      <c r="AU87" s="269"/>
      <c r="AV87" s="401"/>
      <c r="AW87" s="169"/>
      <c r="AX87" s="13"/>
      <c r="AY87" s="12"/>
      <c r="AZ87" s="13"/>
      <c r="BA87" s="13"/>
      <c r="BB87" s="13"/>
      <c r="BC87" s="13"/>
      <c r="BD87" s="13"/>
      <c r="BE87" s="13"/>
      <c r="BF87" s="13"/>
      <c r="BG87" s="13"/>
      <c r="BH87" s="13"/>
      <c r="BI87" s="5">
        <f t="shared" si="4"/>
        <v>1</v>
      </c>
    </row>
    <row r="88" spans="1:62" ht="14.4" hidden="1">
      <c r="A88" s="16">
        <v>4</v>
      </c>
      <c r="B88" s="16">
        <v>24</v>
      </c>
      <c r="C88" s="249" t="s">
        <v>262</v>
      </c>
      <c r="D88" s="249"/>
      <c r="E88" s="16"/>
      <c r="F88" s="16" t="s">
        <v>367</v>
      </c>
      <c r="G88" s="210" t="s">
        <v>368</v>
      </c>
      <c r="H88" s="210"/>
      <c r="I88" s="16"/>
      <c r="J88" s="16" t="s">
        <v>265</v>
      </c>
      <c r="K88" s="16"/>
      <c r="L88" s="16"/>
      <c r="M88" s="12"/>
      <c r="N88" s="13"/>
      <c r="O88" s="13"/>
      <c r="P88" s="13"/>
      <c r="Q88" s="13"/>
      <c r="R88" s="13"/>
      <c r="S88" s="13"/>
      <c r="T88" s="169"/>
      <c r="U88" s="13"/>
      <c r="V88" s="13" t="s">
        <v>369</v>
      </c>
      <c r="W88" s="13" t="s">
        <v>369</v>
      </c>
      <c r="X88" s="13"/>
      <c r="Y88" s="13"/>
      <c r="Z88" s="13" t="s">
        <v>370</v>
      </c>
      <c r="AA88" s="328" t="s">
        <v>371</v>
      </c>
      <c r="AB88" s="328" t="s">
        <v>161</v>
      </c>
      <c r="AC88" s="328">
        <v>0</v>
      </c>
      <c r="AD88" s="328" t="s">
        <v>161</v>
      </c>
      <c r="AE88" s="328" t="s">
        <v>80</v>
      </c>
      <c r="AF88" s="328"/>
      <c r="AG88" s="328"/>
      <c r="AH88" s="401"/>
      <c r="AI88" s="169"/>
      <c r="AJ88" s="155"/>
      <c r="AK88" s="18" t="s">
        <v>372</v>
      </c>
      <c r="AL88" s="313"/>
      <c r="AM88" s="313"/>
      <c r="AN88" s="313"/>
      <c r="AO88" s="313"/>
      <c r="AP88" s="268" t="s">
        <v>327</v>
      </c>
      <c r="AQ88" s="268" t="s">
        <v>373</v>
      </c>
      <c r="AR88" s="268" t="s">
        <v>373</v>
      </c>
      <c r="AS88" s="268"/>
      <c r="AT88" s="13"/>
      <c r="AU88" s="13"/>
      <c r="AV88" s="13"/>
      <c r="AW88" s="169"/>
      <c r="AX88" s="13"/>
      <c r="AY88" s="12"/>
      <c r="AZ88" s="13"/>
      <c r="BA88" s="13"/>
      <c r="BB88" s="13"/>
      <c r="BC88" s="13"/>
      <c r="BD88" s="13"/>
      <c r="BE88" s="13"/>
      <c r="BF88" s="13"/>
      <c r="BG88" s="13"/>
      <c r="BH88" s="13"/>
      <c r="BI88" s="5">
        <f t="shared" si="4"/>
        <v>2</v>
      </c>
    </row>
    <row r="89" spans="1:62" ht="14.4" hidden="1">
      <c r="A89" s="16">
        <v>4</v>
      </c>
      <c r="B89" s="16">
        <v>25</v>
      </c>
      <c r="C89" s="249" t="s">
        <v>262</v>
      </c>
      <c r="D89" s="249"/>
      <c r="E89" s="16"/>
      <c r="F89" s="16" t="s">
        <v>374</v>
      </c>
      <c r="G89" s="210" t="s">
        <v>375</v>
      </c>
      <c r="H89" s="210"/>
      <c r="I89" s="228"/>
      <c r="J89" s="16" t="s">
        <v>265</v>
      </c>
      <c r="K89" s="228"/>
      <c r="L89" s="228"/>
      <c r="M89" s="199"/>
      <c r="N89" s="36"/>
      <c r="O89" s="13"/>
      <c r="P89" s="13"/>
      <c r="Q89" s="13"/>
      <c r="R89" s="13"/>
      <c r="S89" s="13"/>
      <c r="T89" s="169"/>
      <c r="U89" s="13"/>
      <c r="V89" s="13" t="s">
        <v>376</v>
      </c>
      <c r="W89" s="36" t="s">
        <v>376</v>
      </c>
      <c r="X89" s="36"/>
      <c r="Y89" s="36"/>
      <c r="Z89" s="13" t="s">
        <v>377</v>
      </c>
      <c r="AA89" s="269" t="s">
        <v>80</v>
      </c>
      <c r="AB89" s="269" t="s">
        <v>250</v>
      </c>
      <c r="AC89" s="269">
        <v>0</v>
      </c>
      <c r="AD89" s="269" t="s">
        <v>161</v>
      </c>
      <c r="AE89" s="269" t="s">
        <v>80</v>
      </c>
      <c r="AF89" s="269"/>
      <c r="AG89" s="269"/>
      <c r="AH89" s="401"/>
      <c r="AI89" s="169"/>
      <c r="AJ89" s="155"/>
      <c r="AK89" s="18" t="s">
        <v>378</v>
      </c>
      <c r="AL89" s="313"/>
      <c r="AM89" s="313"/>
      <c r="AN89" s="313"/>
      <c r="AO89" s="313"/>
      <c r="AP89" s="268" t="s">
        <v>327</v>
      </c>
      <c r="AQ89" s="268" t="s">
        <v>379</v>
      </c>
      <c r="AR89" s="268" t="s">
        <v>380</v>
      </c>
      <c r="AS89" s="268" t="s">
        <v>381</v>
      </c>
      <c r="AT89" s="13"/>
      <c r="AU89" s="13"/>
      <c r="AV89" s="13"/>
      <c r="AW89" s="169"/>
      <c r="AX89" s="13"/>
      <c r="AY89" s="12"/>
      <c r="AZ89" s="36"/>
      <c r="BA89" s="36"/>
      <c r="BB89" s="36"/>
      <c r="BC89" s="13"/>
      <c r="BD89" s="13"/>
      <c r="BE89" s="13"/>
      <c r="BF89" s="13"/>
      <c r="BG89" s="13"/>
      <c r="BH89" s="13"/>
      <c r="BI89" s="5">
        <f t="shared" si="4"/>
        <v>2</v>
      </c>
    </row>
    <row r="90" spans="1:62" ht="32.4" hidden="1" customHeight="1">
      <c r="A90" s="19">
        <v>5</v>
      </c>
      <c r="B90" s="19">
        <v>1</v>
      </c>
      <c r="C90" s="250" t="s">
        <v>382</v>
      </c>
      <c r="D90" s="250"/>
      <c r="E90" s="211" t="s">
        <v>1625</v>
      </c>
      <c r="F90" s="211" t="s">
        <v>383</v>
      </c>
      <c r="G90" s="211" t="s">
        <v>384</v>
      </c>
      <c r="H90" s="211" t="str">
        <f>_xlfn.CONCAT("'&lt;br&gt;','&lt;b&gt;','",F90, ": ','&lt;/b&gt;',",G90, ",'&lt;/br&gt;',")</f>
        <v>'&lt;br&gt;','&lt;b&gt;','Residual pool depth: ','&lt;/b&gt;',RPD ,'&lt;/br&gt;',</v>
      </c>
      <c r="I90" s="229" t="s">
        <v>1821</v>
      </c>
      <c r="J90" s="19" t="s">
        <v>265</v>
      </c>
      <c r="K90" s="229"/>
      <c r="L90" s="229"/>
      <c r="M90" s="365"/>
      <c r="O90" s="13" t="s">
        <v>385</v>
      </c>
      <c r="P90" s="13"/>
      <c r="Q90" s="13"/>
      <c r="R90" s="13"/>
      <c r="S90" s="13"/>
      <c r="T90" s="169"/>
      <c r="U90" s="13"/>
      <c r="V90" s="13" t="s">
        <v>386</v>
      </c>
      <c r="W90" s="286" t="s">
        <v>1566</v>
      </c>
      <c r="X90" s="155"/>
      <c r="Y90" s="155"/>
      <c r="Z90" s="13" t="s">
        <v>387</v>
      </c>
      <c r="AA90" s="156" t="s">
        <v>371</v>
      </c>
      <c r="AB90" s="156" t="s">
        <v>250</v>
      </c>
      <c r="AC90" s="156">
        <v>0</v>
      </c>
      <c r="AD90" s="156" t="s">
        <v>161</v>
      </c>
      <c r="AE90" s="156" t="s">
        <v>388</v>
      </c>
      <c r="AF90" s="156"/>
      <c r="AG90" s="156"/>
      <c r="AH90" s="401"/>
      <c r="AI90" s="169"/>
      <c r="AJ90" s="406"/>
      <c r="AK90" s="386" t="s">
        <v>389</v>
      </c>
      <c r="AL90" s="391"/>
      <c r="AM90" s="391" t="s">
        <v>389</v>
      </c>
      <c r="AN90" s="391"/>
      <c r="AO90" s="391"/>
      <c r="AP90" s="328" t="s">
        <v>390</v>
      </c>
      <c r="AQ90" s="328" t="s">
        <v>391</v>
      </c>
      <c r="AR90" s="328" t="s">
        <v>391</v>
      </c>
      <c r="AS90" s="328" t="s">
        <v>381</v>
      </c>
      <c r="AT90" s="328"/>
      <c r="AU90" s="328"/>
      <c r="AV90" s="401"/>
      <c r="AW90" s="169"/>
      <c r="AX90" s="13"/>
      <c r="AY90" s="12" t="s">
        <v>383</v>
      </c>
      <c r="AZ90" s="206" t="s">
        <v>1563</v>
      </c>
      <c r="BA90" s="319"/>
      <c r="BB90" s="319"/>
      <c r="BC90" s="13" t="s">
        <v>392</v>
      </c>
      <c r="BD90" s="13" t="s">
        <v>250</v>
      </c>
      <c r="BE90" s="13"/>
      <c r="BF90" s="13"/>
      <c r="BG90" s="13"/>
      <c r="BH90" s="13"/>
      <c r="BI90" s="5">
        <f>COUNTIF(O90,"*")+COUNTIF(V90,"*")+COUNTIF(AK90,"*")+COUNTIF(AY90,"*")</f>
        <v>4</v>
      </c>
    </row>
    <row r="91" spans="1:62" ht="27.6" hidden="1">
      <c r="A91" s="19">
        <v>5</v>
      </c>
      <c r="B91" s="19">
        <v>2</v>
      </c>
      <c r="C91" s="250" t="s">
        <v>382</v>
      </c>
      <c r="D91" s="250"/>
      <c r="E91" s="19"/>
      <c r="F91" s="19" t="s">
        <v>393</v>
      </c>
      <c r="G91" s="211"/>
      <c r="H91" s="211"/>
      <c r="I91" s="230"/>
      <c r="J91" s="19"/>
      <c r="K91" s="230"/>
      <c r="L91" s="230"/>
      <c r="M91" s="203"/>
      <c r="N91" s="165"/>
      <c r="O91" s="13"/>
      <c r="P91" s="13"/>
      <c r="Q91" s="13"/>
      <c r="R91" s="13"/>
      <c r="S91" s="13"/>
      <c r="T91" s="169"/>
      <c r="U91" s="13"/>
      <c r="V91" s="13"/>
      <c r="W91" s="165"/>
      <c r="X91" s="165"/>
      <c r="Y91" s="165"/>
      <c r="Z91" s="13"/>
      <c r="AA91" s="328"/>
      <c r="AB91" s="328"/>
      <c r="AC91" s="328"/>
      <c r="AD91" s="328"/>
      <c r="AE91" s="328"/>
      <c r="AF91" s="328"/>
      <c r="AG91" s="328"/>
      <c r="AH91" s="401"/>
      <c r="AI91" s="169"/>
      <c r="AJ91" s="165"/>
      <c r="AK91" s="204" t="s">
        <v>394</v>
      </c>
      <c r="AL91" s="166"/>
      <c r="AM91" s="166"/>
      <c r="AN91" s="166"/>
      <c r="AO91" s="166"/>
      <c r="AP91" s="328" t="s">
        <v>327</v>
      </c>
      <c r="AQ91" s="328" t="s">
        <v>395</v>
      </c>
      <c r="AR91" s="328" t="s">
        <v>396</v>
      </c>
      <c r="AS91" s="328" t="s">
        <v>381</v>
      </c>
      <c r="AT91" s="21"/>
      <c r="AU91" s="21"/>
      <c r="AV91" s="21"/>
      <c r="AW91" s="169"/>
      <c r="AX91" s="13"/>
      <c r="AY91" s="12"/>
      <c r="AZ91" s="165"/>
      <c r="BA91" s="165"/>
      <c r="BB91" s="165"/>
      <c r="BC91" s="13"/>
      <c r="BD91" s="13"/>
      <c r="BE91" s="13"/>
      <c r="BF91" s="13"/>
      <c r="BG91" s="13"/>
      <c r="BH91" s="13"/>
      <c r="BI91" s="5">
        <f t="shared" ref="BI91:BI96" si="5">COUNTIF(M91,"*")+COUNTIF(V91,"*")+COUNTIF(AK91,"*")+COUNTIF(AY91,"*")</f>
        <v>1</v>
      </c>
    </row>
    <row r="92" spans="1:62" ht="27.6" hidden="1">
      <c r="A92" s="19">
        <v>5</v>
      </c>
      <c r="B92" s="19">
        <v>3</v>
      </c>
      <c r="C92" s="250" t="s">
        <v>382</v>
      </c>
      <c r="D92" s="250"/>
      <c r="E92" s="19"/>
      <c r="F92" s="19" t="s">
        <v>397</v>
      </c>
      <c r="G92" s="211"/>
      <c r="H92" s="211"/>
      <c r="I92" s="231"/>
      <c r="J92" s="19"/>
      <c r="K92" s="231"/>
      <c r="L92" s="231"/>
      <c r="M92" s="199"/>
      <c r="N92" s="36"/>
      <c r="O92" s="13"/>
      <c r="P92" s="13"/>
      <c r="Q92" s="13"/>
      <c r="R92" s="13"/>
      <c r="S92" s="13"/>
      <c r="T92" s="169"/>
      <c r="U92" s="13"/>
      <c r="V92" s="13"/>
      <c r="W92" s="36"/>
      <c r="X92" s="36"/>
      <c r="Y92" s="36"/>
      <c r="Z92" s="13"/>
      <c r="AA92" s="269"/>
      <c r="AB92" s="269"/>
      <c r="AC92" s="269"/>
      <c r="AD92" s="269"/>
      <c r="AE92" s="269"/>
      <c r="AF92" s="269"/>
      <c r="AG92" s="269"/>
      <c r="AH92" s="401"/>
      <c r="AI92" s="169"/>
      <c r="AJ92" s="36"/>
      <c r="AK92" s="200" t="s">
        <v>398</v>
      </c>
      <c r="AL92" s="311"/>
      <c r="AM92" s="311"/>
      <c r="AN92" s="311"/>
      <c r="AO92" s="311"/>
      <c r="AP92" s="328" t="s">
        <v>327</v>
      </c>
      <c r="AQ92" s="328" t="s">
        <v>399</v>
      </c>
      <c r="AR92" s="328" t="s">
        <v>400</v>
      </c>
      <c r="AS92" s="328" t="s">
        <v>381</v>
      </c>
      <c r="AT92" s="21"/>
      <c r="AU92" s="21"/>
      <c r="AV92" s="21"/>
      <c r="AW92" s="169"/>
      <c r="AX92" s="13"/>
      <c r="AY92" s="12"/>
      <c r="AZ92" s="36"/>
      <c r="BA92" s="36"/>
      <c r="BB92" s="36"/>
      <c r="BC92" s="13"/>
      <c r="BD92" s="13"/>
      <c r="BE92" s="13"/>
      <c r="BF92" s="13"/>
      <c r="BG92" s="13"/>
      <c r="BH92" s="13"/>
      <c r="BI92" s="5">
        <f t="shared" si="5"/>
        <v>1</v>
      </c>
    </row>
    <row r="93" spans="1:62" ht="27.6" hidden="1">
      <c r="A93" s="19">
        <v>5</v>
      </c>
      <c r="B93" s="19">
        <v>4</v>
      </c>
      <c r="C93" s="250" t="s">
        <v>382</v>
      </c>
      <c r="D93" s="250"/>
      <c r="E93" s="211" t="s">
        <v>1625</v>
      </c>
      <c r="F93" s="211" t="s">
        <v>401</v>
      </c>
      <c r="G93" s="211" t="s">
        <v>1587</v>
      </c>
      <c r="H93" s="211" t="str">
        <f>_xlfn.CONCAT("'&lt;br&gt;','&lt;b&gt;','",F93, ": ','&lt;/b&gt;',",G93, ",'&lt;/br&gt;',")</f>
        <v>'&lt;br&gt;','&lt;b&gt;','Percent pools: ','&lt;/b&gt;',PctPool,'&lt;/br&gt;',</v>
      </c>
      <c r="I93" s="375" t="s">
        <v>1822</v>
      </c>
      <c r="J93" s="19" t="s">
        <v>265</v>
      </c>
      <c r="K93" s="375"/>
      <c r="L93" s="375"/>
      <c r="M93" s="206"/>
      <c r="N93" s="319"/>
      <c r="O93" s="13"/>
      <c r="P93" s="13"/>
      <c r="Q93" s="13"/>
      <c r="R93" s="13">
        <v>6844</v>
      </c>
      <c r="S93" s="13"/>
      <c r="T93" s="169">
        <v>3852</v>
      </c>
      <c r="U93" s="13"/>
      <c r="V93" s="13" t="s">
        <v>402</v>
      </c>
      <c r="W93" s="286" t="s">
        <v>1580</v>
      </c>
      <c r="X93" s="155"/>
      <c r="Y93" s="155"/>
      <c r="Z93" s="13" t="s">
        <v>403</v>
      </c>
      <c r="AA93" s="156" t="s">
        <v>371</v>
      </c>
      <c r="AB93" s="156" t="s">
        <v>279</v>
      </c>
      <c r="AC93" s="156">
        <v>0</v>
      </c>
      <c r="AD93" s="269">
        <v>100</v>
      </c>
      <c r="AE93" s="269" t="s">
        <v>388</v>
      </c>
      <c r="AF93" s="269"/>
      <c r="AG93" s="269">
        <v>6859</v>
      </c>
      <c r="AH93" s="401"/>
      <c r="AI93" s="169">
        <v>36</v>
      </c>
      <c r="AJ93" s="406"/>
      <c r="AK93" s="207" t="s">
        <v>404</v>
      </c>
      <c r="AL93" s="314"/>
      <c r="AM93" s="314" t="s">
        <v>404</v>
      </c>
      <c r="AN93" s="314"/>
      <c r="AO93" s="314"/>
      <c r="AP93" s="21" t="s">
        <v>405</v>
      </c>
      <c r="AQ93" s="21" t="s">
        <v>406</v>
      </c>
      <c r="AR93" s="328" t="s">
        <v>406</v>
      </c>
      <c r="AS93" s="21" t="s">
        <v>407</v>
      </c>
      <c r="AT93" s="21"/>
      <c r="AU93" s="21">
        <v>6875</v>
      </c>
      <c r="AV93" s="21"/>
      <c r="AW93" s="169">
        <v>88</v>
      </c>
      <c r="AX93" s="13"/>
      <c r="AY93" s="12" t="s">
        <v>401</v>
      </c>
      <c r="AZ93" s="206" t="s">
        <v>408</v>
      </c>
      <c r="BA93" s="319"/>
      <c r="BB93" s="319"/>
      <c r="BC93" s="13" t="s">
        <v>409</v>
      </c>
      <c r="BD93" s="13" t="s">
        <v>285</v>
      </c>
      <c r="BE93" s="13">
        <v>6872</v>
      </c>
      <c r="BF93" s="13"/>
      <c r="BG93" s="13">
        <v>55</v>
      </c>
      <c r="BH93" s="13"/>
      <c r="BI93" s="5">
        <f t="shared" si="5"/>
        <v>3</v>
      </c>
    </row>
    <row r="94" spans="1:62" ht="27.6" hidden="1">
      <c r="A94" s="19">
        <v>5</v>
      </c>
      <c r="B94" s="19">
        <v>5</v>
      </c>
      <c r="C94" s="250" t="s">
        <v>382</v>
      </c>
      <c r="D94" s="250"/>
      <c r="E94" s="19"/>
      <c r="F94" s="19" t="s">
        <v>410</v>
      </c>
      <c r="G94" s="211" t="s">
        <v>411</v>
      </c>
      <c r="H94" s="211"/>
      <c r="I94" s="230"/>
      <c r="J94" s="19" t="s">
        <v>265</v>
      </c>
      <c r="K94" s="230"/>
      <c r="L94" s="230"/>
      <c r="M94" s="203"/>
      <c r="N94" s="165"/>
      <c r="O94" s="13"/>
      <c r="P94" s="13"/>
      <c r="Q94" s="13"/>
      <c r="R94" s="13"/>
      <c r="S94" s="13"/>
      <c r="T94" s="169"/>
      <c r="U94" s="13"/>
      <c r="V94" s="13" t="s">
        <v>411</v>
      </c>
      <c r="W94" s="165" t="s">
        <v>411</v>
      </c>
      <c r="X94" s="165"/>
      <c r="Y94" s="165"/>
      <c r="Z94" s="13" t="s">
        <v>412</v>
      </c>
      <c r="AA94" s="156" t="s">
        <v>371</v>
      </c>
      <c r="AB94" s="156" t="s">
        <v>413</v>
      </c>
      <c r="AC94" s="156">
        <v>0</v>
      </c>
      <c r="AD94" s="156" t="s">
        <v>161</v>
      </c>
      <c r="AE94" s="156" t="s">
        <v>388</v>
      </c>
      <c r="AF94" s="156"/>
      <c r="AG94" s="156"/>
      <c r="AH94" s="401"/>
      <c r="AI94" s="169"/>
      <c r="AJ94" s="165"/>
      <c r="AK94" s="203"/>
      <c r="AL94" s="165"/>
      <c r="AM94" s="165"/>
      <c r="AN94" s="165"/>
      <c r="AO94" s="165"/>
      <c r="AP94" s="13"/>
      <c r="AQ94" s="13"/>
      <c r="AR94" s="13"/>
      <c r="AS94" s="13"/>
      <c r="AT94" s="13"/>
      <c r="AU94" s="13"/>
      <c r="AV94" s="13"/>
      <c r="AW94" s="169"/>
      <c r="AX94" s="13"/>
      <c r="AY94" s="12" t="s">
        <v>414</v>
      </c>
      <c r="AZ94" s="165" t="s">
        <v>411</v>
      </c>
      <c r="BA94" s="165"/>
      <c r="BB94" s="165"/>
      <c r="BC94" s="13" t="s">
        <v>415</v>
      </c>
      <c r="BD94" s="13" t="s">
        <v>416</v>
      </c>
      <c r="BE94" s="13"/>
      <c r="BF94" s="13"/>
      <c r="BG94" s="13"/>
      <c r="BH94" s="13"/>
      <c r="BI94" s="5">
        <f t="shared" si="5"/>
        <v>2</v>
      </c>
    </row>
    <row r="95" spans="1:62" ht="32.4" hidden="1" customHeight="1">
      <c r="A95" s="19">
        <v>5</v>
      </c>
      <c r="B95" s="19">
        <v>6</v>
      </c>
      <c r="C95" s="250" t="s">
        <v>382</v>
      </c>
      <c r="D95" s="250"/>
      <c r="E95" s="19"/>
      <c r="F95" s="19" t="s">
        <v>417</v>
      </c>
      <c r="G95" s="211"/>
      <c r="H95" s="211"/>
      <c r="I95" s="19"/>
      <c r="J95" s="19"/>
      <c r="K95" s="19"/>
      <c r="L95" s="19"/>
      <c r="M95" s="12"/>
      <c r="N95" s="13"/>
      <c r="O95" s="13"/>
      <c r="P95" s="13"/>
      <c r="Q95" s="13"/>
      <c r="R95" s="13"/>
      <c r="S95" s="13"/>
      <c r="T95" s="169"/>
      <c r="U95" s="13"/>
      <c r="V95" s="13"/>
      <c r="W95" s="13"/>
      <c r="X95" s="13"/>
      <c r="Y95" s="13"/>
      <c r="Z95" s="13"/>
      <c r="AA95" s="156"/>
      <c r="AB95" s="156"/>
      <c r="AC95" s="156"/>
      <c r="AD95" s="269"/>
      <c r="AE95" s="269"/>
      <c r="AF95" s="269"/>
      <c r="AG95" s="269"/>
      <c r="AH95" s="401"/>
      <c r="AI95" s="169"/>
      <c r="AJ95" s="13"/>
      <c r="AK95" s="17" t="s">
        <v>418</v>
      </c>
      <c r="AL95" s="396"/>
      <c r="AM95" s="328"/>
      <c r="AN95" s="396"/>
      <c r="AO95" s="328"/>
      <c r="AP95" s="328" t="s">
        <v>390</v>
      </c>
      <c r="AQ95" s="328" t="s">
        <v>419</v>
      </c>
      <c r="AR95" s="328" t="s">
        <v>419</v>
      </c>
      <c r="AS95" s="328" t="s">
        <v>420</v>
      </c>
      <c r="AT95" s="328"/>
      <c r="AU95" s="328"/>
      <c r="AV95" s="401"/>
      <c r="AW95" s="169"/>
      <c r="AX95" s="13"/>
      <c r="AY95" s="12"/>
      <c r="AZ95" s="13"/>
      <c r="BA95" s="13"/>
      <c r="BB95" s="13"/>
      <c r="BC95" s="13"/>
      <c r="BD95" s="13"/>
      <c r="BE95" s="13"/>
      <c r="BF95" s="13"/>
      <c r="BG95" s="13"/>
      <c r="BH95" s="13"/>
      <c r="BI95" s="5">
        <f t="shared" si="5"/>
        <v>1</v>
      </c>
    </row>
    <row r="96" spans="1:62" ht="32.4" hidden="1" customHeight="1">
      <c r="A96" s="19">
        <v>5</v>
      </c>
      <c r="B96" s="19">
        <v>7</v>
      </c>
      <c r="C96" s="250" t="s">
        <v>382</v>
      </c>
      <c r="D96" s="250"/>
      <c r="E96" s="19"/>
      <c r="F96" s="19" t="s">
        <v>421</v>
      </c>
      <c r="G96" s="211"/>
      <c r="H96" s="211"/>
      <c r="I96" s="19"/>
      <c r="J96" s="19"/>
      <c r="K96" s="19"/>
      <c r="L96" s="19"/>
      <c r="M96" s="12"/>
      <c r="N96" s="13"/>
      <c r="O96" s="13"/>
      <c r="P96" s="13"/>
      <c r="Q96" s="13"/>
      <c r="R96" s="13"/>
      <c r="S96" s="13"/>
      <c r="T96" s="169"/>
      <c r="U96" s="13"/>
      <c r="V96" s="13"/>
      <c r="W96" s="13"/>
      <c r="X96" s="13"/>
      <c r="Y96" s="13"/>
      <c r="Z96" s="13"/>
      <c r="AA96" s="156"/>
      <c r="AB96" s="156"/>
      <c r="AC96" s="156"/>
      <c r="AD96" s="156"/>
      <c r="AE96" s="156"/>
      <c r="AF96" s="156"/>
      <c r="AG96" s="156"/>
      <c r="AH96" s="401"/>
      <c r="AI96" s="169"/>
      <c r="AJ96" s="13"/>
      <c r="AK96" s="17" t="s">
        <v>422</v>
      </c>
      <c r="AL96" s="396"/>
      <c r="AM96" s="328"/>
      <c r="AN96" s="396"/>
      <c r="AO96" s="328"/>
      <c r="AP96" s="328" t="s">
        <v>390</v>
      </c>
      <c r="AQ96" s="328" t="s">
        <v>423</v>
      </c>
      <c r="AR96" s="328" t="s">
        <v>423</v>
      </c>
      <c r="AS96" s="328" t="s">
        <v>420</v>
      </c>
      <c r="AT96" s="328"/>
      <c r="AU96" s="328"/>
      <c r="AV96" s="401"/>
      <c r="AW96" s="169"/>
      <c r="AX96" s="13"/>
      <c r="AY96" s="12"/>
      <c r="AZ96" s="13"/>
      <c r="BA96" s="13"/>
      <c r="BB96" s="13"/>
      <c r="BC96" s="13"/>
      <c r="BD96" s="13"/>
      <c r="BE96" s="13"/>
      <c r="BF96" s="13"/>
      <c r="BG96" s="13"/>
      <c r="BH96" s="13"/>
      <c r="BI96" s="5">
        <f t="shared" si="5"/>
        <v>1</v>
      </c>
    </row>
    <row r="97" spans="1:61" ht="32.4" hidden="1" customHeight="1">
      <c r="A97" s="19">
        <v>5</v>
      </c>
      <c r="B97" s="19">
        <v>8</v>
      </c>
      <c r="C97" s="250" t="s">
        <v>382</v>
      </c>
      <c r="D97" s="250"/>
      <c r="E97" s="19"/>
      <c r="F97" s="19" t="s">
        <v>424</v>
      </c>
      <c r="G97" s="211"/>
      <c r="H97" s="211"/>
      <c r="I97" s="231"/>
      <c r="J97" s="19"/>
      <c r="K97" s="231"/>
      <c r="L97" s="231"/>
      <c r="M97" s="199"/>
      <c r="N97" s="36"/>
      <c r="O97" s="13"/>
      <c r="P97" s="13"/>
      <c r="Q97" s="13"/>
      <c r="R97" s="13"/>
      <c r="S97" s="13"/>
      <c r="T97" s="169"/>
      <c r="U97" s="13"/>
      <c r="V97" s="13"/>
      <c r="W97" s="36"/>
      <c r="X97" s="36"/>
      <c r="Y97" s="36"/>
      <c r="Z97" s="13"/>
      <c r="AA97" s="269"/>
      <c r="AB97" s="269"/>
      <c r="AC97" s="269"/>
      <c r="AD97" s="269"/>
      <c r="AE97" s="269"/>
      <c r="AF97" s="269"/>
      <c r="AG97" s="269"/>
      <c r="AH97" s="401"/>
      <c r="AI97" s="169"/>
      <c r="AJ97" s="36"/>
      <c r="AK97" s="200" t="s">
        <v>425</v>
      </c>
      <c r="AL97" s="311"/>
      <c r="AM97" s="311"/>
      <c r="AN97" s="311"/>
      <c r="AO97" s="311"/>
      <c r="AP97" s="328" t="s">
        <v>327</v>
      </c>
      <c r="AQ97" s="328" t="s">
        <v>426</v>
      </c>
      <c r="AR97" s="328" t="s">
        <v>426</v>
      </c>
      <c r="AS97" s="328"/>
      <c r="AT97" s="328"/>
      <c r="AU97" s="328"/>
      <c r="AV97" s="401"/>
      <c r="AW97" s="169"/>
      <c r="AX97" s="13"/>
      <c r="AY97" s="12"/>
      <c r="AZ97" s="36"/>
      <c r="BA97" s="36"/>
      <c r="BB97" s="36"/>
      <c r="BC97" s="13"/>
      <c r="BD97" s="13"/>
      <c r="BE97" s="13"/>
      <c r="BF97" s="13"/>
      <c r="BG97" s="13"/>
      <c r="BH97" s="13"/>
      <c r="BI97" s="5"/>
    </row>
    <row r="98" spans="1:61" ht="32.4" hidden="1" customHeight="1">
      <c r="A98" s="22">
        <v>5.0999999999999996</v>
      </c>
      <c r="B98" s="22">
        <v>1</v>
      </c>
      <c r="C98" s="251" t="s">
        <v>1597</v>
      </c>
      <c r="D98" s="251"/>
      <c r="E98" s="212"/>
      <c r="F98" s="212" t="s">
        <v>428</v>
      </c>
      <c r="G98" s="212" t="s">
        <v>429</v>
      </c>
      <c r="H98" s="212" t="str">
        <f>_xlfn.CONCAT("'&lt;br&gt;','&lt;b&gt;','",F98, ": ','&lt;/b&gt;',",G98, ",'&lt;/br&gt;',")</f>
        <v>'&lt;br&gt;','&lt;b&gt;','Sinuosity of Local Stream Reach: ','&lt;/b&gt;',Sin ,'&lt;/br&gt;',</v>
      </c>
      <c r="I98" s="232" t="s">
        <v>1980</v>
      </c>
      <c r="J98" s="23" t="s">
        <v>265</v>
      </c>
      <c r="K98" s="232"/>
      <c r="L98" s="232"/>
      <c r="M98" s="201"/>
      <c r="N98" s="318"/>
      <c r="O98" s="13"/>
      <c r="P98" s="13"/>
      <c r="Q98" s="13"/>
      <c r="R98" s="13"/>
      <c r="S98" s="13"/>
      <c r="T98" s="169"/>
      <c r="U98" s="13"/>
      <c r="V98" s="13" t="s">
        <v>430</v>
      </c>
      <c r="W98" s="281" t="s">
        <v>1577</v>
      </c>
      <c r="X98" s="165"/>
      <c r="Y98" s="165"/>
      <c r="Z98" s="13" t="s">
        <v>431</v>
      </c>
      <c r="AA98" s="269" t="s">
        <v>80</v>
      </c>
      <c r="AB98" s="269" t="s">
        <v>161</v>
      </c>
      <c r="AC98" s="269">
        <v>1</v>
      </c>
      <c r="AD98" s="269" t="s">
        <v>80</v>
      </c>
      <c r="AE98" s="269" t="s">
        <v>80</v>
      </c>
      <c r="AF98" s="269"/>
      <c r="AG98" s="269"/>
      <c r="AH98" s="401"/>
      <c r="AI98" s="169"/>
      <c r="AJ98" s="402"/>
      <c r="AK98" s="385" t="s">
        <v>432</v>
      </c>
      <c r="AL98" s="390"/>
      <c r="AM98" s="390" t="s">
        <v>432</v>
      </c>
      <c r="AN98" s="390"/>
      <c r="AO98" s="390"/>
      <c r="AP98" s="21" t="s">
        <v>282</v>
      </c>
      <c r="AQ98" s="21" t="s">
        <v>433</v>
      </c>
      <c r="AR98" s="269" t="s">
        <v>433</v>
      </c>
      <c r="AS98" s="21"/>
      <c r="AT98" s="21"/>
      <c r="AU98" s="21"/>
      <c r="AV98" s="21"/>
      <c r="AW98" s="169"/>
      <c r="AX98" s="13"/>
      <c r="AY98" s="12" t="s">
        <v>428</v>
      </c>
      <c r="AZ98" s="201" t="s">
        <v>434</v>
      </c>
      <c r="BA98" s="318"/>
      <c r="BB98" s="318"/>
      <c r="BC98" s="13" t="s">
        <v>435</v>
      </c>
      <c r="BD98" s="13" t="s">
        <v>303</v>
      </c>
      <c r="BE98" s="13"/>
      <c r="BF98" s="13"/>
      <c r="BG98" s="13"/>
      <c r="BH98" s="13"/>
      <c r="BI98" s="5">
        <f>COUNTIF(M98,"*")+COUNTIF(V98,"*")+COUNTIF(AK98,"*")+COUNTIF(AY98,"*")</f>
        <v>3</v>
      </c>
    </row>
    <row r="99" spans="1:61" ht="27.6" hidden="1">
      <c r="A99" s="22">
        <v>5.0999999999999996</v>
      </c>
      <c r="B99" s="22">
        <v>2</v>
      </c>
      <c r="C99" s="251" t="s">
        <v>1597</v>
      </c>
      <c r="D99" s="251"/>
      <c r="E99" s="212" t="s">
        <v>1625</v>
      </c>
      <c r="F99" s="212" t="s">
        <v>436</v>
      </c>
      <c r="G99" s="212" t="s">
        <v>437</v>
      </c>
      <c r="H99" s="212" t="str">
        <f>_xlfn.CONCAT("'&lt;br&gt;','&lt;b&gt;','",F99, ": ','&lt;/b&gt;',",G99, ",'&lt;/br&gt;',")</f>
        <v>'&lt;br&gt;','&lt;b&gt;','Percent of Reach that is Dry : ','&lt;/b&gt;',PctDry,'&lt;/br&gt;',</v>
      </c>
      <c r="I99" s="232" t="s">
        <v>1823</v>
      </c>
      <c r="J99" s="23" t="s">
        <v>265</v>
      </c>
      <c r="K99" s="232"/>
      <c r="L99" s="232"/>
      <c r="M99" s="201"/>
      <c r="N99" s="318"/>
      <c r="O99" s="195" t="s">
        <v>438</v>
      </c>
      <c r="P99" s="9"/>
      <c r="Q99" s="9"/>
      <c r="R99" s="9"/>
      <c r="S99" s="9"/>
      <c r="T99" s="168"/>
      <c r="U99" s="9"/>
      <c r="V99" s="13" t="s">
        <v>437</v>
      </c>
      <c r="W99" s="284" t="s">
        <v>1579</v>
      </c>
      <c r="X99" s="13"/>
      <c r="Y99" s="13"/>
      <c r="Z99" s="13" t="s">
        <v>439</v>
      </c>
      <c r="AA99" s="328" t="s">
        <v>309</v>
      </c>
      <c r="AB99" s="328" t="s">
        <v>279</v>
      </c>
      <c r="AC99" s="328">
        <v>0</v>
      </c>
      <c r="AD99" s="328">
        <v>100</v>
      </c>
      <c r="AE99" s="328" t="s">
        <v>80</v>
      </c>
      <c r="AF99" s="328"/>
      <c r="AG99" s="328"/>
      <c r="AH99" s="401"/>
      <c r="AI99" s="168"/>
      <c r="AJ99" s="168"/>
      <c r="AK99" s="198" t="s">
        <v>440</v>
      </c>
      <c r="AL99" s="271"/>
      <c r="AM99" s="271" t="s">
        <v>440</v>
      </c>
      <c r="AN99" s="271"/>
      <c r="AO99" s="271"/>
      <c r="AP99" s="269" t="s">
        <v>327</v>
      </c>
      <c r="AQ99" s="269" t="s">
        <v>441</v>
      </c>
      <c r="AR99" s="269" t="s">
        <v>441</v>
      </c>
      <c r="AS99" s="269"/>
      <c r="AT99" s="269" t="s">
        <v>442</v>
      </c>
      <c r="AU99" s="269"/>
      <c r="AV99" s="401"/>
      <c r="AW99" s="168"/>
      <c r="AX99" s="9"/>
      <c r="AY99" s="12"/>
      <c r="AZ99" s="196"/>
      <c r="BA99" s="242"/>
      <c r="BB99" s="242"/>
      <c r="BC99" s="13"/>
      <c r="BD99" s="13"/>
      <c r="BE99" s="13"/>
      <c r="BF99" s="13"/>
      <c r="BG99" s="13"/>
      <c r="BH99" s="13"/>
      <c r="BI99" s="5">
        <f>COUNTIF(O99,"*")+COUNTIF(V99,"*")+COUNTIF(AK99,"*")+COUNTIF(AY99,"*")</f>
        <v>3</v>
      </c>
    </row>
    <row r="100" spans="1:61" ht="27.6" hidden="1">
      <c r="A100" s="22">
        <v>5.0999999999999996</v>
      </c>
      <c r="B100" s="22">
        <v>3</v>
      </c>
      <c r="C100" s="251" t="s">
        <v>1597</v>
      </c>
      <c r="D100" s="251"/>
      <c r="E100" s="212"/>
      <c r="F100" s="212" t="s">
        <v>443</v>
      </c>
      <c r="G100" s="212" t="s">
        <v>444</v>
      </c>
      <c r="H100" s="212" t="str">
        <f>_xlfn.CONCAT("'&lt;br&gt;','&lt;b&gt;','",F100, ": ','&lt;/b&gt;',",G100, ",'&lt;/br&gt;',")</f>
        <v>'&lt;br&gt;','&lt;b&gt;','Beaver Sign at Reach  : ','&lt;/b&gt;',Beaver,'&lt;/br&gt;',</v>
      </c>
      <c r="I100" s="232" t="s">
        <v>1833</v>
      </c>
      <c r="J100" s="212" t="s">
        <v>1889</v>
      </c>
      <c r="K100" s="232"/>
      <c r="L100" s="232"/>
      <c r="M100" s="201"/>
      <c r="N100" s="318"/>
      <c r="O100" s="13" t="s">
        <v>445</v>
      </c>
      <c r="P100" s="13"/>
      <c r="Q100" s="13"/>
      <c r="R100" s="13"/>
      <c r="S100" s="13"/>
      <c r="T100" s="169"/>
      <c r="U100" s="13"/>
      <c r="V100" s="13" t="s">
        <v>446</v>
      </c>
      <c r="W100" s="284" t="s">
        <v>1740</v>
      </c>
      <c r="X100" s="13"/>
      <c r="Y100" s="13"/>
      <c r="Z100" s="13" t="s">
        <v>447</v>
      </c>
      <c r="AA100" s="328" t="s">
        <v>80</v>
      </c>
      <c r="AB100" s="328" t="s">
        <v>161</v>
      </c>
      <c r="AC100" s="328" t="s">
        <v>448</v>
      </c>
      <c r="AD100" s="328" t="s">
        <v>449</v>
      </c>
      <c r="AE100" s="328" t="s">
        <v>80</v>
      </c>
      <c r="AF100" s="328"/>
      <c r="AG100" s="328"/>
      <c r="AH100" s="401"/>
      <c r="AI100" s="169"/>
      <c r="AJ100" s="169"/>
      <c r="AK100" s="196"/>
      <c r="AL100" s="242"/>
      <c r="AM100" s="242"/>
      <c r="AN100" s="242"/>
      <c r="AO100" s="242"/>
      <c r="AP100" s="13"/>
      <c r="AQ100" s="13"/>
      <c r="AR100" s="13"/>
      <c r="AS100" s="13"/>
      <c r="AT100" s="13"/>
      <c r="AU100" s="13"/>
      <c r="AV100" s="13"/>
      <c r="AW100" s="169"/>
      <c r="AX100" s="13"/>
      <c r="AY100" s="12"/>
      <c r="AZ100" s="196"/>
      <c r="BA100" s="242"/>
      <c r="BB100" s="242"/>
      <c r="BC100" s="13"/>
      <c r="BD100" s="13"/>
      <c r="BE100" s="13"/>
      <c r="BF100" s="13"/>
      <c r="BG100" s="13"/>
      <c r="BH100" s="13"/>
      <c r="BI100" s="5">
        <f>COUNTIF(O100,"*")+COUNTIF(V100,"*")+COUNTIF(AK100,"*")+COUNTIF(AY100,"*")</f>
        <v>2</v>
      </c>
    </row>
    <row r="101" spans="1:61" ht="27.6" hidden="1">
      <c r="A101" s="22">
        <v>5.0999999999999996</v>
      </c>
      <c r="B101" s="22">
        <v>4</v>
      </c>
      <c r="C101" s="251" t="s">
        <v>1597</v>
      </c>
      <c r="D101" s="251"/>
      <c r="E101" s="212" t="s">
        <v>1625</v>
      </c>
      <c r="F101" s="212" t="s">
        <v>450</v>
      </c>
      <c r="G101" s="212" t="s">
        <v>451</v>
      </c>
      <c r="H101" s="212" t="str">
        <f>_xlfn.CONCAT("'&lt;br&gt;','&lt;b&gt;','",F101, ": ','&lt;/b&gt;',",G101, ",'&lt;/br&gt;',")</f>
        <v>'&lt;br&gt;','&lt;b&gt;','Stream Order : ','&lt;/b&gt;',StreamOrder,'&lt;/br&gt;',</v>
      </c>
      <c r="I101" s="232" t="s">
        <v>1831</v>
      </c>
      <c r="J101" s="23" t="s">
        <v>265</v>
      </c>
      <c r="K101" s="232"/>
      <c r="L101" s="232"/>
      <c r="M101" s="201"/>
      <c r="N101" s="318"/>
      <c r="O101" s="13"/>
      <c r="P101" s="13"/>
      <c r="Q101" s="13"/>
      <c r="R101" s="13"/>
      <c r="S101" s="13"/>
      <c r="T101" s="169"/>
      <c r="U101" s="13"/>
      <c r="V101" s="13" t="s">
        <v>451</v>
      </c>
      <c r="W101" s="277" t="s">
        <v>1744</v>
      </c>
      <c r="X101" s="36"/>
      <c r="Y101" s="36"/>
      <c r="Z101" s="13" t="s">
        <v>452</v>
      </c>
      <c r="AA101" s="328" t="s">
        <v>80</v>
      </c>
      <c r="AB101" s="328" t="s">
        <v>80</v>
      </c>
      <c r="AC101" s="328">
        <v>1</v>
      </c>
      <c r="AD101" s="328" t="s">
        <v>161</v>
      </c>
      <c r="AE101" s="328" t="s">
        <v>80</v>
      </c>
      <c r="AF101" s="328"/>
      <c r="AG101" s="328"/>
      <c r="AH101" s="401"/>
      <c r="AI101" s="169"/>
      <c r="AJ101" s="359"/>
      <c r="AK101" s="389" t="s">
        <v>453</v>
      </c>
      <c r="AL101" s="297"/>
      <c r="AM101" s="297"/>
      <c r="AN101" s="297"/>
      <c r="AO101" s="297"/>
      <c r="AP101" s="13"/>
      <c r="AQ101" s="328" t="s">
        <v>454</v>
      </c>
      <c r="AR101" s="328" t="s">
        <v>454</v>
      </c>
      <c r="AS101" s="328"/>
      <c r="AT101" s="328"/>
      <c r="AU101" s="328"/>
      <c r="AV101" s="401"/>
      <c r="AW101" s="169"/>
      <c r="AX101" s="13"/>
      <c r="AY101" s="12"/>
      <c r="AZ101" s="393"/>
      <c r="BA101" s="290"/>
      <c r="BB101" s="290"/>
      <c r="BC101" s="13"/>
      <c r="BD101" s="13"/>
      <c r="BE101" s="13"/>
      <c r="BF101" s="13"/>
      <c r="BG101" s="13"/>
      <c r="BH101" s="13"/>
      <c r="BI101" s="5">
        <f t="shared" ref="BI101:BI124" si="6">COUNTIF(M101,"*")+COUNTIF(V101,"*")+COUNTIF(AK101,"*")+COUNTIF(AY101,"*")</f>
        <v>2</v>
      </c>
    </row>
    <row r="102" spans="1:61" ht="27.6" hidden="1">
      <c r="A102" s="22">
        <v>5.0999999999999996</v>
      </c>
      <c r="B102" s="22">
        <v>5</v>
      </c>
      <c r="C102" s="251" t="s">
        <v>1597</v>
      </c>
      <c r="D102" s="251"/>
      <c r="E102" s="23"/>
      <c r="F102" s="23" t="s">
        <v>436</v>
      </c>
      <c r="G102" s="212"/>
      <c r="H102" s="212"/>
      <c r="I102" s="233"/>
      <c r="J102" s="23"/>
      <c r="K102" s="233"/>
      <c r="L102" s="233"/>
      <c r="M102" s="201"/>
      <c r="N102" s="318"/>
      <c r="O102" s="13"/>
      <c r="P102" s="13"/>
      <c r="Q102" s="13"/>
      <c r="R102" s="13"/>
      <c r="S102" s="13"/>
      <c r="T102" s="169"/>
      <c r="U102" s="13"/>
      <c r="V102" s="13"/>
      <c r="W102" s="287"/>
      <c r="X102" s="36"/>
      <c r="Y102" s="36"/>
      <c r="Z102" s="13"/>
      <c r="AA102" s="13"/>
      <c r="AB102" s="13"/>
      <c r="AC102" s="13"/>
      <c r="AD102" s="13"/>
      <c r="AE102" s="13"/>
      <c r="AF102" s="13"/>
      <c r="AG102" s="13"/>
      <c r="AH102" s="13"/>
      <c r="AI102" s="169"/>
      <c r="AJ102" s="359"/>
      <c r="AK102" s="289" t="s">
        <v>455</v>
      </c>
      <c r="AL102" s="311"/>
      <c r="AM102" s="311"/>
      <c r="AN102" s="311"/>
      <c r="AO102" s="311"/>
      <c r="AP102" s="269" t="s">
        <v>405</v>
      </c>
      <c r="AQ102" s="156" t="s">
        <v>456</v>
      </c>
      <c r="AR102" s="156" t="s">
        <v>456</v>
      </c>
      <c r="AS102" s="156"/>
      <c r="AT102" s="156" t="s">
        <v>442</v>
      </c>
      <c r="AU102" s="156"/>
      <c r="AV102" s="401"/>
      <c r="AW102" s="169"/>
      <c r="AX102" s="13"/>
      <c r="AY102" s="12"/>
      <c r="AZ102" s="287"/>
      <c r="BA102" s="36"/>
      <c r="BB102" s="36"/>
      <c r="BC102" s="13"/>
      <c r="BD102" s="13"/>
      <c r="BE102" s="13"/>
      <c r="BF102" s="13"/>
      <c r="BG102" s="13"/>
      <c r="BH102" s="13"/>
      <c r="BI102" s="5">
        <f t="shared" si="6"/>
        <v>1</v>
      </c>
    </row>
    <row r="103" spans="1:61" ht="13.8" hidden="1">
      <c r="A103" s="22">
        <v>5.0999999999999996</v>
      </c>
      <c r="B103" s="22">
        <v>6</v>
      </c>
      <c r="C103" s="251" t="s">
        <v>1597</v>
      </c>
      <c r="D103" s="251"/>
      <c r="E103" s="23"/>
      <c r="F103" s="23" t="s">
        <v>457</v>
      </c>
      <c r="G103" s="212"/>
      <c r="H103" s="212"/>
      <c r="I103" s="233"/>
      <c r="J103" s="23"/>
      <c r="K103" s="233"/>
      <c r="L103" s="233"/>
      <c r="M103" s="201"/>
      <c r="N103" s="318"/>
      <c r="O103" s="13"/>
      <c r="P103" s="13"/>
      <c r="Q103" s="13"/>
      <c r="R103" s="13"/>
      <c r="S103" s="13"/>
      <c r="T103" s="169"/>
      <c r="U103" s="13"/>
      <c r="V103" s="13"/>
      <c r="W103" s="165"/>
      <c r="X103" s="165"/>
      <c r="Y103" s="165"/>
      <c r="Z103" s="13"/>
      <c r="AA103" s="13"/>
      <c r="AB103" s="13"/>
      <c r="AC103" s="13"/>
      <c r="AD103" s="13"/>
      <c r="AE103" s="13"/>
      <c r="AF103" s="13"/>
      <c r="AG103" s="13"/>
      <c r="AH103" s="13"/>
      <c r="AI103" s="169"/>
      <c r="AJ103" s="165"/>
      <c r="AK103" s="204" t="s">
        <v>458</v>
      </c>
      <c r="AL103" s="166"/>
      <c r="AM103" s="166"/>
      <c r="AN103" s="166"/>
      <c r="AO103" s="166"/>
      <c r="AP103" s="269" t="s">
        <v>427</v>
      </c>
      <c r="AQ103" s="269" t="s">
        <v>457</v>
      </c>
      <c r="AR103" s="269" t="s">
        <v>457</v>
      </c>
      <c r="AS103" s="269"/>
      <c r="AT103" s="269"/>
      <c r="AU103" s="269"/>
      <c r="AV103" s="401"/>
      <c r="AW103" s="169"/>
      <c r="AX103" s="13"/>
      <c r="AY103" s="12"/>
      <c r="AZ103" s="165"/>
      <c r="BA103" s="165"/>
      <c r="BB103" s="165"/>
      <c r="BC103" s="13"/>
      <c r="BD103" s="13"/>
      <c r="BE103" s="13"/>
      <c r="BF103" s="13"/>
      <c r="BG103" s="13"/>
      <c r="BH103" s="13"/>
      <c r="BI103" s="5">
        <f t="shared" si="6"/>
        <v>1</v>
      </c>
    </row>
    <row r="104" spans="1:61" ht="13.8" hidden="1">
      <c r="A104" s="22">
        <v>5.0999999999999996</v>
      </c>
      <c r="B104" s="22">
        <v>7</v>
      </c>
      <c r="C104" s="251" t="s">
        <v>1597</v>
      </c>
      <c r="D104" s="251"/>
      <c r="E104" s="23"/>
      <c r="F104" s="23" t="s">
        <v>459</v>
      </c>
      <c r="G104" s="212"/>
      <c r="H104" s="212"/>
      <c r="I104" s="233"/>
      <c r="J104" s="23"/>
      <c r="K104" s="233"/>
      <c r="L104" s="233"/>
      <c r="M104" s="201"/>
      <c r="N104" s="318"/>
      <c r="O104" s="13"/>
      <c r="P104" s="13"/>
      <c r="Q104" s="13"/>
      <c r="R104" s="13"/>
      <c r="S104" s="13"/>
      <c r="T104" s="169"/>
      <c r="U104" s="13"/>
      <c r="V104" s="13"/>
      <c r="W104" s="13"/>
      <c r="X104" s="13"/>
      <c r="Y104" s="13"/>
      <c r="Z104" s="13"/>
      <c r="AA104" s="13"/>
      <c r="AB104" s="13"/>
      <c r="AC104" s="13"/>
      <c r="AD104" s="13"/>
      <c r="AE104" s="13"/>
      <c r="AF104" s="13"/>
      <c r="AG104" s="13"/>
      <c r="AH104" s="13"/>
      <c r="AI104" s="169"/>
      <c r="AJ104" s="13"/>
      <c r="AK104" s="17" t="s">
        <v>460</v>
      </c>
      <c r="AL104" s="396"/>
      <c r="AM104" s="270"/>
      <c r="AN104" s="396"/>
      <c r="AO104" s="326"/>
      <c r="AP104" s="269" t="s">
        <v>427</v>
      </c>
      <c r="AQ104" s="269" t="s">
        <v>459</v>
      </c>
      <c r="AR104" s="269" t="s">
        <v>459</v>
      </c>
      <c r="AS104" s="269"/>
      <c r="AT104" s="269"/>
      <c r="AU104" s="269"/>
      <c r="AV104" s="401"/>
      <c r="AW104" s="169"/>
      <c r="AX104" s="13"/>
      <c r="AY104" s="12"/>
      <c r="AZ104" s="13"/>
      <c r="BA104" s="13"/>
      <c r="BB104" s="13"/>
      <c r="BC104" s="13"/>
      <c r="BD104" s="13"/>
      <c r="BE104" s="13"/>
      <c r="BF104" s="13"/>
      <c r="BG104" s="13"/>
      <c r="BH104" s="13"/>
      <c r="BI104" s="5">
        <f t="shared" si="6"/>
        <v>1</v>
      </c>
    </row>
    <row r="105" spans="1:61" ht="27.6" hidden="1">
      <c r="A105" s="22">
        <v>5.0999999999999996</v>
      </c>
      <c r="B105" s="22">
        <v>8</v>
      </c>
      <c r="C105" s="251" t="s">
        <v>1597</v>
      </c>
      <c r="D105" s="251"/>
      <c r="E105" s="23"/>
      <c r="F105" s="23" t="s">
        <v>461</v>
      </c>
      <c r="G105" s="212"/>
      <c r="H105" s="212"/>
      <c r="I105" s="233"/>
      <c r="J105" s="23"/>
      <c r="K105" s="233"/>
      <c r="L105" s="233"/>
      <c r="M105" s="201"/>
      <c r="N105" s="318"/>
      <c r="O105" s="13"/>
      <c r="P105" s="13"/>
      <c r="Q105" s="13"/>
      <c r="R105" s="13"/>
      <c r="S105" s="13"/>
      <c r="T105" s="169"/>
      <c r="U105" s="13"/>
      <c r="V105" s="13"/>
      <c r="W105" s="13"/>
      <c r="X105" s="13"/>
      <c r="Y105" s="13"/>
      <c r="Z105" s="13"/>
      <c r="AA105" s="13"/>
      <c r="AB105" s="13"/>
      <c r="AC105" s="13"/>
      <c r="AD105" s="13"/>
      <c r="AE105" s="13"/>
      <c r="AF105" s="13"/>
      <c r="AG105" s="13"/>
      <c r="AH105" s="13"/>
      <c r="AI105" s="169"/>
      <c r="AJ105" s="13"/>
      <c r="AK105" s="17" t="s">
        <v>462</v>
      </c>
      <c r="AL105" s="396"/>
      <c r="AM105" s="328"/>
      <c r="AN105" s="396"/>
      <c r="AO105" s="328"/>
      <c r="AP105" s="328" t="s">
        <v>427</v>
      </c>
      <c r="AQ105" s="328" t="s">
        <v>461</v>
      </c>
      <c r="AR105" s="328" t="s">
        <v>461</v>
      </c>
      <c r="AS105" s="328"/>
      <c r="AT105" s="328"/>
      <c r="AU105" s="328"/>
      <c r="AV105" s="401"/>
      <c r="AW105" s="169"/>
      <c r="AX105" s="13"/>
      <c r="AY105" s="12"/>
      <c r="AZ105" s="13"/>
      <c r="BA105" s="13"/>
      <c r="BB105" s="13"/>
      <c r="BC105" s="13"/>
      <c r="BD105" s="13"/>
      <c r="BE105" s="13"/>
      <c r="BF105" s="13"/>
      <c r="BG105" s="13"/>
      <c r="BH105" s="13"/>
      <c r="BI105" s="5">
        <f t="shared" si="6"/>
        <v>1</v>
      </c>
    </row>
    <row r="106" spans="1:61" ht="13.8" hidden="1">
      <c r="A106" s="22">
        <v>5.0999999999999996</v>
      </c>
      <c r="B106" s="22">
        <v>9</v>
      </c>
      <c r="C106" s="251" t="s">
        <v>1597</v>
      </c>
      <c r="D106" s="251"/>
      <c r="E106" s="23"/>
      <c r="F106" s="23" t="s">
        <v>463</v>
      </c>
      <c r="G106" s="212"/>
      <c r="H106" s="212"/>
      <c r="I106" s="233"/>
      <c r="J106" s="23"/>
      <c r="K106" s="233"/>
      <c r="L106" s="233"/>
      <c r="M106" s="201"/>
      <c r="N106" s="318"/>
      <c r="O106" s="13"/>
      <c r="P106" s="13"/>
      <c r="Q106" s="13"/>
      <c r="R106" s="13"/>
      <c r="S106" s="13"/>
      <c r="T106" s="169"/>
      <c r="U106" s="13"/>
      <c r="V106" s="13"/>
      <c r="W106" s="13"/>
      <c r="X106" s="13"/>
      <c r="Y106" s="13"/>
      <c r="Z106" s="13"/>
      <c r="AA106" s="13"/>
      <c r="AB106" s="13"/>
      <c r="AC106" s="13"/>
      <c r="AD106" s="13"/>
      <c r="AE106" s="13"/>
      <c r="AF106" s="13"/>
      <c r="AG106" s="13"/>
      <c r="AH106" s="13"/>
      <c r="AI106" s="169"/>
      <c r="AJ106" s="13"/>
      <c r="AK106" s="17" t="s">
        <v>464</v>
      </c>
      <c r="AL106" s="396"/>
      <c r="AM106" s="328"/>
      <c r="AN106" s="396"/>
      <c r="AO106" s="328"/>
      <c r="AP106" s="328" t="s">
        <v>427</v>
      </c>
      <c r="AQ106" s="328" t="s">
        <v>465</v>
      </c>
      <c r="AR106" s="328" t="s">
        <v>465</v>
      </c>
      <c r="AS106" s="328"/>
      <c r="AT106" s="328"/>
      <c r="AU106" s="328"/>
      <c r="AV106" s="401"/>
      <c r="AW106" s="169"/>
      <c r="AX106" s="13"/>
      <c r="AY106" s="12"/>
      <c r="AZ106" s="13"/>
      <c r="BA106" s="13"/>
      <c r="BB106" s="13"/>
      <c r="BC106" s="13"/>
      <c r="BD106" s="13"/>
      <c r="BE106" s="13"/>
      <c r="BF106" s="13"/>
      <c r="BG106" s="13"/>
      <c r="BH106" s="13"/>
      <c r="BI106" s="5">
        <f t="shared" si="6"/>
        <v>1</v>
      </c>
    </row>
    <row r="107" spans="1:61" ht="13.8" hidden="1">
      <c r="A107" s="22">
        <v>5.0999999999999996</v>
      </c>
      <c r="B107" s="22">
        <v>10</v>
      </c>
      <c r="C107" s="251" t="s">
        <v>1597</v>
      </c>
      <c r="D107" s="251"/>
      <c r="E107" s="23"/>
      <c r="F107" s="23" t="s">
        <v>466</v>
      </c>
      <c r="G107" s="212"/>
      <c r="H107" s="212"/>
      <c r="I107" s="233"/>
      <c r="J107" s="23"/>
      <c r="K107" s="233"/>
      <c r="L107" s="233"/>
      <c r="M107" s="201"/>
      <c r="N107" s="318"/>
      <c r="O107" s="13"/>
      <c r="P107" s="13"/>
      <c r="Q107" s="13"/>
      <c r="R107" s="13"/>
      <c r="S107" s="13"/>
      <c r="T107" s="169"/>
      <c r="U107" s="13"/>
      <c r="V107" s="13"/>
      <c r="W107" s="13"/>
      <c r="X107" s="13"/>
      <c r="Y107" s="13"/>
      <c r="Z107" s="13"/>
      <c r="AA107" s="13"/>
      <c r="AB107" s="13"/>
      <c r="AC107" s="13"/>
      <c r="AD107" s="13"/>
      <c r="AE107" s="13"/>
      <c r="AF107" s="13"/>
      <c r="AG107" s="13"/>
      <c r="AH107" s="13"/>
      <c r="AI107" s="169"/>
      <c r="AJ107" s="13"/>
      <c r="AK107" s="17" t="s">
        <v>467</v>
      </c>
      <c r="AL107" s="396"/>
      <c r="AM107" s="270"/>
      <c r="AN107" s="396"/>
      <c r="AO107" s="326"/>
      <c r="AP107" s="269" t="s">
        <v>427</v>
      </c>
      <c r="AQ107" s="156" t="s">
        <v>468</v>
      </c>
      <c r="AR107" s="156" t="s">
        <v>468</v>
      </c>
      <c r="AS107" s="156"/>
      <c r="AT107" s="156"/>
      <c r="AU107" s="156"/>
      <c r="AV107" s="401"/>
      <c r="AW107" s="169"/>
      <c r="AX107" s="13"/>
      <c r="AY107" s="12"/>
      <c r="AZ107" s="13"/>
      <c r="BA107" s="13"/>
      <c r="BB107" s="13"/>
      <c r="BC107" s="13"/>
      <c r="BD107" s="13"/>
      <c r="BE107" s="13"/>
      <c r="BF107" s="13"/>
      <c r="BG107" s="13"/>
      <c r="BH107" s="13"/>
      <c r="BI107" s="5">
        <f t="shared" si="6"/>
        <v>1</v>
      </c>
    </row>
    <row r="108" spans="1:61" ht="13.8" hidden="1">
      <c r="A108" s="22">
        <v>5.0999999999999996</v>
      </c>
      <c r="B108" s="22">
        <v>11</v>
      </c>
      <c r="C108" s="251" t="s">
        <v>1597</v>
      </c>
      <c r="D108" s="251"/>
      <c r="E108" s="23"/>
      <c r="F108" s="23" t="s">
        <v>469</v>
      </c>
      <c r="G108" s="212"/>
      <c r="H108" s="212"/>
      <c r="I108" s="233"/>
      <c r="J108" s="23"/>
      <c r="K108" s="233"/>
      <c r="L108" s="233"/>
      <c r="M108" s="201"/>
      <c r="N108" s="318"/>
      <c r="O108" s="13"/>
      <c r="P108" s="13"/>
      <c r="Q108" s="13"/>
      <c r="R108" s="13"/>
      <c r="S108" s="13"/>
      <c r="T108" s="169"/>
      <c r="U108" s="13"/>
      <c r="V108" s="13"/>
      <c r="W108" s="13"/>
      <c r="X108" s="13"/>
      <c r="Y108" s="13"/>
      <c r="Z108" s="13"/>
      <c r="AA108" s="13"/>
      <c r="AB108" s="13"/>
      <c r="AC108" s="13"/>
      <c r="AD108" s="13"/>
      <c r="AE108" s="13"/>
      <c r="AF108" s="13"/>
      <c r="AG108" s="13"/>
      <c r="AH108" s="13"/>
      <c r="AI108" s="169"/>
      <c r="AJ108" s="13"/>
      <c r="AK108" s="17" t="s">
        <v>470</v>
      </c>
      <c r="AL108" s="396"/>
      <c r="AM108" s="328"/>
      <c r="AN108" s="396"/>
      <c r="AO108" s="328"/>
      <c r="AP108" s="328" t="s">
        <v>427</v>
      </c>
      <c r="AQ108" s="328" t="s">
        <v>471</v>
      </c>
      <c r="AR108" s="328" t="s">
        <v>471</v>
      </c>
      <c r="AS108" s="328"/>
      <c r="AT108" s="328"/>
      <c r="AU108" s="328"/>
      <c r="AV108" s="401"/>
      <c r="AW108" s="169"/>
      <c r="AX108" s="13"/>
      <c r="AY108" s="12"/>
      <c r="AZ108" s="13"/>
      <c r="BA108" s="13"/>
      <c r="BB108" s="13"/>
      <c r="BC108" s="13"/>
      <c r="BD108" s="13"/>
      <c r="BE108" s="13"/>
      <c r="BF108" s="13"/>
      <c r="BG108" s="13"/>
      <c r="BH108" s="13"/>
      <c r="BI108" s="5">
        <f t="shared" si="6"/>
        <v>1</v>
      </c>
    </row>
    <row r="109" spans="1:61" ht="27.6" hidden="1">
      <c r="A109" s="22">
        <v>5.0999999999999996</v>
      </c>
      <c r="B109" s="22">
        <v>12</v>
      </c>
      <c r="C109" s="251" t="s">
        <v>1597</v>
      </c>
      <c r="D109" s="251"/>
      <c r="E109" s="23"/>
      <c r="F109" s="23" t="s">
        <v>472</v>
      </c>
      <c r="G109" s="212"/>
      <c r="H109" s="212"/>
      <c r="I109" s="233"/>
      <c r="J109" s="23"/>
      <c r="K109" s="233"/>
      <c r="L109" s="233"/>
      <c r="M109" s="201"/>
      <c r="N109" s="318"/>
      <c r="O109" s="13"/>
      <c r="P109" s="13"/>
      <c r="Q109" s="13"/>
      <c r="R109" s="13"/>
      <c r="S109" s="13"/>
      <c r="T109" s="169"/>
      <c r="U109" s="13"/>
      <c r="V109" s="13"/>
      <c r="W109" s="13"/>
      <c r="X109" s="13"/>
      <c r="Y109" s="13"/>
      <c r="Z109" s="13"/>
      <c r="AA109" s="13"/>
      <c r="AB109" s="13"/>
      <c r="AC109" s="13"/>
      <c r="AD109" s="13"/>
      <c r="AE109" s="13"/>
      <c r="AF109" s="13"/>
      <c r="AG109" s="13"/>
      <c r="AH109" s="13"/>
      <c r="AI109" s="169"/>
      <c r="AJ109" s="13"/>
      <c r="AK109" s="17" t="s">
        <v>473</v>
      </c>
      <c r="AL109" s="396"/>
      <c r="AM109" s="328"/>
      <c r="AN109" s="396"/>
      <c r="AO109" s="328"/>
      <c r="AP109" s="328" t="s">
        <v>427</v>
      </c>
      <c r="AQ109" s="328" t="s">
        <v>474</v>
      </c>
      <c r="AR109" s="328"/>
      <c r="AS109" s="328"/>
      <c r="AT109" s="328"/>
      <c r="AU109" s="328"/>
      <c r="AV109" s="401"/>
      <c r="AW109" s="169"/>
      <c r="AX109" s="13"/>
      <c r="AY109" s="12"/>
      <c r="AZ109" s="13"/>
      <c r="BA109" s="13"/>
      <c r="BB109" s="13"/>
      <c r="BC109" s="13"/>
      <c r="BD109" s="13"/>
      <c r="BE109" s="13"/>
      <c r="BF109" s="13"/>
      <c r="BG109" s="13"/>
      <c r="BH109" s="13"/>
      <c r="BI109" s="5">
        <f t="shared" si="6"/>
        <v>1</v>
      </c>
    </row>
    <row r="110" spans="1:61" ht="27.6" hidden="1">
      <c r="A110" s="22">
        <v>5.0999999999999996</v>
      </c>
      <c r="B110" s="22">
        <v>13</v>
      </c>
      <c r="C110" s="251" t="s">
        <v>1597</v>
      </c>
      <c r="D110" s="251"/>
      <c r="E110" s="23"/>
      <c r="F110" s="23" t="s">
        <v>475</v>
      </c>
      <c r="G110" s="212"/>
      <c r="H110" s="212"/>
      <c r="I110" s="233"/>
      <c r="J110" s="23"/>
      <c r="K110" s="233"/>
      <c r="L110" s="233"/>
      <c r="M110" s="201"/>
      <c r="N110" s="318"/>
      <c r="O110" s="13"/>
      <c r="P110" s="13"/>
      <c r="Q110" s="13"/>
      <c r="R110" s="13"/>
      <c r="S110" s="13"/>
      <c r="T110" s="169"/>
      <c r="U110" s="13"/>
      <c r="V110" s="13"/>
      <c r="W110" s="13"/>
      <c r="X110" s="13"/>
      <c r="Y110" s="13"/>
      <c r="Z110" s="13"/>
      <c r="AA110" s="13"/>
      <c r="AB110" s="13"/>
      <c r="AC110" s="13"/>
      <c r="AD110" s="13"/>
      <c r="AE110" s="13"/>
      <c r="AF110" s="13"/>
      <c r="AG110" s="13"/>
      <c r="AH110" s="13"/>
      <c r="AI110" s="169"/>
      <c r="AJ110" s="13"/>
      <c r="AK110" s="17" t="s">
        <v>476</v>
      </c>
      <c r="AL110" s="396"/>
      <c r="AM110" s="328"/>
      <c r="AN110" s="396"/>
      <c r="AO110" s="328"/>
      <c r="AP110" s="328" t="s">
        <v>427</v>
      </c>
      <c r="AQ110" s="328" t="s">
        <v>477</v>
      </c>
      <c r="AR110" s="328"/>
      <c r="AS110" s="328"/>
      <c r="AT110" s="328"/>
      <c r="AU110" s="328"/>
      <c r="AV110" s="401"/>
      <c r="AW110" s="169"/>
      <c r="AX110" s="13"/>
      <c r="AY110" s="12"/>
      <c r="AZ110" s="13"/>
      <c r="BA110" s="13"/>
      <c r="BB110" s="13"/>
      <c r="BC110" s="13"/>
      <c r="BD110" s="13"/>
      <c r="BE110" s="13"/>
      <c r="BF110" s="13"/>
      <c r="BG110" s="13"/>
      <c r="BH110" s="13"/>
      <c r="BI110" s="5">
        <f t="shared" si="6"/>
        <v>1</v>
      </c>
    </row>
    <row r="111" spans="1:61" ht="13.8" hidden="1">
      <c r="A111" s="22">
        <v>5.0999999999999996</v>
      </c>
      <c r="B111" s="22">
        <v>14</v>
      </c>
      <c r="C111" s="251" t="s">
        <v>1597</v>
      </c>
      <c r="D111" s="251"/>
      <c r="E111" s="23"/>
      <c r="F111" s="23" t="s">
        <v>456</v>
      </c>
      <c r="G111" s="212"/>
      <c r="H111" s="212"/>
      <c r="I111" s="233"/>
      <c r="J111" s="23"/>
      <c r="K111" s="233"/>
      <c r="L111" s="233"/>
      <c r="M111" s="201"/>
      <c r="N111" s="318"/>
      <c r="O111" s="13"/>
      <c r="P111" s="13"/>
      <c r="Q111" s="13"/>
      <c r="R111" s="13"/>
      <c r="S111" s="13"/>
      <c r="T111" s="169"/>
      <c r="U111" s="13"/>
      <c r="V111" s="13"/>
      <c r="W111" s="13"/>
      <c r="X111" s="13"/>
      <c r="Y111" s="13"/>
      <c r="Z111" s="13"/>
      <c r="AA111" s="13"/>
      <c r="AB111" s="13"/>
      <c r="AC111" s="13"/>
      <c r="AD111" s="13"/>
      <c r="AE111" s="13"/>
      <c r="AF111" s="13"/>
      <c r="AG111" s="13"/>
      <c r="AH111" s="13"/>
      <c r="AI111" s="169"/>
      <c r="AJ111" s="13"/>
      <c r="AK111" s="17" t="s">
        <v>455</v>
      </c>
      <c r="AL111" s="396"/>
      <c r="AM111" s="328"/>
      <c r="AN111" s="396"/>
      <c r="AO111" s="328"/>
      <c r="AP111" s="328" t="s">
        <v>405</v>
      </c>
      <c r="AQ111" s="328" t="s">
        <v>456</v>
      </c>
      <c r="AR111" s="328" t="s">
        <v>456</v>
      </c>
      <c r="AS111" s="328" t="s">
        <v>279</v>
      </c>
      <c r="AT111" s="328"/>
      <c r="AU111" s="328"/>
      <c r="AV111" s="401"/>
      <c r="AW111" s="169"/>
      <c r="AX111" s="13"/>
      <c r="AY111" s="12"/>
      <c r="AZ111" s="13"/>
      <c r="BA111" s="13"/>
      <c r="BB111" s="13"/>
      <c r="BC111" s="13"/>
      <c r="BD111" s="13"/>
      <c r="BE111" s="13"/>
      <c r="BF111" s="13"/>
      <c r="BG111" s="13"/>
      <c r="BH111" s="13"/>
      <c r="BI111" s="5">
        <f t="shared" si="6"/>
        <v>1</v>
      </c>
    </row>
    <row r="112" spans="1:61" ht="13.8" hidden="1">
      <c r="A112" s="22">
        <v>5.0999999999999996</v>
      </c>
      <c r="B112" s="22">
        <v>15</v>
      </c>
      <c r="C112" s="251" t="s">
        <v>1597</v>
      </c>
      <c r="D112" s="251"/>
      <c r="E112" s="23"/>
      <c r="F112" s="23" t="s">
        <v>478</v>
      </c>
      <c r="G112" s="212"/>
      <c r="H112" s="212"/>
      <c r="I112" s="233"/>
      <c r="J112" s="23"/>
      <c r="K112" s="233"/>
      <c r="L112" s="233"/>
      <c r="M112" s="201"/>
      <c r="N112" s="318"/>
      <c r="O112" s="13"/>
      <c r="P112" s="13"/>
      <c r="Q112" s="13"/>
      <c r="R112" s="13"/>
      <c r="S112" s="13"/>
      <c r="T112" s="169"/>
      <c r="U112" s="13"/>
      <c r="V112" s="13"/>
      <c r="W112" s="13"/>
      <c r="X112" s="13"/>
      <c r="Y112" s="13"/>
      <c r="Z112" s="13"/>
      <c r="AA112" s="13"/>
      <c r="AB112" s="13"/>
      <c r="AC112" s="13"/>
      <c r="AD112" s="13"/>
      <c r="AE112" s="13"/>
      <c r="AF112" s="13"/>
      <c r="AG112" s="13"/>
      <c r="AH112" s="13"/>
      <c r="AI112" s="169"/>
      <c r="AJ112" s="13"/>
      <c r="AK112" s="17" t="s">
        <v>479</v>
      </c>
      <c r="AL112" s="396"/>
      <c r="AM112" s="328"/>
      <c r="AN112" s="396"/>
      <c r="AO112" s="328"/>
      <c r="AP112" s="328" t="s">
        <v>405</v>
      </c>
      <c r="AQ112" s="328" t="s">
        <v>480</v>
      </c>
      <c r="AR112" s="328" t="s">
        <v>480</v>
      </c>
      <c r="AS112" s="328" t="s">
        <v>279</v>
      </c>
      <c r="AT112" s="328"/>
      <c r="AU112" s="328"/>
      <c r="AV112" s="401"/>
      <c r="AW112" s="169"/>
      <c r="AX112" s="13"/>
      <c r="AY112" s="12"/>
      <c r="AZ112" s="13"/>
      <c r="BA112" s="13"/>
      <c r="BB112" s="13"/>
      <c r="BC112" s="13"/>
      <c r="BD112" s="13"/>
      <c r="BE112" s="13"/>
      <c r="BF112" s="13"/>
      <c r="BG112" s="13"/>
      <c r="BH112" s="13"/>
      <c r="BI112" s="5">
        <f t="shared" si="6"/>
        <v>1</v>
      </c>
    </row>
    <row r="113" spans="1:61" ht="13.8" hidden="1">
      <c r="A113" s="22">
        <v>5.0999999999999996</v>
      </c>
      <c r="B113" s="22">
        <v>16</v>
      </c>
      <c r="C113" s="251" t="s">
        <v>1597</v>
      </c>
      <c r="D113" s="251"/>
      <c r="E113" s="23"/>
      <c r="F113" s="23" t="s">
        <v>481</v>
      </c>
      <c r="G113" s="212"/>
      <c r="H113" s="212"/>
      <c r="I113" s="233"/>
      <c r="J113" s="23"/>
      <c r="K113" s="233"/>
      <c r="L113" s="233"/>
      <c r="M113" s="201"/>
      <c r="N113" s="318"/>
      <c r="O113" s="13"/>
      <c r="P113" s="13"/>
      <c r="Q113" s="13"/>
      <c r="R113" s="13"/>
      <c r="S113" s="13"/>
      <c r="T113" s="169"/>
      <c r="U113" s="13"/>
      <c r="V113" s="13"/>
      <c r="W113" s="13"/>
      <c r="X113" s="13"/>
      <c r="Y113" s="13"/>
      <c r="Z113" s="13"/>
      <c r="AA113" s="13"/>
      <c r="AB113" s="13"/>
      <c r="AC113" s="13"/>
      <c r="AD113" s="13"/>
      <c r="AE113" s="13"/>
      <c r="AF113" s="13"/>
      <c r="AG113" s="13"/>
      <c r="AH113" s="13"/>
      <c r="AI113" s="169"/>
      <c r="AJ113" s="13"/>
      <c r="AK113" s="17" t="s">
        <v>482</v>
      </c>
      <c r="AL113" s="396"/>
      <c r="AM113" s="328"/>
      <c r="AN113" s="396"/>
      <c r="AO113" s="328"/>
      <c r="AP113" s="328" t="s">
        <v>405</v>
      </c>
      <c r="AQ113" s="328" t="s">
        <v>481</v>
      </c>
      <c r="AR113" s="328" t="s">
        <v>481</v>
      </c>
      <c r="AS113" s="328" t="s">
        <v>279</v>
      </c>
      <c r="AT113" s="328"/>
      <c r="AU113" s="328"/>
      <c r="AV113" s="401"/>
      <c r="AW113" s="169"/>
      <c r="AX113" s="13"/>
      <c r="AY113" s="12"/>
      <c r="AZ113" s="13"/>
      <c r="BA113" s="13"/>
      <c r="BB113" s="13"/>
      <c r="BC113" s="13"/>
      <c r="BD113" s="13"/>
      <c r="BE113" s="13"/>
      <c r="BF113" s="13"/>
      <c r="BG113" s="13"/>
      <c r="BH113" s="13"/>
      <c r="BI113" s="5">
        <f t="shared" si="6"/>
        <v>1</v>
      </c>
    </row>
    <row r="114" spans="1:61" ht="13.8" hidden="1">
      <c r="A114" s="22">
        <v>5.0999999999999996</v>
      </c>
      <c r="B114" s="22">
        <v>17</v>
      </c>
      <c r="C114" s="251" t="s">
        <v>1597</v>
      </c>
      <c r="D114" s="251"/>
      <c r="E114" s="23"/>
      <c r="F114" s="23" t="s">
        <v>483</v>
      </c>
      <c r="G114" s="212"/>
      <c r="H114" s="212"/>
      <c r="I114" s="233"/>
      <c r="J114" s="23"/>
      <c r="K114" s="233"/>
      <c r="L114" s="233"/>
      <c r="M114" s="201"/>
      <c r="N114" s="318"/>
      <c r="O114" s="13"/>
      <c r="P114" s="13"/>
      <c r="Q114" s="13"/>
      <c r="R114" s="13"/>
      <c r="S114" s="13"/>
      <c r="T114" s="169"/>
      <c r="U114" s="13"/>
      <c r="V114" s="13"/>
      <c r="W114" s="13"/>
      <c r="X114" s="13"/>
      <c r="Y114" s="13"/>
      <c r="Z114" s="13"/>
      <c r="AA114" s="13"/>
      <c r="AB114" s="13"/>
      <c r="AC114" s="13"/>
      <c r="AD114" s="13"/>
      <c r="AE114" s="13"/>
      <c r="AF114" s="13"/>
      <c r="AG114" s="13"/>
      <c r="AH114" s="13"/>
      <c r="AI114" s="169"/>
      <c r="AJ114" s="13"/>
      <c r="AK114" s="17" t="s">
        <v>484</v>
      </c>
      <c r="AL114" s="396"/>
      <c r="AM114" s="328"/>
      <c r="AN114" s="396"/>
      <c r="AO114" s="328"/>
      <c r="AP114" s="328" t="s">
        <v>405</v>
      </c>
      <c r="AQ114" s="328" t="s">
        <v>483</v>
      </c>
      <c r="AR114" s="328" t="s">
        <v>483</v>
      </c>
      <c r="AS114" s="328" t="s">
        <v>279</v>
      </c>
      <c r="AT114" s="328"/>
      <c r="AU114" s="328"/>
      <c r="AV114" s="401"/>
      <c r="AW114" s="169"/>
      <c r="AX114" s="13"/>
      <c r="AY114" s="12"/>
      <c r="AZ114" s="13"/>
      <c r="BA114" s="13"/>
      <c r="BB114" s="13"/>
      <c r="BC114" s="13"/>
      <c r="BD114" s="13"/>
      <c r="BE114" s="13"/>
      <c r="BF114" s="13"/>
      <c r="BG114" s="13"/>
      <c r="BH114" s="13"/>
      <c r="BI114" s="5">
        <f t="shared" si="6"/>
        <v>1</v>
      </c>
    </row>
    <row r="115" spans="1:61" ht="27.6" hidden="1">
      <c r="A115" s="22">
        <v>5.0999999999999996</v>
      </c>
      <c r="B115" s="22">
        <v>18</v>
      </c>
      <c r="C115" s="251" t="s">
        <v>1597</v>
      </c>
      <c r="D115" s="251"/>
      <c r="E115" s="23"/>
      <c r="F115" s="23" t="s">
        <v>485</v>
      </c>
      <c r="G115" s="212"/>
      <c r="H115" s="212"/>
      <c r="I115" s="233"/>
      <c r="J115" s="23"/>
      <c r="K115" s="233"/>
      <c r="L115" s="233"/>
      <c r="M115" s="201"/>
      <c r="N115" s="318"/>
      <c r="O115" s="13"/>
      <c r="P115" s="13"/>
      <c r="Q115" s="13"/>
      <c r="R115" s="13"/>
      <c r="S115" s="13"/>
      <c r="T115" s="169"/>
      <c r="U115" s="13"/>
      <c r="V115" s="13"/>
      <c r="W115" s="13"/>
      <c r="X115" s="13"/>
      <c r="Y115" s="13"/>
      <c r="Z115" s="13"/>
      <c r="AA115" s="13"/>
      <c r="AB115" s="13"/>
      <c r="AC115" s="13"/>
      <c r="AD115" s="13"/>
      <c r="AE115" s="13"/>
      <c r="AF115" s="13"/>
      <c r="AG115" s="13"/>
      <c r="AH115" s="13"/>
      <c r="AI115" s="169"/>
      <c r="AJ115" s="13"/>
      <c r="AK115" s="17" t="s">
        <v>486</v>
      </c>
      <c r="AL115" s="396"/>
      <c r="AM115" s="328"/>
      <c r="AN115" s="396"/>
      <c r="AO115" s="328"/>
      <c r="AP115" s="328" t="s">
        <v>405</v>
      </c>
      <c r="AQ115" s="328" t="s">
        <v>487</v>
      </c>
      <c r="AR115" s="328" t="s">
        <v>487</v>
      </c>
      <c r="AS115" s="328" t="s">
        <v>279</v>
      </c>
      <c r="AT115" s="328"/>
      <c r="AU115" s="328"/>
      <c r="AV115" s="401"/>
      <c r="AW115" s="169"/>
      <c r="AX115" s="13"/>
      <c r="AY115" s="12"/>
      <c r="AZ115" s="13"/>
      <c r="BA115" s="13"/>
      <c r="BB115" s="13"/>
      <c r="BC115" s="13"/>
      <c r="BD115" s="13"/>
      <c r="BE115" s="13"/>
      <c r="BF115" s="13"/>
      <c r="BG115" s="13"/>
      <c r="BH115" s="13"/>
      <c r="BI115" s="5">
        <f t="shared" si="6"/>
        <v>1</v>
      </c>
    </row>
    <row r="116" spans="1:61" ht="13.8" hidden="1">
      <c r="A116" s="22">
        <v>5.0999999999999996</v>
      </c>
      <c r="B116" s="22">
        <v>19</v>
      </c>
      <c r="C116" s="251" t="s">
        <v>1597</v>
      </c>
      <c r="D116" s="251"/>
      <c r="E116" s="23"/>
      <c r="F116" s="23" t="s">
        <v>488</v>
      </c>
      <c r="G116" s="212"/>
      <c r="H116" s="212"/>
      <c r="I116" s="233"/>
      <c r="J116" s="23"/>
      <c r="K116" s="233"/>
      <c r="L116" s="233"/>
      <c r="M116" s="201"/>
      <c r="N116" s="318"/>
      <c r="O116" s="13"/>
      <c r="P116" s="13"/>
      <c r="Q116" s="13"/>
      <c r="R116" s="13"/>
      <c r="S116" s="13"/>
      <c r="T116" s="169"/>
      <c r="U116" s="13"/>
      <c r="V116" s="13" t="s">
        <v>489</v>
      </c>
      <c r="W116" s="13" t="s">
        <v>489</v>
      </c>
      <c r="X116" s="13"/>
      <c r="Y116" s="13"/>
      <c r="Z116" s="13" t="s">
        <v>490</v>
      </c>
      <c r="AA116" s="328" t="s">
        <v>309</v>
      </c>
      <c r="AB116" s="328" t="s">
        <v>161</v>
      </c>
      <c r="AC116" s="328">
        <v>-1</v>
      </c>
      <c r="AD116" s="328">
        <v>2</v>
      </c>
      <c r="AE116" s="328" t="s">
        <v>80</v>
      </c>
      <c r="AF116" s="328"/>
      <c r="AG116" s="328"/>
      <c r="AH116" s="401"/>
      <c r="AI116" s="169"/>
      <c r="AJ116" s="13"/>
      <c r="AK116" s="12"/>
      <c r="AL116" s="13"/>
      <c r="AM116" s="13"/>
      <c r="AN116" s="13"/>
      <c r="AO116" s="13"/>
      <c r="AP116" s="13"/>
      <c r="AQ116" s="13"/>
      <c r="AR116" s="13"/>
      <c r="AS116" s="13"/>
      <c r="AT116" s="13"/>
      <c r="AU116" s="13"/>
      <c r="AV116" s="13"/>
      <c r="AW116" s="169"/>
      <c r="AX116" s="13"/>
      <c r="AY116" s="12"/>
      <c r="AZ116" s="13"/>
      <c r="BA116" s="13"/>
      <c r="BB116" s="13"/>
      <c r="BC116" s="13"/>
      <c r="BD116" s="13"/>
      <c r="BE116" s="13"/>
      <c r="BF116" s="13"/>
      <c r="BG116" s="13"/>
      <c r="BH116" s="13"/>
      <c r="BI116" s="5">
        <f t="shared" si="6"/>
        <v>1</v>
      </c>
    </row>
    <row r="117" spans="1:61" ht="27.6" hidden="1">
      <c r="A117" s="22">
        <v>5.0999999999999996</v>
      </c>
      <c r="B117" s="22">
        <v>20</v>
      </c>
      <c r="C117" s="251" t="s">
        <v>1597</v>
      </c>
      <c r="D117" s="251"/>
      <c r="E117" s="23"/>
      <c r="F117" s="23" t="s">
        <v>491</v>
      </c>
      <c r="G117" s="212"/>
      <c r="H117" s="212"/>
      <c r="I117" s="233"/>
      <c r="J117" s="23"/>
      <c r="K117" s="233"/>
      <c r="L117" s="233"/>
      <c r="M117" s="201"/>
      <c r="N117" s="318"/>
      <c r="O117" s="13"/>
      <c r="P117" s="13"/>
      <c r="Q117" s="13"/>
      <c r="R117" s="13"/>
      <c r="S117" s="13"/>
      <c r="T117" s="169"/>
      <c r="U117" s="13"/>
      <c r="V117" s="13" t="s">
        <v>492</v>
      </c>
      <c r="W117" s="13" t="s">
        <v>492</v>
      </c>
      <c r="X117" s="13"/>
      <c r="Y117" s="13"/>
      <c r="Z117" s="13" t="s">
        <v>493</v>
      </c>
      <c r="AA117" s="156" t="s">
        <v>371</v>
      </c>
      <c r="AB117" s="156" t="s">
        <v>161</v>
      </c>
      <c r="AC117" s="156">
        <v>0</v>
      </c>
      <c r="AD117" s="156">
        <v>2.2999999999999998</v>
      </c>
      <c r="AE117" s="156" t="s">
        <v>80</v>
      </c>
      <c r="AF117" s="156"/>
      <c r="AG117" s="156"/>
      <c r="AH117" s="401"/>
      <c r="AI117" s="169"/>
      <c r="AJ117" s="13"/>
      <c r="AK117" s="12"/>
      <c r="AL117" s="13"/>
      <c r="AM117" s="13"/>
      <c r="AN117" s="13"/>
      <c r="AO117" s="13"/>
      <c r="AP117" s="13"/>
      <c r="AQ117" s="13"/>
      <c r="AR117" s="13"/>
      <c r="AS117" s="13"/>
      <c r="AT117" s="13"/>
      <c r="AU117" s="13"/>
      <c r="AV117" s="13"/>
      <c r="AW117" s="169"/>
      <c r="AX117" s="13"/>
      <c r="AY117" s="12"/>
      <c r="AZ117" s="13"/>
      <c r="BA117" s="13"/>
      <c r="BB117" s="13"/>
      <c r="BC117" s="13"/>
      <c r="BD117" s="13"/>
      <c r="BE117" s="13"/>
      <c r="BF117" s="13"/>
      <c r="BG117" s="13"/>
      <c r="BH117" s="13"/>
      <c r="BI117" s="5">
        <f t="shared" si="6"/>
        <v>1</v>
      </c>
    </row>
    <row r="118" spans="1:61" ht="13.8" hidden="1">
      <c r="A118" s="22">
        <v>5.0999999999999996</v>
      </c>
      <c r="B118" s="22">
        <v>21</v>
      </c>
      <c r="C118" s="251" t="s">
        <v>1597</v>
      </c>
      <c r="D118" s="251"/>
      <c r="E118" s="23"/>
      <c r="F118" s="23" t="s">
        <v>494</v>
      </c>
      <c r="G118" s="212"/>
      <c r="H118" s="212"/>
      <c r="I118" s="233"/>
      <c r="J118" s="23"/>
      <c r="K118" s="233"/>
      <c r="L118" s="233"/>
      <c r="M118" s="201"/>
      <c r="N118" s="318"/>
      <c r="O118" s="13"/>
      <c r="P118" s="13"/>
      <c r="Q118" s="13"/>
      <c r="R118" s="13"/>
      <c r="S118" s="13"/>
      <c r="T118" s="169"/>
      <c r="U118" s="13"/>
      <c r="V118" s="13" t="s">
        <v>495</v>
      </c>
      <c r="W118" s="13" t="s">
        <v>495</v>
      </c>
      <c r="X118" s="13"/>
      <c r="Y118" s="13"/>
      <c r="Z118" s="13" t="s">
        <v>496</v>
      </c>
      <c r="AA118" s="328" t="s">
        <v>80</v>
      </c>
      <c r="AB118" s="328" t="s">
        <v>250</v>
      </c>
      <c r="AC118" s="328">
        <v>0</v>
      </c>
      <c r="AD118" s="328" t="s">
        <v>161</v>
      </c>
      <c r="AE118" s="328" t="s">
        <v>497</v>
      </c>
      <c r="AF118" s="328"/>
      <c r="AG118" s="328"/>
      <c r="AH118" s="401"/>
      <c r="AI118" s="169"/>
      <c r="AJ118" s="13"/>
      <c r="AK118" s="12"/>
      <c r="AL118" s="13"/>
      <c r="AM118" s="13"/>
      <c r="AN118" s="13"/>
      <c r="AO118" s="13"/>
      <c r="AP118" s="13"/>
      <c r="AQ118" s="13"/>
      <c r="AR118" s="13"/>
      <c r="AS118" s="13"/>
      <c r="AT118" s="13"/>
      <c r="AU118" s="13"/>
      <c r="AV118" s="13"/>
      <c r="AW118" s="169"/>
      <c r="AX118" s="13"/>
      <c r="AY118" s="12"/>
      <c r="AZ118" s="13"/>
      <c r="BA118" s="13"/>
      <c r="BB118" s="13"/>
      <c r="BC118" s="13"/>
      <c r="BD118" s="13"/>
      <c r="BE118" s="13"/>
      <c r="BF118" s="13"/>
      <c r="BG118" s="13"/>
      <c r="BH118" s="13"/>
      <c r="BI118" s="5">
        <f t="shared" si="6"/>
        <v>1</v>
      </c>
    </row>
    <row r="119" spans="1:61" ht="27.6" hidden="1">
      <c r="A119" s="22">
        <v>5.0999999999999996</v>
      </c>
      <c r="B119" s="22">
        <v>22</v>
      </c>
      <c r="C119" s="251" t="s">
        <v>1597</v>
      </c>
      <c r="D119" s="251"/>
      <c r="E119" s="23"/>
      <c r="F119" s="23" t="s">
        <v>498</v>
      </c>
      <c r="G119" s="212"/>
      <c r="H119" s="212"/>
      <c r="I119" s="233"/>
      <c r="J119" s="23"/>
      <c r="K119" s="233"/>
      <c r="L119" s="233"/>
      <c r="M119" s="201"/>
      <c r="N119" s="318"/>
      <c r="O119" s="13"/>
      <c r="P119" s="13"/>
      <c r="Q119" s="13"/>
      <c r="R119" s="13"/>
      <c r="S119" s="13"/>
      <c r="T119" s="169"/>
      <c r="U119" s="13"/>
      <c r="V119" s="13"/>
      <c r="W119" s="13"/>
      <c r="X119" s="13"/>
      <c r="Y119" s="13"/>
      <c r="Z119" s="13"/>
      <c r="AA119" s="156"/>
      <c r="AB119" s="156"/>
      <c r="AC119" s="156"/>
      <c r="AD119" s="269"/>
      <c r="AE119" s="269"/>
      <c r="AF119" s="269"/>
      <c r="AG119" s="269"/>
      <c r="AH119" s="401"/>
      <c r="AI119" s="169"/>
      <c r="AJ119" s="13"/>
      <c r="AK119" s="17" t="s">
        <v>499</v>
      </c>
      <c r="AL119" s="396"/>
      <c r="AM119" s="328"/>
      <c r="AN119" s="396"/>
      <c r="AO119" s="328"/>
      <c r="AP119" s="328" t="s">
        <v>292</v>
      </c>
      <c r="AQ119" s="328" t="s">
        <v>500</v>
      </c>
      <c r="AR119" s="328" t="s">
        <v>500</v>
      </c>
      <c r="AS119" s="328" t="s">
        <v>501</v>
      </c>
      <c r="AT119" s="328"/>
      <c r="AU119" s="328"/>
      <c r="AV119" s="401"/>
      <c r="AW119" s="169"/>
      <c r="AX119" s="13"/>
      <c r="AY119" s="12"/>
      <c r="AZ119" s="13"/>
      <c r="BA119" s="13"/>
      <c r="BB119" s="13"/>
      <c r="BC119" s="13"/>
      <c r="BD119" s="13"/>
      <c r="BE119" s="13"/>
      <c r="BF119" s="13"/>
      <c r="BG119" s="13"/>
      <c r="BH119" s="13"/>
      <c r="BI119" s="5">
        <f t="shared" si="6"/>
        <v>1</v>
      </c>
    </row>
    <row r="120" spans="1:61" ht="41.4" hidden="1">
      <c r="A120" s="22">
        <v>5.0999999999999996</v>
      </c>
      <c r="B120" s="22">
        <v>23</v>
      </c>
      <c r="C120" s="251" t="s">
        <v>1597</v>
      </c>
      <c r="D120" s="251"/>
      <c r="E120" s="23"/>
      <c r="F120" s="23" t="s">
        <v>502</v>
      </c>
      <c r="G120" s="212"/>
      <c r="H120" s="212"/>
      <c r="I120" s="233"/>
      <c r="J120" s="23"/>
      <c r="K120" s="233"/>
      <c r="L120" s="233"/>
      <c r="M120" s="201"/>
      <c r="N120" s="318"/>
      <c r="O120" s="13"/>
      <c r="P120" s="13"/>
      <c r="Q120" s="13"/>
      <c r="R120" s="13"/>
      <c r="S120" s="13"/>
      <c r="T120" s="169"/>
      <c r="U120" s="13"/>
      <c r="V120" s="13" t="s">
        <v>503</v>
      </c>
      <c r="W120" s="13" t="s">
        <v>503</v>
      </c>
      <c r="X120" s="13"/>
      <c r="Y120" s="13"/>
      <c r="Z120" s="13" t="s">
        <v>504</v>
      </c>
      <c r="AA120" s="328" t="s">
        <v>80</v>
      </c>
      <c r="AB120" s="328" t="s">
        <v>161</v>
      </c>
      <c r="AC120" s="328">
        <v>1</v>
      </c>
      <c r="AD120" s="328">
        <v>3</v>
      </c>
      <c r="AE120" s="328" t="s">
        <v>497</v>
      </c>
      <c r="AF120" s="328"/>
      <c r="AG120" s="328"/>
      <c r="AH120" s="401"/>
      <c r="AI120" s="169"/>
      <c r="AJ120" s="13"/>
      <c r="AK120" s="12"/>
      <c r="AL120" s="13"/>
      <c r="AM120" s="13"/>
      <c r="AN120" s="13"/>
      <c r="AO120" s="13"/>
      <c r="AP120" s="13"/>
      <c r="AQ120" s="13"/>
      <c r="AR120" s="13"/>
      <c r="AS120" s="13"/>
      <c r="AT120" s="13"/>
      <c r="AU120" s="13"/>
      <c r="AV120" s="13"/>
      <c r="AW120" s="169"/>
      <c r="AX120" s="13"/>
      <c r="AY120" s="12"/>
      <c r="AZ120" s="13"/>
      <c r="BA120" s="13"/>
      <c r="BB120" s="13"/>
      <c r="BC120" s="13"/>
      <c r="BD120" s="13"/>
      <c r="BE120" s="13"/>
      <c r="BF120" s="13"/>
      <c r="BG120" s="13"/>
      <c r="BH120" s="13"/>
      <c r="BI120" s="5">
        <f t="shared" si="6"/>
        <v>1</v>
      </c>
    </row>
    <row r="121" spans="1:61" ht="13.8" hidden="1">
      <c r="A121" s="22">
        <v>5.0999999999999996</v>
      </c>
      <c r="B121" s="22">
        <v>24</v>
      </c>
      <c r="C121" s="251" t="s">
        <v>1597</v>
      </c>
      <c r="D121" s="251"/>
      <c r="E121" s="23"/>
      <c r="F121" s="23" t="s">
        <v>505</v>
      </c>
      <c r="G121" s="212"/>
      <c r="H121" s="212"/>
      <c r="I121" s="233"/>
      <c r="J121" s="23"/>
      <c r="K121" s="233"/>
      <c r="L121" s="233"/>
      <c r="M121" s="201"/>
      <c r="N121" s="318"/>
      <c r="O121" s="13"/>
      <c r="P121" s="13"/>
      <c r="Q121" s="13"/>
      <c r="R121" s="13"/>
      <c r="S121" s="13"/>
      <c r="T121" s="169"/>
      <c r="U121" s="13"/>
      <c r="V121" s="13" t="s">
        <v>506</v>
      </c>
      <c r="W121" s="13" t="s">
        <v>506</v>
      </c>
      <c r="X121" s="13"/>
      <c r="Y121" s="13"/>
      <c r="Z121" s="13" t="s">
        <v>507</v>
      </c>
      <c r="AA121" s="156" t="s">
        <v>80</v>
      </c>
      <c r="AB121" s="156" t="s">
        <v>161</v>
      </c>
      <c r="AC121" s="156" t="s">
        <v>508</v>
      </c>
      <c r="AD121" s="156" t="s">
        <v>509</v>
      </c>
      <c r="AE121" s="156" t="s">
        <v>80</v>
      </c>
      <c r="AF121" s="156"/>
      <c r="AG121" s="156"/>
      <c r="AH121" s="401"/>
      <c r="AI121" s="169"/>
      <c r="AJ121" s="13"/>
      <c r="AK121" s="12"/>
      <c r="AL121" s="13"/>
      <c r="AM121" s="13"/>
      <c r="AN121" s="13"/>
      <c r="AO121" s="13"/>
      <c r="AP121" s="13"/>
      <c r="AQ121" s="13"/>
      <c r="AR121" s="13"/>
      <c r="AS121" s="13"/>
      <c r="AT121" s="13"/>
      <c r="AU121" s="13"/>
      <c r="AV121" s="13"/>
      <c r="AW121" s="169"/>
      <c r="AX121" s="13"/>
      <c r="AY121" s="12"/>
      <c r="AZ121" s="13"/>
      <c r="BA121" s="13"/>
      <c r="BB121" s="13"/>
      <c r="BC121" s="13"/>
      <c r="BD121" s="13"/>
      <c r="BE121" s="13"/>
      <c r="BF121" s="13"/>
      <c r="BG121" s="13"/>
      <c r="BH121" s="13"/>
      <c r="BI121" s="5">
        <f t="shared" si="6"/>
        <v>1</v>
      </c>
    </row>
    <row r="122" spans="1:61" ht="13.8" hidden="1">
      <c r="A122" s="22">
        <v>5.0999999999999996</v>
      </c>
      <c r="B122" s="22">
        <v>25</v>
      </c>
      <c r="C122" s="251" t="s">
        <v>1597</v>
      </c>
      <c r="D122" s="251"/>
      <c r="E122" s="23"/>
      <c r="F122" s="23" t="s">
        <v>510</v>
      </c>
      <c r="G122" s="212"/>
      <c r="H122" s="212"/>
      <c r="I122" s="233"/>
      <c r="J122" s="23"/>
      <c r="K122" s="233"/>
      <c r="L122" s="233"/>
      <c r="M122" s="201"/>
      <c r="N122" s="318"/>
      <c r="O122" s="13"/>
      <c r="P122" s="13"/>
      <c r="Q122" s="13"/>
      <c r="R122" s="13"/>
      <c r="S122" s="13"/>
      <c r="T122" s="169"/>
      <c r="U122" s="13"/>
      <c r="V122" s="13" t="s">
        <v>511</v>
      </c>
      <c r="W122" s="13" t="s">
        <v>511</v>
      </c>
      <c r="X122" s="13"/>
      <c r="Y122" s="13"/>
      <c r="Z122" s="13" t="s">
        <v>512</v>
      </c>
      <c r="AA122" s="156" t="s">
        <v>309</v>
      </c>
      <c r="AB122" s="156" t="s">
        <v>161</v>
      </c>
      <c r="AC122" s="156" t="s">
        <v>448</v>
      </c>
      <c r="AD122" s="269" t="s">
        <v>513</v>
      </c>
      <c r="AE122" s="269" t="s">
        <v>80</v>
      </c>
      <c r="AF122" s="269"/>
      <c r="AG122" s="269"/>
      <c r="AH122" s="401"/>
      <c r="AI122" s="169"/>
      <c r="AJ122" s="13"/>
      <c r="AK122" s="12"/>
      <c r="AL122" s="13"/>
      <c r="AM122" s="13"/>
      <c r="AN122" s="13"/>
      <c r="AO122" s="13"/>
      <c r="AP122" s="13"/>
      <c r="AQ122" s="13"/>
      <c r="AR122" s="13"/>
      <c r="AS122" s="13"/>
      <c r="AT122" s="13"/>
      <c r="AU122" s="13"/>
      <c r="AV122" s="13"/>
      <c r="AW122" s="169"/>
      <c r="AX122" s="13"/>
      <c r="AY122" s="12"/>
      <c r="AZ122" s="13"/>
      <c r="BA122" s="13"/>
      <c r="BB122" s="13"/>
      <c r="BC122" s="13"/>
      <c r="BD122" s="13"/>
      <c r="BE122" s="13"/>
      <c r="BF122" s="13"/>
      <c r="BG122" s="13"/>
      <c r="BH122" s="13"/>
      <c r="BI122" s="5">
        <f t="shared" si="6"/>
        <v>1</v>
      </c>
    </row>
    <row r="123" spans="1:61" ht="27.6" hidden="1">
      <c r="A123" s="22">
        <v>5.0999999999999996</v>
      </c>
      <c r="B123" s="22">
        <v>26</v>
      </c>
      <c r="C123" s="251" t="s">
        <v>1597</v>
      </c>
      <c r="D123" s="251"/>
      <c r="E123" s="23"/>
      <c r="F123" s="23" t="s">
        <v>514</v>
      </c>
      <c r="G123" s="212"/>
      <c r="H123" s="212"/>
      <c r="I123" s="233"/>
      <c r="J123" s="23"/>
      <c r="K123" s="233"/>
      <c r="L123" s="233"/>
      <c r="M123" s="201"/>
      <c r="N123" s="318"/>
      <c r="O123" s="13"/>
      <c r="P123" s="13"/>
      <c r="Q123" s="13"/>
      <c r="R123" s="13"/>
      <c r="S123" s="13"/>
      <c r="T123" s="169"/>
      <c r="U123" s="13"/>
      <c r="V123" s="13" t="s">
        <v>515</v>
      </c>
      <c r="W123" s="13" t="s">
        <v>515</v>
      </c>
      <c r="X123" s="13"/>
      <c r="Y123" s="13"/>
      <c r="Z123" s="13" t="s">
        <v>516</v>
      </c>
      <c r="AA123" s="328" t="s">
        <v>80</v>
      </c>
      <c r="AB123" s="328" t="s">
        <v>80</v>
      </c>
      <c r="AC123" s="328" t="s">
        <v>80</v>
      </c>
      <c r="AD123" s="328" t="s">
        <v>80</v>
      </c>
      <c r="AE123" s="328" t="s">
        <v>80</v>
      </c>
      <c r="AF123" s="328"/>
      <c r="AG123" s="328"/>
      <c r="AH123" s="401"/>
      <c r="AI123" s="169"/>
      <c r="AJ123" s="13"/>
      <c r="AK123" s="12"/>
      <c r="AL123" s="13"/>
      <c r="AM123" s="13"/>
      <c r="AN123" s="13"/>
      <c r="AO123" s="13"/>
      <c r="AP123" s="13"/>
      <c r="AQ123" s="13"/>
      <c r="AR123" s="13"/>
      <c r="AS123" s="13"/>
      <c r="AT123" s="13"/>
      <c r="AU123" s="13"/>
      <c r="AV123" s="13"/>
      <c r="AW123" s="169"/>
      <c r="AX123" s="13"/>
      <c r="AY123" s="12"/>
      <c r="AZ123" s="13"/>
      <c r="BA123" s="13"/>
      <c r="BB123" s="13"/>
      <c r="BC123" s="13"/>
      <c r="BD123" s="13"/>
      <c r="BE123" s="13"/>
      <c r="BF123" s="13"/>
      <c r="BG123" s="13"/>
      <c r="BH123" s="13"/>
      <c r="BI123" s="5">
        <f t="shared" si="6"/>
        <v>1</v>
      </c>
    </row>
    <row r="124" spans="1:61" ht="27.6" hidden="1">
      <c r="A124" s="22">
        <v>5.0999999999999996</v>
      </c>
      <c r="B124" s="22">
        <v>27</v>
      </c>
      <c r="C124" s="251" t="s">
        <v>1597</v>
      </c>
      <c r="D124" s="251"/>
      <c r="E124" s="23"/>
      <c r="F124" s="23" t="s">
        <v>517</v>
      </c>
      <c r="G124" s="212"/>
      <c r="H124" s="212"/>
      <c r="I124" s="233"/>
      <c r="J124" s="23"/>
      <c r="K124" s="233"/>
      <c r="L124" s="233"/>
      <c r="M124" s="201"/>
      <c r="N124" s="318"/>
      <c r="O124" s="13"/>
      <c r="P124" s="13"/>
      <c r="Q124" s="13"/>
      <c r="R124" s="13"/>
      <c r="S124" s="13"/>
      <c r="T124" s="169"/>
      <c r="U124" s="13"/>
      <c r="V124" s="13" t="s">
        <v>518</v>
      </c>
      <c r="W124" s="13" t="s">
        <v>518</v>
      </c>
      <c r="X124" s="13"/>
      <c r="Y124" s="13"/>
      <c r="Z124" s="13" t="s">
        <v>519</v>
      </c>
      <c r="AA124" s="328" t="s">
        <v>80</v>
      </c>
      <c r="AB124" s="328" t="s">
        <v>80</v>
      </c>
      <c r="AC124" s="328" t="s">
        <v>80</v>
      </c>
      <c r="AD124" s="328" t="s">
        <v>80</v>
      </c>
      <c r="AE124" s="328" t="s">
        <v>80</v>
      </c>
      <c r="AF124" s="328"/>
      <c r="AG124" s="328"/>
      <c r="AH124" s="401"/>
      <c r="AI124" s="169"/>
      <c r="AJ124" s="13"/>
      <c r="AK124" s="12"/>
      <c r="AL124" s="13"/>
      <c r="AM124" s="13"/>
      <c r="AN124" s="13"/>
      <c r="AO124" s="13"/>
      <c r="AP124" s="13"/>
      <c r="AQ124" s="13"/>
      <c r="AR124" s="13"/>
      <c r="AS124" s="13"/>
      <c r="AT124" s="13"/>
      <c r="AU124" s="13"/>
      <c r="AV124" s="13"/>
      <c r="AW124" s="169"/>
      <c r="AX124" s="13"/>
      <c r="AY124" s="12"/>
      <c r="AZ124" s="13"/>
      <c r="BA124" s="13"/>
      <c r="BB124" s="13"/>
      <c r="BC124" s="13"/>
      <c r="BD124" s="13"/>
      <c r="BE124" s="13"/>
      <c r="BF124" s="13"/>
      <c r="BG124" s="13"/>
      <c r="BH124" s="13"/>
      <c r="BI124" s="5">
        <f t="shared" si="6"/>
        <v>1</v>
      </c>
    </row>
    <row r="125" spans="1:61" ht="27.6" hidden="1">
      <c r="A125" s="22">
        <v>5.0999999999999996</v>
      </c>
      <c r="B125" s="22">
        <v>28</v>
      </c>
      <c r="C125" s="251" t="s">
        <v>1597</v>
      </c>
      <c r="D125" s="251"/>
      <c r="E125" s="212"/>
      <c r="F125" s="212" t="s">
        <v>1834</v>
      </c>
      <c r="G125" s="212" t="s">
        <v>1835</v>
      </c>
      <c r="H125" s="212" t="str">
        <f>_xlfn.CONCAT("'&lt;br&gt;','&lt;b&gt;','",F125, ": ','&lt;/b&gt;',",G125, ",'&lt;/br&gt;',")</f>
        <v>'&lt;br&gt;','&lt;b&gt;','Beaver Present : ','&lt;/b&gt;',BeaverPresent ,'&lt;/br&gt;',</v>
      </c>
      <c r="I125" s="232" t="s">
        <v>1981</v>
      </c>
      <c r="J125" s="212" t="s">
        <v>1978</v>
      </c>
      <c r="K125" s="232"/>
      <c r="L125" s="232"/>
      <c r="M125" s="201"/>
      <c r="N125" s="318"/>
      <c r="O125" s="13"/>
      <c r="P125" s="13"/>
      <c r="Q125" s="13"/>
      <c r="R125" s="13"/>
      <c r="S125" s="13"/>
      <c r="T125" s="169"/>
      <c r="U125" s="13"/>
      <c r="V125" s="13"/>
      <c r="W125" s="13"/>
      <c r="X125" s="13"/>
      <c r="Y125" s="13"/>
      <c r="Z125" s="13"/>
      <c r="AA125" s="328"/>
      <c r="AB125" s="328"/>
      <c r="AC125" s="328"/>
      <c r="AD125" s="328"/>
      <c r="AE125" s="328"/>
      <c r="AF125" s="328"/>
      <c r="AG125" s="328"/>
      <c r="AH125" s="401"/>
      <c r="AI125" s="169"/>
      <c r="AJ125" s="13"/>
      <c r="AK125" s="276"/>
      <c r="AL125" s="242"/>
      <c r="AM125" s="242"/>
      <c r="AN125" s="242"/>
      <c r="AO125" s="242"/>
      <c r="AP125" s="13"/>
      <c r="AQ125" s="13"/>
      <c r="AR125" s="13"/>
      <c r="AS125" s="13"/>
      <c r="AT125" s="13"/>
      <c r="AU125" s="13"/>
      <c r="AV125" s="13"/>
      <c r="AW125" s="169"/>
      <c r="AX125" s="13"/>
      <c r="AY125" s="12"/>
      <c r="AZ125" s="242"/>
      <c r="BA125" s="242"/>
      <c r="BB125" s="242"/>
      <c r="BC125" s="13"/>
      <c r="BD125" s="13"/>
      <c r="BE125" s="13"/>
      <c r="BF125" s="13"/>
      <c r="BG125" s="13"/>
      <c r="BH125" s="13"/>
      <c r="BI125" s="5">
        <v>0</v>
      </c>
    </row>
    <row r="126" spans="1:61" ht="13.8" hidden="1">
      <c r="A126" s="24">
        <v>6</v>
      </c>
      <c r="B126" s="24">
        <v>1</v>
      </c>
      <c r="C126" s="252" t="s">
        <v>520</v>
      </c>
      <c r="D126" s="252"/>
      <c r="E126" s="24"/>
      <c r="F126" s="24" t="s">
        <v>521</v>
      </c>
      <c r="G126" s="300" t="s">
        <v>522</v>
      </c>
      <c r="H126" s="300"/>
      <c r="I126" s="234"/>
      <c r="J126" s="24" t="s">
        <v>265</v>
      </c>
      <c r="K126" s="234"/>
      <c r="L126" s="234"/>
      <c r="M126" s="201"/>
      <c r="N126" s="318"/>
      <c r="O126" s="13"/>
      <c r="P126" s="13"/>
      <c r="Q126" s="13"/>
      <c r="R126" s="13"/>
      <c r="S126" s="13"/>
      <c r="T126" s="169"/>
      <c r="U126" s="13"/>
      <c r="V126" s="13" t="s">
        <v>522</v>
      </c>
      <c r="W126" s="13" t="s">
        <v>1586</v>
      </c>
      <c r="X126" s="13"/>
      <c r="Y126" s="13"/>
      <c r="Z126" s="13" t="s">
        <v>523</v>
      </c>
      <c r="AA126" s="328" t="s">
        <v>309</v>
      </c>
      <c r="AB126" s="328" t="s">
        <v>524</v>
      </c>
      <c r="AC126" s="328">
        <v>0</v>
      </c>
      <c r="AD126" s="328">
        <v>180</v>
      </c>
      <c r="AE126" s="328" t="s">
        <v>80</v>
      </c>
      <c r="AF126" s="328"/>
      <c r="AG126" s="328"/>
      <c r="AH126" s="401"/>
      <c r="AI126" s="169"/>
      <c r="AJ126" s="13"/>
      <c r="AK126" s="17" t="s">
        <v>525</v>
      </c>
      <c r="AL126" s="396"/>
      <c r="AM126" s="328"/>
      <c r="AN126" s="396"/>
      <c r="AO126" s="328"/>
      <c r="AP126" s="271" t="s">
        <v>526</v>
      </c>
      <c r="AQ126" s="272"/>
      <c r="AR126" s="156" t="s">
        <v>527</v>
      </c>
      <c r="AS126" s="156" t="s">
        <v>524</v>
      </c>
      <c r="AT126" s="328"/>
      <c r="AU126" s="156"/>
      <c r="AV126" s="401"/>
      <c r="AW126" s="169"/>
      <c r="AX126" s="13"/>
      <c r="AY126" s="12" t="s">
        <v>521</v>
      </c>
      <c r="AZ126" s="187" t="s">
        <v>522</v>
      </c>
      <c r="BA126" s="187"/>
      <c r="BB126" s="187"/>
      <c r="BC126" s="13" t="s">
        <v>528</v>
      </c>
      <c r="BD126" s="13" t="s">
        <v>524</v>
      </c>
      <c r="BE126" s="13"/>
      <c r="BF126" s="13"/>
      <c r="BG126" s="13"/>
      <c r="BH126" s="13"/>
      <c r="BI126" s="5">
        <f t="shared" ref="BI126:BI138" si="7">COUNTIF(M126,"*")+COUNTIF(V126,"*")+COUNTIF(AK126,"*")+COUNTIF(AY126,"*")</f>
        <v>3</v>
      </c>
    </row>
    <row r="127" spans="1:61" ht="13.8" hidden="1">
      <c r="A127" s="24">
        <v>6</v>
      </c>
      <c r="B127" s="24">
        <v>2</v>
      </c>
      <c r="C127" s="252" t="s">
        <v>520</v>
      </c>
      <c r="D127" s="252"/>
      <c r="E127" s="24"/>
      <c r="F127" s="24" t="s">
        <v>529</v>
      </c>
      <c r="G127" s="300" t="s">
        <v>530</v>
      </c>
      <c r="H127" s="300"/>
      <c r="I127" s="234"/>
      <c r="J127" s="24" t="s">
        <v>265</v>
      </c>
      <c r="K127" s="234"/>
      <c r="L127" s="234"/>
      <c r="M127" s="201"/>
      <c r="N127" s="318"/>
      <c r="O127" s="13"/>
      <c r="P127" s="13"/>
      <c r="Q127" s="13"/>
      <c r="R127" s="13"/>
      <c r="S127" s="13"/>
      <c r="T127" s="169"/>
      <c r="U127" s="13"/>
      <c r="V127" s="13" t="s">
        <v>531</v>
      </c>
      <c r="W127" s="13" t="s">
        <v>531</v>
      </c>
      <c r="X127" s="13"/>
      <c r="Y127" s="13"/>
      <c r="Z127" s="13" t="s">
        <v>532</v>
      </c>
      <c r="AA127" s="328" t="s">
        <v>371</v>
      </c>
      <c r="AB127" s="328" t="s">
        <v>279</v>
      </c>
      <c r="AC127" s="328">
        <v>0</v>
      </c>
      <c r="AD127" s="328">
        <v>100</v>
      </c>
      <c r="AE127" s="328" t="s">
        <v>80</v>
      </c>
      <c r="AF127" s="328"/>
      <c r="AG127" s="328"/>
      <c r="AH127" s="401"/>
      <c r="AI127" s="169"/>
      <c r="AJ127" s="13"/>
      <c r="AK127" s="12"/>
      <c r="AL127" s="13"/>
      <c r="AM127" s="13"/>
      <c r="AN127" s="13"/>
      <c r="AO127" s="13"/>
      <c r="AP127" s="13"/>
      <c r="AQ127" s="13"/>
      <c r="AR127" s="13"/>
      <c r="AS127" s="13"/>
      <c r="AT127" s="13"/>
      <c r="AU127" s="13"/>
      <c r="AV127" s="13"/>
      <c r="AW127" s="169"/>
      <c r="AX127" s="13"/>
      <c r="AY127" s="12" t="s">
        <v>529</v>
      </c>
      <c r="AZ127" s="13" t="s">
        <v>533</v>
      </c>
      <c r="BA127" s="13"/>
      <c r="BB127" s="13"/>
      <c r="BC127" s="13" t="s">
        <v>534</v>
      </c>
      <c r="BD127" s="13" t="s">
        <v>285</v>
      </c>
      <c r="BE127" s="13"/>
      <c r="BF127" s="13"/>
      <c r="BG127" s="13"/>
      <c r="BH127" s="13"/>
      <c r="BI127" s="5">
        <f t="shared" si="7"/>
        <v>2</v>
      </c>
    </row>
    <row r="128" spans="1:61" ht="13.8" hidden="1">
      <c r="A128" s="24">
        <v>6</v>
      </c>
      <c r="B128" s="24">
        <v>3</v>
      </c>
      <c r="C128" s="252" t="s">
        <v>520</v>
      </c>
      <c r="D128" s="252"/>
      <c r="E128" s="24"/>
      <c r="F128" s="24" t="s">
        <v>535</v>
      </c>
      <c r="G128" s="300"/>
      <c r="H128" s="300"/>
      <c r="I128" s="234"/>
      <c r="J128" s="24"/>
      <c r="K128" s="234"/>
      <c r="L128" s="234"/>
      <c r="M128" s="201"/>
      <c r="N128" s="318"/>
      <c r="O128" s="13"/>
      <c r="P128" s="13"/>
      <c r="Q128" s="13"/>
      <c r="R128" s="13"/>
      <c r="S128" s="13"/>
      <c r="T128" s="169"/>
      <c r="U128" s="13"/>
      <c r="V128" s="13"/>
      <c r="W128" s="13"/>
      <c r="X128" s="13"/>
      <c r="Y128" s="13"/>
      <c r="Z128" s="13"/>
      <c r="AA128" s="13"/>
      <c r="AB128" s="13"/>
      <c r="AC128" s="13"/>
      <c r="AD128" s="13"/>
      <c r="AE128" s="13"/>
      <c r="AF128" s="13"/>
      <c r="AG128" s="13"/>
      <c r="AH128" s="13"/>
      <c r="AI128" s="169"/>
      <c r="AJ128" s="13"/>
      <c r="AK128" s="17" t="s">
        <v>536</v>
      </c>
      <c r="AL128" s="396"/>
      <c r="AM128" s="328"/>
      <c r="AN128" s="396"/>
      <c r="AO128" s="328"/>
      <c r="AP128" s="271" t="s">
        <v>526</v>
      </c>
      <c r="AQ128" s="272"/>
      <c r="AR128" s="328" t="s">
        <v>537</v>
      </c>
      <c r="AS128" s="328" t="s">
        <v>524</v>
      </c>
      <c r="AT128" s="328"/>
      <c r="AU128" s="328"/>
      <c r="AV128" s="401"/>
      <c r="AW128" s="169"/>
      <c r="AX128" s="13"/>
      <c r="AY128" s="12"/>
      <c r="AZ128" s="13"/>
      <c r="BA128" s="13"/>
      <c r="BB128" s="13"/>
      <c r="BC128" s="13"/>
      <c r="BD128" s="13"/>
      <c r="BE128" s="13"/>
      <c r="BF128" s="13"/>
      <c r="BG128" s="13"/>
      <c r="BH128" s="13"/>
      <c r="BI128" s="5">
        <f t="shared" si="7"/>
        <v>1</v>
      </c>
    </row>
    <row r="129" spans="1:61" ht="13.8" hidden="1">
      <c r="A129" s="24">
        <v>6</v>
      </c>
      <c r="B129" s="24">
        <v>4</v>
      </c>
      <c r="C129" s="252" t="s">
        <v>520</v>
      </c>
      <c r="D129" s="252"/>
      <c r="E129" s="24"/>
      <c r="F129" s="24" t="s">
        <v>538</v>
      </c>
      <c r="G129" s="300"/>
      <c r="H129" s="300"/>
      <c r="I129" s="234"/>
      <c r="J129" s="24"/>
      <c r="K129" s="234"/>
      <c r="L129" s="234"/>
      <c r="M129" s="201"/>
      <c r="N129" s="318"/>
      <c r="O129" s="13"/>
      <c r="P129" s="13"/>
      <c r="Q129" s="13"/>
      <c r="R129" s="13"/>
      <c r="S129" s="13"/>
      <c r="T129" s="169"/>
      <c r="U129" s="13"/>
      <c r="V129" s="13"/>
      <c r="W129" s="13"/>
      <c r="X129" s="13"/>
      <c r="Y129" s="13"/>
      <c r="Z129" s="13"/>
      <c r="AA129" s="13"/>
      <c r="AB129" s="13"/>
      <c r="AC129" s="13"/>
      <c r="AD129" s="13"/>
      <c r="AE129" s="13"/>
      <c r="AF129" s="13"/>
      <c r="AG129" s="13"/>
      <c r="AH129" s="13"/>
      <c r="AI129" s="169"/>
      <c r="AJ129" s="13"/>
      <c r="AK129" s="17" t="s">
        <v>539</v>
      </c>
      <c r="AL129" s="396"/>
      <c r="AM129" s="328"/>
      <c r="AN129" s="396"/>
      <c r="AO129" s="328"/>
      <c r="AP129" s="271" t="s">
        <v>526</v>
      </c>
      <c r="AQ129" s="272"/>
      <c r="AR129" s="328" t="s">
        <v>540</v>
      </c>
      <c r="AS129" s="328" t="s">
        <v>541</v>
      </c>
      <c r="AT129" s="328"/>
      <c r="AU129" s="328"/>
      <c r="AV129" s="401"/>
      <c r="AW129" s="169"/>
      <c r="AX129" s="13"/>
      <c r="AY129" s="12"/>
      <c r="AZ129" s="13"/>
      <c r="BA129" s="13"/>
      <c r="BB129" s="13"/>
      <c r="BC129" s="13"/>
      <c r="BD129" s="13"/>
      <c r="BE129" s="13"/>
      <c r="BF129" s="13"/>
      <c r="BG129" s="13"/>
      <c r="BH129" s="13"/>
      <c r="BI129" s="5">
        <f t="shared" si="7"/>
        <v>1</v>
      </c>
    </row>
    <row r="130" spans="1:61" ht="13.8" hidden="1">
      <c r="A130" s="24">
        <v>6</v>
      </c>
      <c r="B130" s="24">
        <v>5</v>
      </c>
      <c r="C130" s="252" t="s">
        <v>520</v>
      </c>
      <c r="D130" s="252"/>
      <c r="E130" s="24"/>
      <c r="F130" s="24" t="s">
        <v>542</v>
      </c>
      <c r="G130" s="300"/>
      <c r="H130" s="300"/>
      <c r="I130" s="234"/>
      <c r="J130" s="24"/>
      <c r="K130" s="234"/>
      <c r="L130" s="234"/>
      <c r="M130" s="201"/>
      <c r="N130" s="318"/>
      <c r="O130" s="13"/>
      <c r="P130" s="13"/>
      <c r="Q130" s="13"/>
      <c r="R130" s="13"/>
      <c r="S130" s="13"/>
      <c r="T130" s="169"/>
      <c r="U130" s="13"/>
      <c r="V130" s="13"/>
      <c r="W130" s="13"/>
      <c r="X130" s="13"/>
      <c r="Y130" s="13"/>
      <c r="Z130" s="13"/>
      <c r="AA130" s="13"/>
      <c r="AB130" s="13"/>
      <c r="AC130" s="13"/>
      <c r="AD130" s="13"/>
      <c r="AE130" s="13"/>
      <c r="AF130" s="13"/>
      <c r="AG130" s="13"/>
      <c r="AH130" s="13"/>
      <c r="AI130" s="169"/>
      <c r="AJ130" s="13"/>
      <c r="AK130" s="17" t="s">
        <v>543</v>
      </c>
      <c r="AL130" s="396"/>
      <c r="AM130" s="328"/>
      <c r="AN130" s="396"/>
      <c r="AO130" s="328"/>
      <c r="AP130" s="271" t="s">
        <v>526</v>
      </c>
      <c r="AQ130" s="272"/>
      <c r="AR130" s="328" t="s">
        <v>544</v>
      </c>
      <c r="AS130" s="328" t="s">
        <v>541</v>
      </c>
      <c r="AT130" s="328"/>
      <c r="AU130" s="328"/>
      <c r="AV130" s="401"/>
      <c r="AW130" s="169"/>
      <c r="AX130" s="13"/>
      <c r="AY130" s="12"/>
      <c r="AZ130" s="13"/>
      <c r="BA130" s="13"/>
      <c r="BB130" s="13"/>
      <c r="BC130" s="13"/>
      <c r="BD130" s="13"/>
      <c r="BE130" s="13"/>
      <c r="BF130" s="13"/>
      <c r="BG130" s="13"/>
      <c r="BH130" s="13"/>
      <c r="BI130" s="5">
        <f t="shared" si="7"/>
        <v>1</v>
      </c>
    </row>
    <row r="131" spans="1:61" ht="13.8" hidden="1">
      <c r="A131" s="24">
        <v>6</v>
      </c>
      <c r="B131" s="24">
        <v>6</v>
      </c>
      <c r="C131" s="252" t="s">
        <v>520</v>
      </c>
      <c r="D131" s="252"/>
      <c r="E131" s="24"/>
      <c r="F131" s="24" t="s">
        <v>545</v>
      </c>
      <c r="G131" s="300"/>
      <c r="H131" s="300"/>
      <c r="I131" s="234"/>
      <c r="J131" s="24"/>
      <c r="K131" s="234"/>
      <c r="L131" s="234"/>
      <c r="M131" s="201"/>
      <c r="N131" s="318"/>
      <c r="O131" s="13"/>
      <c r="P131" s="13"/>
      <c r="Q131" s="13"/>
      <c r="R131" s="13"/>
      <c r="S131" s="13"/>
      <c r="T131" s="169"/>
      <c r="U131" s="13"/>
      <c r="V131" s="11"/>
      <c r="W131" s="11"/>
      <c r="X131" s="11"/>
      <c r="Y131" s="11"/>
      <c r="Z131" s="11"/>
      <c r="AA131" s="11"/>
      <c r="AB131" s="11"/>
      <c r="AC131" s="11"/>
      <c r="AD131" s="11"/>
      <c r="AE131" s="11"/>
      <c r="AF131" s="11"/>
      <c r="AG131" s="11"/>
      <c r="AH131" s="11"/>
      <c r="AI131" s="169"/>
      <c r="AJ131" s="13"/>
      <c r="AK131" s="17" t="s">
        <v>546</v>
      </c>
      <c r="AL131" s="396"/>
      <c r="AM131" s="328"/>
      <c r="AN131" s="396"/>
      <c r="AO131" s="328"/>
      <c r="AP131" s="328" t="s">
        <v>526</v>
      </c>
      <c r="AQ131" s="328" t="s">
        <v>547</v>
      </c>
      <c r="AR131" s="328"/>
      <c r="AS131" s="328"/>
      <c r="AT131" s="328"/>
      <c r="AU131" s="328"/>
      <c r="AV131" s="401"/>
      <c r="AW131" s="169"/>
      <c r="AX131" s="13"/>
      <c r="AY131" s="25"/>
      <c r="AZ131" s="11"/>
      <c r="BA131" s="11"/>
      <c r="BB131" s="11"/>
      <c r="BC131" s="11"/>
      <c r="BD131" s="11"/>
      <c r="BE131" s="11"/>
      <c r="BF131" s="11"/>
      <c r="BG131" s="11"/>
      <c r="BH131" s="11"/>
      <c r="BI131" s="5">
        <f t="shared" si="7"/>
        <v>1</v>
      </c>
    </row>
    <row r="132" spans="1:61" ht="13.8" hidden="1">
      <c r="A132" s="24">
        <v>6</v>
      </c>
      <c r="B132" s="24">
        <v>7</v>
      </c>
      <c r="C132" s="252" t="s">
        <v>520</v>
      </c>
      <c r="D132" s="252"/>
      <c r="E132" s="24"/>
      <c r="F132" s="24" t="s">
        <v>548</v>
      </c>
      <c r="G132" s="300"/>
      <c r="H132" s="300"/>
      <c r="I132" s="234"/>
      <c r="J132" s="24"/>
      <c r="K132" s="234"/>
      <c r="L132" s="234"/>
      <c r="M132" s="201"/>
      <c r="N132" s="318"/>
      <c r="O132" s="13"/>
      <c r="P132" s="13"/>
      <c r="Q132" s="13"/>
      <c r="R132" s="13"/>
      <c r="S132" s="13"/>
      <c r="T132" s="169"/>
      <c r="U132" s="13"/>
      <c r="V132" s="13"/>
      <c r="W132" s="13"/>
      <c r="X132" s="13"/>
      <c r="Y132" s="13"/>
      <c r="Z132" s="13"/>
      <c r="AA132" s="13"/>
      <c r="AB132" s="13"/>
      <c r="AC132" s="13"/>
      <c r="AD132" s="13"/>
      <c r="AE132" s="13"/>
      <c r="AF132" s="13"/>
      <c r="AG132" s="13"/>
      <c r="AH132" s="13"/>
      <c r="AI132" s="169"/>
      <c r="AJ132" s="13"/>
      <c r="AK132" s="12"/>
      <c r="AL132" s="13"/>
      <c r="AM132" s="13"/>
      <c r="AN132" s="13"/>
      <c r="AO132" s="13"/>
      <c r="AP132" s="13"/>
      <c r="AQ132" s="13"/>
      <c r="AR132" s="13"/>
      <c r="AS132" s="13"/>
      <c r="AT132" s="13"/>
      <c r="AU132" s="13"/>
      <c r="AV132" s="13"/>
      <c r="AW132" s="169"/>
      <c r="AX132" s="13"/>
      <c r="AY132" s="12" t="s">
        <v>548</v>
      </c>
      <c r="AZ132" s="13" t="s">
        <v>549</v>
      </c>
      <c r="BA132" s="13"/>
      <c r="BB132" s="13"/>
      <c r="BC132" s="13" t="s">
        <v>550</v>
      </c>
      <c r="BD132" s="13" t="s">
        <v>285</v>
      </c>
      <c r="BE132" s="13"/>
      <c r="BF132" s="13"/>
      <c r="BG132" s="13"/>
      <c r="BH132" s="13"/>
      <c r="BI132" s="5">
        <f t="shared" si="7"/>
        <v>1</v>
      </c>
    </row>
    <row r="133" spans="1:61" ht="13.8" hidden="1">
      <c r="A133" s="24">
        <v>6</v>
      </c>
      <c r="B133" s="24">
        <v>8</v>
      </c>
      <c r="C133" s="252" t="s">
        <v>520</v>
      </c>
      <c r="D133" s="252"/>
      <c r="E133" s="24"/>
      <c r="F133" s="24" t="s">
        <v>551</v>
      </c>
      <c r="G133" s="300"/>
      <c r="H133" s="300"/>
      <c r="I133" s="234"/>
      <c r="J133" s="24"/>
      <c r="K133" s="234"/>
      <c r="L133" s="234"/>
      <c r="M133" s="201"/>
      <c r="N133" s="318"/>
      <c r="O133" s="13"/>
      <c r="P133" s="13"/>
      <c r="Q133" s="13"/>
      <c r="R133" s="13"/>
      <c r="S133" s="13"/>
      <c r="T133" s="169"/>
      <c r="U133" s="13"/>
      <c r="V133" s="13" t="s">
        <v>552</v>
      </c>
      <c r="W133" s="13" t="s">
        <v>552</v>
      </c>
      <c r="X133" s="13"/>
      <c r="Y133" s="13"/>
      <c r="Z133" s="13" t="s">
        <v>553</v>
      </c>
      <c r="AA133" s="328" t="s">
        <v>371</v>
      </c>
      <c r="AB133" s="328" t="s">
        <v>279</v>
      </c>
      <c r="AC133" s="328">
        <v>0</v>
      </c>
      <c r="AD133" s="328">
        <v>100</v>
      </c>
      <c r="AE133" s="328" t="s">
        <v>80</v>
      </c>
      <c r="AF133" s="328"/>
      <c r="AG133" s="328"/>
      <c r="AH133" s="401"/>
      <c r="AI133" s="169"/>
      <c r="AJ133" s="13"/>
      <c r="AK133" s="12"/>
      <c r="AL133" s="13"/>
      <c r="AM133" s="13"/>
      <c r="AN133" s="13"/>
      <c r="AO133" s="13"/>
      <c r="AP133" s="13"/>
      <c r="AQ133" s="13"/>
      <c r="AR133" s="13"/>
      <c r="AS133" s="13"/>
      <c r="AT133" s="13"/>
      <c r="AU133" s="13"/>
      <c r="AV133" s="13"/>
      <c r="AW133" s="169"/>
      <c r="AX133" s="13"/>
      <c r="AY133" s="12"/>
      <c r="AZ133" s="13"/>
      <c r="BA133" s="13"/>
      <c r="BB133" s="13"/>
      <c r="BC133" s="13"/>
      <c r="BD133" s="13"/>
      <c r="BE133" s="13"/>
      <c r="BF133" s="13"/>
      <c r="BG133" s="13"/>
      <c r="BH133" s="13"/>
      <c r="BI133" s="5">
        <f t="shared" si="7"/>
        <v>1</v>
      </c>
    </row>
    <row r="134" spans="1:61" ht="27.6" hidden="1">
      <c r="A134" s="24">
        <v>6</v>
      </c>
      <c r="B134" s="24">
        <v>9</v>
      </c>
      <c r="C134" s="252" t="s">
        <v>520</v>
      </c>
      <c r="D134" s="252"/>
      <c r="E134" s="24"/>
      <c r="F134" s="24" t="s">
        <v>554</v>
      </c>
      <c r="G134" s="300"/>
      <c r="H134" s="300"/>
      <c r="I134" s="234"/>
      <c r="J134" s="24"/>
      <c r="K134" s="234"/>
      <c r="L134" s="234"/>
      <c r="M134" s="201"/>
      <c r="N134" s="318"/>
      <c r="O134" s="13"/>
      <c r="P134" s="13"/>
      <c r="Q134" s="13"/>
      <c r="R134" s="13"/>
      <c r="S134" s="13"/>
      <c r="T134" s="169"/>
      <c r="U134" s="13"/>
      <c r="V134" s="13" t="s">
        <v>555</v>
      </c>
      <c r="W134" s="13" t="s">
        <v>555</v>
      </c>
      <c r="X134" s="13"/>
      <c r="Y134" s="13"/>
      <c r="Z134" s="13" t="s">
        <v>556</v>
      </c>
      <c r="AA134" s="156" t="s">
        <v>371</v>
      </c>
      <c r="AB134" s="156" t="s">
        <v>279</v>
      </c>
      <c r="AC134" s="156">
        <v>0</v>
      </c>
      <c r="AD134" s="156">
        <v>100</v>
      </c>
      <c r="AE134" s="156" t="s">
        <v>80</v>
      </c>
      <c r="AF134" s="156"/>
      <c r="AG134" s="156"/>
      <c r="AH134" s="401"/>
      <c r="AI134" s="169"/>
      <c r="AJ134" s="13"/>
      <c r="AK134" s="12"/>
      <c r="AL134" s="13"/>
      <c r="AM134" s="13"/>
      <c r="AN134" s="13"/>
      <c r="AO134" s="13"/>
      <c r="AP134" s="13"/>
      <c r="AQ134" s="13"/>
      <c r="AR134" s="13"/>
      <c r="AS134" s="13"/>
      <c r="AT134" s="13"/>
      <c r="AU134" s="13"/>
      <c r="AV134" s="13"/>
      <c r="AW134" s="169"/>
      <c r="AX134" s="13"/>
      <c r="AY134" s="12"/>
      <c r="AZ134" s="13"/>
      <c r="BA134" s="13"/>
      <c r="BB134" s="13"/>
      <c r="BC134" s="13"/>
      <c r="BD134" s="13"/>
      <c r="BE134" s="13"/>
      <c r="BF134" s="13"/>
      <c r="BG134" s="13"/>
      <c r="BH134" s="13"/>
      <c r="BI134" s="5">
        <f t="shared" si="7"/>
        <v>1</v>
      </c>
    </row>
    <row r="135" spans="1:61" ht="32.4" hidden="1" customHeight="1">
      <c r="A135" s="24">
        <v>6</v>
      </c>
      <c r="B135" s="24">
        <v>10</v>
      </c>
      <c r="C135" s="252" t="s">
        <v>520</v>
      </c>
      <c r="D135" s="252"/>
      <c r="E135" s="24"/>
      <c r="F135" s="24" t="s">
        <v>557</v>
      </c>
      <c r="G135" s="300"/>
      <c r="H135" s="300"/>
      <c r="I135" s="234"/>
      <c r="J135" s="24"/>
      <c r="K135" s="234"/>
      <c r="L135" s="234"/>
      <c r="M135" s="201"/>
      <c r="N135" s="318"/>
      <c r="O135" s="13"/>
      <c r="P135" s="13"/>
      <c r="Q135" s="13"/>
      <c r="R135" s="13"/>
      <c r="S135" s="13"/>
      <c r="T135" s="169"/>
      <c r="U135" s="13"/>
      <c r="V135" s="13" t="s">
        <v>558</v>
      </c>
      <c r="W135" s="13" t="s">
        <v>558</v>
      </c>
      <c r="X135" s="13"/>
      <c r="Y135" s="13"/>
      <c r="Z135" s="13" t="s">
        <v>559</v>
      </c>
      <c r="AA135" s="328" t="s">
        <v>371</v>
      </c>
      <c r="AB135" s="328" t="s">
        <v>279</v>
      </c>
      <c r="AC135" s="328">
        <v>0</v>
      </c>
      <c r="AD135" s="328">
        <v>100</v>
      </c>
      <c r="AE135" s="328" t="s">
        <v>80</v>
      </c>
      <c r="AF135" s="328"/>
      <c r="AG135" s="328"/>
      <c r="AH135" s="401"/>
      <c r="AI135" s="169"/>
      <c r="AJ135" s="13"/>
      <c r="AK135" s="12"/>
      <c r="AL135" s="13"/>
      <c r="AM135" s="13"/>
      <c r="AN135" s="13"/>
      <c r="AO135" s="13"/>
      <c r="AP135" s="13"/>
      <c r="AQ135" s="13"/>
      <c r="AR135" s="13"/>
      <c r="AS135" s="13"/>
      <c r="AT135" s="13"/>
      <c r="AU135" s="13"/>
      <c r="AV135" s="13"/>
      <c r="AW135" s="169"/>
      <c r="AX135" s="13"/>
      <c r="AY135" s="12"/>
      <c r="AZ135" s="13"/>
      <c r="BA135" s="13"/>
      <c r="BB135" s="13"/>
      <c r="BC135" s="13"/>
      <c r="BD135" s="13"/>
      <c r="BE135" s="13"/>
      <c r="BF135" s="13"/>
      <c r="BG135" s="13"/>
      <c r="BH135" s="13"/>
      <c r="BI135" s="5">
        <f t="shared" si="7"/>
        <v>1</v>
      </c>
    </row>
    <row r="136" spans="1:61" ht="13.8" hidden="1">
      <c r="A136" s="24">
        <v>6</v>
      </c>
      <c r="B136" s="24">
        <v>11</v>
      </c>
      <c r="C136" s="252" t="s">
        <v>520</v>
      </c>
      <c r="D136" s="252"/>
      <c r="E136" s="24"/>
      <c r="F136" s="24" t="s">
        <v>560</v>
      </c>
      <c r="G136" s="300"/>
      <c r="H136" s="300"/>
      <c r="I136" s="234"/>
      <c r="J136" s="24"/>
      <c r="K136" s="234"/>
      <c r="L136" s="234"/>
      <c r="M136" s="201"/>
      <c r="N136" s="318"/>
      <c r="O136" s="13"/>
      <c r="P136" s="13"/>
      <c r="Q136" s="13"/>
      <c r="R136" s="13"/>
      <c r="S136" s="13"/>
      <c r="T136" s="169"/>
      <c r="U136" s="13"/>
      <c r="V136" s="13" t="s">
        <v>561</v>
      </c>
      <c r="W136" s="13" t="s">
        <v>561</v>
      </c>
      <c r="X136" s="13"/>
      <c r="Y136" s="13"/>
      <c r="Z136" s="13" t="s">
        <v>562</v>
      </c>
      <c r="AA136" s="156" t="s">
        <v>371</v>
      </c>
      <c r="AB136" s="156" t="s">
        <v>279</v>
      </c>
      <c r="AC136" s="156">
        <v>0</v>
      </c>
      <c r="AD136" s="156">
        <v>100</v>
      </c>
      <c r="AE136" s="156" t="s">
        <v>80</v>
      </c>
      <c r="AF136" s="156"/>
      <c r="AG136" s="156"/>
      <c r="AH136" s="401"/>
      <c r="AI136" s="169"/>
      <c r="AJ136" s="13"/>
      <c r="AK136" s="12"/>
      <c r="AL136" s="13"/>
      <c r="AM136" s="13"/>
      <c r="AN136" s="13"/>
      <c r="AO136" s="13"/>
      <c r="AP136" s="13"/>
      <c r="AQ136" s="13"/>
      <c r="AR136" s="13"/>
      <c r="AS136" s="13"/>
      <c r="AT136" s="13"/>
      <c r="AU136" s="13"/>
      <c r="AV136" s="13"/>
      <c r="AW136" s="169"/>
      <c r="AX136" s="13"/>
      <c r="AY136" s="12"/>
      <c r="AZ136" s="13"/>
      <c r="BA136" s="13"/>
      <c r="BB136" s="13"/>
      <c r="BC136" s="13"/>
      <c r="BD136" s="13"/>
      <c r="BE136" s="13"/>
      <c r="BF136" s="13"/>
      <c r="BG136" s="13"/>
      <c r="BH136" s="13"/>
      <c r="BI136" s="5">
        <f t="shared" si="7"/>
        <v>1</v>
      </c>
    </row>
    <row r="137" spans="1:61" ht="32.4" hidden="1" customHeight="1">
      <c r="A137" s="24">
        <v>6</v>
      </c>
      <c r="B137" s="24">
        <v>12</v>
      </c>
      <c r="C137" s="252" t="s">
        <v>520</v>
      </c>
      <c r="D137" s="252"/>
      <c r="E137" s="24"/>
      <c r="F137" s="24" t="s">
        <v>563</v>
      </c>
      <c r="G137" s="300"/>
      <c r="H137" s="300"/>
      <c r="I137" s="234"/>
      <c r="J137" s="24"/>
      <c r="K137" s="234"/>
      <c r="L137" s="234"/>
      <c r="M137" s="201"/>
      <c r="N137" s="318"/>
      <c r="O137" s="13"/>
      <c r="P137" s="13"/>
      <c r="Q137" s="13"/>
      <c r="R137" s="13"/>
      <c r="S137" s="13"/>
      <c r="T137" s="169"/>
      <c r="U137" s="13"/>
      <c r="V137" s="13" t="s">
        <v>564</v>
      </c>
      <c r="W137" s="13" t="s">
        <v>564</v>
      </c>
      <c r="X137" s="13"/>
      <c r="Y137" s="13"/>
      <c r="Z137" s="13" t="s">
        <v>565</v>
      </c>
      <c r="AA137" s="156" t="s">
        <v>371</v>
      </c>
      <c r="AB137" s="156" t="s">
        <v>279</v>
      </c>
      <c r="AC137" s="156">
        <v>0</v>
      </c>
      <c r="AD137" s="156">
        <v>100</v>
      </c>
      <c r="AE137" s="156" t="s">
        <v>80</v>
      </c>
      <c r="AF137" s="156"/>
      <c r="AG137" s="156"/>
      <c r="AH137" s="401"/>
      <c r="AI137" s="169"/>
      <c r="AJ137" s="13"/>
      <c r="AK137" s="12"/>
      <c r="AL137" s="13"/>
      <c r="AM137" s="13"/>
      <c r="AN137" s="13"/>
      <c r="AO137" s="13"/>
      <c r="AP137" s="13"/>
      <c r="AQ137" s="13"/>
      <c r="AR137" s="13"/>
      <c r="AS137" s="13"/>
      <c r="AT137" s="13"/>
      <c r="AU137" s="13"/>
      <c r="AV137" s="13"/>
      <c r="AW137" s="169"/>
      <c r="AX137" s="13"/>
      <c r="AY137" s="12"/>
      <c r="AZ137" s="13"/>
      <c r="BA137" s="13"/>
      <c r="BB137" s="13"/>
      <c r="BC137" s="13"/>
      <c r="BD137" s="13"/>
      <c r="BE137" s="13"/>
      <c r="BF137" s="13"/>
      <c r="BG137" s="13"/>
      <c r="BH137" s="13"/>
      <c r="BI137" s="5">
        <f t="shared" si="7"/>
        <v>1</v>
      </c>
    </row>
    <row r="138" spans="1:61" ht="32.4" hidden="1" customHeight="1">
      <c r="A138" s="24">
        <v>6</v>
      </c>
      <c r="B138" s="24">
        <v>13</v>
      </c>
      <c r="C138" s="252" t="s">
        <v>520</v>
      </c>
      <c r="D138" s="252"/>
      <c r="E138" s="24"/>
      <c r="F138" s="24" t="s">
        <v>1990</v>
      </c>
      <c r="G138" s="300"/>
      <c r="H138" s="300"/>
      <c r="I138" s="234"/>
      <c r="J138" s="24"/>
      <c r="K138" s="234"/>
      <c r="L138" s="234"/>
      <c r="M138" s="201"/>
      <c r="N138" s="318"/>
      <c r="O138" s="13"/>
      <c r="P138" s="13"/>
      <c r="Q138" s="13"/>
      <c r="R138" s="13"/>
      <c r="S138" s="13"/>
      <c r="T138" s="169"/>
      <c r="U138" s="13"/>
      <c r="V138" s="13" t="s">
        <v>566</v>
      </c>
      <c r="W138" s="36" t="s">
        <v>566</v>
      </c>
      <c r="X138" s="36"/>
      <c r="Y138" s="36"/>
      <c r="Z138" s="13" t="s">
        <v>567</v>
      </c>
      <c r="AA138" s="328" t="s">
        <v>371</v>
      </c>
      <c r="AB138" s="328" t="s">
        <v>279</v>
      </c>
      <c r="AC138" s="328">
        <v>0</v>
      </c>
      <c r="AD138" s="328">
        <v>100</v>
      </c>
      <c r="AE138" s="328" t="s">
        <v>80</v>
      </c>
      <c r="AF138" s="328"/>
      <c r="AG138" s="328"/>
      <c r="AH138" s="401"/>
      <c r="AI138" s="169"/>
      <c r="AJ138" s="36"/>
      <c r="AK138" s="199"/>
      <c r="AL138" s="36"/>
      <c r="AM138" s="36"/>
      <c r="AN138" s="36"/>
      <c r="AO138" s="36"/>
      <c r="AP138" s="13"/>
      <c r="AQ138" s="13"/>
      <c r="AR138" s="13"/>
      <c r="AS138" s="13"/>
      <c r="AT138" s="13"/>
      <c r="AU138" s="13"/>
      <c r="AV138" s="13"/>
      <c r="AW138" s="169"/>
      <c r="AX138" s="13"/>
      <c r="AY138" s="12"/>
      <c r="AZ138" s="36"/>
      <c r="BA138" s="36"/>
      <c r="BB138" s="36"/>
      <c r="BC138" s="13"/>
      <c r="BD138" s="13"/>
      <c r="BE138" s="13"/>
      <c r="BF138" s="13"/>
      <c r="BG138" s="13"/>
      <c r="BH138" s="13"/>
      <c r="BI138" s="5">
        <f t="shared" si="7"/>
        <v>1</v>
      </c>
    </row>
    <row r="139" spans="1:61" ht="32.4" hidden="1" customHeight="1">
      <c r="A139" s="1">
        <v>7</v>
      </c>
      <c r="B139" s="1">
        <v>1</v>
      </c>
      <c r="C139" s="253" t="s">
        <v>568</v>
      </c>
      <c r="D139" s="253"/>
      <c r="E139" s="213" t="s">
        <v>1625</v>
      </c>
      <c r="F139" s="213" t="s">
        <v>569</v>
      </c>
      <c r="G139" s="213" t="s">
        <v>570</v>
      </c>
      <c r="H139" s="213" t="str">
        <f>_xlfn.CONCAT("'&lt;br&gt;','&lt;b&gt;','",F139, ": ','&lt;/b&gt;',",G139, ",'&lt;/br&gt;',")</f>
        <v>'&lt;br&gt;','&lt;b&gt;','Diameter of the 50th percentile streambed particle: ','&lt;/b&gt;',D50,'&lt;/br&gt;',</v>
      </c>
      <c r="I139" s="235" t="s">
        <v>1824</v>
      </c>
      <c r="J139" s="1" t="s">
        <v>265</v>
      </c>
      <c r="K139" s="235"/>
      <c r="L139" s="235"/>
      <c r="M139" s="201" t="s">
        <v>1892</v>
      </c>
      <c r="N139" s="318"/>
      <c r="O139" s="195" t="s">
        <v>570</v>
      </c>
      <c r="P139" s="9"/>
      <c r="Q139" s="9"/>
      <c r="R139" s="9">
        <v>6797</v>
      </c>
      <c r="S139" s="9"/>
      <c r="T139" s="168"/>
      <c r="U139" s="9"/>
      <c r="V139" s="13" t="s">
        <v>570</v>
      </c>
      <c r="W139" s="286" t="s">
        <v>570</v>
      </c>
      <c r="X139" s="155"/>
      <c r="Y139" s="155"/>
      <c r="Z139" s="13" t="s">
        <v>571</v>
      </c>
      <c r="AA139" s="156" t="s">
        <v>371</v>
      </c>
      <c r="AB139" s="156" t="s">
        <v>572</v>
      </c>
      <c r="AC139" s="156">
        <v>1</v>
      </c>
      <c r="AD139" s="156">
        <v>4098</v>
      </c>
      <c r="AE139" s="156" t="s">
        <v>388</v>
      </c>
      <c r="AF139" s="156"/>
      <c r="AG139" s="156">
        <v>6801</v>
      </c>
      <c r="AH139" s="401"/>
      <c r="AI139" s="168"/>
      <c r="AJ139" s="407"/>
      <c r="AK139" s="206"/>
      <c r="AL139" s="319"/>
      <c r="AM139" s="319"/>
      <c r="AN139" s="319"/>
      <c r="AO139" s="319"/>
      <c r="AP139" s="13"/>
      <c r="AQ139" s="13"/>
      <c r="AR139" s="13"/>
      <c r="AS139" s="13"/>
      <c r="AT139" s="13"/>
      <c r="AU139" s="13">
        <v>6874</v>
      </c>
      <c r="AV139" s="13"/>
      <c r="AW139" s="168"/>
      <c r="AX139" s="9"/>
      <c r="AY139" s="12" t="s">
        <v>569</v>
      </c>
      <c r="AZ139" s="206" t="s">
        <v>570</v>
      </c>
      <c r="BA139" s="319"/>
      <c r="BB139" s="319"/>
      <c r="BC139" s="13" t="s">
        <v>573</v>
      </c>
      <c r="BD139" s="13" t="s">
        <v>250</v>
      </c>
      <c r="BE139" s="13">
        <v>6797</v>
      </c>
      <c r="BF139" s="13" t="s">
        <v>2009</v>
      </c>
      <c r="BG139" s="13"/>
      <c r="BH139" s="13"/>
      <c r="BI139" s="5">
        <f>COUNTIF(O139,"*")+COUNTIF(V139,"*")+COUNTIF(AK139,"*")+COUNTIF(AY139,"*")</f>
        <v>3</v>
      </c>
    </row>
    <row r="140" spans="1:61" ht="27.6" hidden="1">
      <c r="A140" s="1">
        <v>7</v>
      </c>
      <c r="B140" s="1">
        <v>4</v>
      </c>
      <c r="C140" s="253" t="s">
        <v>568</v>
      </c>
      <c r="D140" s="253"/>
      <c r="E140" s="213" t="s">
        <v>1625</v>
      </c>
      <c r="F140" s="213" t="s">
        <v>580</v>
      </c>
      <c r="G140" s="213" t="s">
        <v>581</v>
      </c>
      <c r="H140" s="213" t="str">
        <f>_xlfn.CONCAT("'&lt;br&gt;','&lt;b&gt;','",F140, ": ','&lt;/b&gt;',",G140, ",'&lt;/br&gt;',")</f>
        <v>'&lt;br&gt;','&lt;b&gt;','Percent of streambed particles &lt;2mm: ','&lt;/b&gt;',PctFines2,'&lt;/br&gt;',</v>
      </c>
      <c r="I140" s="378" t="s">
        <v>1826</v>
      </c>
      <c r="J140" s="1" t="s">
        <v>265</v>
      </c>
      <c r="K140" s="378"/>
      <c r="L140" s="378"/>
      <c r="M140" s="366"/>
      <c r="N140" s="319"/>
      <c r="O140" s="13" t="s">
        <v>582</v>
      </c>
      <c r="P140" s="13"/>
      <c r="Q140" s="13"/>
      <c r="R140" s="9">
        <v>6797</v>
      </c>
      <c r="S140" s="9"/>
      <c r="T140" s="169"/>
      <c r="U140" s="13"/>
      <c r="V140" s="13" t="s">
        <v>583</v>
      </c>
      <c r="W140" s="155" t="s">
        <v>593</v>
      </c>
      <c r="X140" s="155"/>
      <c r="Y140" s="155"/>
      <c r="Z140" s="13" t="s">
        <v>584</v>
      </c>
      <c r="AA140" s="328" t="s">
        <v>309</v>
      </c>
      <c r="AB140" s="328" t="s">
        <v>279</v>
      </c>
      <c r="AC140" s="328">
        <v>0</v>
      </c>
      <c r="AD140" s="328">
        <v>100</v>
      </c>
      <c r="AE140" s="328" t="s">
        <v>585</v>
      </c>
      <c r="AF140" s="328"/>
      <c r="AG140" s="328">
        <v>6862</v>
      </c>
      <c r="AH140" s="401"/>
      <c r="AI140" s="169"/>
      <c r="AJ140" s="155"/>
      <c r="AK140" s="387" t="s">
        <v>586</v>
      </c>
      <c r="AL140" s="391"/>
      <c r="AM140" s="391" t="s">
        <v>586</v>
      </c>
      <c r="AN140" s="391"/>
      <c r="AO140" s="391"/>
      <c r="AP140" s="328" t="s">
        <v>587</v>
      </c>
      <c r="AQ140" s="328" t="s">
        <v>588</v>
      </c>
      <c r="AR140" s="328" t="s">
        <v>588</v>
      </c>
      <c r="AS140" s="13" t="s">
        <v>279</v>
      </c>
      <c r="AT140" s="13"/>
      <c r="AU140" s="13">
        <v>6874</v>
      </c>
      <c r="AV140" s="13"/>
      <c r="AW140" s="169"/>
      <c r="AX140" s="13"/>
      <c r="AY140" s="12"/>
      <c r="AZ140" s="319"/>
      <c r="BA140" s="319"/>
      <c r="BB140" s="319"/>
      <c r="BC140" s="13"/>
      <c r="BD140" s="13"/>
      <c r="BE140" s="13">
        <v>6797</v>
      </c>
      <c r="BF140" s="13" t="s">
        <v>2009</v>
      </c>
      <c r="BG140" s="13"/>
      <c r="BH140" s="13"/>
      <c r="BI140" s="5">
        <f>COUNTIF(O140,"*")+COUNTIF(V140,"*")+COUNTIF(AK140,"*")+COUNTIF(AY140,"*")</f>
        <v>3</v>
      </c>
    </row>
    <row r="141" spans="1:61" ht="27.6" hidden="1">
      <c r="A141" s="1">
        <v>7</v>
      </c>
      <c r="B141" s="1">
        <v>5</v>
      </c>
      <c r="C141" s="253" t="s">
        <v>568</v>
      </c>
      <c r="D141" s="253"/>
      <c r="E141" s="213" t="s">
        <v>1625</v>
      </c>
      <c r="F141" s="213" t="s">
        <v>589</v>
      </c>
      <c r="G141" s="213" t="s">
        <v>590</v>
      </c>
      <c r="H141" s="213" t="str">
        <f>_xlfn.CONCAT("'&lt;br&gt;','&lt;b&gt;','",F141, ": ','&lt;/b&gt;',",G141, ",'&lt;/br&gt;',")</f>
        <v>'&lt;br&gt;','&lt;b&gt;','Percent of streambed particles &lt;6mm: ','&lt;/b&gt;',PctFines6,'&lt;/br&gt;',</v>
      </c>
      <c r="I141" s="377" t="s">
        <v>1828</v>
      </c>
      <c r="J141" s="1" t="s">
        <v>265</v>
      </c>
      <c r="K141" s="377"/>
      <c r="L141" s="377"/>
      <c r="M141" s="364"/>
      <c r="N141" s="290"/>
      <c r="O141" s="13" t="s">
        <v>591</v>
      </c>
      <c r="P141" s="13"/>
      <c r="Q141" s="13"/>
      <c r="R141" s="9">
        <v>6797</v>
      </c>
      <c r="S141" s="9"/>
      <c r="T141" s="169"/>
      <c r="U141" s="13"/>
      <c r="V141" s="13" t="s">
        <v>590</v>
      </c>
      <c r="W141" s="281" t="s">
        <v>1583</v>
      </c>
      <c r="X141" s="165"/>
      <c r="Y141" s="165"/>
      <c r="Z141" s="13" t="s">
        <v>592</v>
      </c>
      <c r="AA141" s="156" t="s">
        <v>309</v>
      </c>
      <c r="AB141" s="156" t="s">
        <v>279</v>
      </c>
      <c r="AC141" s="156">
        <v>0</v>
      </c>
      <c r="AD141" s="156">
        <v>100</v>
      </c>
      <c r="AE141" s="156" t="s">
        <v>585</v>
      </c>
      <c r="AF141" s="156"/>
      <c r="AG141" s="156">
        <v>6801</v>
      </c>
      <c r="AH141" s="401"/>
      <c r="AI141" s="169"/>
      <c r="AJ141" s="402"/>
      <c r="AK141" s="202" t="s">
        <v>593</v>
      </c>
      <c r="AL141" s="312"/>
      <c r="AM141" s="312" t="s">
        <v>593</v>
      </c>
      <c r="AN141" s="312"/>
      <c r="AO141" s="312"/>
      <c r="AP141" s="328" t="s">
        <v>587</v>
      </c>
      <c r="AQ141" s="269" t="s">
        <v>594</v>
      </c>
      <c r="AR141" s="269" t="s">
        <v>594</v>
      </c>
      <c r="AS141" s="269" t="s">
        <v>279</v>
      </c>
      <c r="AT141" s="269"/>
      <c r="AU141" s="269">
        <v>6874</v>
      </c>
      <c r="AV141" s="401"/>
      <c r="AW141" s="169"/>
      <c r="AX141" s="13"/>
      <c r="AY141" s="12"/>
      <c r="AZ141" s="201"/>
      <c r="BA141" s="318"/>
      <c r="BB141" s="318"/>
      <c r="BC141" s="13"/>
      <c r="BD141" s="13"/>
      <c r="BE141" s="13">
        <v>6797</v>
      </c>
      <c r="BF141" s="13" t="s">
        <v>2009</v>
      </c>
      <c r="BG141" s="13"/>
      <c r="BH141" s="13"/>
      <c r="BI141" s="5">
        <f>COUNTIF(O141,"*")+COUNTIF(V141,"*")+COUNTIF(AK141,"*")+COUNTIF(AY141,"*")</f>
        <v>3</v>
      </c>
    </row>
    <row r="142" spans="1:61" ht="32.4" hidden="1" customHeight="1">
      <c r="A142" s="1">
        <v>7</v>
      </c>
      <c r="B142" s="1">
        <v>6</v>
      </c>
      <c r="C142" s="253" t="s">
        <v>568</v>
      </c>
      <c r="D142" s="253"/>
      <c r="E142" s="1"/>
      <c r="F142" s="1" t="s">
        <v>595</v>
      </c>
      <c r="G142" s="213" t="s">
        <v>596</v>
      </c>
      <c r="H142" s="213"/>
      <c r="I142" s="236"/>
      <c r="J142" s="1" t="s">
        <v>265</v>
      </c>
      <c r="K142" s="236"/>
      <c r="L142" s="236"/>
      <c r="M142" s="364"/>
      <c r="N142" s="290"/>
      <c r="O142" s="13"/>
      <c r="P142" s="13"/>
      <c r="Q142" s="13"/>
      <c r="R142" s="13">
        <v>6797</v>
      </c>
      <c r="S142" s="13"/>
      <c r="T142" s="169"/>
      <c r="U142" s="13"/>
      <c r="V142" s="13" t="s">
        <v>596</v>
      </c>
      <c r="W142" s="284" t="s">
        <v>596</v>
      </c>
      <c r="X142" s="13"/>
      <c r="Y142" s="13"/>
      <c r="Z142" s="13" t="s">
        <v>597</v>
      </c>
      <c r="AA142" s="156" t="s">
        <v>371</v>
      </c>
      <c r="AB142" s="156" t="s">
        <v>572</v>
      </c>
      <c r="AC142" s="156">
        <v>1</v>
      </c>
      <c r="AD142" s="156">
        <v>4098</v>
      </c>
      <c r="AE142" s="156" t="s">
        <v>388</v>
      </c>
      <c r="AF142" s="156"/>
      <c r="AG142" s="193">
        <v>6810</v>
      </c>
      <c r="AH142" s="401"/>
      <c r="AI142" s="169"/>
      <c r="AJ142" s="169"/>
      <c r="AK142" s="284"/>
      <c r="AL142" s="13"/>
      <c r="AM142" s="13"/>
      <c r="AN142" s="13"/>
      <c r="AO142" s="13"/>
      <c r="AP142" s="13"/>
      <c r="AQ142" s="13"/>
      <c r="AR142" s="13"/>
      <c r="AS142" s="13"/>
      <c r="AT142" s="13"/>
      <c r="AU142" s="13"/>
      <c r="AV142" s="13"/>
      <c r="AW142" s="169"/>
      <c r="AX142" s="13"/>
      <c r="AY142" s="12" t="s">
        <v>595</v>
      </c>
      <c r="AZ142" s="284" t="s">
        <v>596</v>
      </c>
      <c r="BA142" s="13"/>
      <c r="BB142" s="13"/>
      <c r="BC142" s="13" t="s">
        <v>573</v>
      </c>
      <c r="BD142" s="13" t="s">
        <v>250</v>
      </c>
      <c r="BE142" s="13"/>
      <c r="BF142" s="13"/>
      <c r="BG142" s="13"/>
      <c r="BH142" s="13"/>
      <c r="BI142" s="5">
        <f t="shared" ref="BI142:BI165" si="8">COUNTIF(M142,"*")+COUNTIF(V142,"*")+COUNTIF(AK142,"*")+COUNTIF(AY142,"*")</f>
        <v>2</v>
      </c>
    </row>
    <row r="143" spans="1:61" ht="27.6" hidden="1">
      <c r="A143" s="1">
        <v>7</v>
      </c>
      <c r="B143" s="1">
        <v>7</v>
      </c>
      <c r="C143" s="253" t="s">
        <v>568</v>
      </c>
      <c r="D143" s="253"/>
      <c r="E143" s="1"/>
      <c r="F143" s="1" t="s">
        <v>598</v>
      </c>
      <c r="G143" s="213" t="s">
        <v>599</v>
      </c>
      <c r="H143" s="213"/>
      <c r="I143" s="236"/>
      <c r="J143" s="1" t="s">
        <v>265</v>
      </c>
      <c r="K143" s="236"/>
      <c r="L143" s="236"/>
      <c r="M143" s="364"/>
      <c r="N143" s="290"/>
      <c r="O143" s="13"/>
      <c r="P143" s="13"/>
      <c r="Q143" s="13"/>
      <c r="R143" s="13"/>
      <c r="S143" s="13"/>
      <c r="T143" s="169"/>
      <c r="U143" s="13"/>
      <c r="V143" s="13" t="s">
        <v>599</v>
      </c>
      <c r="W143" s="287" t="s">
        <v>599</v>
      </c>
      <c r="X143" s="36"/>
      <c r="Y143" s="36"/>
      <c r="Z143" s="13" t="s">
        <v>600</v>
      </c>
      <c r="AA143" s="328" t="s">
        <v>371</v>
      </c>
      <c r="AB143" s="328" t="s">
        <v>572</v>
      </c>
      <c r="AC143" s="328">
        <v>1</v>
      </c>
      <c r="AD143" s="328">
        <v>4098</v>
      </c>
      <c r="AE143" s="328" t="s">
        <v>388</v>
      </c>
      <c r="AF143" s="328"/>
      <c r="AG143" s="328">
        <v>6810</v>
      </c>
      <c r="AH143" s="401"/>
      <c r="AI143" s="169"/>
      <c r="AJ143" s="359"/>
      <c r="AK143" s="287"/>
      <c r="AL143" s="36"/>
      <c r="AM143" s="36"/>
      <c r="AN143" s="36"/>
      <c r="AO143" s="36"/>
      <c r="AP143" s="13"/>
      <c r="AQ143" s="13"/>
      <c r="AR143" s="13"/>
      <c r="AS143" s="13"/>
      <c r="AT143" s="13"/>
      <c r="AU143" s="13"/>
      <c r="AV143" s="13"/>
      <c r="AW143" s="169"/>
      <c r="AX143" s="13"/>
      <c r="AY143" s="12" t="s">
        <v>598</v>
      </c>
      <c r="AZ143" s="287" t="s">
        <v>599</v>
      </c>
      <c r="BA143" s="36"/>
      <c r="BB143" s="36"/>
      <c r="BC143" s="13" t="s">
        <v>573</v>
      </c>
      <c r="BD143" s="13" t="s">
        <v>250</v>
      </c>
      <c r="BE143" s="13"/>
      <c r="BF143" s="13"/>
      <c r="BG143" s="13"/>
      <c r="BH143" s="13"/>
      <c r="BI143" s="5">
        <f t="shared" si="8"/>
        <v>2</v>
      </c>
    </row>
    <row r="144" spans="1:61" ht="41.4" hidden="1">
      <c r="A144" s="1">
        <v>7</v>
      </c>
      <c r="B144" s="1">
        <v>9</v>
      </c>
      <c r="C144" s="253" t="s">
        <v>568</v>
      </c>
      <c r="D144" s="253"/>
      <c r="E144" s="1"/>
      <c r="F144" s="1" t="s">
        <v>604</v>
      </c>
      <c r="G144" s="213"/>
      <c r="H144" s="213"/>
      <c r="I144" s="236"/>
      <c r="J144" s="1"/>
      <c r="K144" s="236"/>
      <c r="L144" s="236"/>
      <c r="M144" s="287" t="s">
        <v>605</v>
      </c>
      <c r="N144" s="36"/>
      <c r="O144" s="13"/>
      <c r="P144" s="13"/>
      <c r="Q144" s="13"/>
      <c r="R144" s="13"/>
      <c r="S144" s="13"/>
      <c r="T144" s="169"/>
      <c r="U144" s="13"/>
      <c r="V144" s="13"/>
      <c r="W144" s="165"/>
      <c r="X144" s="165"/>
      <c r="Y144" s="165"/>
      <c r="Z144" s="13"/>
      <c r="AA144" s="269"/>
      <c r="AB144" s="269"/>
      <c r="AC144" s="269"/>
      <c r="AD144" s="269"/>
      <c r="AE144" s="269"/>
      <c r="AF144" s="269"/>
      <c r="AG144" s="269"/>
      <c r="AH144" s="401"/>
      <c r="AI144" s="169"/>
      <c r="AJ144" s="165"/>
      <c r="AK144" s="203"/>
      <c r="AL144" s="165"/>
      <c r="AM144" s="165"/>
      <c r="AN144" s="165"/>
      <c r="AO144" s="165"/>
      <c r="AP144" s="13"/>
      <c r="AQ144" s="13"/>
      <c r="AR144" s="13"/>
      <c r="AS144" s="13"/>
      <c r="AT144" s="13"/>
      <c r="AU144" s="13"/>
      <c r="AV144" s="13"/>
      <c r="AW144" s="169"/>
      <c r="AX144" s="13"/>
      <c r="AY144" s="12"/>
      <c r="AZ144" s="165"/>
      <c r="BA144" s="165"/>
      <c r="BB144" s="165"/>
      <c r="BC144" s="13"/>
      <c r="BD144" s="13"/>
      <c r="BE144" s="13"/>
      <c r="BF144" s="13"/>
      <c r="BG144" s="13"/>
      <c r="BH144" s="13"/>
      <c r="BI144" s="5">
        <f t="shared" si="8"/>
        <v>1</v>
      </c>
    </row>
    <row r="145" spans="1:61" ht="27.6" hidden="1">
      <c r="A145" s="1">
        <v>7</v>
      </c>
      <c r="B145" s="1">
        <v>10</v>
      </c>
      <c r="C145" s="253" t="s">
        <v>568</v>
      </c>
      <c r="D145" s="253"/>
      <c r="E145" s="1"/>
      <c r="F145" s="1" t="s">
        <v>606</v>
      </c>
      <c r="G145" s="213"/>
      <c r="H145" s="213"/>
      <c r="I145" s="236"/>
      <c r="J145" s="1"/>
      <c r="K145" s="236"/>
      <c r="L145" s="236"/>
      <c r="M145" s="287"/>
      <c r="N145" s="36"/>
      <c r="O145" s="13"/>
      <c r="P145" s="13"/>
      <c r="Q145" s="13"/>
      <c r="R145" s="13"/>
      <c r="S145" s="13"/>
      <c r="T145" s="169"/>
      <c r="U145" s="13"/>
      <c r="V145" s="13"/>
      <c r="W145" s="36"/>
      <c r="X145" s="36"/>
      <c r="Y145" s="36"/>
      <c r="Z145" s="13"/>
      <c r="AA145" s="156"/>
      <c r="AB145" s="156"/>
      <c r="AC145" s="156"/>
      <c r="AD145" s="156"/>
      <c r="AE145" s="156"/>
      <c r="AF145" s="156"/>
      <c r="AG145" s="193"/>
      <c r="AH145" s="401"/>
      <c r="AI145" s="169"/>
      <c r="AJ145" s="36"/>
      <c r="AK145" s="200" t="s">
        <v>607</v>
      </c>
      <c r="AL145" s="311"/>
      <c r="AM145" s="311"/>
      <c r="AN145" s="311"/>
      <c r="AO145" s="311"/>
      <c r="AP145" s="328" t="s">
        <v>587</v>
      </c>
      <c r="AQ145" s="328" t="s">
        <v>608</v>
      </c>
      <c r="AR145" s="328" t="s">
        <v>608</v>
      </c>
      <c r="AS145" s="328" t="s">
        <v>609</v>
      </c>
      <c r="AT145" s="328"/>
      <c r="AU145" s="328"/>
      <c r="AV145" s="401"/>
      <c r="AW145" s="169"/>
      <c r="AX145" s="13"/>
      <c r="AY145" s="12"/>
      <c r="AZ145" s="36"/>
      <c r="BA145" s="36"/>
      <c r="BB145" s="36"/>
      <c r="BC145" s="13"/>
      <c r="BD145" s="13"/>
      <c r="BE145" s="13"/>
      <c r="BF145" s="13"/>
      <c r="BG145" s="13"/>
      <c r="BH145" s="13"/>
      <c r="BI145" s="5">
        <f t="shared" si="8"/>
        <v>1</v>
      </c>
    </row>
    <row r="146" spans="1:61" ht="27.6" hidden="1">
      <c r="A146" s="1">
        <v>7</v>
      </c>
      <c r="B146" s="1">
        <v>11</v>
      </c>
      <c r="C146" s="253" t="s">
        <v>568</v>
      </c>
      <c r="D146" s="253"/>
      <c r="E146" s="1"/>
      <c r="F146" s="1" t="s">
        <v>610</v>
      </c>
      <c r="G146" s="213"/>
      <c r="H146" s="213"/>
      <c r="I146" s="236"/>
      <c r="J146" s="1"/>
      <c r="K146" s="236"/>
      <c r="L146" s="236"/>
      <c r="M146" s="287"/>
      <c r="N146" s="36"/>
      <c r="O146" s="13"/>
      <c r="P146" s="13"/>
      <c r="Q146" s="13"/>
      <c r="R146" s="13"/>
      <c r="S146" s="13"/>
      <c r="T146" s="169"/>
      <c r="U146" s="13"/>
      <c r="V146" s="13"/>
      <c r="W146" s="286"/>
      <c r="X146" s="155"/>
      <c r="Y146" s="155"/>
      <c r="Z146" s="13"/>
      <c r="AA146" s="328"/>
      <c r="AB146" s="328"/>
      <c r="AC146" s="328"/>
      <c r="AD146" s="328"/>
      <c r="AE146" s="328"/>
      <c r="AF146" s="328"/>
      <c r="AG146" s="328"/>
      <c r="AH146" s="401"/>
      <c r="AI146" s="169"/>
      <c r="AJ146" s="406"/>
      <c r="AK146" s="294" t="s">
        <v>611</v>
      </c>
      <c r="AL146" s="243"/>
      <c r="AM146" s="243"/>
      <c r="AN146" s="243"/>
      <c r="AO146" s="243"/>
      <c r="AP146" s="269" t="s">
        <v>587</v>
      </c>
      <c r="AQ146" s="269" t="s">
        <v>612</v>
      </c>
      <c r="AR146" s="269" t="s">
        <v>612</v>
      </c>
      <c r="AS146" s="269" t="s">
        <v>609</v>
      </c>
      <c r="AT146" s="269"/>
      <c r="AU146" s="269"/>
      <c r="AV146" s="401"/>
      <c r="AW146" s="169"/>
      <c r="AX146" s="13"/>
      <c r="AY146" s="12"/>
      <c r="AZ146" s="286"/>
      <c r="BA146" s="155"/>
      <c r="BB146" s="155"/>
      <c r="BC146" s="13"/>
      <c r="BD146" s="13"/>
      <c r="BE146" s="13"/>
      <c r="BF146" s="13"/>
      <c r="BG146" s="13"/>
      <c r="BH146" s="13"/>
      <c r="BI146" s="5">
        <f t="shared" si="8"/>
        <v>1</v>
      </c>
    </row>
    <row r="147" spans="1:61" ht="41.4" hidden="1">
      <c r="A147" s="1">
        <v>7</v>
      </c>
      <c r="B147" s="1">
        <v>12</v>
      </c>
      <c r="C147" s="253" t="s">
        <v>568</v>
      </c>
      <c r="D147" s="253"/>
      <c r="E147" s="1"/>
      <c r="F147" s="1" t="s">
        <v>613</v>
      </c>
      <c r="G147" s="213"/>
      <c r="H147" s="213"/>
      <c r="I147" s="237"/>
      <c r="J147" s="1"/>
      <c r="K147" s="237"/>
      <c r="L147" s="237"/>
      <c r="M147" s="203"/>
      <c r="N147" s="165"/>
      <c r="O147" s="13"/>
      <c r="P147" s="13"/>
      <c r="Q147" s="13"/>
      <c r="R147" s="13"/>
      <c r="S147" s="13"/>
      <c r="T147" s="169"/>
      <c r="U147" s="13"/>
      <c r="V147" s="13"/>
      <c r="W147" s="165"/>
      <c r="X147" s="165"/>
      <c r="Y147" s="165"/>
      <c r="Z147" s="13"/>
      <c r="AA147" s="156"/>
      <c r="AB147" s="156"/>
      <c r="AC147" s="156"/>
      <c r="AD147" s="156"/>
      <c r="AE147" s="156"/>
      <c r="AF147" s="156"/>
      <c r="AG147" s="156"/>
      <c r="AH147" s="401"/>
      <c r="AI147" s="169"/>
      <c r="AJ147" s="165"/>
      <c r="AK147" s="204" t="s">
        <v>614</v>
      </c>
      <c r="AL147" s="166"/>
      <c r="AM147" s="166"/>
      <c r="AN147" s="166"/>
      <c r="AO147" s="166"/>
      <c r="AP147" s="269" t="s">
        <v>587</v>
      </c>
      <c r="AQ147" s="269" t="s">
        <v>613</v>
      </c>
      <c r="AR147" s="269" t="s">
        <v>613</v>
      </c>
      <c r="AS147" s="269" t="s">
        <v>609</v>
      </c>
      <c r="AT147" s="269"/>
      <c r="AU147" s="269"/>
      <c r="AV147" s="401"/>
      <c r="AW147" s="169"/>
      <c r="AX147" s="13"/>
      <c r="AY147" s="12"/>
      <c r="AZ147" s="165"/>
      <c r="BA147" s="165"/>
      <c r="BB147" s="165"/>
      <c r="BC147" s="13"/>
      <c r="BD147" s="13"/>
      <c r="BE147" s="13"/>
      <c r="BF147" s="13"/>
      <c r="BG147" s="13"/>
      <c r="BH147" s="13"/>
      <c r="BI147" s="5">
        <f t="shared" si="8"/>
        <v>1</v>
      </c>
    </row>
    <row r="148" spans="1:61" ht="27.6" hidden="1">
      <c r="A148" s="1">
        <v>7</v>
      </c>
      <c r="B148" s="1">
        <v>13</v>
      </c>
      <c r="C148" s="253" t="s">
        <v>568</v>
      </c>
      <c r="D148" s="253"/>
      <c r="E148" s="1"/>
      <c r="F148" s="1" t="s">
        <v>1991</v>
      </c>
      <c r="G148" s="213"/>
      <c r="H148" s="213"/>
      <c r="I148" s="1"/>
      <c r="J148" s="1"/>
      <c r="K148" s="1"/>
      <c r="L148" s="1"/>
      <c r="M148" s="12"/>
      <c r="N148" s="13"/>
      <c r="O148" s="13"/>
      <c r="P148" s="13"/>
      <c r="Q148" s="13"/>
      <c r="R148" s="13"/>
      <c r="S148" s="13"/>
      <c r="T148" s="169"/>
      <c r="U148" s="13"/>
      <c r="V148" s="13"/>
      <c r="W148" s="13"/>
      <c r="X148" s="13"/>
      <c r="Y148" s="13"/>
      <c r="Z148" s="13"/>
      <c r="AA148" s="328"/>
      <c r="AB148" s="328"/>
      <c r="AC148" s="328"/>
      <c r="AD148" s="328"/>
      <c r="AE148" s="328"/>
      <c r="AF148" s="328"/>
      <c r="AG148" s="328"/>
      <c r="AH148" s="401"/>
      <c r="AI148" s="169"/>
      <c r="AJ148" s="13"/>
      <c r="AK148" s="17" t="s">
        <v>615</v>
      </c>
      <c r="AL148" s="396"/>
      <c r="AM148" s="270"/>
      <c r="AN148" s="396"/>
      <c r="AO148" s="326"/>
      <c r="AP148" s="156" t="s">
        <v>587</v>
      </c>
      <c r="AQ148" s="156" t="s">
        <v>616</v>
      </c>
      <c r="AR148" s="156" t="s">
        <v>617</v>
      </c>
      <c r="AS148" s="156" t="s">
        <v>609</v>
      </c>
      <c r="AT148" s="156"/>
      <c r="AU148" s="156"/>
      <c r="AV148" s="401"/>
      <c r="AW148" s="169"/>
      <c r="AX148" s="13"/>
      <c r="AY148" s="12"/>
      <c r="AZ148" s="13"/>
      <c r="BA148" s="13"/>
      <c r="BB148" s="13"/>
      <c r="BC148" s="13"/>
      <c r="BD148" s="13"/>
      <c r="BE148" s="13"/>
      <c r="BF148" s="13"/>
      <c r="BG148" s="13"/>
      <c r="BH148" s="13"/>
      <c r="BI148" s="5">
        <f t="shared" si="8"/>
        <v>1</v>
      </c>
    </row>
    <row r="149" spans="1:61" ht="13.8" hidden="1">
      <c r="A149" s="1">
        <v>7</v>
      </c>
      <c r="B149" s="1">
        <v>14</v>
      </c>
      <c r="C149" s="253" t="s">
        <v>568</v>
      </c>
      <c r="D149" s="253"/>
      <c r="E149" s="1"/>
      <c r="F149" s="1" t="s">
        <v>618</v>
      </c>
      <c r="G149" s="213" t="s">
        <v>619</v>
      </c>
      <c r="H149" s="213"/>
      <c r="I149" s="1"/>
      <c r="J149" s="1" t="s">
        <v>265</v>
      </c>
      <c r="K149" s="1"/>
      <c r="L149" s="1"/>
      <c r="M149" s="8" t="s">
        <v>620</v>
      </c>
      <c r="N149" s="195"/>
      <c r="O149" s="9"/>
      <c r="P149" s="9"/>
      <c r="Q149" s="9"/>
      <c r="R149" s="9"/>
      <c r="S149" s="9"/>
      <c r="T149" s="168"/>
      <c r="U149" s="9"/>
      <c r="V149" s="13"/>
      <c r="W149" s="13"/>
      <c r="X149" s="13"/>
      <c r="Y149" s="13"/>
      <c r="Z149" s="13"/>
      <c r="AA149" s="269"/>
      <c r="AB149" s="269"/>
      <c r="AC149" s="269"/>
      <c r="AD149" s="269"/>
      <c r="AE149" s="269"/>
      <c r="AF149" s="269"/>
      <c r="AG149" s="269"/>
      <c r="AH149" s="401"/>
      <c r="AI149" s="168"/>
      <c r="AJ149" s="9"/>
      <c r="AK149" s="17" t="s">
        <v>621</v>
      </c>
      <c r="AL149" s="396"/>
      <c r="AM149" s="328"/>
      <c r="AN149" s="396"/>
      <c r="AO149" s="328"/>
      <c r="AP149" s="328" t="s">
        <v>587</v>
      </c>
      <c r="AQ149" s="328" t="s">
        <v>622</v>
      </c>
      <c r="AR149" s="328" t="s">
        <v>622</v>
      </c>
      <c r="AS149" s="328" t="s">
        <v>609</v>
      </c>
      <c r="AT149" s="328"/>
      <c r="AU149" s="328"/>
      <c r="AV149" s="401"/>
      <c r="AW149" s="168"/>
      <c r="AX149" s="9"/>
      <c r="AY149" s="12"/>
      <c r="AZ149" s="13"/>
      <c r="BA149" s="13"/>
      <c r="BB149" s="13"/>
      <c r="BC149" s="13"/>
      <c r="BD149" s="13"/>
      <c r="BE149" s="13"/>
      <c r="BF149" s="13"/>
      <c r="BG149" s="13"/>
      <c r="BH149" s="13"/>
      <c r="BI149" s="5">
        <f t="shared" si="8"/>
        <v>2</v>
      </c>
    </row>
    <row r="150" spans="1:61" ht="27.6" hidden="1">
      <c r="A150" s="1">
        <v>7</v>
      </c>
      <c r="B150" s="1">
        <v>15</v>
      </c>
      <c r="C150" s="253" t="s">
        <v>568</v>
      </c>
      <c r="D150" s="253"/>
      <c r="E150" s="1"/>
      <c r="F150" s="1" t="s">
        <v>623</v>
      </c>
      <c r="G150" s="213"/>
      <c r="H150" s="213"/>
      <c r="I150" s="1"/>
      <c r="J150" s="1"/>
      <c r="K150" s="1"/>
      <c r="L150" s="1"/>
      <c r="M150" s="12"/>
      <c r="N150" s="13"/>
      <c r="O150" s="13"/>
      <c r="P150" s="13"/>
      <c r="Q150" s="13"/>
      <c r="R150" s="13"/>
      <c r="S150" s="13"/>
      <c r="T150" s="169"/>
      <c r="U150" s="13"/>
      <c r="V150" s="13"/>
      <c r="W150" s="13"/>
      <c r="X150" s="13"/>
      <c r="Y150" s="13"/>
      <c r="Z150" s="13"/>
      <c r="AA150" s="156"/>
      <c r="AB150" s="156"/>
      <c r="AC150" s="156"/>
      <c r="AD150" s="156"/>
      <c r="AE150" s="156"/>
      <c r="AF150" s="156"/>
      <c r="AG150" s="156"/>
      <c r="AH150" s="401"/>
      <c r="AI150" s="169"/>
      <c r="AJ150" s="13"/>
      <c r="AK150" s="17" t="s">
        <v>624</v>
      </c>
      <c r="AL150" s="396"/>
      <c r="AM150" s="328"/>
      <c r="AN150" s="396"/>
      <c r="AO150" s="328"/>
      <c r="AP150" s="328" t="s">
        <v>587</v>
      </c>
      <c r="AQ150" s="328" t="s">
        <v>625</v>
      </c>
      <c r="AR150" s="328" t="s">
        <v>625</v>
      </c>
      <c r="AS150" s="328"/>
      <c r="AT150" s="328"/>
      <c r="AU150" s="328"/>
      <c r="AV150" s="401"/>
      <c r="AW150" s="169"/>
      <c r="AX150" s="13"/>
      <c r="AY150" s="12"/>
      <c r="AZ150" s="13"/>
      <c r="BA150" s="13"/>
      <c r="BB150" s="13"/>
      <c r="BC150" s="13"/>
      <c r="BD150" s="13"/>
      <c r="BE150" s="13"/>
      <c r="BF150" s="13"/>
      <c r="BG150" s="13"/>
      <c r="BH150" s="13"/>
      <c r="BI150" s="5">
        <f t="shared" si="8"/>
        <v>1</v>
      </c>
    </row>
    <row r="151" spans="1:61" ht="27.6" hidden="1">
      <c r="A151" s="1">
        <v>7</v>
      </c>
      <c r="B151" s="1">
        <v>16</v>
      </c>
      <c r="C151" s="253" t="s">
        <v>568</v>
      </c>
      <c r="D151" s="253"/>
      <c r="E151" s="1"/>
      <c r="F151" s="1" t="s">
        <v>626</v>
      </c>
      <c r="G151" s="213"/>
      <c r="H151" s="213"/>
      <c r="I151" s="1"/>
      <c r="J151" s="1"/>
      <c r="K151" s="1"/>
      <c r="L151" s="1"/>
      <c r="M151" s="12"/>
      <c r="N151" s="13"/>
      <c r="O151" s="13"/>
      <c r="P151" s="13"/>
      <c r="Q151" s="13"/>
      <c r="R151" s="13"/>
      <c r="S151" s="13"/>
      <c r="T151" s="169"/>
      <c r="U151" s="13"/>
      <c r="V151" s="13"/>
      <c r="W151" s="13"/>
      <c r="X151" s="13"/>
      <c r="Y151" s="13"/>
      <c r="Z151" s="13"/>
      <c r="AA151" s="328"/>
      <c r="AB151" s="328"/>
      <c r="AC151" s="328"/>
      <c r="AD151" s="328"/>
      <c r="AE151" s="328"/>
      <c r="AF151" s="328"/>
      <c r="AG151" s="328"/>
      <c r="AH151" s="401"/>
      <c r="AI151" s="169"/>
      <c r="AJ151" s="13"/>
      <c r="AK151" s="17" t="s">
        <v>627</v>
      </c>
      <c r="AL151" s="396"/>
      <c r="AM151" s="270"/>
      <c r="AN151" s="396"/>
      <c r="AO151" s="326"/>
      <c r="AP151" s="156" t="s">
        <v>587</v>
      </c>
      <c r="AQ151" s="156" t="s">
        <v>626</v>
      </c>
      <c r="AR151" s="156" t="s">
        <v>626</v>
      </c>
      <c r="AS151" s="156" t="s">
        <v>501</v>
      </c>
      <c r="AT151" s="156"/>
      <c r="AU151" s="156"/>
      <c r="AV151" s="401"/>
      <c r="AW151" s="169"/>
      <c r="AX151" s="13"/>
      <c r="AY151" s="12"/>
      <c r="AZ151" s="13"/>
      <c r="BA151" s="13"/>
      <c r="BB151" s="13"/>
      <c r="BC151" s="13"/>
      <c r="BD151" s="13"/>
      <c r="BE151" s="13"/>
      <c r="BF151" s="13"/>
      <c r="BG151" s="13"/>
      <c r="BH151" s="13"/>
      <c r="BI151" s="5">
        <f t="shared" si="8"/>
        <v>1</v>
      </c>
    </row>
    <row r="152" spans="1:61" ht="27.6" hidden="1">
      <c r="A152" s="1">
        <v>7</v>
      </c>
      <c r="B152" s="1">
        <v>17</v>
      </c>
      <c r="C152" s="253" t="s">
        <v>568</v>
      </c>
      <c r="D152" s="253"/>
      <c r="E152" s="1"/>
      <c r="F152" s="1" t="s">
        <v>628</v>
      </c>
      <c r="G152" s="213"/>
      <c r="H152" s="213"/>
      <c r="I152" s="1"/>
      <c r="J152" s="1"/>
      <c r="K152" s="1"/>
      <c r="L152" s="1"/>
      <c r="M152" s="12"/>
      <c r="N152" s="13"/>
      <c r="O152" s="13"/>
      <c r="P152" s="13"/>
      <c r="Q152" s="13"/>
      <c r="R152" s="13"/>
      <c r="S152" s="13"/>
      <c r="T152" s="169"/>
      <c r="U152" s="13"/>
      <c r="V152" s="13"/>
      <c r="W152" s="13"/>
      <c r="X152" s="13"/>
      <c r="Y152" s="13"/>
      <c r="Z152" s="13"/>
      <c r="AA152" s="328"/>
      <c r="AB152" s="328"/>
      <c r="AC152" s="328"/>
      <c r="AD152" s="328"/>
      <c r="AE152" s="328"/>
      <c r="AF152" s="328"/>
      <c r="AG152" s="328"/>
      <c r="AH152" s="401"/>
      <c r="AI152" s="169"/>
      <c r="AJ152" s="13"/>
      <c r="AK152" s="17" t="s">
        <v>629</v>
      </c>
      <c r="AL152" s="396"/>
      <c r="AM152" s="328"/>
      <c r="AN152" s="396"/>
      <c r="AO152" s="328"/>
      <c r="AP152" s="328" t="s">
        <v>587</v>
      </c>
      <c r="AQ152" s="328" t="s">
        <v>630</v>
      </c>
      <c r="AR152" s="328" t="s">
        <v>630</v>
      </c>
      <c r="AS152" s="328" t="s">
        <v>501</v>
      </c>
      <c r="AT152" s="328"/>
      <c r="AU152" s="328"/>
      <c r="AV152" s="401"/>
      <c r="AW152" s="169"/>
      <c r="AX152" s="13"/>
      <c r="AY152" s="12"/>
      <c r="AZ152" s="13"/>
      <c r="BA152" s="13"/>
      <c r="BB152" s="13"/>
      <c r="BC152" s="13"/>
      <c r="BD152" s="13"/>
      <c r="BE152" s="13"/>
      <c r="BF152" s="13"/>
      <c r="BG152" s="13"/>
      <c r="BH152" s="13"/>
      <c r="BI152" s="5">
        <f t="shared" si="8"/>
        <v>1</v>
      </c>
    </row>
    <row r="153" spans="1:61" ht="27.6" hidden="1">
      <c r="A153" s="1">
        <v>7</v>
      </c>
      <c r="B153" s="1">
        <v>18</v>
      </c>
      <c r="C153" s="253" t="s">
        <v>568</v>
      </c>
      <c r="D153" s="253"/>
      <c r="E153" s="1"/>
      <c r="F153" s="1" t="s">
        <v>631</v>
      </c>
      <c r="G153" s="213"/>
      <c r="H153" s="213"/>
      <c r="I153" s="1"/>
      <c r="J153" s="1"/>
      <c r="K153" s="1"/>
      <c r="L153" s="1"/>
      <c r="M153" s="12"/>
      <c r="N153" s="13"/>
      <c r="O153" s="13"/>
      <c r="P153" s="13"/>
      <c r="Q153" s="13"/>
      <c r="R153" s="13"/>
      <c r="S153" s="13"/>
      <c r="T153" s="169"/>
      <c r="U153" s="13"/>
      <c r="V153" s="13"/>
      <c r="W153" s="13"/>
      <c r="X153" s="13"/>
      <c r="Y153" s="13"/>
      <c r="Z153" s="13"/>
      <c r="AA153" s="328"/>
      <c r="AB153" s="328"/>
      <c r="AC153" s="328"/>
      <c r="AD153" s="328"/>
      <c r="AE153" s="328"/>
      <c r="AF153" s="328"/>
      <c r="AG153" s="328"/>
      <c r="AH153" s="401"/>
      <c r="AI153" s="169"/>
      <c r="AJ153" s="13"/>
      <c r="AK153" s="17" t="s">
        <v>632</v>
      </c>
      <c r="AL153" s="396"/>
      <c r="AM153" s="328"/>
      <c r="AN153" s="396"/>
      <c r="AO153" s="328"/>
      <c r="AP153" s="328" t="s">
        <v>587</v>
      </c>
      <c r="AQ153" s="328" t="s">
        <v>633</v>
      </c>
      <c r="AR153" s="328" t="s">
        <v>633</v>
      </c>
      <c r="AS153" s="328" t="s">
        <v>501</v>
      </c>
      <c r="AT153" s="328"/>
      <c r="AU153" s="328"/>
      <c r="AV153" s="401"/>
      <c r="AW153" s="169"/>
      <c r="AX153" s="13"/>
      <c r="AY153" s="12"/>
      <c r="AZ153" s="13"/>
      <c r="BA153" s="13"/>
      <c r="BB153" s="13"/>
      <c r="BC153" s="13"/>
      <c r="BD153" s="13"/>
      <c r="BE153" s="13"/>
      <c r="BF153" s="13"/>
      <c r="BG153" s="13"/>
      <c r="BH153" s="13"/>
      <c r="BI153" s="5">
        <f t="shared" si="8"/>
        <v>1</v>
      </c>
    </row>
    <row r="154" spans="1:61" ht="27.6" hidden="1">
      <c r="A154" s="1">
        <v>7</v>
      </c>
      <c r="B154" s="1">
        <v>19</v>
      </c>
      <c r="C154" s="253" t="s">
        <v>568</v>
      </c>
      <c r="D154" s="253"/>
      <c r="E154" s="1"/>
      <c r="F154" s="1" t="s">
        <v>634</v>
      </c>
      <c r="G154" s="213"/>
      <c r="H154" s="213"/>
      <c r="I154" s="1"/>
      <c r="J154" s="1"/>
      <c r="K154" s="1"/>
      <c r="L154" s="1"/>
      <c r="M154" s="12"/>
      <c r="N154" s="13"/>
      <c r="O154" s="13"/>
      <c r="P154" s="13"/>
      <c r="Q154" s="13"/>
      <c r="R154" s="13"/>
      <c r="S154" s="13"/>
      <c r="T154" s="169"/>
      <c r="U154" s="13"/>
      <c r="V154" s="13"/>
      <c r="W154" s="13"/>
      <c r="X154" s="13"/>
      <c r="Y154" s="13"/>
      <c r="Z154" s="13"/>
      <c r="AA154" s="269"/>
      <c r="AB154" s="269"/>
      <c r="AC154" s="269"/>
      <c r="AD154" s="269"/>
      <c r="AE154" s="269"/>
      <c r="AF154" s="269"/>
      <c r="AG154" s="269"/>
      <c r="AH154" s="401"/>
      <c r="AI154" s="169"/>
      <c r="AJ154" s="13"/>
      <c r="AK154" s="17" t="s">
        <v>635</v>
      </c>
      <c r="AL154" s="396"/>
      <c r="AM154" s="328"/>
      <c r="AN154" s="396"/>
      <c r="AO154" s="328"/>
      <c r="AP154" s="328" t="s">
        <v>587</v>
      </c>
      <c r="AQ154" s="156" t="s">
        <v>636</v>
      </c>
      <c r="AR154" s="156"/>
      <c r="AS154" s="156"/>
      <c r="AT154" s="156"/>
      <c r="AU154" s="156"/>
      <c r="AV154" s="401"/>
      <c r="AW154" s="169"/>
      <c r="AX154" s="13"/>
      <c r="AY154" s="12"/>
      <c r="AZ154" s="13"/>
      <c r="BA154" s="13"/>
      <c r="BB154" s="13"/>
      <c r="BC154" s="13"/>
      <c r="BD154" s="13"/>
      <c r="BE154" s="13"/>
      <c r="BF154" s="13"/>
      <c r="BG154" s="13"/>
      <c r="BH154" s="13"/>
      <c r="BI154" s="5">
        <f t="shared" si="8"/>
        <v>1</v>
      </c>
    </row>
    <row r="155" spans="1:61" ht="13.8" hidden="1">
      <c r="A155" s="1">
        <v>7</v>
      </c>
      <c r="B155" s="1">
        <v>20</v>
      </c>
      <c r="C155" s="253" t="s">
        <v>568</v>
      </c>
      <c r="D155" s="253"/>
      <c r="E155" s="1"/>
      <c r="F155" s="1" t="s">
        <v>637</v>
      </c>
      <c r="G155" s="213"/>
      <c r="H155" s="213"/>
      <c r="I155" s="1"/>
      <c r="J155" s="1"/>
      <c r="K155" s="1"/>
      <c r="L155" s="1"/>
      <c r="M155" s="12"/>
      <c r="N155" s="13"/>
      <c r="O155" s="13"/>
      <c r="P155" s="13"/>
      <c r="Q155" s="13"/>
      <c r="R155" s="13"/>
      <c r="S155" s="13"/>
      <c r="T155" s="169"/>
      <c r="U155" s="13"/>
      <c r="V155" s="13"/>
      <c r="W155" s="13"/>
      <c r="X155" s="13"/>
      <c r="Y155" s="13"/>
      <c r="Z155" s="13"/>
      <c r="AA155" s="269"/>
      <c r="AB155" s="269"/>
      <c r="AC155" s="269"/>
      <c r="AD155" s="269"/>
      <c r="AE155" s="269"/>
      <c r="AF155" s="269"/>
      <c r="AG155" s="269"/>
      <c r="AH155" s="401"/>
      <c r="AI155" s="169"/>
      <c r="AJ155" s="13"/>
      <c r="AK155" s="17" t="s">
        <v>638</v>
      </c>
      <c r="AL155" s="396"/>
      <c r="AM155" s="328"/>
      <c r="AN155" s="396"/>
      <c r="AO155" s="328"/>
      <c r="AP155" s="269" t="s">
        <v>587</v>
      </c>
      <c r="AQ155" s="269" t="s">
        <v>637</v>
      </c>
      <c r="AR155" s="269"/>
      <c r="AS155" s="269"/>
      <c r="AT155" s="269"/>
      <c r="AU155" s="269"/>
      <c r="AV155" s="401"/>
      <c r="AW155" s="169"/>
      <c r="AX155" s="13"/>
      <c r="AY155" s="12"/>
      <c r="AZ155" s="13"/>
      <c r="BA155" s="13"/>
      <c r="BB155" s="13"/>
      <c r="BC155" s="13"/>
      <c r="BD155" s="13"/>
      <c r="BE155" s="13"/>
      <c r="BF155" s="13"/>
      <c r="BG155" s="13"/>
      <c r="BH155" s="13"/>
      <c r="BI155" s="5">
        <f t="shared" si="8"/>
        <v>1</v>
      </c>
    </row>
    <row r="156" spans="1:61" ht="13.8" hidden="1">
      <c r="A156" s="1">
        <v>7</v>
      </c>
      <c r="B156" s="1">
        <v>21</v>
      </c>
      <c r="C156" s="253" t="s">
        <v>568</v>
      </c>
      <c r="D156" s="253"/>
      <c r="E156" s="1"/>
      <c r="F156" s="1" t="s">
        <v>639</v>
      </c>
      <c r="G156" s="213"/>
      <c r="H156" s="213"/>
      <c r="I156" s="1"/>
      <c r="J156" s="1"/>
      <c r="K156" s="1"/>
      <c r="L156" s="1"/>
      <c r="M156" s="12"/>
      <c r="N156" s="13"/>
      <c r="O156" s="13"/>
      <c r="P156" s="13"/>
      <c r="Q156" s="13"/>
      <c r="R156" s="13"/>
      <c r="S156" s="13"/>
      <c r="T156" s="169"/>
      <c r="U156" s="13"/>
      <c r="V156" s="13"/>
      <c r="W156" s="13"/>
      <c r="X156" s="13"/>
      <c r="Y156" s="13"/>
      <c r="Z156" s="13"/>
      <c r="AA156" s="328"/>
      <c r="AB156" s="328"/>
      <c r="AC156" s="328"/>
      <c r="AD156" s="328"/>
      <c r="AE156" s="328"/>
      <c r="AF156" s="328"/>
      <c r="AG156" s="328"/>
      <c r="AH156" s="401"/>
      <c r="AI156" s="169"/>
      <c r="AJ156" s="13"/>
      <c r="AK156" s="17" t="s">
        <v>640</v>
      </c>
      <c r="AL156" s="396"/>
      <c r="AM156" s="270"/>
      <c r="AN156" s="396"/>
      <c r="AO156" s="326"/>
      <c r="AP156" s="156" t="s">
        <v>587</v>
      </c>
      <c r="AQ156" s="156" t="s">
        <v>641</v>
      </c>
      <c r="AR156" s="156" t="s">
        <v>641</v>
      </c>
      <c r="AS156" s="156" t="s">
        <v>501</v>
      </c>
      <c r="AT156" s="156"/>
      <c r="AU156" s="156"/>
      <c r="AV156" s="401"/>
      <c r="AW156" s="169"/>
      <c r="AX156" s="13"/>
      <c r="AY156" s="12"/>
      <c r="AZ156" s="13"/>
      <c r="BA156" s="13"/>
      <c r="BB156" s="13"/>
      <c r="BC156" s="13"/>
      <c r="BD156" s="13"/>
      <c r="BE156" s="13"/>
      <c r="BF156" s="13"/>
      <c r="BG156" s="13"/>
      <c r="BH156" s="13"/>
      <c r="BI156" s="5">
        <f t="shared" si="8"/>
        <v>1</v>
      </c>
    </row>
    <row r="157" spans="1:61" ht="13.8" hidden="1">
      <c r="A157" s="1">
        <v>7</v>
      </c>
      <c r="B157" s="1">
        <v>22</v>
      </c>
      <c r="C157" s="253" t="s">
        <v>568</v>
      </c>
      <c r="D157" s="253"/>
      <c r="E157" s="1"/>
      <c r="F157" s="1" t="s">
        <v>642</v>
      </c>
      <c r="G157" s="213"/>
      <c r="H157" s="213"/>
      <c r="I157" s="1"/>
      <c r="J157" s="1"/>
      <c r="K157" s="1"/>
      <c r="L157" s="1"/>
      <c r="M157" s="12"/>
      <c r="N157" s="13"/>
      <c r="O157" s="13"/>
      <c r="P157" s="13"/>
      <c r="Q157" s="13"/>
      <c r="R157" s="13"/>
      <c r="S157" s="13"/>
      <c r="T157" s="169"/>
      <c r="U157" s="13"/>
      <c r="V157" s="13"/>
      <c r="W157" s="13"/>
      <c r="X157" s="13"/>
      <c r="Y157" s="13"/>
      <c r="Z157" s="13"/>
      <c r="AA157" s="269"/>
      <c r="AB157" s="269"/>
      <c r="AC157" s="269"/>
      <c r="AD157" s="269"/>
      <c r="AE157" s="269"/>
      <c r="AF157" s="269"/>
      <c r="AG157" s="269"/>
      <c r="AH157" s="401"/>
      <c r="AI157" s="169"/>
      <c r="AJ157" s="13"/>
      <c r="AK157" s="17" t="s">
        <v>643</v>
      </c>
      <c r="AL157" s="396"/>
      <c r="AM157" s="328"/>
      <c r="AN157" s="396"/>
      <c r="AO157" s="328"/>
      <c r="AP157" s="328" t="s">
        <v>587</v>
      </c>
      <c r="AQ157" s="328" t="s">
        <v>644</v>
      </c>
      <c r="AR157" s="328" t="s">
        <v>644</v>
      </c>
      <c r="AS157" s="328" t="s">
        <v>501</v>
      </c>
      <c r="AT157" s="328"/>
      <c r="AU157" s="328"/>
      <c r="AV157" s="401"/>
      <c r="AW157" s="169"/>
      <c r="AX157" s="13"/>
      <c r="AY157" s="12"/>
      <c r="AZ157" s="13"/>
      <c r="BA157" s="13"/>
      <c r="BB157" s="13"/>
      <c r="BC157" s="13"/>
      <c r="BD157" s="13"/>
      <c r="BE157" s="13"/>
      <c r="BF157" s="13"/>
      <c r="BG157" s="13"/>
      <c r="BH157" s="13"/>
      <c r="BI157" s="5">
        <f t="shared" si="8"/>
        <v>1</v>
      </c>
    </row>
    <row r="158" spans="1:61" ht="27.6" hidden="1">
      <c r="A158" s="1">
        <v>7</v>
      </c>
      <c r="B158" s="1">
        <v>23</v>
      </c>
      <c r="C158" s="253" t="s">
        <v>568</v>
      </c>
      <c r="D158" s="253"/>
      <c r="E158" s="1"/>
      <c r="F158" s="1" t="s">
        <v>645</v>
      </c>
      <c r="G158" s="213"/>
      <c r="H158" s="213"/>
      <c r="I158" s="1"/>
      <c r="J158" s="1"/>
      <c r="K158" s="1"/>
      <c r="L158" s="1"/>
      <c r="M158" s="12"/>
      <c r="N158" s="13"/>
      <c r="O158" s="13"/>
      <c r="P158" s="13"/>
      <c r="Q158" s="13"/>
      <c r="R158" s="13"/>
      <c r="S158" s="13"/>
      <c r="T158" s="169"/>
      <c r="U158" s="13"/>
      <c r="V158" s="13"/>
      <c r="W158" s="13"/>
      <c r="X158" s="13"/>
      <c r="Y158" s="13"/>
      <c r="Z158" s="13"/>
      <c r="AA158" s="156"/>
      <c r="AB158" s="156"/>
      <c r="AC158" s="156"/>
      <c r="AD158" s="156"/>
      <c r="AE158" s="156"/>
      <c r="AF158" s="156"/>
      <c r="AG158" s="156"/>
      <c r="AH158" s="401"/>
      <c r="AI158" s="169"/>
      <c r="AJ158" s="13"/>
      <c r="AK158" s="17" t="s">
        <v>646</v>
      </c>
      <c r="AL158" s="396"/>
      <c r="AM158" s="328"/>
      <c r="AN158" s="396"/>
      <c r="AO158" s="328"/>
      <c r="AP158" s="269" t="s">
        <v>587</v>
      </c>
      <c r="AQ158" s="269" t="s">
        <v>647</v>
      </c>
      <c r="AR158" s="269" t="s">
        <v>648</v>
      </c>
      <c r="AS158" s="269" t="s">
        <v>501</v>
      </c>
      <c r="AT158" s="269"/>
      <c r="AU158" s="269"/>
      <c r="AV158" s="401"/>
      <c r="AW158" s="169"/>
      <c r="AX158" s="13"/>
      <c r="AY158" s="12"/>
      <c r="AZ158" s="13"/>
      <c r="BA158" s="13"/>
      <c r="BB158" s="13"/>
      <c r="BC158" s="13"/>
      <c r="BD158" s="13"/>
      <c r="BE158" s="13"/>
      <c r="BF158" s="13"/>
      <c r="BG158" s="13"/>
      <c r="BH158" s="13"/>
      <c r="BI158" s="5">
        <f t="shared" si="8"/>
        <v>1</v>
      </c>
    </row>
    <row r="159" spans="1:61" ht="13.8" hidden="1">
      <c r="A159" s="1">
        <v>7</v>
      </c>
      <c r="B159" s="1">
        <v>24</v>
      </c>
      <c r="C159" s="253" t="s">
        <v>568</v>
      </c>
      <c r="D159" s="253"/>
      <c r="E159" s="1"/>
      <c r="F159" s="1" t="s">
        <v>649</v>
      </c>
      <c r="G159" s="213"/>
      <c r="H159" s="213"/>
      <c r="I159" s="1"/>
      <c r="J159" s="1"/>
      <c r="K159" s="1"/>
      <c r="L159" s="1"/>
      <c r="M159" s="12"/>
      <c r="N159" s="13"/>
      <c r="O159" s="13"/>
      <c r="P159" s="13"/>
      <c r="Q159" s="13"/>
      <c r="R159" s="13"/>
      <c r="S159" s="13"/>
      <c r="T159" s="169"/>
      <c r="U159" s="13"/>
      <c r="V159" s="13"/>
      <c r="W159" s="13"/>
      <c r="X159" s="13"/>
      <c r="Y159" s="13"/>
      <c r="Z159" s="13"/>
      <c r="AA159" s="328"/>
      <c r="AB159" s="328"/>
      <c r="AC159" s="328"/>
      <c r="AD159" s="328"/>
      <c r="AE159" s="328"/>
      <c r="AF159" s="328"/>
      <c r="AG159" s="328"/>
      <c r="AH159" s="401"/>
      <c r="AI159" s="169"/>
      <c r="AJ159" s="13"/>
      <c r="AK159" s="17" t="s">
        <v>650</v>
      </c>
      <c r="AL159" s="396"/>
      <c r="AM159" s="270"/>
      <c r="AN159" s="396"/>
      <c r="AO159" s="326"/>
      <c r="AP159" s="156" t="s">
        <v>587</v>
      </c>
      <c r="AQ159" s="156" t="s">
        <v>651</v>
      </c>
      <c r="AR159" s="156" t="s">
        <v>651</v>
      </c>
      <c r="AS159" s="156" t="s">
        <v>501</v>
      </c>
      <c r="AT159" s="156"/>
      <c r="AU159" s="156"/>
      <c r="AV159" s="401"/>
      <c r="AW159" s="169"/>
      <c r="AX159" s="13"/>
      <c r="AY159" s="12"/>
      <c r="AZ159" s="13"/>
      <c r="BA159" s="13"/>
      <c r="BB159" s="13"/>
      <c r="BC159" s="13"/>
      <c r="BD159" s="13"/>
      <c r="BE159" s="13"/>
      <c r="BF159" s="13"/>
      <c r="BG159" s="13"/>
      <c r="BH159" s="13"/>
      <c r="BI159" s="5">
        <f t="shared" si="8"/>
        <v>1</v>
      </c>
    </row>
    <row r="160" spans="1:61" ht="27.6" hidden="1">
      <c r="A160" s="1">
        <v>7</v>
      </c>
      <c r="B160" s="1">
        <v>25</v>
      </c>
      <c r="C160" s="253" t="s">
        <v>568</v>
      </c>
      <c r="D160" s="253"/>
      <c r="E160" s="1"/>
      <c r="F160" s="1" t="s">
        <v>652</v>
      </c>
      <c r="G160" s="213"/>
      <c r="H160" s="213"/>
      <c r="I160" s="1"/>
      <c r="J160" s="1"/>
      <c r="K160" s="1"/>
      <c r="L160" s="1"/>
      <c r="M160" s="12"/>
      <c r="N160" s="13"/>
      <c r="O160" s="13"/>
      <c r="P160" s="13"/>
      <c r="Q160" s="13"/>
      <c r="R160" s="13"/>
      <c r="S160" s="13"/>
      <c r="T160" s="169"/>
      <c r="U160" s="13"/>
      <c r="V160" s="13"/>
      <c r="W160" s="13"/>
      <c r="X160" s="13"/>
      <c r="Y160" s="13"/>
      <c r="Z160" s="13"/>
      <c r="AA160" s="269"/>
      <c r="AB160" s="269"/>
      <c r="AC160" s="269"/>
      <c r="AD160" s="269"/>
      <c r="AE160" s="269"/>
      <c r="AF160" s="269"/>
      <c r="AG160" s="269"/>
      <c r="AH160" s="401"/>
      <c r="AI160" s="169"/>
      <c r="AJ160" s="13"/>
      <c r="AK160" s="17" t="s">
        <v>653</v>
      </c>
      <c r="AL160" s="396"/>
      <c r="AM160" s="270"/>
      <c r="AN160" s="396"/>
      <c r="AO160" s="326"/>
      <c r="AP160" s="156" t="s">
        <v>587</v>
      </c>
      <c r="AQ160" s="156" t="s">
        <v>654</v>
      </c>
      <c r="AR160" s="156" t="s">
        <v>655</v>
      </c>
      <c r="AS160" s="328" t="s">
        <v>501</v>
      </c>
      <c r="AT160" s="156"/>
      <c r="AU160" s="156"/>
      <c r="AV160" s="401"/>
      <c r="AW160" s="169"/>
      <c r="AX160" s="13"/>
      <c r="AY160" s="12"/>
      <c r="AZ160" s="13"/>
      <c r="BA160" s="13"/>
      <c r="BB160" s="13"/>
      <c r="BC160" s="13"/>
      <c r="BD160" s="13"/>
      <c r="BE160" s="13"/>
      <c r="BF160" s="13"/>
      <c r="BG160" s="13"/>
      <c r="BH160" s="13"/>
      <c r="BI160" s="5">
        <f t="shared" si="8"/>
        <v>1</v>
      </c>
    </row>
    <row r="161" spans="1:61" ht="27.6" hidden="1">
      <c r="A161" s="1">
        <v>7</v>
      </c>
      <c r="B161" s="1">
        <v>26</v>
      </c>
      <c r="C161" s="253" t="s">
        <v>568</v>
      </c>
      <c r="D161" s="253"/>
      <c r="E161" s="1"/>
      <c r="F161" s="1" t="s">
        <v>656</v>
      </c>
      <c r="G161" s="213"/>
      <c r="H161" s="213"/>
      <c r="I161" s="1"/>
      <c r="J161" s="1"/>
      <c r="K161" s="1"/>
      <c r="L161" s="1"/>
      <c r="M161" s="12"/>
      <c r="N161" s="13"/>
      <c r="O161" s="13"/>
      <c r="P161" s="13"/>
      <c r="Q161" s="13"/>
      <c r="R161" s="13"/>
      <c r="S161" s="13"/>
      <c r="T161" s="169"/>
      <c r="U161" s="13"/>
      <c r="V161" s="13"/>
      <c r="W161" s="13"/>
      <c r="X161" s="13"/>
      <c r="Y161" s="13"/>
      <c r="Z161" s="13"/>
      <c r="AA161" s="328"/>
      <c r="AB161" s="328"/>
      <c r="AC161" s="328"/>
      <c r="AD161" s="328"/>
      <c r="AE161" s="328"/>
      <c r="AF161" s="328"/>
      <c r="AG161" s="328"/>
      <c r="AH161" s="401"/>
      <c r="AI161" s="169"/>
      <c r="AJ161" s="13"/>
      <c r="AK161" s="17" t="s">
        <v>657</v>
      </c>
      <c r="AL161" s="396"/>
      <c r="AM161" s="328"/>
      <c r="AN161" s="396"/>
      <c r="AO161" s="328"/>
      <c r="AP161" s="328" t="s">
        <v>587</v>
      </c>
      <c r="AQ161" s="328" t="s">
        <v>656</v>
      </c>
      <c r="AR161" s="328" t="s">
        <v>656</v>
      </c>
      <c r="AS161" s="328" t="s">
        <v>501</v>
      </c>
      <c r="AT161" s="328"/>
      <c r="AU161" s="328"/>
      <c r="AV161" s="401"/>
      <c r="AW161" s="169"/>
      <c r="AX161" s="13"/>
      <c r="AY161" s="12"/>
      <c r="AZ161" s="13"/>
      <c r="BA161" s="13"/>
      <c r="BB161" s="13"/>
      <c r="BC161" s="13"/>
      <c r="BD161" s="13"/>
      <c r="BE161" s="13"/>
      <c r="BF161" s="13"/>
      <c r="BG161" s="13"/>
      <c r="BH161" s="13"/>
      <c r="BI161" s="5">
        <f t="shared" si="8"/>
        <v>1</v>
      </c>
    </row>
    <row r="162" spans="1:61" ht="13.8" hidden="1">
      <c r="A162" s="1">
        <v>7</v>
      </c>
      <c r="B162" s="1">
        <v>27</v>
      </c>
      <c r="C162" s="253" t="s">
        <v>568</v>
      </c>
      <c r="D162" s="253"/>
      <c r="E162" s="1"/>
      <c r="F162" s="1" t="s">
        <v>658</v>
      </c>
      <c r="G162" s="213"/>
      <c r="H162" s="213"/>
      <c r="I162" s="1"/>
      <c r="J162" s="1"/>
      <c r="K162" s="1"/>
      <c r="L162" s="1"/>
      <c r="M162" s="12"/>
      <c r="N162" s="13"/>
      <c r="O162" s="13"/>
      <c r="P162" s="13"/>
      <c r="Q162" s="13"/>
      <c r="R162" s="13"/>
      <c r="S162" s="13"/>
      <c r="T162" s="169"/>
      <c r="U162" s="13"/>
      <c r="V162" s="13"/>
      <c r="W162" s="13"/>
      <c r="X162" s="13"/>
      <c r="Y162" s="13"/>
      <c r="Z162" s="13"/>
      <c r="AA162" s="269"/>
      <c r="AB162" s="269"/>
      <c r="AC162" s="269"/>
      <c r="AD162" s="269"/>
      <c r="AE162" s="269"/>
      <c r="AF162" s="269"/>
      <c r="AG162" s="269"/>
      <c r="AH162" s="401"/>
      <c r="AI162" s="169"/>
      <c r="AJ162" s="13"/>
      <c r="AK162" s="17" t="s">
        <v>659</v>
      </c>
      <c r="AL162" s="396"/>
      <c r="AM162" s="270"/>
      <c r="AN162" s="396"/>
      <c r="AO162" s="326"/>
      <c r="AP162" s="328" t="s">
        <v>587</v>
      </c>
      <c r="AQ162" s="328" t="s">
        <v>660</v>
      </c>
      <c r="AR162" s="328" t="s">
        <v>660</v>
      </c>
      <c r="AS162" s="328" t="s">
        <v>501</v>
      </c>
      <c r="AT162" s="328"/>
      <c r="AU162" s="328"/>
      <c r="AV162" s="401"/>
      <c r="AW162" s="169"/>
      <c r="AX162" s="13"/>
      <c r="AY162" s="12"/>
      <c r="AZ162" s="13"/>
      <c r="BA162" s="13"/>
      <c r="BB162" s="13"/>
      <c r="BC162" s="13"/>
      <c r="BD162" s="13"/>
      <c r="BE162" s="13"/>
      <c r="BF162" s="13"/>
      <c r="BG162" s="13"/>
      <c r="BH162" s="13"/>
      <c r="BI162" s="5">
        <f t="shared" si="8"/>
        <v>1</v>
      </c>
    </row>
    <row r="163" spans="1:61" ht="27.6" hidden="1">
      <c r="A163" s="1">
        <v>7</v>
      </c>
      <c r="B163" s="1">
        <v>28</v>
      </c>
      <c r="C163" s="253" t="s">
        <v>568</v>
      </c>
      <c r="D163" s="253"/>
      <c r="E163" s="1"/>
      <c r="F163" s="1" t="s">
        <v>661</v>
      </c>
      <c r="G163" s="213"/>
      <c r="H163" s="213"/>
      <c r="I163" s="1"/>
      <c r="J163" s="1"/>
      <c r="K163" s="1"/>
      <c r="L163" s="1"/>
      <c r="M163" s="12"/>
      <c r="N163" s="13"/>
      <c r="O163" s="13"/>
      <c r="P163" s="13"/>
      <c r="Q163" s="13"/>
      <c r="R163" s="13"/>
      <c r="S163" s="13"/>
      <c r="T163" s="169"/>
      <c r="U163" s="13"/>
      <c r="V163" s="13"/>
      <c r="W163" s="13"/>
      <c r="X163" s="13"/>
      <c r="Y163" s="13"/>
      <c r="Z163" s="13"/>
      <c r="AA163" s="156"/>
      <c r="AB163" s="156"/>
      <c r="AC163" s="156"/>
      <c r="AD163" s="156"/>
      <c r="AE163" s="156"/>
      <c r="AF163" s="156"/>
      <c r="AG163" s="156"/>
      <c r="AH163" s="401"/>
      <c r="AI163" s="169"/>
      <c r="AJ163" s="13"/>
      <c r="AK163" s="17" t="s">
        <v>662</v>
      </c>
      <c r="AL163" s="396"/>
      <c r="AM163" s="328"/>
      <c r="AN163" s="396"/>
      <c r="AO163" s="328"/>
      <c r="AP163" s="328" t="s">
        <v>663</v>
      </c>
      <c r="AQ163" s="328" t="s">
        <v>664</v>
      </c>
      <c r="AR163" s="328" t="s">
        <v>664</v>
      </c>
      <c r="AS163" s="328" t="s">
        <v>501</v>
      </c>
      <c r="AT163" s="328"/>
      <c r="AU163" s="328"/>
      <c r="AV163" s="401"/>
      <c r="AW163" s="169"/>
      <c r="AX163" s="13"/>
      <c r="AY163" s="12"/>
      <c r="AZ163" s="13"/>
      <c r="BA163" s="13"/>
      <c r="BB163" s="13"/>
      <c r="BC163" s="13"/>
      <c r="BD163" s="13"/>
      <c r="BE163" s="13"/>
      <c r="BF163" s="13"/>
      <c r="BG163" s="13"/>
      <c r="BH163" s="13"/>
      <c r="BI163" s="5">
        <f t="shared" si="8"/>
        <v>1</v>
      </c>
    </row>
    <row r="164" spans="1:61" ht="27.6" hidden="1">
      <c r="A164" s="1">
        <v>7</v>
      </c>
      <c r="B164" s="1">
        <v>29</v>
      </c>
      <c r="C164" s="253" t="s">
        <v>568</v>
      </c>
      <c r="D164" s="253"/>
      <c r="E164" s="1"/>
      <c r="F164" s="1" t="s">
        <v>665</v>
      </c>
      <c r="G164" s="213"/>
      <c r="H164" s="213"/>
      <c r="I164" s="1"/>
      <c r="J164" s="1"/>
      <c r="K164" s="1"/>
      <c r="L164" s="1"/>
      <c r="M164" s="12"/>
      <c r="N164" s="13"/>
      <c r="O164" s="13"/>
      <c r="P164" s="13"/>
      <c r="Q164" s="13"/>
      <c r="R164" s="13"/>
      <c r="S164" s="13"/>
      <c r="T164" s="169"/>
      <c r="U164" s="13"/>
      <c r="V164" s="13"/>
      <c r="W164" s="13"/>
      <c r="X164" s="13"/>
      <c r="Y164" s="13"/>
      <c r="Z164" s="13"/>
      <c r="AA164" s="328"/>
      <c r="AB164" s="328"/>
      <c r="AC164" s="328"/>
      <c r="AD164" s="328"/>
      <c r="AE164" s="328"/>
      <c r="AF164" s="328"/>
      <c r="AG164" s="328"/>
      <c r="AH164" s="401"/>
      <c r="AI164" s="169"/>
      <c r="AJ164" s="13"/>
      <c r="AK164" s="17" t="s">
        <v>666</v>
      </c>
      <c r="AL164" s="396"/>
      <c r="AM164" s="328"/>
      <c r="AN164" s="396"/>
      <c r="AO164" s="328"/>
      <c r="AP164" s="328" t="s">
        <v>663</v>
      </c>
      <c r="AQ164" s="328" t="s">
        <v>667</v>
      </c>
      <c r="AR164" s="328" t="s">
        <v>667</v>
      </c>
      <c r="AS164" s="328" t="s">
        <v>501</v>
      </c>
      <c r="AT164" s="328"/>
      <c r="AU164" s="328"/>
      <c r="AV164" s="401"/>
      <c r="AW164" s="169"/>
      <c r="AX164" s="13"/>
      <c r="AY164" s="12"/>
      <c r="AZ164" s="13"/>
      <c r="BA164" s="13"/>
      <c r="BB164" s="13"/>
      <c r="BC164" s="13"/>
      <c r="BD164" s="13"/>
      <c r="BE164" s="13"/>
      <c r="BF164" s="13"/>
      <c r="BG164" s="13"/>
      <c r="BH164" s="13"/>
      <c r="BI164" s="5">
        <f t="shared" si="8"/>
        <v>1</v>
      </c>
    </row>
    <row r="165" spans="1:61" ht="27.6" hidden="1">
      <c r="A165" s="1">
        <v>7</v>
      </c>
      <c r="B165" s="1">
        <v>30</v>
      </c>
      <c r="C165" s="253" t="s">
        <v>568</v>
      </c>
      <c r="D165" s="253"/>
      <c r="E165" s="1"/>
      <c r="F165" s="1" t="s">
        <v>668</v>
      </c>
      <c r="G165" s="213"/>
      <c r="H165" s="213"/>
      <c r="I165" s="1"/>
      <c r="J165" s="1"/>
      <c r="K165" s="1"/>
      <c r="L165" s="1"/>
      <c r="M165" s="12"/>
      <c r="N165" s="13"/>
      <c r="O165" s="13"/>
      <c r="P165" s="13"/>
      <c r="Q165" s="13"/>
      <c r="R165" s="13"/>
      <c r="S165" s="13"/>
      <c r="T165" s="169"/>
      <c r="U165" s="13"/>
      <c r="V165" s="13" t="s">
        <v>669</v>
      </c>
      <c r="W165" s="13" t="s">
        <v>669</v>
      </c>
      <c r="X165" s="13"/>
      <c r="Y165" s="13"/>
      <c r="Z165" s="13" t="s">
        <v>670</v>
      </c>
      <c r="AA165" s="328" t="s">
        <v>371</v>
      </c>
      <c r="AB165" s="328" t="s">
        <v>572</v>
      </c>
      <c r="AC165" s="328">
        <v>1</v>
      </c>
      <c r="AD165" s="328">
        <v>4098</v>
      </c>
      <c r="AE165" s="328" t="s">
        <v>388</v>
      </c>
      <c r="AF165" s="328"/>
      <c r="AG165" s="328"/>
      <c r="AH165" s="401"/>
      <c r="AI165" s="169"/>
      <c r="AJ165" s="13"/>
      <c r="AK165" s="12"/>
      <c r="AL165" s="13"/>
      <c r="AM165" s="13"/>
      <c r="AN165" s="13"/>
      <c r="AO165" s="13"/>
      <c r="AP165" s="13"/>
      <c r="AQ165" s="13"/>
      <c r="AR165" s="13"/>
      <c r="AS165" s="13"/>
      <c r="AT165" s="13"/>
      <c r="AU165" s="13"/>
      <c r="AV165" s="13"/>
      <c r="AW165" s="169"/>
      <c r="AX165" s="13"/>
      <c r="AY165" s="12"/>
      <c r="AZ165" s="13"/>
      <c r="BA165" s="13"/>
      <c r="BB165" s="13"/>
      <c r="BC165" s="13"/>
      <c r="BD165" s="13"/>
      <c r="BE165" s="13"/>
      <c r="BF165" s="13"/>
      <c r="BG165" s="13"/>
      <c r="BH165" s="13"/>
      <c r="BI165" s="5">
        <f t="shared" si="8"/>
        <v>1</v>
      </c>
    </row>
    <row r="166" spans="1:61" ht="27.6" hidden="1">
      <c r="A166" s="1">
        <v>7</v>
      </c>
      <c r="B166" s="1">
        <v>31</v>
      </c>
      <c r="C166" s="253" t="s">
        <v>568</v>
      </c>
      <c r="D166" s="253"/>
      <c r="E166" s="1"/>
      <c r="F166" s="1" t="s">
        <v>1992</v>
      </c>
      <c r="G166" s="213"/>
      <c r="H166" s="213"/>
      <c r="I166" s="1"/>
      <c r="J166" s="1"/>
      <c r="K166" s="1"/>
      <c r="L166" s="1"/>
      <c r="M166" s="12"/>
      <c r="N166" s="13"/>
      <c r="O166" s="13"/>
      <c r="P166" s="13"/>
      <c r="Q166" s="13"/>
      <c r="R166" s="13"/>
      <c r="S166" s="13"/>
      <c r="T166" s="169"/>
      <c r="U166" s="13"/>
      <c r="V166" s="13"/>
      <c r="W166" s="13"/>
      <c r="X166" s="13"/>
      <c r="Y166" s="13"/>
      <c r="Z166" s="13"/>
      <c r="AA166" s="328"/>
      <c r="AB166" s="328"/>
      <c r="AC166" s="328"/>
      <c r="AD166" s="328"/>
      <c r="AE166" s="328"/>
      <c r="AF166" s="328"/>
      <c r="AG166" s="328"/>
      <c r="AH166" s="401"/>
      <c r="AI166" s="169"/>
      <c r="AJ166" s="13"/>
      <c r="AK166" s="17" t="s">
        <v>671</v>
      </c>
      <c r="AL166" s="396"/>
      <c r="AM166" s="328"/>
      <c r="AN166" s="396"/>
      <c r="AO166" s="328"/>
      <c r="AP166" s="328" t="s">
        <v>327</v>
      </c>
      <c r="AQ166" s="328" t="s">
        <v>672</v>
      </c>
      <c r="AR166" s="328" t="s">
        <v>673</v>
      </c>
      <c r="AS166" s="328"/>
      <c r="AT166" s="13"/>
      <c r="AU166" s="13"/>
      <c r="AV166" s="13"/>
      <c r="AW166" s="169"/>
      <c r="AX166" s="13"/>
      <c r="AY166" s="12"/>
      <c r="AZ166" s="13"/>
      <c r="BA166" s="13"/>
      <c r="BB166" s="13"/>
      <c r="BC166" s="13"/>
      <c r="BD166" s="13"/>
      <c r="BE166" s="13"/>
      <c r="BF166" s="13"/>
      <c r="BG166" s="13"/>
      <c r="BH166" s="13"/>
      <c r="BI166" s="5"/>
    </row>
    <row r="167" spans="1:61" ht="27.6" hidden="1">
      <c r="A167" s="1">
        <v>7</v>
      </c>
      <c r="B167" s="1">
        <v>32</v>
      </c>
      <c r="C167" s="253" t="s">
        <v>568</v>
      </c>
      <c r="D167" s="253"/>
      <c r="E167" s="213"/>
      <c r="F167" s="213" t="s">
        <v>574</v>
      </c>
      <c r="G167" s="213" t="s">
        <v>1585</v>
      </c>
      <c r="H167" s="213" t="str">
        <f>_xlfn.CONCAT("'&lt;br&gt;','&lt;b&gt;','",F167, ": ','&lt;/b&gt;',",G167, ",'&lt;/br&gt;',")</f>
        <v>'&lt;br&gt;','&lt;b&gt;','Percent pool tail fines &lt; 2mm: ','&lt;/b&gt;',PoolTailFines2,'&lt;/br&gt;',</v>
      </c>
      <c r="I167" s="213" t="s">
        <v>1825</v>
      </c>
      <c r="J167" s="1" t="s">
        <v>265</v>
      </c>
      <c r="K167" s="213"/>
      <c r="L167" s="213"/>
      <c r="M167" s="276"/>
      <c r="N167" s="242"/>
      <c r="O167" s="195" t="s">
        <v>576</v>
      </c>
      <c r="P167" s="9"/>
      <c r="Q167" s="9"/>
      <c r="R167" s="9">
        <v>6798</v>
      </c>
      <c r="S167" s="9"/>
      <c r="T167" s="168"/>
      <c r="U167" s="9"/>
      <c r="V167" s="13" t="s">
        <v>575</v>
      </c>
      <c r="W167" s="13" t="s">
        <v>1584</v>
      </c>
      <c r="X167" s="13"/>
      <c r="Y167" s="13"/>
      <c r="Z167" s="13" t="s">
        <v>577</v>
      </c>
      <c r="AA167" s="328" t="s">
        <v>309</v>
      </c>
      <c r="AB167" s="328" t="s">
        <v>279</v>
      </c>
      <c r="AC167" s="328">
        <v>0</v>
      </c>
      <c r="AD167" s="328">
        <v>100</v>
      </c>
      <c r="AE167" s="328" t="s">
        <v>578</v>
      </c>
      <c r="AF167" s="328"/>
      <c r="AG167" s="328">
        <v>6862</v>
      </c>
      <c r="AH167" s="401"/>
      <c r="AI167" s="168"/>
      <c r="AJ167" s="9"/>
      <c r="AK167" s="276"/>
      <c r="AL167" s="242"/>
      <c r="AM167" s="242"/>
      <c r="AN167" s="242"/>
      <c r="AO167" s="242"/>
      <c r="AP167" s="13"/>
      <c r="AQ167" s="13"/>
      <c r="AR167" s="13"/>
      <c r="AS167" s="13"/>
      <c r="AT167" s="13"/>
      <c r="AU167" s="13"/>
      <c r="AV167" s="13"/>
      <c r="AW167" s="168"/>
      <c r="AX167" s="9"/>
      <c r="AY167" s="12" t="s">
        <v>574</v>
      </c>
      <c r="AZ167" s="242" t="s">
        <v>1572</v>
      </c>
      <c r="BA167" s="242"/>
      <c r="BB167" s="242"/>
      <c r="BC167" s="13" t="s">
        <v>579</v>
      </c>
      <c r="BD167" s="13" t="s">
        <v>331</v>
      </c>
      <c r="BE167" s="13">
        <v>6862</v>
      </c>
      <c r="BF167" s="13"/>
      <c r="BG167" s="13"/>
      <c r="BH167" s="13"/>
      <c r="BI167" s="5">
        <f>COUNTIF(O167,"*")+COUNTIF(V167,"*")+COUNTIF(AK167,"*")+COUNTIF(AY167,"*")</f>
        <v>3</v>
      </c>
    </row>
    <row r="168" spans="1:61" ht="27.6" hidden="1">
      <c r="A168" s="1">
        <v>7</v>
      </c>
      <c r="B168" s="1">
        <v>33</v>
      </c>
      <c r="C168" s="253" t="s">
        <v>568</v>
      </c>
      <c r="D168" s="253"/>
      <c r="E168" s="213"/>
      <c r="F168" s="213" t="s">
        <v>601</v>
      </c>
      <c r="G168" s="213" t="s">
        <v>602</v>
      </c>
      <c r="H168" s="213" t="str">
        <f>_xlfn.CONCAT("'&lt;br&gt;','&lt;b&gt;','",F168, ": ','&lt;/b&gt;',",G168, ",'&lt;/br&gt;',")</f>
        <v>'&lt;br&gt;','&lt;b&gt;','Percent pool tail fines &lt; 6mm: ','&lt;/b&gt;',PoolTailFines6,'&lt;/br&gt;',</v>
      </c>
      <c r="I168" s="213" t="s">
        <v>1827</v>
      </c>
      <c r="J168" s="1" t="s">
        <v>265</v>
      </c>
      <c r="K168" s="213"/>
      <c r="L168" s="213"/>
      <c r="M168" s="276" t="s">
        <v>1893</v>
      </c>
      <c r="N168" s="242"/>
      <c r="O168" s="13"/>
      <c r="P168" s="13"/>
      <c r="Q168" s="13"/>
      <c r="R168" s="13"/>
      <c r="S168" s="13"/>
      <c r="T168" s="169"/>
      <c r="U168" s="13"/>
      <c r="V168" s="13" t="s">
        <v>602</v>
      </c>
      <c r="W168" s="13" t="s">
        <v>1743</v>
      </c>
      <c r="X168" s="13"/>
      <c r="Y168" s="13"/>
      <c r="Z168" s="13" t="s">
        <v>603</v>
      </c>
      <c r="AA168" s="328" t="s">
        <v>309</v>
      </c>
      <c r="AB168" s="328" t="s">
        <v>279</v>
      </c>
      <c r="AC168" s="328">
        <v>0</v>
      </c>
      <c r="AD168" s="328">
        <v>100</v>
      </c>
      <c r="AE168" s="328" t="s">
        <v>578</v>
      </c>
      <c r="AF168" s="328"/>
      <c r="AG168" s="328">
        <v>6862</v>
      </c>
      <c r="AH168" s="401"/>
      <c r="AI168" s="169"/>
      <c r="AJ168" s="13"/>
      <c r="AK168" s="276"/>
      <c r="AL168" s="242"/>
      <c r="AM168" s="242"/>
      <c r="AN168" s="242"/>
      <c r="AO168" s="242"/>
      <c r="AP168" s="13"/>
      <c r="AQ168" s="13"/>
      <c r="AR168" s="13"/>
      <c r="AS168" s="13"/>
      <c r="AT168" s="13"/>
      <c r="AU168" s="13"/>
      <c r="AV168" s="13"/>
      <c r="AW168" s="169"/>
      <c r="AX168" s="13"/>
      <c r="AY168" s="12" t="s">
        <v>601</v>
      </c>
      <c r="AZ168" s="242" t="s">
        <v>1573</v>
      </c>
      <c r="BA168" s="242"/>
      <c r="BB168" s="242"/>
      <c r="BC168" s="13"/>
      <c r="BD168" s="13" t="s">
        <v>331</v>
      </c>
      <c r="BE168" s="13"/>
      <c r="BF168" s="13"/>
      <c r="BG168" s="13"/>
      <c r="BH168" s="13"/>
      <c r="BI168" s="5">
        <f>COUNTIF(M168,"*")+COUNTIF(V168,"*")+COUNTIF(AK168,"*")+COUNTIF(AY168,"*")</f>
        <v>3</v>
      </c>
    </row>
    <row r="169" spans="1:61" ht="13.8" hidden="1">
      <c r="A169" s="1">
        <v>7</v>
      </c>
      <c r="B169" s="1">
        <v>34</v>
      </c>
      <c r="C169" s="254" t="s">
        <v>568</v>
      </c>
      <c r="D169" s="254"/>
      <c r="E169" s="190"/>
      <c r="F169" s="190" t="s">
        <v>1609</v>
      </c>
      <c r="G169" s="213" t="s">
        <v>1610</v>
      </c>
      <c r="H169" s="213"/>
      <c r="I169" s="1"/>
      <c r="J169" s="1"/>
      <c r="K169" s="1"/>
      <c r="L169" s="1"/>
      <c r="M169" s="8" t="s">
        <v>1218</v>
      </c>
      <c r="N169" s="195"/>
      <c r="O169" s="9"/>
      <c r="P169" s="9"/>
      <c r="Q169" s="9"/>
      <c r="R169" s="9"/>
      <c r="S169" s="9"/>
      <c r="T169" s="168"/>
      <c r="U169" s="9"/>
      <c r="V169" s="13"/>
      <c r="W169" s="13"/>
      <c r="X169" s="13"/>
      <c r="Y169" s="13"/>
      <c r="Z169" s="13"/>
      <c r="AA169" s="328"/>
      <c r="AB169" s="328"/>
      <c r="AC169" s="328"/>
      <c r="AD169" s="328"/>
      <c r="AE169" s="328"/>
      <c r="AF169" s="328"/>
      <c r="AG169" s="328"/>
      <c r="AH169" s="401"/>
      <c r="AI169" s="168"/>
      <c r="AJ169" s="9"/>
      <c r="AK169" s="12"/>
      <c r="AL169" s="13"/>
      <c r="AM169" s="13"/>
      <c r="AN169" s="13"/>
      <c r="AO169" s="13"/>
      <c r="AP169" s="13"/>
      <c r="AQ169" s="13"/>
      <c r="AR169" s="13"/>
      <c r="AS169" s="13"/>
      <c r="AT169" s="13"/>
      <c r="AU169" s="13"/>
      <c r="AV169" s="13"/>
      <c r="AW169" s="168"/>
      <c r="AX169" s="9"/>
      <c r="AY169" s="12"/>
      <c r="AZ169" s="13"/>
      <c r="BA169" s="13"/>
      <c r="BB169" s="13"/>
      <c r="BC169" s="13"/>
      <c r="BD169" s="13"/>
      <c r="BE169" s="13"/>
      <c r="BF169" s="13"/>
      <c r="BG169" s="13"/>
      <c r="BH169" s="13"/>
      <c r="BI169" s="5"/>
    </row>
    <row r="170" spans="1:61" ht="27.6" hidden="1">
      <c r="A170" s="26">
        <v>8</v>
      </c>
      <c r="B170" s="26">
        <v>1</v>
      </c>
      <c r="C170" s="255" t="s">
        <v>1596</v>
      </c>
      <c r="D170" s="255"/>
      <c r="E170" s="26"/>
      <c r="F170" s="26" t="s">
        <v>675</v>
      </c>
      <c r="G170" s="305"/>
      <c r="H170" s="305"/>
      <c r="I170" s="26"/>
      <c r="J170" s="26"/>
      <c r="K170" s="26"/>
      <c r="L170" s="26"/>
      <c r="M170" s="12"/>
      <c r="N170" s="13"/>
      <c r="O170" s="13"/>
      <c r="P170" s="13"/>
      <c r="Q170" s="13"/>
      <c r="R170" s="13"/>
      <c r="S170" s="13"/>
      <c r="T170" s="169"/>
      <c r="U170" s="13"/>
      <c r="V170" s="13"/>
      <c r="W170" s="13"/>
      <c r="X170" s="13"/>
      <c r="Y170" s="13"/>
      <c r="Z170" s="13"/>
      <c r="AA170" s="13"/>
      <c r="AB170" s="13"/>
      <c r="AC170" s="13"/>
      <c r="AD170" s="13"/>
      <c r="AE170" s="13"/>
      <c r="AF170" s="13"/>
      <c r="AG170" s="13"/>
      <c r="AH170" s="13"/>
      <c r="AI170" s="169"/>
      <c r="AJ170" s="13"/>
      <c r="AK170" s="17" t="s">
        <v>676</v>
      </c>
      <c r="AL170" s="396"/>
      <c r="AM170" s="270"/>
      <c r="AN170" s="396"/>
      <c r="AO170" s="326"/>
      <c r="AP170" s="156" t="s">
        <v>674</v>
      </c>
      <c r="AQ170" s="328" t="s">
        <v>677</v>
      </c>
      <c r="AR170" s="156" t="s">
        <v>677</v>
      </c>
      <c r="AS170" s="156"/>
      <c r="AT170" s="328"/>
      <c r="AU170" s="156"/>
      <c r="AV170" s="401"/>
      <c r="AW170" s="169"/>
      <c r="AX170" s="13"/>
      <c r="AY170" s="12"/>
      <c r="AZ170" s="13"/>
      <c r="BA170" s="13"/>
      <c r="BB170" s="13"/>
      <c r="BC170" s="13"/>
      <c r="BD170" s="13"/>
      <c r="BE170" s="13"/>
      <c r="BF170" s="13"/>
      <c r="BG170" s="13"/>
      <c r="BH170" s="13"/>
      <c r="BI170" s="5">
        <f t="shared" ref="BI170:BI195" si="9">COUNTIF(M170,"*")+COUNTIF(V170,"*")+COUNTIF(AK170,"*")+COUNTIF(AY170,"*")</f>
        <v>1</v>
      </c>
    </row>
    <row r="171" spans="1:61" ht="41.4" hidden="1">
      <c r="A171" s="26">
        <v>8</v>
      </c>
      <c r="B171" s="26">
        <v>2</v>
      </c>
      <c r="C171" s="255" t="s">
        <v>1596</v>
      </c>
      <c r="D171" s="255"/>
      <c r="E171" s="26"/>
      <c r="F171" s="26" t="s">
        <v>678</v>
      </c>
      <c r="G171" s="305"/>
      <c r="H171" s="305"/>
      <c r="I171" s="26"/>
      <c r="J171" s="26"/>
      <c r="K171" s="26"/>
      <c r="L171" s="26"/>
      <c r="M171" s="12"/>
      <c r="N171" s="13"/>
      <c r="O171" s="13"/>
      <c r="P171" s="13"/>
      <c r="Q171" s="13"/>
      <c r="R171" s="13"/>
      <c r="S171" s="13"/>
      <c r="T171" s="169"/>
      <c r="U171" s="13"/>
      <c r="V171" s="13"/>
      <c r="W171" s="13"/>
      <c r="X171" s="13"/>
      <c r="Y171" s="13"/>
      <c r="Z171" s="13"/>
      <c r="AA171" s="13"/>
      <c r="AB171" s="13"/>
      <c r="AC171" s="13"/>
      <c r="AD171" s="13"/>
      <c r="AE171" s="13"/>
      <c r="AF171" s="13"/>
      <c r="AG171" s="13"/>
      <c r="AH171" s="13"/>
      <c r="AI171" s="169"/>
      <c r="AJ171" s="13"/>
      <c r="AK171" s="17" t="s">
        <v>679</v>
      </c>
      <c r="AL171" s="396"/>
      <c r="AM171" s="270"/>
      <c r="AN171" s="396"/>
      <c r="AO171" s="326"/>
      <c r="AP171" s="156" t="s">
        <v>674</v>
      </c>
      <c r="AQ171" s="156" t="s">
        <v>680</v>
      </c>
      <c r="AR171" s="156" t="s">
        <v>680</v>
      </c>
      <c r="AS171" s="156"/>
      <c r="AT171" s="156"/>
      <c r="AU171" s="156"/>
      <c r="AV171" s="401"/>
      <c r="AW171" s="169"/>
      <c r="AX171" s="13"/>
      <c r="AY171" s="12"/>
      <c r="AZ171" s="13"/>
      <c r="BA171" s="13"/>
      <c r="BB171" s="13"/>
      <c r="BC171" s="13"/>
      <c r="BD171" s="13"/>
      <c r="BE171" s="13"/>
      <c r="BF171" s="13"/>
      <c r="BG171" s="13"/>
      <c r="BH171" s="13"/>
      <c r="BI171" s="5">
        <f t="shared" si="9"/>
        <v>1</v>
      </c>
    </row>
    <row r="172" spans="1:61" ht="13.8" hidden="1">
      <c r="A172" s="26">
        <v>8</v>
      </c>
      <c r="B172" s="26">
        <v>3</v>
      </c>
      <c r="C172" s="255" t="s">
        <v>1596</v>
      </c>
      <c r="D172" s="255"/>
      <c r="E172" s="26"/>
      <c r="F172" s="26" t="s">
        <v>1993</v>
      </c>
      <c r="G172" s="305"/>
      <c r="H172" s="305"/>
      <c r="I172" s="26"/>
      <c r="J172" s="26"/>
      <c r="K172" s="26"/>
      <c r="L172" s="26"/>
      <c r="M172" s="12"/>
      <c r="N172" s="13"/>
      <c r="O172" s="13"/>
      <c r="P172" s="13"/>
      <c r="Q172" s="13"/>
      <c r="R172" s="13"/>
      <c r="S172" s="13"/>
      <c r="T172" s="169"/>
      <c r="U172" s="13"/>
      <c r="V172" s="13"/>
      <c r="W172" s="13"/>
      <c r="X172" s="13"/>
      <c r="Y172" s="13"/>
      <c r="Z172" s="13"/>
      <c r="AA172" s="13"/>
      <c r="AB172" s="13"/>
      <c r="AC172" s="13"/>
      <c r="AD172" s="13"/>
      <c r="AE172" s="13"/>
      <c r="AF172" s="13"/>
      <c r="AG172" s="13"/>
      <c r="AH172" s="13"/>
      <c r="AI172" s="169"/>
      <c r="AJ172" s="13"/>
      <c r="AK172" s="17" t="s">
        <v>681</v>
      </c>
      <c r="AL172" s="396"/>
      <c r="AM172" s="270"/>
      <c r="AN172" s="396"/>
      <c r="AO172" s="326"/>
      <c r="AP172" s="156" t="s">
        <v>674</v>
      </c>
      <c r="AQ172" s="156" t="s">
        <v>682</v>
      </c>
      <c r="AR172" s="156" t="s">
        <v>682</v>
      </c>
      <c r="AS172" s="269"/>
      <c r="AT172" s="156"/>
      <c r="AU172" s="156"/>
      <c r="AV172" s="401"/>
      <c r="AW172" s="169"/>
      <c r="AX172" s="13"/>
      <c r="AY172" s="12"/>
      <c r="AZ172" s="13"/>
      <c r="BA172" s="13"/>
      <c r="BB172" s="13"/>
      <c r="BC172" s="13"/>
      <c r="BD172" s="13"/>
      <c r="BE172" s="13"/>
      <c r="BF172" s="13"/>
      <c r="BG172" s="13"/>
      <c r="BH172" s="13"/>
      <c r="BI172" s="5">
        <f t="shared" si="9"/>
        <v>1</v>
      </c>
    </row>
    <row r="173" spans="1:61" ht="27.6" hidden="1">
      <c r="A173" s="26">
        <v>8</v>
      </c>
      <c r="B173" s="26">
        <v>4</v>
      </c>
      <c r="C173" s="255" t="s">
        <v>1596</v>
      </c>
      <c r="D173" s="255"/>
      <c r="E173" s="26"/>
      <c r="F173" s="26" t="s">
        <v>683</v>
      </c>
      <c r="G173" s="305"/>
      <c r="H173" s="305"/>
      <c r="I173" s="26"/>
      <c r="J173" s="26"/>
      <c r="K173" s="26"/>
      <c r="L173" s="26"/>
      <c r="M173" s="12"/>
      <c r="N173" s="13"/>
      <c r="O173" s="13"/>
      <c r="P173" s="13"/>
      <c r="Q173" s="13"/>
      <c r="R173" s="13"/>
      <c r="S173" s="13"/>
      <c r="T173" s="169"/>
      <c r="U173" s="13"/>
      <c r="V173" s="13"/>
      <c r="W173" s="13"/>
      <c r="X173" s="13"/>
      <c r="Y173" s="13"/>
      <c r="Z173" s="13"/>
      <c r="AA173" s="13"/>
      <c r="AB173" s="13"/>
      <c r="AC173" s="13"/>
      <c r="AD173" s="13"/>
      <c r="AE173" s="13"/>
      <c r="AF173" s="13"/>
      <c r="AG173" s="13"/>
      <c r="AH173" s="13"/>
      <c r="AI173" s="169"/>
      <c r="AJ173" s="13"/>
      <c r="AK173" s="17" t="s">
        <v>684</v>
      </c>
      <c r="AL173" s="396"/>
      <c r="AM173" s="270"/>
      <c r="AN173" s="396"/>
      <c r="AO173" s="326"/>
      <c r="AP173" s="156" t="s">
        <v>674</v>
      </c>
      <c r="AQ173" s="156" t="s">
        <v>685</v>
      </c>
      <c r="AR173" s="156" t="s">
        <v>685</v>
      </c>
      <c r="AS173" s="156" t="s">
        <v>686</v>
      </c>
      <c r="AT173" s="156"/>
      <c r="AU173" s="156"/>
      <c r="AV173" s="401"/>
      <c r="AW173" s="169"/>
      <c r="AX173" s="13"/>
      <c r="AY173" s="12"/>
      <c r="AZ173" s="13"/>
      <c r="BA173" s="13"/>
      <c r="BB173" s="13"/>
      <c r="BC173" s="13"/>
      <c r="BD173" s="13"/>
      <c r="BE173" s="13"/>
      <c r="BF173" s="13"/>
      <c r="BG173" s="13"/>
      <c r="BH173" s="13"/>
      <c r="BI173" s="5">
        <f t="shared" si="9"/>
        <v>1</v>
      </c>
    </row>
    <row r="174" spans="1:61" ht="27.6" hidden="1">
      <c r="A174" s="26">
        <v>8</v>
      </c>
      <c r="B174" s="26">
        <v>5</v>
      </c>
      <c r="C174" s="255" t="s">
        <v>1596</v>
      </c>
      <c r="D174" s="255"/>
      <c r="E174" s="26"/>
      <c r="F174" s="26" t="s">
        <v>687</v>
      </c>
      <c r="G174" s="305"/>
      <c r="H174" s="305"/>
      <c r="I174" s="26"/>
      <c r="J174" s="26"/>
      <c r="K174" s="26"/>
      <c r="L174" s="26"/>
      <c r="M174" s="12"/>
      <c r="N174" s="13"/>
      <c r="O174" s="13"/>
      <c r="P174" s="13"/>
      <c r="Q174" s="13"/>
      <c r="R174" s="13"/>
      <c r="S174" s="13"/>
      <c r="T174" s="169"/>
      <c r="U174" s="13"/>
      <c r="V174" s="13"/>
      <c r="W174" s="13"/>
      <c r="X174" s="13"/>
      <c r="Y174" s="13"/>
      <c r="Z174" s="13"/>
      <c r="AA174" s="13"/>
      <c r="AB174" s="13"/>
      <c r="AC174" s="13"/>
      <c r="AD174" s="13"/>
      <c r="AE174" s="13"/>
      <c r="AF174" s="13"/>
      <c r="AG174" s="13"/>
      <c r="AH174" s="13"/>
      <c r="AI174" s="169"/>
      <c r="AJ174" s="13"/>
      <c r="AK174" s="17" t="s">
        <v>688</v>
      </c>
      <c r="AL174" s="396"/>
      <c r="AM174" s="328"/>
      <c r="AN174" s="396"/>
      <c r="AO174" s="328"/>
      <c r="AP174" s="328" t="s">
        <v>674</v>
      </c>
      <c r="AQ174" s="328" t="s">
        <v>689</v>
      </c>
      <c r="AR174" s="328" t="s">
        <v>689</v>
      </c>
      <c r="AS174" s="328"/>
      <c r="AT174" s="328" t="s">
        <v>690</v>
      </c>
      <c r="AU174" s="328"/>
      <c r="AV174" s="401"/>
      <c r="AW174" s="169"/>
      <c r="AX174" s="13"/>
      <c r="AY174" s="12"/>
      <c r="AZ174" s="13"/>
      <c r="BA174" s="13"/>
      <c r="BB174" s="13"/>
      <c r="BC174" s="13"/>
      <c r="BD174" s="13"/>
      <c r="BE174" s="13"/>
      <c r="BF174" s="13"/>
      <c r="BG174" s="13"/>
      <c r="BH174" s="13"/>
      <c r="BI174" s="5">
        <f t="shared" si="9"/>
        <v>1</v>
      </c>
    </row>
    <row r="175" spans="1:61" ht="13.8" hidden="1">
      <c r="A175" s="26">
        <v>8</v>
      </c>
      <c r="B175" s="26">
        <v>6</v>
      </c>
      <c r="C175" s="255" t="s">
        <v>1596</v>
      </c>
      <c r="D175" s="255"/>
      <c r="E175" s="26"/>
      <c r="F175" s="26" t="s">
        <v>691</v>
      </c>
      <c r="G175" s="305"/>
      <c r="H175" s="305"/>
      <c r="I175" s="26"/>
      <c r="J175" s="26"/>
      <c r="K175" s="26"/>
      <c r="L175" s="26"/>
      <c r="M175" s="12"/>
      <c r="N175" s="13"/>
      <c r="O175" s="13"/>
      <c r="P175" s="13"/>
      <c r="Q175" s="13"/>
      <c r="R175" s="13"/>
      <c r="S175" s="13"/>
      <c r="T175" s="169"/>
      <c r="U175" s="13"/>
      <c r="V175" s="13"/>
      <c r="W175" s="13"/>
      <c r="X175" s="13"/>
      <c r="Y175" s="13"/>
      <c r="Z175" s="13"/>
      <c r="AA175" s="13"/>
      <c r="AB175" s="13"/>
      <c r="AC175" s="13"/>
      <c r="AD175" s="13"/>
      <c r="AE175" s="13"/>
      <c r="AF175" s="13"/>
      <c r="AG175" s="13"/>
      <c r="AH175" s="13"/>
      <c r="AI175" s="169"/>
      <c r="AJ175" s="13"/>
      <c r="AK175" s="17" t="s">
        <v>692</v>
      </c>
      <c r="AL175" s="396"/>
      <c r="AM175" s="328"/>
      <c r="AN175" s="396"/>
      <c r="AO175" s="328"/>
      <c r="AP175" s="328" t="s">
        <v>674</v>
      </c>
      <c r="AQ175" s="328" t="s">
        <v>691</v>
      </c>
      <c r="AR175" s="328" t="s">
        <v>691</v>
      </c>
      <c r="AS175" s="328"/>
      <c r="AT175" s="328"/>
      <c r="AU175" s="328"/>
      <c r="AV175" s="401"/>
      <c r="AW175" s="169"/>
      <c r="AX175" s="13"/>
      <c r="AY175" s="12"/>
      <c r="AZ175" s="13"/>
      <c r="BA175" s="13"/>
      <c r="BB175" s="13"/>
      <c r="BC175" s="13"/>
      <c r="BD175" s="13"/>
      <c r="BE175" s="13"/>
      <c r="BF175" s="13"/>
      <c r="BG175" s="13"/>
      <c r="BH175" s="13"/>
      <c r="BI175" s="5">
        <f t="shared" si="9"/>
        <v>1</v>
      </c>
    </row>
    <row r="176" spans="1:61" ht="27.6" hidden="1">
      <c r="A176" s="26">
        <v>8</v>
      </c>
      <c r="B176" s="26">
        <v>7</v>
      </c>
      <c r="C176" s="255" t="s">
        <v>1596</v>
      </c>
      <c r="D176" s="255"/>
      <c r="E176" s="26"/>
      <c r="F176" s="26" t="s">
        <v>693</v>
      </c>
      <c r="G176" s="305"/>
      <c r="H176" s="305"/>
      <c r="I176" s="26"/>
      <c r="J176" s="26"/>
      <c r="K176" s="26"/>
      <c r="L176" s="26"/>
      <c r="M176" s="12"/>
      <c r="N176" s="13"/>
      <c r="O176" s="13"/>
      <c r="P176" s="13"/>
      <c r="Q176" s="13"/>
      <c r="R176" s="13"/>
      <c r="S176" s="13"/>
      <c r="T176" s="169"/>
      <c r="U176" s="13"/>
      <c r="V176" s="13"/>
      <c r="W176" s="13"/>
      <c r="X176" s="13"/>
      <c r="Y176" s="13"/>
      <c r="Z176" s="13"/>
      <c r="AA176" s="13"/>
      <c r="AB176" s="13"/>
      <c r="AC176" s="13"/>
      <c r="AD176" s="13"/>
      <c r="AE176" s="13"/>
      <c r="AF176" s="13"/>
      <c r="AG176" s="13"/>
      <c r="AH176" s="13"/>
      <c r="AI176" s="169"/>
      <c r="AJ176" s="13"/>
      <c r="AK176" s="17" t="s">
        <v>694</v>
      </c>
      <c r="AL176" s="396"/>
      <c r="AM176" s="270"/>
      <c r="AN176" s="396"/>
      <c r="AO176" s="326"/>
      <c r="AP176" s="269" t="s">
        <v>674</v>
      </c>
      <c r="AQ176" s="269" t="s">
        <v>693</v>
      </c>
      <c r="AR176" s="269" t="s">
        <v>693</v>
      </c>
      <c r="AS176" s="269"/>
      <c r="AT176" s="269" t="s">
        <v>690</v>
      </c>
      <c r="AU176" s="269"/>
      <c r="AV176" s="401"/>
      <c r="AW176" s="169"/>
      <c r="AX176" s="13"/>
      <c r="AY176" s="12"/>
      <c r="AZ176" s="13"/>
      <c r="BA176" s="13"/>
      <c r="BB176" s="13"/>
      <c r="BC176" s="13"/>
      <c r="BD176" s="13"/>
      <c r="BE176" s="13"/>
      <c r="BF176" s="13"/>
      <c r="BG176" s="13"/>
      <c r="BH176" s="13"/>
      <c r="BI176" s="5">
        <f t="shared" si="9"/>
        <v>1</v>
      </c>
    </row>
    <row r="177" spans="1:61" ht="27.6" hidden="1">
      <c r="A177" s="26">
        <v>8</v>
      </c>
      <c r="B177" s="26">
        <v>8</v>
      </c>
      <c r="C177" s="255" t="s">
        <v>1596</v>
      </c>
      <c r="D177" s="255"/>
      <c r="E177" s="26"/>
      <c r="F177" s="26" t="s">
        <v>695</v>
      </c>
      <c r="G177" s="305"/>
      <c r="H177" s="305"/>
      <c r="I177" s="26"/>
      <c r="J177" s="26"/>
      <c r="K177" s="26"/>
      <c r="L177" s="26"/>
      <c r="M177" s="12"/>
      <c r="N177" s="13"/>
      <c r="O177" s="13"/>
      <c r="P177" s="13"/>
      <c r="Q177" s="13"/>
      <c r="R177" s="13"/>
      <c r="S177" s="13"/>
      <c r="T177" s="169"/>
      <c r="U177" s="13"/>
      <c r="V177" s="13"/>
      <c r="W177" s="13"/>
      <c r="X177" s="13"/>
      <c r="Y177" s="13"/>
      <c r="Z177" s="13"/>
      <c r="AA177" s="13"/>
      <c r="AB177" s="13"/>
      <c r="AC177" s="13"/>
      <c r="AD177" s="13"/>
      <c r="AE177" s="13"/>
      <c r="AF177" s="13"/>
      <c r="AG177" s="13"/>
      <c r="AH177" s="13"/>
      <c r="AI177" s="169"/>
      <c r="AJ177" s="13"/>
      <c r="AK177" s="17" t="s">
        <v>696</v>
      </c>
      <c r="AL177" s="396"/>
      <c r="AM177" s="328"/>
      <c r="AN177" s="396"/>
      <c r="AO177" s="328"/>
      <c r="AP177" s="328" t="s">
        <v>674</v>
      </c>
      <c r="AQ177" s="328" t="s">
        <v>695</v>
      </c>
      <c r="AR177" s="328" t="s">
        <v>695</v>
      </c>
      <c r="AS177" s="328"/>
      <c r="AT177" s="328"/>
      <c r="AU177" s="328"/>
      <c r="AV177" s="401"/>
      <c r="AW177" s="169"/>
      <c r="AX177" s="13"/>
      <c r="AY177" s="12"/>
      <c r="AZ177" s="13"/>
      <c r="BA177" s="13"/>
      <c r="BB177" s="13"/>
      <c r="BC177" s="13"/>
      <c r="BD177" s="13"/>
      <c r="BE177" s="13"/>
      <c r="BF177" s="13"/>
      <c r="BG177" s="13"/>
      <c r="BH177" s="13"/>
      <c r="BI177" s="5">
        <f t="shared" si="9"/>
        <v>1</v>
      </c>
    </row>
    <row r="178" spans="1:61" ht="27.6" hidden="1">
      <c r="A178" s="26">
        <v>8</v>
      </c>
      <c r="B178" s="26">
        <v>9</v>
      </c>
      <c r="C178" s="255" t="s">
        <v>1596</v>
      </c>
      <c r="D178" s="255"/>
      <c r="E178" s="26"/>
      <c r="F178" s="26" t="s">
        <v>697</v>
      </c>
      <c r="G178" s="305"/>
      <c r="H178" s="305"/>
      <c r="I178" s="26"/>
      <c r="J178" s="26"/>
      <c r="K178" s="26"/>
      <c r="L178" s="26"/>
      <c r="M178" s="12"/>
      <c r="N178" s="13"/>
      <c r="O178" s="13"/>
      <c r="P178" s="13"/>
      <c r="Q178" s="13"/>
      <c r="R178" s="13"/>
      <c r="S178" s="13"/>
      <c r="T178" s="169"/>
      <c r="U178" s="13"/>
      <c r="V178" s="13"/>
      <c r="W178" s="13"/>
      <c r="X178" s="13"/>
      <c r="Y178" s="13"/>
      <c r="Z178" s="13"/>
      <c r="AA178" s="13"/>
      <c r="AB178" s="13"/>
      <c r="AC178" s="13"/>
      <c r="AD178" s="13"/>
      <c r="AE178" s="13"/>
      <c r="AF178" s="13"/>
      <c r="AG178" s="13"/>
      <c r="AH178" s="13"/>
      <c r="AI178" s="169"/>
      <c r="AJ178" s="13"/>
      <c r="AK178" s="17" t="s">
        <v>698</v>
      </c>
      <c r="AL178" s="396"/>
      <c r="AM178" s="328"/>
      <c r="AN178" s="396"/>
      <c r="AO178" s="328"/>
      <c r="AP178" s="328" t="s">
        <v>674</v>
      </c>
      <c r="AQ178" s="328" t="s">
        <v>697</v>
      </c>
      <c r="AR178" s="328" t="s">
        <v>699</v>
      </c>
      <c r="AS178" s="328" t="s">
        <v>686</v>
      </c>
      <c r="AT178" s="328"/>
      <c r="AU178" s="328"/>
      <c r="AV178" s="401"/>
      <c r="AW178" s="169"/>
      <c r="AX178" s="13"/>
      <c r="AY178" s="12"/>
      <c r="AZ178" s="13"/>
      <c r="BA178" s="13"/>
      <c r="BB178" s="13"/>
      <c r="BC178" s="13"/>
      <c r="BD178" s="13"/>
      <c r="BE178" s="13"/>
      <c r="BF178" s="13"/>
      <c r="BG178" s="13"/>
      <c r="BH178" s="13"/>
      <c r="BI178" s="5">
        <f t="shared" si="9"/>
        <v>1</v>
      </c>
    </row>
    <row r="179" spans="1:61" ht="32.4" hidden="1" customHeight="1">
      <c r="A179" s="26">
        <v>8</v>
      </c>
      <c r="B179" s="26">
        <v>10</v>
      </c>
      <c r="C179" s="255" t="s">
        <v>1596</v>
      </c>
      <c r="D179" s="255"/>
      <c r="E179" s="26"/>
      <c r="F179" s="26" t="s">
        <v>700</v>
      </c>
      <c r="G179" s="305"/>
      <c r="H179" s="305"/>
      <c r="I179" s="26"/>
      <c r="J179" s="26"/>
      <c r="K179" s="26"/>
      <c r="L179" s="26"/>
      <c r="M179" s="12"/>
      <c r="N179" s="13"/>
      <c r="O179" s="13"/>
      <c r="P179" s="13"/>
      <c r="Q179" s="13"/>
      <c r="R179" s="13"/>
      <c r="S179" s="13"/>
      <c r="T179" s="169"/>
      <c r="U179" s="13"/>
      <c r="V179" s="13"/>
      <c r="W179" s="13"/>
      <c r="X179" s="13"/>
      <c r="Y179" s="13"/>
      <c r="Z179" s="13"/>
      <c r="AA179" s="13"/>
      <c r="AB179" s="13"/>
      <c r="AC179" s="13"/>
      <c r="AD179" s="13"/>
      <c r="AE179" s="13"/>
      <c r="AF179" s="13"/>
      <c r="AG179" s="13"/>
      <c r="AH179" s="13"/>
      <c r="AI179" s="169"/>
      <c r="AJ179" s="13"/>
      <c r="AK179" s="17" t="s">
        <v>701</v>
      </c>
      <c r="AL179" s="396"/>
      <c r="AM179" s="328"/>
      <c r="AN179" s="396"/>
      <c r="AO179" s="328"/>
      <c r="AP179" s="269" t="s">
        <v>674</v>
      </c>
      <c r="AQ179" s="269" t="s">
        <v>702</v>
      </c>
      <c r="AR179" s="269" t="s">
        <v>702</v>
      </c>
      <c r="AS179" s="269"/>
      <c r="AT179" s="269"/>
      <c r="AU179" s="269"/>
      <c r="AV179" s="401"/>
      <c r="AW179" s="169"/>
      <c r="AX179" s="13"/>
      <c r="AY179" s="12"/>
      <c r="AZ179" s="13"/>
      <c r="BA179" s="13"/>
      <c r="BB179" s="13"/>
      <c r="BC179" s="13"/>
      <c r="BD179" s="13"/>
      <c r="BE179" s="13"/>
      <c r="BF179" s="13"/>
      <c r="BG179" s="13"/>
      <c r="BH179" s="13"/>
      <c r="BI179" s="5">
        <f t="shared" si="9"/>
        <v>1</v>
      </c>
    </row>
    <row r="180" spans="1:61" ht="32.4" hidden="1" customHeight="1">
      <c r="A180" s="26">
        <v>8</v>
      </c>
      <c r="B180" s="26">
        <v>11</v>
      </c>
      <c r="C180" s="255" t="s">
        <v>1596</v>
      </c>
      <c r="D180" s="255"/>
      <c r="E180" s="26"/>
      <c r="F180" s="26" t="s">
        <v>703</v>
      </c>
      <c r="G180" s="305"/>
      <c r="H180" s="305"/>
      <c r="I180" s="26"/>
      <c r="J180" s="26"/>
      <c r="K180" s="26"/>
      <c r="L180" s="26"/>
      <c r="M180" s="12"/>
      <c r="N180" s="13"/>
      <c r="O180" s="13"/>
      <c r="P180" s="13"/>
      <c r="Q180" s="13"/>
      <c r="R180" s="13"/>
      <c r="S180" s="13"/>
      <c r="T180" s="169"/>
      <c r="U180" s="13"/>
      <c r="V180" s="13"/>
      <c r="W180" s="13"/>
      <c r="X180" s="13"/>
      <c r="Y180" s="13"/>
      <c r="Z180" s="13"/>
      <c r="AA180" s="13"/>
      <c r="AB180" s="13"/>
      <c r="AC180" s="13"/>
      <c r="AD180" s="13"/>
      <c r="AE180" s="13"/>
      <c r="AF180" s="13"/>
      <c r="AG180" s="13"/>
      <c r="AH180" s="13"/>
      <c r="AI180" s="169"/>
      <c r="AJ180" s="13"/>
      <c r="AK180" s="17" t="s">
        <v>704</v>
      </c>
      <c r="AL180" s="396"/>
      <c r="AM180" s="328"/>
      <c r="AN180" s="396"/>
      <c r="AO180" s="328"/>
      <c r="AP180" s="328" t="s">
        <v>674</v>
      </c>
      <c r="AQ180" s="328" t="s">
        <v>705</v>
      </c>
      <c r="AR180" s="156" t="s">
        <v>706</v>
      </c>
      <c r="AS180" s="328"/>
      <c r="AT180" s="328"/>
      <c r="AU180" s="328"/>
      <c r="AV180" s="401"/>
      <c r="AW180" s="169"/>
      <c r="AX180" s="13"/>
      <c r="AY180" s="12"/>
      <c r="AZ180" s="13"/>
      <c r="BA180" s="13"/>
      <c r="BB180" s="13"/>
      <c r="BC180" s="13"/>
      <c r="BD180" s="13"/>
      <c r="BE180" s="13"/>
      <c r="BF180" s="13"/>
      <c r="BG180" s="13"/>
      <c r="BH180" s="13"/>
      <c r="BI180" s="5">
        <f t="shared" si="9"/>
        <v>1</v>
      </c>
    </row>
    <row r="181" spans="1:61" ht="27.6" hidden="1">
      <c r="A181" s="26">
        <v>8</v>
      </c>
      <c r="B181" s="26">
        <v>12</v>
      </c>
      <c r="C181" s="255" t="s">
        <v>1596</v>
      </c>
      <c r="D181" s="255"/>
      <c r="E181" s="26"/>
      <c r="F181" s="26" t="s">
        <v>707</v>
      </c>
      <c r="G181" s="305"/>
      <c r="H181" s="305"/>
      <c r="I181" s="26"/>
      <c r="J181" s="26"/>
      <c r="K181" s="26"/>
      <c r="L181" s="26"/>
      <c r="M181" s="12"/>
      <c r="N181" s="13"/>
      <c r="O181" s="13"/>
      <c r="P181" s="13"/>
      <c r="Q181" s="13"/>
      <c r="R181" s="13"/>
      <c r="S181" s="13"/>
      <c r="T181" s="169"/>
      <c r="U181" s="13"/>
      <c r="V181" s="13"/>
      <c r="W181" s="13"/>
      <c r="X181" s="13"/>
      <c r="Y181" s="13"/>
      <c r="Z181" s="13"/>
      <c r="AA181" s="13"/>
      <c r="AB181" s="13"/>
      <c r="AC181" s="13"/>
      <c r="AD181" s="13"/>
      <c r="AE181" s="13"/>
      <c r="AF181" s="13"/>
      <c r="AG181" s="13"/>
      <c r="AH181" s="13"/>
      <c r="AI181" s="169"/>
      <c r="AJ181" s="13"/>
      <c r="AK181" s="17" t="s">
        <v>708</v>
      </c>
      <c r="AL181" s="396"/>
      <c r="AM181" s="328"/>
      <c r="AN181" s="396"/>
      <c r="AO181" s="328"/>
      <c r="AP181" s="328" t="s">
        <v>674</v>
      </c>
      <c r="AQ181" s="328" t="s">
        <v>709</v>
      </c>
      <c r="AR181" s="328" t="s">
        <v>709</v>
      </c>
      <c r="AS181" s="328"/>
      <c r="AT181" s="328"/>
      <c r="AU181" s="328"/>
      <c r="AV181" s="401"/>
      <c r="AW181" s="169"/>
      <c r="AX181" s="13"/>
      <c r="AY181" s="12"/>
      <c r="AZ181" s="13"/>
      <c r="BA181" s="13"/>
      <c r="BB181" s="13"/>
      <c r="BC181" s="13"/>
      <c r="BD181" s="13"/>
      <c r="BE181" s="13"/>
      <c r="BF181" s="13"/>
      <c r="BG181" s="13"/>
      <c r="BH181" s="13"/>
      <c r="BI181" s="5">
        <f t="shared" si="9"/>
        <v>1</v>
      </c>
    </row>
    <row r="182" spans="1:61" ht="13.8" hidden="1">
      <c r="A182" s="26">
        <v>8</v>
      </c>
      <c r="B182" s="26">
        <v>13</v>
      </c>
      <c r="C182" s="255" t="s">
        <v>1596</v>
      </c>
      <c r="D182" s="255"/>
      <c r="E182" s="26"/>
      <c r="F182" s="26" t="s">
        <v>710</v>
      </c>
      <c r="G182" s="305"/>
      <c r="H182" s="305"/>
      <c r="I182" s="362"/>
      <c r="J182" s="26"/>
      <c r="K182" s="362"/>
      <c r="L182" s="362"/>
      <c r="M182" s="199"/>
      <c r="N182" s="36"/>
      <c r="O182" s="13"/>
      <c r="P182" s="13"/>
      <c r="Q182" s="13"/>
      <c r="R182" s="13"/>
      <c r="S182" s="13"/>
      <c r="T182" s="169"/>
      <c r="U182" s="13"/>
      <c r="V182" s="13"/>
      <c r="W182" s="36"/>
      <c r="X182" s="36"/>
      <c r="Y182" s="36"/>
      <c r="Z182" s="13"/>
      <c r="AA182" s="13"/>
      <c r="AB182" s="13"/>
      <c r="AC182" s="13"/>
      <c r="AD182" s="13"/>
      <c r="AE182" s="13"/>
      <c r="AF182" s="13"/>
      <c r="AG182" s="13"/>
      <c r="AH182" s="13"/>
      <c r="AI182" s="169"/>
      <c r="AJ182" s="36"/>
      <c r="AK182" s="200" t="s">
        <v>711</v>
      </c>
      <c r="AL182" s="311"/>
      <c r="AM182" s="311"/>
      <c r="AN182" s="311"/>
      <c r="AO182" s="311"/>
      <c r="AP182" s="269" t="s">
        <v>674</v>
      </c>
      <c r="AQ182" s="269" t="s">
        <v>712</v>
      </c>
      <c r="AR182" s="156" t="s">
        <v>712</v>
      </c>
      <c r="AS182" s="269"/>
      <c r="AT182" s="269"/>
      <c r="AU182" s="269"/>
      <c r="AV182" s="401"/>
      <c r="AW182" s="169"/>
      <c r="AX182" s="13"/>
      <c r="AY182" s="12"/>
      <c r="AZ182" s="36"/>
      <c r="BA182" s="36"/>
      <c r="BB182" s="36"/>
      <c r="BC182" s="13"/>
      <c r="BD182" s="13"/>
      <c r="BE182" s="13"/>
      <c r="BF182" s="13"/>
      <c r="BG182" s="13"/>
      <c r="BH182" s="13"/>
      <c r="BI182" s="5">
        <f t="shared" si="9"/>
        <v>1</v>
      </c>
    </row>
    <row r="183" spans="1:61" ht="27.6" hidden="1">
      <c r="A183" s="27">
        <v>9</v>
      </c>
      <c r="B183" s="27">
        <v>1</v>
      </c>
      <c r="C183" s="256" t="s">
        <v>713</v>
      </c>
      <c r="D183" s="256"/>
      <c r="E183" s="214" t="s">
        <v>1625</v>
      </c>
      <c r="F183" s="214" t="s">
        <v>714</v>
      </c>
      <c r="G183" s="214" t="s">
        <v>1877</v>
      </c>
      <c r="H183" s="214" t="str">
        <f>_xlfn.CONCAT("'&lt;br&gt;','&lt;b&gt;','",F183, ": ','&lt;/b&gt;',",G183, ",'&lt;/br&gt;',")</f>
        <v>'&lt;br&gt;','&lt;b&gt;','Large wood frequency: ','&lt;/b&gt;',LWDFreq,'&lt;/br&gt;',</v>
      </c>
      <c r="I183" s="374" t="s">
        <v>1879</v>
      </c>
      <c r="J183" s="27" t="s">
        <v>265</v>
      </c>
      <c r="K183" s="374"/>
      <c r="L183" s="379"/>
      <c r="M183" s="201"/>
      <c r="N183" s="318"/>
      <c r="O183" s="13"/>
      <c r="P183" s="13"/>
      <c r="Q183" s="13"/>
      <c r="R183" s="13">
        <v>6846</v>
      </c>
      <c r="S183" s="13"/>
      <c r="T183" s="169">
        <v>6846</v>
      </c>
      <c r="U183" s="13"/>
      <c r="V183" s="13" t="s">
        <v>715</v>
      </c>
      <c r="W183" s="281" t="s">
        <v>1581</v>
      </c>
      <c r="X183" s="165"/>
      <c r="Y183" s="165"/>
      <c r="Z183" s="13" t="s">
        <v>716</v>
      </c>
      <c r="AA183" s="328" t="s">
        <v>371</v>
      </c>
      <c r="AB183" s="328" t="s">
        <v>717</v>
      </c>
      <c r="AC183" s="328">
        <v>0</v>
      </c>
      <c r="AD183" s="328" t="s">
        <v>161</v>
      </c>
      <c r="AE183" s="328" t="s">
        <v>80</v>
      </c>
      <c r="AF183" s="328"/>
      <c r="AG183" s="328">
        <v>6864</v>
      </c>
      <c r="AH183" s="401"/>
      <c r="AI183" s="169"/>
      <c r="AJ183" s="402"/>
      <c r="AK183" s="202" t="s">
        <v>718</v>
      </c>
      <c r="AL183" s="312"/>
      <c r="AM183" s="312"/>
      <c r="AN183" s="312"/>
      <c r="AO183" s="312"/>
      <c r="AP183" s="269" t="s">
        <v>719</v>
      </c>
      <c r="AQ183" s="328" t="s">
        <v>720</v>
      </c>
      <c r="AR183" s="269" t="s">
        <v>720</v>
      </c>
      <c r="AS183" s="269" t="s">
        <v>721</v>
      </c>
      <c r="AT183" s="328"/>
      <c r="AU183" s="269">
        <v>6866</v>
      </c>
      <c r="AV183" s="401"/>
      <c r="AW183" s="169"/>
      <c r="AX183" s="13"/>
      <c r="AY183" s="12" t="s">
        <v>714</v>
      </c>
      <c r="AZ183" s="201" t="s">
        <v>1574</v>
      </c>
      <c r="BA183" s="318"/>
      <c r="BB183" s="318"/>
      <c r="BC183" s="13" t="s">
        <v>722</v>
      </c>
      <c r="BD183" s="13" t="s">
        <v>723</v>
      </c>
      <c r="BE183" s="13">
        <v>6836</v>
      </c>
      <c r="BF183" s="13"/>
      <c r="BG183" s="13"/>
      <c r="BH183" s="13"/>
      <c r="BI183" s="5">
        <f t="shared" si="9"/>
        <v>3</v>
      </c>
    </row>
    <row r="184" spans="1:61" ht="27.6" hidden="1">
      <c r="A184" s="27">
        <v>9</v>
      </c>
      <c r="B184" s="27">
        <v>2</v>
      </c>
      <c r="C184" s="256" t="s">
        <v>713</v>
      </c>
      <c r="D184" s="256"/>
      <c r="E184" s="214" t="s">
        <v>1625</v>
      </c>
      <c r="F184" s="214" t="s">
        <v>724</v>
      </c>
      <c r="G184" s="214" t="s">
        <v>1878</v>
      </c>
      <c r="H184" s="214" t="str">
        <f>_xlfn.CONCAT("'&lt;br&gt;','&lt;b&gt;','",F184, ": ','&lt;/b&gt;',",G184, ",'&lt;/br&gt;',")</f>
        <v>'&lt;br&gt;','&lt;b&gt;','Large wood volume: ','&lt;/b&gt;',LWDVol,'&lt;/br&gt;',</v>
      </c>
      <c r="I184" s="374" t="s">
        <v>1880</v>
      </c>
      <c r="J184" s="27" t="s">
        <v>265</v>
      </c>
      <c r="K184" s="374"/>
      <c r="L184" s="374"/>
      <c r="M184" s="364"/>
      <c r="N184" s="290"/>
      <c r="O184" s="13"/>
      <c r="P184" s="13"/>
      <c r="Q184" s="13"/>
      <c r="R184" s="13">
        <v>6846</v>
      </c>
      <c r="S184" s="13"/>
      <c r="T184" s="169">
        <v>6846</v>
      </c>
      <c r="U184" s="13"/>
      <c r="V184" s="13" t="s">
        <v>725</v>
      </c>
      <c r="W184" s="287" t="s">
        <v>1582</v>
      </c>
      <c r="X184" s="36"/>
      <c r="Y184" s="36"/>
      <c r="Z184" s="13" t="s">
        <v>726</v>
      </c>
      <c r="AA184" s="269" t="s">
        <v>371</v>
      </c>
      <c r="AB184" s="269" t="s">
        <v>727</v>
      </c>
      <c r="AC184" s="269">
        <v>0</v>
      </c>
      <c r="AD184" s="269" t="s">
        <v>161</v>
      </c>
      <c r="AE184" s="269" t="s">
        <v>80</v>
      </c>
      <c r="AF184" s="269"/>
      <c r="AG184" s="269">
        <v>6864</v>
      </c>
      <c r="AH184" s="401"/>
      <c r="AI184" s="169"/>
      <c r="AJ184" s="359"/>
      <c r="AK184" s="367" t="s">
        <v>728</v>
      </c>
      <c r="AL184" s="297"/>
      <c r="AM184" s="297" t="s">
        <v>755</v>
      </c>
      <c r="AN184" s="297"/>
      <c r="AO184" s="297"/>
      <c r="AP184" s="21" t="s">
        <v>719</v>
      </c>
      <c r="AQ184" s="21" t="s">
        <v>729</v>
      </c>
      <c r="AR184" s="156" t="s">
        <v>729</v>
      </c>
      <c r="AS184" s="21" t="s">
        <v>730</v>
      </c>
      <c r="AT184" s="21"/>
      <c r="AU184" s="21">
        <v>6866</v>
      </c>
      <c r="AV184" s="21"/>
      <c r="AW184" s="169"/>
      <c r="AX184" s="13"/>
      <c r="AY184" s="12" t="s">
        <v>724</v>
      </c>
      <c r="AZ184" s="364" t="s">
        <v>731</v>
      </c>
      <c r="BA184" s="290"/>
      <c r="BB184" s="290"/>
      <c r="BC184" s="13" t="s">
        <v>732</v>
      </c>
      <c r="BD184" s="13" t="s">
        <v>733</v>
      </c>
      <c r="BE184" s="13">
        <v>6836</v>
      </c>
      <c r="BF184" s="13"/>
      <c r="BG184" s="13"/>
      <c r="BH184" s="13"/>
      <c r="BI184" s="5">
        <f t="shared" si="9"/>
        <v>3</v>
      </c>
    </row>
    <row r="185" spans="1:61" ht="13.8" hidden="1">
      <c r="A185" s="27">
        <v>9</v>
      </c>
      <c r="B185" s="27">
        <v>3</v>
      </c>
      <c r="C185" s="256" t="s">
        <v>713</v>
      </c>
      <c r="D185" s="256"/>
      <c r="E185" s="27"/>
      <c r="F185" s="27" t="s">
        <v>734</v>
      </c>
      <c r="G185" s="214"/>
      <c r="H185" s="214"/>
      <c r="I185" s="238"/>
      <c r="J185" s="27"/>
      <c r="K185" s="238"/>
      <c r="L185" s="238"/>
      <c r="M185" s="203"/>
      <c r="N185" s="165"/>
      <c r="O185" s="13"/>
      <c r="P185" s="13"/>
      <c r="Q185" s="13"/>
      <c r="R185" s="13"/>
      <c r="S185" s="13"/>
      <c r="T185" s="169"/>
      <c r="U185" s="13"/>
      <c r="V185" s="13"/>
      <c r="W185" s="165"/>
      <c r="X185" s="165"/>
      <c r="Y185" s="165"/>
      <c r="Z185" s="13"/>
      <c r="AA185" s="328"/>
      <c r="AB185" s="328"/>
      <c r="AC185" s="328"/>
      <c r="AD185" s="328"/>
      <c r="AE185" s="328"/>
      <c r="AF185" s="328"/>
      <c r="AG185" s="328"/>
      <c r="AH185" s="401"/>
      <c r="AI185" s="169"/>
      <c r="AJ185" s="165"/>
      <c r="AK185" s="204" t="s">
        <v>735</v>
      </c>
      <c r="AL185" s="166"/>
      <c r="AM185" s="166"/>
      <c r="AN185" s="166"/>
      <c r="AO185" s="166"/>
      <c r="AP185" s="269" t="s">
        <v>719</v>
      </c>
      <c r="AQ185" s="269" t="s">
        <v>736</v>
      </c>
      <c r="AR185" s="269" t="s">
        <v>737</v>
      </c>
      <c r="AS185" s="269" t="s">
        <v>721</v>
      </c>
      <c r="AT185" s="269"/>
      <c r="AU185" s="269"/>
      <c r="AV185" s="401"/>
      <c r="AW185" s="169"/>
      <c r="AX185" s="13"/>
      <c r="AY185" s="12"/>
      <c r="AZ185" s="165"/>
      <c r="BA185" s="165"/>
      <c r="BB185" s="165"/>
      <c r="BC185" s="13"/>
      <c r="BD185" s="13"/>
      <c r="BE185" s="13"/>
      <c r="BF185" s="13"/>
      <c r="BG185" s="13"/>
      <c r="BH185" s="13"/>
      <c r="BI185" s="5">
        <f t="shared" si="9"/>
        <v>1</v>
      </c>
    </row>
    <row r="186" spans="1:61" ht="27.6" hidden="1">
      <c r="A186" s="27">
        <v>9</v>
      </c>
      <c r="B186" s="27">
        <v>4</v>
      </c>
      <c r="C186" s="256" t="s">
        <v>713</v>
      </c>
      <c r="D186" s="256"/>
      <c r="E186" s="27"/>
      <c r="F186" s="27" t="s">
        <v>738</v>
      </c>
      <c r="G186" s="214"/>
      <c r="H186" s="214"/>
      <c r="I186" s="27"/>
      <c r="J186" s="27"/>
      <c r="K186" s="27"/>
      <c r="L186" s="27"/>
      <c r="M186" s="12"/>
      <c r="N186" s="13"/>
      <c r="O186" s="13"/>
      <c r="P186" s="13"/>
      <c r="Q186" s="13"/>
      <c r="R186" s="13"/>
      <c r="S186" s="13"/>
      <c r="T186" s="169"/>
      <c r="U186" s="13"/>
      <c r="V186" s="13"/>
      <c r="W186" s="13"/>
      <c r="X186" s="13"/>
      <c r="Y186" s="13"/>
      <c r="Z186" s="13"/>
      <c r="AA186" s="269"/>
      <c r="AB186" s="269"/>
      <c r="AC186" s="269"/>
      <c r="AD186" s="269"/>
      <c r="AE186" s="269"/>
      <c r="AF186" s="269"/>
      <c r="AG186" s="269"/>
      <c r="AH186" s="401"/>
      <c r="AI186" s="169"/>
      <c r="AJ186" s="13"/>
      <c r="AK186" s="17" t="s">
        <v>739</v>
      </c>
      <c r="AL186" s="396"/>
      <c r="AM186" s="328"/>
      <c r="AN186" s="396"/>
      <c r="AO186" s="328"/>
      <c r="AP186" s="328" t="s">
        <v>719</v>
      </c>
      <c r="AQ186" s="328" t="s">
        <v>740</v>
      </c>
      <c r="AR186" s="328" t="s">
        <v>741</v>
      </c>
      <c r="AS186" s="328" t="s">
        <v>721</v>
      </c>
      <c r="AT186" s="328"/>
      <c r="AU186" s="328"/>
      <c r="AV186" s="401"/>
      <c r="AW186" s="169"/>
      <c r="AX186" s="13"/>
      <c r="AY186" s="12"/>
      <c r="AZ186" s="13"/>
      <c r="BA186" s="13"/>
      <c r="BB186" s="13"/>
      <c r="BC186" s="13"/>
      <c r="BD186" s="13"/>
      <c r="BE186" s="13"/>
      <c r="BF186" s="13"/>
      <c r="BG186" s="13"/>
      <c r="BH186" s="13"/>
      <c r="BI186" s="5">
        <f t="shared" si="9"/>
        <v>1</v>
      </c>
    </row>
    <row r="187" spans="1:61" ht="13.8" hidden="1">
      <c r="A187" s="27">
        <v>9</v>
      </c>
      <c r="B187" s="27">
        <v>5</v>
      </c>
      <c r="C187" s="256" t="s">
        <v>713</v>
      </c>
      <c r="D187" s="256"/>
      <c r="E187" s="27"/>
      <c r="F187" s="27" t="s">
        <v>742</v>
      </c>
      <c r="G187" s="214"/>
      <c r="H187" s="214"/>
      <c r="I187" s="27"/>
      <c r="J187" s="27"/>
      <c r="K187" s="27"/>
      <c r="L187" s="27"/>
      <c r="M187" s="12"/>
      <c r="N187" s="13"/>
      <c r="O187" s="13"/>
      <c r="P187" s="13"/>
      <c r="Q187" s="13"/>
      <c r="R187" s="13"/>
      <c r="S187" s="13"/>
      <c r="T187" s="169"/>
      <c r="U187" s="13"/>
      <c r="V187" s="13"/>
      <c r="W187" s="13"/>
      <c r="X187" s="13"/>
      <c r="Y187" s="13"/>
      <c r="Z187" s="13"/>
      <c r="AA187" s="328"/>
      <c r="AB187" s="328"/>
      <c r="AC187" s="328"/>
      <c r="AD187" s="328"/>
      <c r="AE187" s="328"/>
      <c r="AF187" s="328"/>
      <c r="AG187" s="328"/>
      <c r="AH187" s="401"/>
      <c r="AI187" s="169"/>
      <c r="AJ187" s="13"/>
      <c r="AK187" s="17" t="s">
        <v>743</v>
      </c>
      <c r="AL187" s="396"/>
      <c r="AM187" s="270"/>
      <c r="AN187" s="396"/>
      <c r="AO187" s="326"/>
      <c r="AP187" s="156" t="s">
        <v>719</v>
      </c>
      <c r="AQ187" s="156" t="s">
        <v>744</v>
      </c>
      <c r="AR187" s="156" t="s">
        <v>745</v>
      </c>
      <c r="AS187" s="156" t="s">
        <v>721</v>
      </c>
      <c r="AT187" s="156"/>
      <c r="AU187" s="156"/>
      <c r="AV187" s="401"/>
      <c r="AW187" s="169"/>
      <c r="AX187" s="13"/>
      <c r="AY187" s="12"/>
      <c r="AZ187" s="13"/>
      <c r="BA187" s="13"/>
      <c r="BB187" s="13"/>
      <c r="BC187" s="13"/>
      <c r="BD187" s="13"/>
      <c r="BE187" s="13"/>
      <c r="BF187" s="13"/>
      <c r="BG187" s="13"/>
      <c r="BH187" s="13"/>
      <c r="BI187" s="5">
        <f t="shared" si="9"/>
        <v>1</v>
      </c>
    </row>
    <row r="188" spans="1:61" ht="13.8" hidden="1">
      <c r="A188" s="27">
        <v>9</v>
      </c>
      <c r="B188" s="27">
        <v>6</v>
      </c>
      <c r="C188" s="256" t="s">
        <v>713</v>
      </c>
      <c r="D188" s="256"/>
      <c r="E188" s="27"/>
      <c r="F188" s="27" t="s">
        <v>746</v>
      </c>
      <c r="G188" s="214"/>
      <c r="H188" s="214"/>
      <c r="I188" s="27"/>
      <c r="J188" s="27"/>
      <c r="K188" s="27"/>
      <c r="L188" s="27"/>
      <c r="M188" s="12"/>
      <c r="N188" s="13"/>
      <c r="O188" s="13"/>
      <c r="P188" s="13"/>
      <c r="Q188" s="13"/>
      <c r="R188" s="13"/>
      <c r="S188" s="13"/>
      <c r="T188" s="169"/>
      <c r="U188" s="13"/>
      <c r="V188" s="13"/>
      <c r="W188" s="13"/>
      <c r="X188" s="13"/>
      <c r="Y188" s="13"/>
      <c r="Z188" s="13"/>
      <c r="AA188" s="156"/>
      <c r="AB188" s="156"/>
      <c r="AC188" s="156"/>
      <c r="AD188" s="156"/>
      <c r="AE188" s="156"/>
      <c r="AF188" s="156"/>
      <c r="AG188" s="156"/>
      <c r="AH188" s="401"/>
      <c r="AI188" s="169"/>
      <c r="AJ188" s="13"/>
      <c r="AK188" s="17" t="s">
        <v>747</v>
      </c>
      <c r="AL188" s="396"/>
      <c r="AM188" s="328"/>
      <c r="AN188" s="396"/>
      <c r="AO188" s="328"/>
      <c r="AP188" s="328" t="s">
        <v>719</v>
      </c>
      <c r="AQ188" s="328" t="s">
        <v>748</v>
      </c>
      <c r="AR188" s="328" t="s">
        <v>749</v>
      </c>
      <c r="AS188" s="328" t="s">
        <v>721</v>
      </c>
      <c r="AT188" s="328"/>
      <c r="AU188" s="328"/>
      <c r="AV188" s="401"/>
      <c r="AW188" s="169"/>
      <c r="AX188" s="13"/>
      <c r="AY188" s="12"/>
      <c r="AZ188" s="13"/>
      <c r="BA188" s="13"/>
      <c r="BB188" s="13"/>
      <c r="BC188" s="13"/>
      <c r="BD188" s="13"/>
      <c r="BE188" s="13"/>
      <c r="BF188" s="13"/>
      <c r="BG188" s="13"/>
      <c r="BH188" s="13"/>
      <c r="BI188" s="5">
        <f t="shared" si="9"/>
        <v>1</v>
      </c>
    </row>
    <row r="189" spans="1:61" ht="13.8" hidden="1">
      <c r="A189" s="27">
        <v>9</v>
      </c>
      <c r="B189" s="27">
        <v>7</v>
      </c>
      <c r="C189" s="256" t="s">
        <v>713</v>
      </c>
      <c r="D189" s="256"/>
      <c r="E189" s="27"/>
      <c r="F189" s="27" t="s">
        <v>750</v>
      </c>
      <c r="G189" s="214"/>
      <c r="H189" s="214"/>
      <c r="I189" s="27"/>
      <c r="J189" s="27"/>
      <c r="K189" s="27"/>
      <c r="L189" s="27"/>
      <c r="M189" s="12"/>
      <c r="N189" s="13"/>
      <c r="O189" s="13"/>
      <c r="P189" s="13"/>
      <c r="Q189" s="13"/>
      <c r="R189" s="13"/>
      <c r="S189" s="13"/>
      <c r="T189" s="169"/>
      <c r="U189" s="13"/>
      <c r="V189" s="13"/>
      <c r="W189" s="13"/>
      <c r="X189" s="13"/>
      <c r="Y189" s="13"/>
      <c r="Z189" s="13"/>
      <c r="AA189" s="269"/>
      <c r="AB189" s="269"/>
      <c r="AC189" s="269"/>
      <c r="AD189" s="269"/>
      <c r="AE189" s="269"/>
      <c r="AF189" s="269"/>
      <c r="AG189" s="269"/>
      <c r="AH189" s="401"/>
      <c r="AI189" s="169"/>
      <c r="AJ189" s="13"/>
      <c r="AK189" s="17" t="s">
        <v>751</v>
      </c>
      <c r="AL189" s="396"/>
      <c r="AM189" s="328"/>
      <c r="AN189" s="396"/>
      <c r="AO189" s="328"/>
      <c r="AP189" s="328" t="s">
        <v>719</v>
      </c>
      <c r="AQ189" s="328" t="s">
        <v>752</v>
      </c>
      <c r="AR189" s="328" t="s">
        <v>753</v>
      </c>
      <c r="AS189" s="328" t="s">
        <v>721</v>
      </c>
      <c r="AT189" s="328"/>
      <c r="AU189" s="328"/>
      <c r="AV189" s="401"/>
      <c r="AW189" s="169"/>
      <c r="AX189" s="13"/>
      <c r="AY189" s="12"/>
      <c r="AZ189" s="13"/>
      <c r="BA189" s="13"/>
      <c r="BB189" s="13"/>
      <c r="BC189" s="13"/>
      <c r="BD189" s="13"/>
      <c r="BE189" s="13"/>
      <c r="BF189" s="13"/>
      <c r="BG189" s="13"/>
      <c r="BH189" s="13"/>
      <c r="BI189" s="5">
        <f t="shared" si="9"/>
        <v>1</v>
      </c>
    </row>
    <row r="190" spans="1:61" ht="27.6" hidden="1">
      <c r="A190" s="27">
        <v>9</v>
      </c>
      <c r="B190" s="27">
        <v>8</v>
      </c>
      <c r="C190" s="256" t="s">
        <v>713</v>
      </c>
      <c r="D190" s="256"/>
      <c r="E190" s="27"/>
      <c r="F190" s="27" t="s">
        <v>754</v>
      </c>
      <c r="G190" s="214"/>
      <c r="H190" s="214"/>
      <c r="I190" s="27"/>
      <c r="J190" s="27"/>
      <c r="K190" s="27"/>
      <c r="L190" s="27"/>
      <c r="M190" s="12"/>
      <c r="N190" s="13"/>
      <c r="O190" s="13"/>
      <c r="P190" s="13"/>
      <c r="Q190" s="13"/>
      <c r="R190" s="13"/>
      <c r="S190" s="13"/>
      <c r="T190" s="169"/>
      <c r="U190" s="13"/>
      <c r="V190" s="13"/>
      <c r="W190" s="13"/>
      <c r="X190" s="13"/>
      <c r="Y190" s="13"/>
      <c r="Z190" s="13"/>
      <c r="AA190" s="328"/>
      <c r="AB190" s="328"/>
      <c r="AC190" s="328"/>
      <c r="AD190" s="328"/>
      <c r="AE190" s="328"/>
      <c r="AF190" s="328"/>
      <c r="AG190" s="328"/>
      <c r="AH190" s="401"/>
      <c r="AI190" s="169"/>
      <c r="AJ190" s="13"/>
      <c r="AK190" s="17" t="s">
        <v>755</v>
      </c>
      <c r="AL190" s="396"/>
      <c r="AM190" s="270"/>
      <c r="AN190" s="396"/>
      <c r="AO190" s="326"/>
      <c r="AP190" s="269" t="s">
        <v>719</v>
      </c>
      <c r="AQ190" s="269" t="s">
        <v>754</v>
      </c>
      <c r="AR190" s="269" t="s">
        <v>754</v>
      </c>
      <c r="AS190" s="328" t="s">
        <v>756</v>
      </c>
      <c r="AT190" s="269"/>
      <c r="AU190" s="269"/>
      <c r="AV190" s="401"/>
      <c r="AW190" s="169"/>
      <c r="AX190" s="13"/>
      <c r="AY190" s="12"/>
      <c r="AZ190" s="13"/>
      <c r="BA190" s="13"/>
      <c r="BB190" s="13"/>
      <c r="BC190" s="13"/>
      <c r="BD190" s="13"/>
      <c r="BE190" s="13"/>
      <c r="BF190" s="13"/>
      <c r="BG190" s="13"/>
      <c r="BH190" s="13"/>
      <c r="BI190" s="5">
        <f t="shared" si="9"/>
        <v>1</v>
      </c>
    </row>
    <row r="191" spans="1:61" ht="27.6" hidden="1">
      <c r="A191" s="27">
        <v>9</v>
      </c>
      <c r="B191" s="27">
        <v>9</v>
      </c>
      <c r="C191" s="256" t="s">
        <v>713</v>
      </c>
      <c r="D191" s="256"/>
      <c r="E191" s="27"/>
      <c r="F191" s="27" t="s">
        <v>757</v>
      </c>
      <c r="G191" s="214"/>
      <c r="H191" s="214"/>
      <c r="I191" s="27"/>
      <c r="J191" s="27"/>
      <c r="K191" s="27"/>
      <c r="L191" s="27"/>
      <c r="M191" s="12"/>
      <c r="N191" s="13"/>
      <c r="O191" s="13"/>
      <c r="P191" s="13"/>
      <c r="Q191" s="13"/>
      <c r="R191" s="13"/>
      <c r="S191" s="13"/>
      <c r="T191" s="169"/>
      <c r="U191" s="13"/>
      <c r="V191" s="13"/>
      <c r="W191" s="13"/>
      <c r="X191" s="13"/>
      <c r="Y191" s="13"/>
      <c r="Z191" s="13"/>
      <c r="AA191" s="328"/>
      <c r="AB191" s="328"/>
      <c r="AC191" s="328"/>
      <c r="AD191" s="328"/>
      <c r="AE191" s="328"/>
      <c r="AF191" s="328"/>
      <c r="AG191" s="328"/>
      <c r="AH191" s="401"/>
      <c r="AI191" s="169"/>
      <c r="AJ191" s="13"/>
      <c r="AK191" s="17" t="s">
        <v>758</v>
      </c>
      <c r="AL191" s="396"/>
      <c r="AM191" s="328"/>
      <c r="AN191" s="396"/>
      <c r="AO191" s="328"/>
      <c r="AP191" s="156" t="s">
        <v>719</v>
      </c>
      <c r="AQ191" s="156" t="s">
        <v>757</v>
      </c>
      <c r="AR191" s="156" t="s">
        <v>759</v>
      </c>
      <c r="AS191" s="269" t="s">
        <v>756</v>
      </c>
      <c r="AT191" s="156"/>
      <c r="AU191" s="156"/>
      <c r="AV191" s="401"/>
      <c r="AW191" s="169"/>
      <c r="AX191" s="13"/>
      <c r="AY191" s="12"/>
      <c r="AZ191" s="13"/>
      <c r="BA191" s="13"/>
      <c r="BB191" s="13"/>
      <c r="BC191" s="13"/>
      <c r="BD191" s="13"/>
      <c r="BE191" s="13"/>
      <c r="BF191" s="13"/>
      <c r="BG191" s="13"/>
      <c r="BH191" s="13"/>
      <c r="BI191" s="5">
        <f t="shared" si="9"/>
        <v>1</v>
      </c>
    </row>
    <row r="192" spans="1:61" ht="27.6" hidden="1">
      <c r="A192" s="27">
        <v>9</v>
      </c>
      <c r="B192" s="27">
        <v>10</v>
      </c>
      <c r="C192" s="256" t="s">
        <v>713</v>
      </c>
      <c r="D192" s="256"/>
      <c r="E192" s="27"/>
      <c r="F192" s="27" t="s">
        <v>760</v>
      </c>
      <c r="G192" s="214"/>
      <c r="H192" s="214"/>
      <c r="I192" s="27"/>
      <c r="J192" s="27"/>
      <c r="K192" s="27"/>
      <c r="L192" s="27"/>
      <c r="M192" s="12"/>
      <c r="N192" s="13"/>
      <c r="O192" s="13"/>
      <c r="P192" s="13"/>
      <c r="Q192" s="13"/>
      <c r="R192" s="13"/>
      <c r="S192" s="13"/>
      <c r="T192" s="169"/>
      <c r="U192" s="13"/>
      <c r="V192" s="13"/>
      <c r="W192" s="13"/>
      <c r="X192" s="13"/>
      <c r="Y192" s="13"/>
      <c r="Z192" s="13"/>
      <c r="AA192" s="328"/>
      <c r="AB192" s="328"/>
      <c r="AC192" s="328"/>
      <c r="AD192" s="328"/>
      <c r="AE192" s="328"/>
      <c r="AF192" s="328"/>
      <c r="AG192" s="328"/>
      <c r="AH192" s="401"/>
      <c r="AI192" s="169"/>
      <c r="AJ192" s="13"/>
      <c r="AK192" s="17" t="s">
        <v>761</v>
      </c>
      <c r="AL192" s="396"/>
      <c r="AM192" s="328"/>
      <c r="AN192" s="396"/>
      <c r="AO192" s="328"/>
      <c r="AP192" s="328" t="s">
        <v>719</v>
      </c>
      <c r="AQ192" s="328" t="s">
        <v>760</v>
      </c>
      <c r="AR192" s="328" t="s">
        <v>762</v>
      </c>
      <c r="AS192" s="21" t="s">
        <v>730</v>
      </c>
      <c r="AT192" s="328"/>
      <c r="AU192" s="328"/>
      <c r="AV192" s="401"/>
      <c r="AW192" s="169"/>
      <c r="AX192" s="13"/>
      <c r="AY192" s="12"/>
      <c r="AZ192" s="13"/>
      <c r="BA192" s="13"/>
      <c r="BB192" s="13"/>
      <c r="BC192" s="13"/>
      <c r="BD192" s="13"/>
      <c r="BE192" s="13"/>
      <c r="BF192" s="13"/>
      <c r="BG192" s="13"/>
      <c r="BH192" s="13"/>
      <c r="BI192" s="5">
        <f t="shared" si="9"/>
        <v>1</v>
      </c>
    </row>
    <row r="193" spans="1:61" ht="27.6" hidden="1">
      <c r="A193" s="27">
        <v>9</v>
      </c>
      <c r="B193" s="27">
        <v>11</v>
      </c>
      <c r="C193" s="256" t="s">
        <v>713</v>
      </c>
      <c r="D193" s="256"/>
      <c r="E193" s="27"/>
      <c r="F193" s="27" t="s">
        <v>1994</v>
      </c>
      <c r="G193" s="214"/>
      <c r="H193" s="214"/>
      <c r="I193" s="27"/>
      <c r="J193" s="27"/>
      <c r="K193" s="27"/>
      <c r="L193" s="27"/>
      <c r="M193" s="12"/>
      <c r="N193" s="13"/>
      <c r="O193" s="13"/>
      <c r="P193" s="13"/>
      <c r="Q193" s="13"/>
      <c r="R193" s="13"/>
      <c r="S193" s="13"/>
      <c r="T193" s="169"/>
      <c r="U193" s="13"/>
      <c r="V193" s="13"/>
      <c r="W193" s="13"/>
      <c r="X193" s="13"/>
      <c r="Y193" s="13"/>
      <c r="Z193" s="13"/>
      <c r="AA193" s="328"/>
      <c r="AB193" s="328"/>
      <c r="AC193" s="328"/>
      <c r="AD193" s="328"/>
      <c r="AE193" s="328"/>
      <c r="AF193" s="328"/>
      <c r="AG193" s="328"/>
      <c r="AH193" s="401"/>
      <c r="AI193" s="169"/>
      <c r="AJ193" s="13"/>
      <c r="AK193" s="17" t="s">
        <v>763</v>
      </c>
      <c r="AL193" s="396"/>
      <c r="AM193" s="328"/>
      <c r="AN193" s="396"/>
      <c r="AO193" s="328"/>
      <c r="AP193" s="156" t="s">
        <v>719</v>
      </c>
      <c r="AQ193" s="156" t="s">
        <v>764</v>
      </c>
      <c r="AR193" s="156" t="s">
        <v>765</v>
      </c>
      <c r="AS193" s="156" t="s">
        <v>756</v>
      </c>
      <c r="AT193" s="156"/>
      <c r="AU193" s="156"/>
      <c r="AV193" s="401"/>
      <c r="AW193" s="169"/>
      <c r="AX193" s="13"/>
      <c r="AY193" s="12"/>
      <c r="AZ193" s="13"/>
      <c r="BA193" s="13"/>
      <c r="BB193" s="13"/>
      <c r="BC193" s="13"/>
      <c r="BD193" s="13"/>
      <c r="BE193" s="13"/>
      <c r="BF193" s="13"/>
      <c r="BG193" s="13"/>
      <c r="BH193" s="13"/>
      <c r="BI193" s="5">
        <f t="shared" si="9"/>
        <v>1</v>
      </c>
    </row>
    <row r="194" spans="1:61" ht="27.6" hidden="1">
      <c r="A194" s="27">
        <v>9</v>
      </c>
      <c r="B194" s="27">
        <v>12</v>
      </c>
      <c r="C194" s="256" t="s">
        <v>713</v>
      </c>
      <c r="D194" s="256"/>
      <c r="E194" s="27"/>
      <c r="F194" s="27" t="s">
        <v>766</v>
      </c>
      <c r="G194" s="214"/>
      <c r="H194" s="214"/>
      <c r="I194" s="27"/>
      <c r="J194" s="27"/>
      <c r="K194" s="27"/>
      <c r="L194" s="27"/>
      <c r="M194" s="12"/>
      <c r="N194" s="13"/>
      <c r="O194" s="13"/>
      <c r="P194" s="13"/>
      <c r="Q194" s="13"/>
      <c r="R194" s="13"/>
      <c r="S194" s="13"/>
      <c r="T194" s="169"/>
      <c r="U194" s="13"/>
      <c r="V194" s="13"/>
      <c r="W194" s="13"/>
      <c r="X194" s="13"/>
      <c r="Y194" s="13"/>
      <c r="Z194" s="13"/>
      <c r="AA194" s="328"/>
      <c r="AB194" s="328"/>
      <c r="AC194" s="328"/>
      <c r="AD194" s="328"/>
      <c r="AE194" s="328"/>
      <c r="AF194" s="328"/>
      <c r="AG194" s="328"/>
      <c r="AH194" s="401"/>
      <c r="AI194" s="169"/>
      <c r="AJ194" s="13"/>
      <c r="AK194" s="17" t="s">
        <v>767</v>
      </c>
      <c r="AL194" s="396"/>
      <c r="AM194" s="328"/>
      <c r="AN194" s="396"/>
      <c r="AO194" s="328"/>
      <c r="AP194" s="156" t="s">
        <v>719</v>
      </c>
      <c r="AQ194" s="156" t="s">
        <v>766</v>
      </c>
      <c r="AR194" s="156" t="s">
        <v>768</v>
      </c>
      <c r="AS194" s="21" t="s">
        <v>730</v>
      </c>
      <c r="AT194" s="156"/>
      <c r="AU194" s="156"/>
      <c r="AV194" s="401"/>
      <c r="AW194" s="169"/>
      <c r="AX194" s="13"/>
      <c r="AY194" s="12"/>
      <c r="AZ194" s="13"/>
      <c r="BA194" s="13"/>
      <c r="BB194" s="13"/>
      <c r="BC194" s="13"/>
      <c r="BD194" s="13"/>
      <c r="BE194" s="13"/>
      <c r="BF194" s="13"/>
      <c r="BG194" s="13"/>
      <c r="BH194" s="13"/>
      <c r="BI194" s="5">
        <f t="shared" si="9"/>
        <v>1</v>
      </c>
    </row>
    <row r="195" spans="1:61" ht="27.6" hidden="1">
      <c r="A195" s="27">
        <v>9</v>
      </c>
      <c r="B195" s="27">
        <v>13</v>
      </c>
      <c r="C195" s="256" t="s">
        <v>713</v>
      </c>
      <c r="D195" s="256"/>
      <c r="E195" s="27"/>
      <c r="F195" s="27" t="s">
        <v>769</v>
      </c>
      <c r="G195" s="214"/>
      <c r="H195" s="214"/>
      <c r="I195" s="27"/>
      <c r="J195" s="27"/>
      <c r="K195" s="27"/>
      <c r="L195" s="27"/>
      <c r="M195" s="13"/>
      <c r="N195" s="13"/>
      <c r="O195" s="13"/>
      <c r="P195" s="13"/>
      <c r="Q195" s="13"/>
      <c r="R195" s="13"/>
      <c r="S195" s="13"/>
      <c r="T195" s="169"/>
      <c r="U195" s="13"/>
      <c r="V195" s="13"/>
      <c r="W195" s="13"/>
      <c r="X195" s="13"/>
      <c r="Y195" s="13"/>
      <c r="Z195" s="13"/>
      <c r="AA195" s="328"/>
      <c r="AB195" s="328"/>
      <c r="AC195" s="328"/>
      <c r="AD195" s="328"/>
      <c r="AE195" s="328"/>
      <c r="AF195" s="328"/>
      <c r="AG195" s="328"/>
      <c r="AH195" s="401"/>
      <c r="AI195" s="169"/>
      <c r="AJ195" s="13"/>
      <c r="AK195" s="17" t="s">
        <v>770</v>
      </c>
      <c r="AL195" s="396"/>
      <c r="AM195" s="270"/>
      <c r="AN195" s="396"/>
      <c r="AO195" s="326"/>
      <c r="AP195" s="156" t="s">
        <v>327</v>
      </c>
      <c r="AQ195" s="156" t="s">
        <v>769</v>
      </c>
      <c r="AR195" s="156" t="s">
        <v>771</v>
      </c>
      <c r="AS195" s="156" t="s">
        <v>756</v>
      </c>
      <c r="AT195" s="156"/>
      <c r="AU195" s="156"/>
      <c r="AV195" s="401"/>
      <c r="AW195" s="169"/>
      <c r="AX195" s="13"/>
      <c r="AY195" s="12"/>
      <c r="AZ195" s="13"/>
      <c r="BA195" s="13"/>
      <c r="BB195" s="13"/>
      <c r="BC195" s="13"/>
      <c r="BD195" s="13"/>
      <c r="BE195" s="13"/>
      <c r="BF195" s="13"/>
      <c r="BG195" s="13"/>
      <c r="BH195" s="13"/>
      <c r="BI195" s="5">
        <f t="shared" si="9"/>
        <v>1</v>
      </c>
    </row>
    <row r="196" spans="1:61" ht="13.8" hidden="1">
      <c r="A196" s="27">
        <v>9</v>
      </c>
      <c r="B196" s="27">
        <v>14</v>
      </c>
      <c r="C196" s="256" t="s">
        <v>713</v>
      </c>
      <c r="D196" s="256"/>
      <c r="E196" s="27"/>
      <c r="F196" s="27" t="s">
        <v>772</v>
      </c>
      <c r="G196" s="214"/>
      <c r="H196" s="214"/>
      <c r="I196" s="27"/>
      <c r="J196" s="27"/>
      <c r="K196" s="27"/>
      <c r="L196" s="27"/>
      <c r="M196" s="13"/>
      <c r="N196" s="13"/>
      <c r="O196" s="13"/>
      <c r="P196" s="13"/>
      <c r="Q196" s="13"/>
      <c r="R196" s="13"/>
      <c r="S196" s="13"/>
      <c r="T196" s="169"/>
      <c r="U196" s="13"/>
      <c r="V196" s="11"/>
      <c r="W196" s="11"/>
      <c r="X196" s="11"/>
      <c r="Y196" s="11"/>
      <c r="Z196" s="11"/>
      <c r="AA196" s="11"/>
      <c r="AB196" s="11"/>
      <c r="AC196" s="11"/>
      <c r="AD196" s="11"/>
      <c r="AE196" s="11"/>
      <c r="AF196" s="11"/>
      <c r="AG196" s="11"/>
      <c r="AH196" s="11"/>
      <c r="AI196" s="11"/>
      <c r="AJ196" s="11"/>
      <c r="AK196" s="17" t="s">
        <v>773</v>
      </c>
      <c r="AL196" s="396"/>
      <c r="AM196" s="328"/>
      <c r="AN196" s="396"/>
      <c r="AO196" s="328"/>
      <c r="AP196" s="328" t="s">
        <v>327</v>
      </c>
      <c r="AQ196" s="328" t="s">
        <v>774</v>
      </c>
      <c r="AR196" s="328" t="s">
        <v>774</v>
      </c>
      <c r="AS196" s="328" t="s">
        <v>775</v>
      </c>
      <c r="AT196" s="328"/>
      <c r="AU196" s="328"/>
      <c r="AV196" s="401"/>
      <c r="AW196" s="169"/>
      <c r="AX196" s="13"/>
      <c r="AY196" s="25"/>
      <c r="AZ196" s="11"/>
      <c r="BA196" s="11"/>
      <c r="BB196" s="11"/>
      <c r="BC196" s="11"/>
      <c r="BD196" s="11"/>
      <c r="BE196" s="11"/>
      <c r="BF196" s="11"/>
      <c r="BG196" s="11"/>
      <c r="BH196" s="11"/>
      <c r="BI196" s="5">
        <f t="shared" ref="BI196:BI215" si="10">COUNTIF(O196,"*")+COUNTIF(W196,"*")+COUNTIF(AK196,"*")+COUNTIF(AY196,"*")</f>
        <v>1</v>
      </c>
    </row>
    <row r="197" spans="1:61" ht="13.8" hidden="1">
      <c r="A197" s="27">
        <v>9</v>
      </c>
      <c r="B197" s="27">
        <v>15</v>
      </c>
      <c r="C197" s="256" t="s">
        <v>713</v>
      </c>
      <c r="D197" s="256"/>
      <c r="E197" s="189"/>
      <c r="F197" s="189" t="s">
        <v>1602</v>
      </c>
      <c r="G197" s="214"/>
      <c r="H197" s="214"/>
      <c r="I197" s="27"/>
      <c r="J197" s="27"/>
      <c r="K197" s="27"/>
      <c r="L197" s="27"/>
      <c r="M197" s="13" t="s">
        <v>1219</v>
      </c>
      <c r="N197" s="13"/>
      <c r="O197" s="13"/>
      <c r="P197" s="13"/>
      <c r="Q197" s="13"/>
      <c r="R197" s="13"/>
      <c r="S197" s="13"/>
      <c r="T197" s="169"/>
      <c r="U197" s="13"/>
      <c r="V197" s="11"/>
      <c r="W197" s="11"/>
      <c r="X197" s="11"/>
      <c r="Y197" s="11"/>
      <c r="Z197" s="11"/>
      <c r="AA197" s="11"/>
      <c r="AB197" s="11"/>
      <c r="AC197" s="11"/>
      <c r="AD197" s="11"/>
      <c r="AE197" s="11"/>
      <c r="AF197" s="11"/>
      <c r="AG197" s="11"/>
      <c r="AH197" s="11"/>
      <c r="AI197" s="11"/>
      <c r="AJ197" s="11"/>
      <c r="AK197" s="17"/>
      <c r="AL197" s="396"/>
      <c r="AM197" s="270"/>
      <c r="AN197" s="396"/>
      <c r="AO197" s="326"/>
      <c r="AP197" s="269"/>
      <c r="AQ197" s="269"/>
      <c r="AR197" s="269"/>
      <c r="AS197" s="269"/>
      <c r="AT197" s="269"/>
      <c r="AU197" s="269"/>
      <c r="AV197" s="401"/>
      <c r="AW197" s="169"/>
      <c r="AX197" s="13"/>
      <c r="AY197" s="25"/>
      <c r="AZ197" s="11"/>
      <c r="BA197" s="11"/>
      <c r="BB197" s="11"/>
      <c r="BC197" s="11"/>
      <c r="BD197" s="11"/>
      <c r="BE197" s="11"/>
      <c r="BF197" s="11"/>
      <c r="BG197" s="11"/>
      <c r="BH197" s="11"/>
      <c r="BI197" s="5">
        <f t="shared" si="10"/>
        <v>0</v>
      </c>
    </row>
    <row r="198" spans="1:61" ht="13.8" hidden="1">
      <c r="A198" s="27">
        <v>9</v>
      </c>
      <c r="B198" s="27">
        <v>16</v>
      </c>
      <c r="C198" s="256" t="s">
        <v>713</v>
      </c>
      <c r="D198" s="256"/>
      <c r="E198" s="189"/>
      <c r="F198" s="189" t="s">
        <v>1603</v>
      </c>
      <c r="G198" s="214"/>
      <c r="H198" s="214"/>
      <c r="I198" s="27"/>
      <c r="J198" s="27"/>
      <c r="K198" s="27"/>
      <c r="L198" s="27"/>
      <c r="M198" s="13" t="s">
        <v>1220</v>
      </c>
      <c r="N198" s="13"/>
      <c r="O198" s="13"/>
      <c r="P198" s="13"/>
      <c r="Q198" s="13"/>
      <c r="R198" s="13"/>
      <c r="S198" s="13"/>
      <c r="T198" s="169"/>
      <c r="U198" s="13"/>
      <c r="V198" s="11"/>
      <c r="W198" s="11"/>
      <c r="X198" s="11"/>
      <c r="Y198" s="11"/>
      <c r="Z198" s="11"/>
      <c r="AA198" s="11"/>
      <c r="AB198" s="11"/>
      <c r="AC198" s="11"/>
      <c r="AD198" s="11"/>
      <c r="AE198" s="11"/>
      <c r="AF198" s="11"/>
      <c r="AG198" s="11"/>
      <c r="AH198" s="11"/>
      <c r="AI198" s="11"/>
      <c r="AJ198" s="11"/>
      <c r="AK198" s="17"/>
      <c r="AL198" s="396"/>
      <c r="AM198" s="328"/>
      <c r="AN198" s="396"/>
      <c r="AO198" s="328"/>
      <c r="AP198" s="328"/>
      <c r="AQ198" s="328"/>
      <c r="AR198" s="328"/>
      <c r="AS198" s="328"/>
      <c r="AT198" s="328"/>
      <c r="AU198" s="328"/>
      <c r="AV198" s="401"/>
      <c r="AW198" s="169"/>
      <c r="AX198" s="13"/>
      <c r="AY198" s="25"/>
      <c r="AZ198" s="11"/>
      <c r="BA198" s="11"/>
      <c r="BB198" s="11"/>
      <c r="BC198" s="11"/>
      <c r="BD198" s="11"/>
      <c r="BE198" s="11"/>
      <c r="BF198" s="11"/>
      <c r="BG198" s="11"/>
      <c r="BH198" s="11"/>
      <c r="BI198" s="5">
        <f t="shared" si="10"/>
        <v>0</v>
      </c>
    </row>
    <row r="199" spans="1:61" ht="13.8" hidden="1">
      <c r="A199" s="27">
        <v>9</v>
      </c>
      <c r="B199" s="27">
        <v>17</v>
      </c>
      <c r="C199" s="256" t="s">
        <v>713</v>
      </c>
      <c r="D199" s="256"/>
      <c r="E199" s="189"/>
      <c r="F199" s="189" t="s">
        <v>1600</v>
      </c>
      <c r="G199" s="214"/>
      <c r="H199" s="214"/>
      <c r="I199" s="27"/>
      <c r="J199" s="27"/>
      <c r="K199" s="27"/>
      <c r="L199" s="27"/>
      <c r="M199" s="13" t="s">
        <v>1223</v>
      </c>
      <c r="N199" s="13"/>
      <c r="O199" s="13"/>
      <c r="P199" s="13"/>
      <c r="Q199" s="13"/>
      <c r="R199" s="13"/>
      <c r="S199" s="13"/>
      <c r="T199" s="169"/>
      <c r="U199" s="13"/>
      <c r="V199" s="11"/>
      <c r="W199" s="11"/>
      <c r="X199" s="11"/>
      <c r="Y199" s="11"/>
      <c r="Z199" s="11"/>
      <c r="AA199" s="11"/>
      <c r="AB199" s="11"/>
      <c r="AC199" s="11"/>
      <c r="AD199" s="11"/>
      <c r="AE199" s="11"/>
      <c r="AF199" s="11"/>
      <c r="AG199" s="11"/>
      <c r="AH199" s="11"/>
      <c r="AI199" s="11"/>
      <c r="AJ199" s="11"/>
      <c r="AK199" s="17"/>
      <c r="AL199" s="396"/>
      <c r="AM199" s="328"/>
      <c r="AN199" s="396"/>
      <c r="AO199" s="328"/>
      <c r="AP199" s="328"/>
      <c r="AQ199" s="156"/>
      <c r="AR199" s="156"/>
      <c r="AS199" s="156"/>
      <c r="AT199" s="156"/>
      <c r="AU199" s="156"/>
      <c r="AV199" s="401"/>
      <c r="AW199" s="169"/>
      <c r="AX199" s="13"/>
      <c r="AY199" s="25"/>
      <c r="AZ199" s="11"/>
      <c r="BA199" s="11"/>
      <c r="BB199" s="11"/>
      <c r="BC199" s="11"/>
      <c r="BD199" s="11"/>
      <c r="BE199" s="11"/>
      <c r="BF199" s="11"/>
      <c r="BG199" s="11"/>
      <c r="BH199" s="11"/>
      <c r="BI199" s="5">
        <f t="shared" si="10"/>
        <v>0</v>
      </c>
    </row>
    <row r="200" spans="1:61" ht="13.8" hidden="1">
      <c r="A200" s="27">
        <v>9</v>
      </c>
      <c r="B200" s="27">
        <v>18</v>
      </c>
      <c r="C200" s="256" t="s">
        <v>713</v>
      </c>
      <c r="D200" s="256"/>
      <c r="E200" s="189"/>
      <c r="F200" s="189" t="s">
        <v>1601</v>
      </c>
      <c r="G200" s="214"/>
      <c r="H200" s="214"/>
      <c r="I200" s="27"/>
      <c r="J200" s="27"/>
      <c r="K200" s="27"/>
      <c r="L200" s="27"/>
      <c r="M200" s="13" t="s">
        <v>1227</v>
      </c>
      <c r="N200" s="13"/>
      <c r="O200" s="13"/>
      <c r="P200" s="13"/>
      <c r="Q200" s="13"/>
      <c r="R200" s="13"/>
      <c r="S200" s="13"/>
      <c r="T200" s="169"/>
      <c r="U200" s="13"/>
      <c r="V200" s="11"/>
      <c r="W200" s="11"/>
      <c r="X200" s="11"/>
      <c r="Y200" s="11"/>
      <c r="Z200" s="11"/>
      <c r="AA200" s="11"/>
      <c r="AB200" s="11"/>
      <c r="AC200" s="11"/>
      <c r="AD200" s="11"/>
      <c r="AE200" s="11"/>
      <c r="AF200" s="11"/>
      <c r="AG200" s="11"/>
      <c r="AH200" s="11"/>
      <c r="AI200" s="11"/>
      <c r="AJ200" s="11"/>
      <c r="AK200" s="17"/>
      <c r="AL200" s="396"/>
      <c r="AM200" s="270"/>
      <c r="AN200" s="396"/>
      <c r="AO200" s="326"/>
      <c r="AP200" s="156"/>
      <c r="AQ200" s="156"/>
      <c r="AR200" s="156"/>
      <c r="AS200" s="156"/>
      <c r="AT200" s="156"/>
      <c r="AU200" s="156"/>
      <c r="AV200" s="401"/>
      <c r="AW200" s="169"/>
      <c r="AX200" s="13"/>
      <c r="AY200" s="25"/>
      <c r="AZ200" s="11"/>
      <c r="BA200" s="11"/>
      <c r="BB200" s="11"/>
      <c r="BC200" s="11"/>
      <c r="BD200" s="11"/>
      <c r="BE200" s="11"/>
      <c r="BF200" s="11"/>
      <c r="BG200" s="11"/>
      <c r="BH200" s="11"/>
      <c r="BI200" s="5">
        <f t="shared" si="10"/>
        <v>0</v>
      </c>
    </row>
    <row r="201" spans="1:61" ht="27.6" hidden="1">
      <c r="A201" s="27">
        <v>9</v>
      </c>
      <c r="B201" s="27">
        <v>19</v>
      </c>
      <c r="C201" s="256" t="s">
        <v>713</v>
      </c>
      <c r="D201" s="256"/>
      <c r="E201" s="189"/>
      <c r="F201" s="27" t="s">
        <v>1995</v>
      </c>
      <c r="G201" s="214"/>
      <c r="H201" s="214"/>
      <c r="I201" s="27"/>
      <c r="J201" s="27"/>
      <c r="K201" s="27"/>
      <c r="L201" s="27"/>
      <c r="M201" s="13" t="s">
        <v>1228</v>
      </c>
      <c r="N201" s="13"/>
      <c r="O201" s="13"/>
      <c r="P201" s="13"/>
      <c r="Q201" s="13"/>
      <c r="R201" s="13"/>
      <c r="S201" s="13"/>
      <c r="T201" s="169"/>
      <c r="U201" s="13"/>
      <c r="V201" s="11"/>
      <c r="W201" s="11"/>
      <c r="X201" s="11"/>
      <c r="Y201" s="11"/>
      <c r="Z201" s="11"/>
      <c r="AA201" s="11"/>
      <c r="AB201" s="11"/>
      <c r="AC201" s="11"/>
      <c r="AD201" s="11"/>
      <c r="AE201" s="11"/>
      <c r="AF201" s="11"/>
      <c r="AG201" s="11"/>
      <c r="AH201" s="11"/>
      <c r="AI201" s="11"/>
      <c r="AJ201" s="11"/>
      <c r="AK201" s="17"/>
      <c r="AL201" s="396"/>
      <c r="AM201" s="328"/>
      <c r="AN201" s="396"/>
      <c r="AO201" s="328"/>
      <c r="AP201" s="156"/>
      <c r="AQ201" s="156"/>
      <c r="AR201" s="156"/>
      <c r="AS201" s="156"/>
      <c r="AT201" s="156"/>
      <c r="AU201" s="156"/>
      <c r="AV201" s="401"/>
      <c r="AW201" s="169"/>
      <c r="AX201" s="13"/>
      <c r="AY201" s="25"/>
      <c r="AZ201" s="11"/>
      <c r="BA201" s="11"/>
      <c r="BB201" s="11"/>
      <c r="BC201" s="11"/>
      <c r="BD201" s="11"/>
      <c r="BE201" s="11"/>
      <c r="BF201" s="11"/>
      <c r="BG201" s="11"/>
      <c r="BH201" s="11"/>
      <c r="BI201" s="5">
        <f t="shared" si="10"/>
        <v>0</v>
      </c>
    </row>
    <row r="202" spans="1:61" ht="13.8" hidden="1">
      <c r="A202" s="27">
        <v>9</v>
      </c>
      <c r="B202" s="27">
        <v>20</v>
      </c>
      <c r="C202" s="256" t="s">
        <v>713</v>
      </c>
      <c r="D202" s="256"/>
      <c r="E202" s="189"/>
      <c r="F202" s="189" t="s">
        <v>1604</v>
      </c>
      <c r="G202" s="214"/>
      <c r="H202" s="214"/>
      <c r="I202" s="27"/>
      <c r="J202" s="27"/>
      <c r="K202" s="27"/>
      <c r="L202" s="27"/>
      <c r="M202" s="13" t="s">
        <v>1229</v>
      </c>
      <c r="N202" s="13"/>
      <c r="O202" s="13"/>
      <c r="P202" s="13"/>
      <c r="Q202" s="13"/>
      <c r="R202" s="13"/>
      <c r="S202" s="13"/>
      <c r="T202" s="169"/>
      <c r="U202" s="13"/>
      <c r="V202" s="11"/>
      <c r="W202" s="11"/>
      <c r="X202" s="11"/>
      <c r="Y202" s="11"/>
      <c r="Z202" s="11"/>
      <c r="AA202" s="11"/>
      <c r="AB202" s="11"/>
      <c r="AC202" s="11"/>
      <c r="AD202" s="11"/>
      <c r="AE202" s="11"/>
      <c r="AF202" s="11"/>
      <c r="AG202" s="11"/>
      <c r="AH202" s="11"/>
      <c r="AI202" s="11"/>
      <c r="AJ202" s="11"/>
      <c r="AK202" s="17"/>
      <c r="AL202" s="396"/>
      <c r="AM202" s="328"/>
      <c r="AN202" s="396"/>
      <c r="AO202" s="328"/>
      <c r="AP202" s="156"/>
      <c r="AQ202" s="156"/>
      <c r="AR202" s="156"/>
      <c r="AS202" s="156"/>
      <c r="AT202" s="156"/>
      <c r="AU202" s="156"/>
      <c r="AV202" s="401"/>
      <c r="AW202" s="169"/>
      <c r="AX202" s="13"/>
      <c r="AY202" s="25"/>
      <c r="AZ202" s="11"/>
      <c r="BA202" s="11"/>
      <c r="BB202" s="11"/>
      <c r="BC202" s="11"/>
      <c r="BD202" s="11"/>
      <c r="BE202" s="11"/>
      <c r="BF202" s="11"/>
      <c r="BG202" s="11"/>
      <c r="BH202" s="11"/>
      <c r="BI202" s="5">
        <f t="shared" si="10"/>
        <v>0</v>
      </c>
    </row>
    <row r="203" spans="1:61" ht="13.8" hidden="1">
      <c r="A203" s="27">
        <v>9</v>
      </c>
      <c r="B203" s="27">
        <v>21</v>
      </c>
      <c r="C203" s="256" t="s">
        <v>713</v>
      </c>
      <c r="D203" s="256"/>
      <c r="E203" s="189"/>
      <c r="F203" s="189" t="s">
        <v>1605</v>
      </c>
      <c r="G203" s="214"/>
      <c r="H203" s="214"/>
      <c r="I203" s="27"/>
      <c r="J203" s="27"/>
      <c r="K203" s="27"/>
      <c r="L203" s="27"/>
      <c r="M203" s="13" t="s">
        <v>1230</v>
      </c>
      <c r="N203" s="13"/>
      <c r="O203" s="13"/>
      <c r="P203" s="13"/>
      <c r="Q203" s="13"/>
      <c r="R203" s="13"/>
      <c r="S203" s="13"/>
      <c r="T203" s="169"/>
      <c r="U203" s="13"/>
      <c r="V203" s="11"/>
      <c r="W203" s="11"/>
      <c r="X203" s="11"/>
      <c r="Y203" s="11"/>
      <c r="Z203" s="11"/>
      <c r="AA203" s="11"/>
      <c r="AB203" s="11"/>
      <c r="AC203" s="11"/>
      <c r="AD203" s="11"/>
      <c r="AE203" s="11"/>
      <c r="AF203" s="11"/>
      <c r="AG203" s="11"/>
      <c r="AH203" s="11"/>
      <c r="AI203" s="11"/>
      <c r="AJ203" s="11"/>
      <c r="AK203" s="17"/>
      <c r="AL203" s="396"/>
      <c r="AM203" s="270"/>
      <c r="AN203" s="396"/>
      <c r="AO203" s="326"/>
      <c r="AP203" s="269"/>
      <c r="AQ203" s="269"/>
      <c r="AR203" s="269"/>
      <c r="AS203" s="269"/>
      <c r="AT203" s="269"/>
      <c r="AU203" s="269"/>
      <c r="AV203" s="401"/>
      <c r="AW203" s="169"/>
      <c r="AX203" s="13"/>
      <c r="AY203" s="25"/>
      <c r="AZ203" s="11"/>
      <c r="BA203" s="11"/>
      <c r="BB203" s="11"/>
      <c r="BC203" s="11"/>
      <c r="BD203" s="11"/>
      <c r="BE203" s="11"/>
      <c r="BF203" s="11"/>
      <c r="BG203" s="11"/>
      <c r="BH203" s="11"/>
      <c r="BI203" s="5">
        <f t="shared" si="10"/>
        <v>0</v>
      </c>
    </row>
    <row r="204" spans="1:61" ht="13.8" hidden="1">
      <c r="A204" s="27">
        <v>9</v>
      </c>
      <c r="B204" s="27">
        <v>22</v>
      </c>
      <c r="C204" s="256" t="s">
        <v>713</v>
      </c>
      <c r="D204" s="256"/>
      <c r="E204" s="189"/>
      <c r="F204" s="189" t="s">
        <v>1606</v>
      </c>
      <c r="G204" s="214"/>
      <c r="H204" s="214"/>
      <c r="I204" s="27"/>
      <c r="J204" s="27"/>
      <c r="K204" s="27"/>
      <c r="L204" s="27"/>
      <c r="M204" s="13" t="s">
        <v>1231</v>
      </c>
      <c r="N204" s="13"/>
      <c r="O204" s="13"/>
      <c r="P204" s="13"/>
      <c r="Q204" s="13"/>
      <c r="R204" s="13"/>
      <c r="S204" s="13"/>
      <c r="T204" s="169"/>
      <c r="U204" s="13"/>
      <c r="V204" s="11"/>
      <c r="W204" s="11"/>
      <c r="X204" s="11"/>
      <c r="Y204" s="11"/>
      <c r="Z204" s="11"/>
      <c r="AA204" s="11"/>
      <c r="AB204" s="11"/>
      <c r="AC204" s="11"/>
      <c r="AD204" s="11"/>
      <c r="AE204" s="11"/>
      <c r="AF204" s="11"/>
      <c r="AG204" s="11"/>
      <c r="AH204" s="11"/>
      <c r="AI204" s="11"/>
      <c r="AJ204" s="11"/>
      <c r="AK204" s="17"/>
      <c r="AL204" s="396"/>
      <c r="AM204" s="328"/>
      <c r="AN204" s="396"/>
      <c r="AO204" s="328"/>
      <c r="AP204" s="328"/>
      <c r="AQ204" s="328"/>
      <c r="AR204" s="328"/>
      <c r="AS204" s="328"/>
      <c r="AT204" s="328"/>
      <c r="AU204" s="328"/>
      <c r="AV204" s="401"/>
      <c r="AW204" s="169"/>
      <c r="AX204" s="13"/>
      <c r="AY204" s="25"/>
      <c r="AZ204" s="11"/>
      <c r="BA204" s="11"/>
      <c r="BB204" s="11"/>
      <c r="BC204" s="11"/>
      <c r="BD204" s="11"/>
      <c r="BE204" s="11"/>
      <c r="BF204" s="11"/>
      <c r="BG204" s="11"/>
      <c r="BH204" s="11"/>
      <c r="BI204" s="5">
        <f t="shared" si="10"/>
        <v>0</v>
      </c>
    </row>
    <row r="205" spans="1:61" ht="13.8" hidden="1">
      <c r="A205" s="27">
        <v>9</v>
      </c>
      <c r="B205" s="27">
        <v>23</v>
      </c>
      <c r="C205" s="256" t="s">
        <v>713</v>
      </c>
      <c r="D205" s="256"/>
      <c r="E205" s="189"/>
      <c r="F205" s="189" t="s">
        <v>1607</v>
      </c>
      <c r="G205" s="214"/>
      <c r="H205" s="214"/>
      <c r="I205" s="27"/>
      <c r="J205" s="27"/>
      <c r="K205" s="27"/>
      <c r="L205" s="27"/>
      <c r="M205" s="13" t="s">
        <v>1232</v>
      </c>
      <c r="N205" s="13"/>
      <c r="O205" s="13"/>
      <c r="P205" s="13"/>
      <c r="Q205" s="13"/>
      <c r="R205" s="13"/>
      <c r="S205" s="13"/>
      <c r="T205" s="169"/>
      <c r="U205" s="13"/>
      <c r="V205" s="11"/>
      <c r="W205" s="11"/>
      <c r="X205" s="11"/>
      <c r="Y205" s="11"/>
      <c r="Z205" s="11"/>
      <c r="AA205" s="11"/>
      <c r="AB205" s="11"/>
      <c r="AC205" s="11"/>
      <c r="AD205" s="11"/>
      <c r="AE205" s="11"/>
      <c r="AF205" s="11"/>
      <c r="AG205" s="11"/>
      <c r="AH205" s="11"/>
      <c r="AI205" s="11"/>
      <c r="AJ205" s="11"/>
      <c r="AK205" s="17"/>
      <c r="AL205" s="396"/>
      <c r="AM205" s="270"/>
      <c r="AN205" s="396"/>
      <c r="AO205" s="326"/>
      <c r="AP205" s="156"/>
      <c r="AQ205" s="156"/>
      <c r="AR205" s="156"/>
      <c r="AS205" s="156"/>
      <c r="AT205" s="156"/>
      <c r="AU205" s="156"/>
      <c r="AV205" s="401"/>
      <c r="AW205" s="169"/>
      <c r="AX205" s="13"/>
      <c r="AY205" s="25"/>
      <c r="AZ205" s="11"/>
      <c r="BA205" s="11"/>
      <c r="BB205" s="11"/>
      <c r="BC205" s="11"/>
      <c r="BD205" s="11"/>
      <c r="BE205" s="11"/>
      <c r="BF205" s="11"/>
      <c r="BG205" s="11"/>
      <c r="BH205" s="11"/>
      <c r="BI205" s="5">
        <f t="shared" si="10"/>
        <v>0</v>
      </c>
    </row>
    <row r="206" spans="1:61" ht="13.8" hidden="1">
      <c r="A206" s="27">
        <v>9</v>
      </c>
      <c r="B206" s="27">
        <v>24</v>
      </c>
      <c r="C206" s="256" t="s">
        <v>713</v>
      </c>
      <c r="D206" s="256"/>
      <c r="E206" s="189"/>
      <c r="F206" s="189" t="s">
        <v>1608</v>
      </c>
      <c r="G206" s="214"/>
      <c r="H206" s="214"/>
      <c r="I206" s="27"/>
      <c r="J206" s="27"/>
      <c r="K206" s="27"/>
      <c r="L206" s="27"/>
      <c r="M206" s="13" t="s">
        <v>1233</v>
      </c>
      <c r="N206" s="13"/>
      <c r="O206" s="13"/>
      <c r="P206" s="13"/>
      <c r="Q206" s="13"/>
      <c r="R206" s="13"/>
      <c r="S206" s="13"/>
      <c r="T206" s="169"/>
      <c r="U206" s="13"/>
      <c r="V206" s="11"/>
      <c r="W206" s="11"/>
      <c r="X206" s="11"/>
      <c r="Y206" s="11"/>
      <c r="Z206" s="11"/>
      <c r="AA206" s="11"/>
      <c r="AB206" s="11"/>
      <c r="AC206" s="11"/>
      <c r="AD206" s="11"/>
      <c r="AE206" s="11"/>
      <c r="AF206" s="11"/>
      <c r="AG206" s="11"/>
      <c r="AH206" s="11"/>
      <c r="AI206" s="11"/>
      <c r="AJ206" s="11"/>
      <c r="AK206" s="17"/>
      <c r="AL206" s="396"/>
      <c r="AM206" s="328"/>
      <c r="AN206" s="396"/>
      <c r="AO206" s="328"/>
      <c r="AP206" s="328"/>
      <c r="AQ206" s="328"/>
      <c r="AR206" s="328"/>
      <c r="AS206" s="328"/>
      <c r="AT206" s="328"/>
      <c r="AU206" s="328"/>
      <c r="AV206" s="401"/>
      <c r="AW206" s="169"/>
      <c r="AX206" s="13"/>
      <c r="AY206" s="25"/>
      <c r="AZ206" s="11"/>
      <c r="BA206" s="11"/>
      <c r="BB206" s="11"/>
      <c r="BC206" s="11"/>
      <c r="BD206" s="11"/>
      <c r="BE206" s="11"/>
      <c r="BF206" s="11"/>
      <c r="BG206" s="11"/>
      <c r="BH206" s="11"/>
      <c r="BI206" s="5">
        <f t="shared" si="10"/>
        <v>0</v>
      </c>
    </row>
    <row r="207" spans="1:61" ht="13.8" hidden="1">
      <c r="A207" s="28">
        <v>11</v>
      </c>
      <c r="B207" s="28">
        <v>1</v>
      </c>
      <c r="C207" s="257" t="s">
        <v>1598</v>
      </c>
      <c r="D207" s="257"/>
      <c r="E207" s="29"/>
      <c r="F207" s="29" t="s">
        <v>777</v>
      </c>
      <c r="G207" s="306"/>
      <c r="H207" s="306"/>
      <c r="I207" s="29"/>
      <c r="J207" s="29"/>
      <c r="K207" s="29"/>
      <c r="L207" s="29"/>
      <c r="M207" s="13"/>
      <c r="N207" s="13"/>
      <c r="O207" s="13"/>
      <c r="P207" s="13"/>
      <c r="Q207" s="13"/>
      <c r="R207" s="13"/>
      <c r="S207" s="13"/>
      <c r="T207" s="169"/>
      <c r="U207" s="13"/>
      <c r="V207" s="13"/>
      <c r="W207" s="13"/>
      <c r="X207" s="13"/>
      <c r="Y207" s="13"/>
      <c r="Z207" s="13"/>
      <c r="AA207" s="13"/>
      <c r="AB207" s="13"/>
      <c r="AC207" s="13"/>
      <c r="AD207" s="13"/>
      <c r="AE207" s="13"/>
      <c r="AF207" s="13"/>
      <c r="AG207" s="13"/>
      <c r="AH207" s="13"/>
      <c r="AI207" s="13"/>
      <c r="AJ207" s="13"/>
      <c r="AK207" s="17" t="s">
        <v>778</v>
      </c>
      <c r="AL207" s="396"/>
      <c r="AM207" s="328"/>
      <c r="AN207" s="396"/>
      <c r="AO207" s="328"/>
      <c r="AP207" s="328" t="s">
        <v>776</v>
      </c>
      <c r="AQ207" s="328" t="s">
        <v>777</v>
      </c>
      <c r="AR207" s="156" t="s">
        <v>777</v>
      </c>
      <c r="AS207" s="156"/>
      <c r="AT207" s="328"/>
      <c r="AU207" s="156"/>
      <c r="AV207" s="401"/>
      <c r="AW207" s="169"/>
      <c r="AX207" s="13"/>
      <c r="AY207" s="12"/>
      <c r="AZ207" s="13"/>
      <c r="BA207" s="13"/>
      <c r="BB207" s="13"/>
      <c r="BC207" s="13"/>
      <c r="BD207" s="13"/>
      <c r="BE207" s="13"/>
      <c r="BF207" s="13"/>
      <c r="BG207" s="13"/>
      <c r="BH207" s="13"/>
      <c r="BI207" s="5">
        <f t="shared" si="10"/>
        <v>1</v>
      </c>
    </row>
    <row r="208" spans="1:61" ht="27.6" hidden="1">
      <c r="A208" s="28">
        <v>11</v>
      </c>
      <c r="B208" s="28">
        <v>2</v>
      </c>
      <c r="C208" s="257" t="s">
        <v>1598</v>
      </c>
      <c r="D208" s="257"/>
      <c r="E208" s="29"/>
      <c r="F208" s="29" t="s">
        <v>779</v>
      </c>
      <c r="G208" s="306"/>
      <c r="H208" s="306"/>
      <c r="I208" s="29"/>
      <c r="J208" s="29"/>
      <c r="K208" s="29"/>
      <c r="L208" s="29"/>
      <c r="M208" s="13"/>
      <c r="N208" s="13"/>
      <c r="O208" s="13"/>
      <c r="P208" s="13"/>
      <c r="Q208" s="13"/>
      <c r="R208" s="13"/>
      <c r="S208" s="13"/>
      <c r="T208" s="169"/>
      <c r="U208" s="13"/>
      <c r="V208" s="13"/>
      <c r="W208" s="13"/>
      <c r="X208" s="13"/>
      <c r="Y208" s="13"/>
      <c r="Z208" s="13"/>
      <c r="AA208" s="13"/>
      <c r="AB208" s="13"/>
      <c r="AC208" s="13"/>
      <c r="AD208" s="13"/>
      <c r="AE208" s="13"/>
      <c r="AF208" s="13"/>
      <c r="AG208" s="13"/>
      <c r="AH208" s="13"/>
      <c r="AI208" s="13"/>
      <c r="AJ208" s="13"/>
      <c r="AK208" s="17" t="s">
        <v>780</v>
      </c>
      <c r="AL208" s="396"/>
      <c r="AM208" s="328"/>
      <c r="AN208" s="396"/>
      <c r="AO208" s="328"/>
      <c r="AP208" s="269" t="s">
        <v>776</v>
      </c>
      <c r="AQ208" s="269" t="s">
        <v>781</v>
      </c>
      <c r="AR208" s="269" t="s">
        <v>782</v>
      </c>
      <c r="AS208" s="269"/>
      <c r="AT208" s="269"/>
      <c r="AU208" s="269"/>
      <c r="AV208" s="401"/>
      <c r="AW208" s="169"/>
      <c r="AX208" s="13"/>
      <c r="AY208" s="12"/>
      <c r="AZ208" s="13"/>
      <c r="BA208" s="13"/>
      <c r="BB208" s="13"/>
      <c r="BC208" s="13"/>
      <c r="BD208" s="13"/>
      <c r="BE208" s="13"/>
      <c r="BF208" s="13"/>
      <c r="BG208" s="13"/>
      <c r="BH208" s="13"/>
      <c r="BI208" s="5">
        <f t="shared" si="10"/>
        <v>1</v>
      </c>
    </row>
    <row r="209" spans="1:61" ht="13.8" hidden="1">
      <c r="A209" s="28">
        <v>11</v>
      </c>
      <c r="B209" s="28">
        <v>3</v>
      </c>
      <c r="C209" s="257" t="s">
        <v>1598</v>
      </c>
      <c r="D209" s="257"/>
      <c r="E209" s="29"/>
      <c r="F209" s="29" t="s">
        <v>783</v>
      </c>
      <c r="G209" s="306"/>
      <c r="H209" s="306"/>
      <c r="I209" s="29"/>
      <c r="J209" s="29"/>
      <c r="K209" s="29"/>
      <c r="L209" s="29"/>
      <c r="M209" s="13"/>
      <c r="N209" s="13"/>
      <c r="O209" s="13"/>
      <c r="P209" s="13"/>
      <c r="Q209" s="13"/>
      <c r="R209" s="13"/>
      <c r="S209" s="13"/>
      <c r="T209" s="169"/>
      <c r="U209" s="13"/>
      <c r="V209" s="13"/>
      <c r="W209" s="13"/>
      <c r="X209" s="13"/>
      <c r="Y209" s="13"/>
      <c r="Z209" s="13"/>
      <c r="AA209" s="13"/>
      <c r="AB209" s="13"/>
      <c r="AC209" s="13"/>
      <c r="AD209" s="13"/>
      <c r="AE209" s="13"/>
      <c r="AF209" s="13"/>
      <c r="AG209" s="13"/>
      <c r="AH209" s="13"/>
      <c r="AI209" s="13"/>
      <c r="AJ209" s="13"/>
      <c r="AK209" s="17" t="s">
        <v>784</v>
      </c>
      <c r="AL209" s="396"/>
      <c r="AM209" s="270"/>
      <c r="AN209" s="396"/>
      <c r="AO209" s="326"/>
      <c r="AP209" s="269" t="s">
        <v>776</v>
      </c>
      <c r="AQ209" s="269" t="s">
        <v>783</v>
      </c>
      <c r="AR209" s="269" t="s">
        <v>783</v>
      </c>
      <c r="AS209" s="269"/>
      <c r="AT209" s="269"/>
      <c r="AU209" s="269"/>
      <c r="AV209" s="401"/>
      <c r="AW209" s="169"/>
      <c r="AX209" s="13"/>
      <c r="AY209" s="12"/>
      <c r="AZ209" s="13"/>
      <c r="BA209" s="13"/>
      <c r="BB209" s="13"/>
      <c r="BC209" s="13"/>
      <c r="BD209" s="13"/>
      <c r="BE209" s="13"/>
      <c r="BF209" s="13"/>
      <c r="BG209" s="13"/>
      <c r="BH209" s="13"/>
      <c r="BI209" s="5">
        <f t="shared" si="10"/>
        <v>1</v>
      </c>
    </row>
    <row r="210" spans="1:61" ht="27.6" hidden="1">
      <c r="A210" s="28">
        <v>11</v>
      </c>
      <c r="B210" s="28">
        <v>4</v>
      </c>
      <c r="C210" s="257" t="s">
        <v>1598</v>
      </c>
      <c r="D210" s="257"/>
      <c r="E210" s="29"/>
      <c r="F210" s="29" t="s">
        <v>785</v>
      </c>
      <c r="G210" s="306"/>
      <c r="H210" s="306"/>
      <c r="I210" s="29"/>
      <c r="J210" s="29"/>
      <c r="K210" s="29"/>
      <c r="L210" s="29"/>
      <c r="M210" s="13"/>
      <c r="N210" s="13"/>
      <c r="O210" s="13"/>
      <c r="P210" s="13"/>
      <c r="Q210" s="13"/>
      <c r="R210" s="13"/>
      <c r="S210" s="13"/>
      <c r="T210" s="169"/>
      <c r="U210" s="13"/>
      <c r="V210" s="13"/>
      <c r="W210" s="13"/>
      <c r="X210" s="13"/>
      <c r="Y210" s="13"/>
      <c r="Z210" s="13"/>
      <c r="AA210" s="13"/>
      <c r="AB210" s="13"/>
      <c r="AC210" s="13"/>
      <c r="AD210" s="13"/>
      <c r="AE210" s="13"/>
      <c r="AF210" s="13"/>
      <c r="AG210" s="13"/>
      <c r="AH210" s="13"/>
      <c r="AI210" s="13"/>
      <c r="AJ210" s="13"/>
      <c r="AK210" s="17" t="s">
        <v>786</v>
      </c>
      <c r="AL210" s="396"/>
      <c r="AM210" s="328"/>
      <c r="AN210" s="396"/>
      <c r="AO210" s="328"/>
      <c r="AP210" s="156" t="s">
        <v>776</v>
      </c>
      <c r="AQ210" s="156" t="s">
        <v>787</v>
      </c>
      <c r="AR210" s="156" t="s">
        <v>788</v>
      </c>
      <c r="AS210" s="156"/>
      <c r="AT210" s="156" t="s">
        <v>789</v>
      </c>
      <c r="AU210" s="156"/>
      <c r="AV210" s="401"/>
      <c r="AW210" s="169"/>
      <c r="AX210" s="13"/>
      <c r="AY210" s="12"/>
      <c r="AZ210" s="13"/>
      <c r="BA210" s="13"/>
      <c r="BB210" s="13"/>
      <c r="BC210" s="13"/>
      <c r="BD210" s="13"/>
      <c r="BE210" s="13"/>
      <c r="BF210" s="13"/>
      <c r="BG210" s="13"/>
      <c r="BH210" s="13"/>
      <c r="BI210" s="5">
        <f t="shared" si="10"/>
        <v>1</v>
      </c>
    </row>
    <row r="211" spans="1:61" ht="27.6" hidden="1">
      <c r="A211" s="28">
        <v>11</v>
      </c>
      <c r="B211" s="28">
        <v>5</v>
      </c>
      <c r="C211" s="257" t="s">
        <v>1598</v>
      </c>
      <c r="D211" s="257"/>
      <c r="E211" s="29"/>
      <c r="F211" s="29" t="s">
        <v>790</v>
      </c>
      <c r="G211" s="306"/>
      <c r="H211" s="306"/>
      <c r="I211" s="29"/>
      <c r="J211" s="29"/>
      <c r="K211" s="29"/>
      <c r="L211" s="29"/>
      <c r="M211" s="13"/>
      <c r="N211" s="13"/>
      <c r="O211" s="13"/>
      <c r="P211" s="13"/>
      <c r="Q211" s="13"/>
      <c r="R211" s="13"/>
      <c r="S211" s="13"/>
      <c r="T211" s="169"/>
      <c r="U211" s="13"/>
      <c r="V211" s="13"/>
      <c r="W211" s="13"/>
      <c r="X211" s="13"/>
      <c r="Y211" s="13"/>
      <c r="Z211" s="13"/>
      <c r="AA211" s="13"/>
      <c r="AB211" s="13"/>
      <c r="AC211" s="13"/>
      <c r="AD211" s="13"/>
      <c r="AE211" s="13"/>
      <c r="AF211" s="13"/>
      <c r="AG211" s="13"/>
      <c r="AH211" s="13"/>
      <c r="AI211" s="13"/>
      <c r="AJ211" s="13"/>
      <c r="AK211" s="17" t="s">
        <v>791</v>
      </c>
      <c r="AL211" s="396"/>
      <c r="AM211" s="328"/>
      <c r="AN211" s="396"/>
      <c r="AO211" s="328"/>
      <c r="AP211" s="156" t="s">
        <v>776</v>
      </c>
      <c r="AQ211" s="156" t="s">
        <v>792</v>
      </c>
      <c r="AR211" s="156" t="s">
        <v>790</v>
      </c>
      <c r="AS211" s="156"/>
      <c r="AT211" s="156"/>
      <c r="AU211" s="156"/>
      <c r="AV211" s="401"/>
      <c r="AW211" s="169"/>
      <c r="AX211" s="13"/>
      <c r="AY211" s="12"/>
      <c r="AZ211" s="13"/>
      <c r="BA211" s="13"/>
      <c r="BB211" s="13"/>
      <c r="BC211" s="13"/>
      <c r="BD211" s="13"/>
      <c r="BE211" s="13"/>
      <c r="BF211" s="13"/>
      <c r="BG211" s="13"/>
      <c r="BH211" s="13"/>
      <c r="BI211" s="5">
        <f t="shared" si="10"/>
        <v>1</v>
      </c>
    </row>
    <row r="212" spans="1:61" ht="13.8" hidden="1">
      <c r="A212" s="28">
        <v>11</v>
      </c>
      <c r="B212" s="28">
        <v>6</v>
      </c>
      <c r="C212" s="257" t="s">
        <v>1598</v>
      </c>
      <c r="D212" s="257"/>
      <c r="E212" s="29"/>
      <c r="F212" s="29" t="s">
        <v>793</v>
      </c>
      <c r="G212" s="306"/>
      <c r="H212" s="306"/>
      <c r="I212" s="29"/>
      <c r="J212" s="29"/>
      <c r="K212" s="29"/>
      <c r="L212" s="29"/>
      <c r="M212" s="13"/>
      <c r="N212" s="13"/>
      <c r="O212" s="13"/>
      <c r="P212" s="13"/>
      <c r="Q212" s="13"/>
      <c r="R212" s="13"/>
      <c r="S212" s="13"/>
      <c r="T212" s="169"/>
      <c r="U212" s="13"/>
      <c r="V212" s="13"/>
      <c r="W212" s="13"/>
      <c r="X212" s="13"/>
      <c r="Y212" s="13"/>
      <c r="Z212" s="13"/>
      <c r="AA212" s="13"/>
      <c r="AB212" s="13"/>
      <c r="AC212" s="13"/>
      <c r="AD212" s="13"/>
      <c r="AE212" s="13"/>
      <c r="AF212" s="13"/>
      <c r="AG212" s="13"/>
      <c r="AH212" s="13"/>
      <c r="AI212" s="13"/>
      <c r="AJ212" s="13"/>
      <c r="AK212" s="17" t="s">
        <v>794</v>
      </c>
      <c r="AL212" s="396"/>
      <c r="AM212" s="328"/>
      <c r="AN212" s="396"/>
      <c r="AO212" s="328"/>
      <c r="AP212" s="328" t="s">
        <v>776</v>
      </c>
      <c r="AQ212" s="328" t="s">
        <v>795</v>
      </c>
      <c r="AR212" s="328" t="s">
        <v>796</v>
      </c>
      <c r="AS212" s="328"/>
      <c r="AT212" s="328" t="s">
        <v>690</v>
      </c>
      <c r="AU212" s="328"/>
      <c r="AV212" s="401"/>
      <c r="AW212" s="169"/>
      <c r="AX212" s="13"/>
      <c r="AY212" s="12"/>
      <c r="AZ212" s="13"/>
      <c r="BA212" s="13"/>
      <c r="BB212" s="13"/>
      <c r="BC212" s="13"/>
      <c r="BD212" s="13"/>
      <c r="BE212" s="13"/>
      <c r="BF212" s="13"/>
      <c r="BG212" s="13"/>
      <c r="BH212" s="13"/>
      <c r="BI212" s="5">
        <f t="shared" si="10"/>
        <v>1</v>
      </c>
    </row>
    <row r="213" spans="1:61" ht="13.8" hidden="1">
      <c r="A213" s="28">
        <v>11</v>
      </c>
      <c r="B213" s="28">
        <v>7</v>
      </c>
      <c r="C213" s="257" t="s">
        <v>1598</v>
      </c>
      <c r="D213" s="257"/>
      <c r="E213" s="29"/>
      <c r="F213" s="29" t="s">
        <v>793</v>
      </c>
      <c r="G213" s="306"/>
      <c r="H213" s="306"/>
      <c r="I213" s="29"/>
      <c r="J213" s="29"/>
      <c r="K213" s="29"/>
      <c r="L213" s="29"/>
      <c r="M213" s="13"/>
      <c r="N213" s="13"/>
      <c r="O213" s="13"/>
      <c r="P213" s="13"/>
      <c r="Q213" s="13"/>
      <c r="R213" s="13"/>
      <c r="S213" s="13"/>
      <c r="T213" s="169"/>
      <c r="U213" s="13"/>
      <c r="V213" s="13"/>
      <c r="W213" s="13"/>
      <c r="X213" s="13"/>
      <c r="Y213" s="13"/>
      <c r="Z213" s="13"/>
      <c r="AA213" s="13"/>
      <c r="AB213" s="13"/>
      <c r="AC213" s="13"/>
      <c r="AD213" s="13"/>
      <c r="AE213" s="13"/>
      <c r="AF213" s="13"/>
      <c r="AG213" s="13"/>
      <c r="AH213" s="13"/>
      <c r="AI213" s="13"/>
      <c r="AJ213" s="13"/>
      <c r="AK213" s="17" t="s">
        <v>797</v>
      </c>
      <c r="AL213" s="396"/>
      <c r="AM213" s="328"/>
      <c r="AN213" s="396"/>
      <c r="AO213" s="328"/>
      <c r="AP213" s="328" t="s">
        <v>776</v>
      </c>
      <c r="AQ213" s="328" t="s">
        <v>796</v>
      </c>
      <c r="AR213" s="328" t="s">
        <v>796</v>
      </c>
      <c r="AS213" s="328"/>
      <c r="AT213" s="328" t="s">
        <v>690</v>
      </c>
      <c r="AU213" s="328"/>
      <c r="AV213" s="401"/>
      <c r="AW213" s="169"/>
      <c r="AX213" s="13"/>
      <c r="AY213" s="12"/>
      <c r="AZ213" s="13"/>
      <c r="BA213" s="13"/>
      <c r="BB213" s="13"/>
      <c r="BC213" s="13"/>
      <c r="BD213" s="13"/>
      <c r="BE213" s="13"/>
      <c r="BF213" s="13"/>
      <c r="BG213" s="13"/>
      <c r="BH213" s="13"/>
      <c r="BI213" s="5">
        <f t="shared" si="10"/>
        <v>1</v>
      </c>
    </row>
    <row r="214" spans="1:61" ht="13.8" hidden="1">
      <c r="A214" s="28">
        <v>11</v>
      </c>
      <c r="B214" s="28">
        <v>8</v>
      </c>
      <c r="C214" s="257" t="s">
        <v>1598</v>
      </c>
      <c r="D214" s="257"/>
      <c r="E214" s="29"/>
      <c r="F214" s="29" t="s">
        <v>798</v>
      </c>
      <c r="G214" s="306"/>
      <c r="H214" s="306"/>
      <c r="I214" s="29"/>
      <c r="J214" s="29"/>
      <c r="K214" s="29"/>
      <c r="L214" s="29"/>
      <c r="M214" s="13"/>
      <c r="N214" s="13"/>
      <c r="O214" s="13"/>
      <c r="P214" s="13"/>
      <c r="Q214" s="13"/>
      <c r="R214" s="13"/>
      <c r="S214" s="13"/>
      <c r="T214" s="169"/>
      <c r="U214" s="13"/>
      <c r="V214" s="13"/>
      <c r="W214" s="13"/>
      <c r="X214" s="13"/>
      <c r="Y214" s="13"/>
      <c r="Z214" s="13"/>
      <c r="AA214" s="13"/>
      <c r="AB214" s="13"/>
      <c r="AC214" s="13"/>
      <c r="AD214" s="13"/>
      <c r="AE214" s="13"/>
      <c r="AF214" s="13"/>
      <c r="AG214" s="13"/>
      <c r="AH214" s="13"/>
      <c r="AI214" s="13"/>
      <c r="AJ214" s="13"/>
      <c r="AK214" s="17" t="s">
        <v>799</v>
      </c>
      <c r="AL214" s="396"/>
      <c r="AM214" s="328"/>
      <c r="AN214" s="396"/>
      <c r="AO214" s="328"/>
      <c r="AP214" s="328" t="s">
        <v>776</v>
      </c>
      <c r="AQ214" s="269" t="s">
        <v>798</v>
      </c>
      <c r="AR214" s="269" t="s">
        <v>798</v>
      </c>
      <c r="AS214" s="269"/>
      <c r="AT214" s="269"/>
      <c r="AU214" s="269"/>
      <c r="AV214" s="401"/>
      <c r="AW214" s="169"/>
      <c r="AX214" s="13"/>
      <c r="AY214" s="12"/>
      <c r="AZ214" s="13"/>
      <c r="BA214" s="13"/>
      <c r="BB214" s="13"/>
      <c r="BC214" s="13"/>
      <c r="BD214" s="13"/>
      <c r="BE214" s="13"/>
      <c r="BF214" s="13"/>
      <c r="BG214" s="13"/>
      <c r="BH214" s="13"/>
      <c r="BI214" s="5">
        <f t="shared" si="10"/>
        <v>1</v>
      </c>
    </row>
    <row r="215" spans="1:61" ht="27.6" hidden="1">
      <c r="A215" s="28">
        <v>11</v>
      </c>
      <c r="B215" s="28">
        <v>9</v>
      </c>
      <c r="C215" s="257" t="s">
        <v>1598</v>
      </c>
      <c r="D215" s="257"/>
      <c r="E215" s="29"/>
      <c r="F215" s="29" t="s">
        <v>800</v>
      </c>
      <c r="G215" s="306"/>
      <c r="H215" s="306"/>
      <c r="I215" s="29"/>
      <c r="J215" s="29"/>
      <c r="K215" s="29"/>
      <c r="L215" s="29"/>
      <c r="M215" s="13"/>
      <c r="N215" s="13"/>
      <c r="O215" s="13"/>
      <c r="P215" s="13"/>
      <c r="Q215" s="13"/>
      <c r="R215" s="13"/>
      <c r="S215" s="13"/>
      <c r="T215" s="169"/>
      <c r="U215" s="13"/>
      <c r="V215" s="13"/>
      <c r="W215" s="13"/>
      <c r="X215" s="13"/>
      <c r="Y215" s="13"/>
      <c r="Z215" s="13"/>
      <c r="AA215" s="13"/>
      <c r="AB215" s="13"/>
      <c r="AC215" s="13"/>
      <c r="AD215" s="13"/>
      <c r="AE215" s="13"/>
      <c r="AF215" s="13"/>
      <c r="AG215" s="13"/>
      <c r="AH215" s="13"/>
      <c r="AI215" s="13"/>
      <c r="AJ215" s="13"/>
      <c r="AK215" s="17" t="s">
        <v>801</v>
      </c>
      <c r="AL215" s="396"/>
      <c r="AM215" s="328"/>
      <c r="AN215" s="396"/>
      <c r="AO215" s="328"/>
      <c r="AP215" s="328" t="s">
        <v>776</v>
      </c>
      <c r="AQ215" s="328" t="s">
        <v>802</v>
      </c>
      <c r="AR215" s="328" t="s">
        <v>802</v>
      </c>
      <c r="AS215" s="328"/>
      <c r="AT215" s="328"/>
      <c r="AU215" s="328"/>
      <c r="AV215" s="401"/>
      <c r="AW215" s="169"/>
      <c r="AX215" s="13"/>
      <c r="AY215" s="12"/>
      <c r="AZ215" s="13"/>
      <c r="BA215" s="13"/>
      <c r="BB215" s="13"/>
      <c r="BC215" s="13"/>
      <c r="BD215" s="13"/>
      <c r="BE215" s="13"/>
      <c r="BF215" s="13"/>
      <c r="BG215" s="13"/>
      <c r="BH215" s="13"/>
      <c r="BI215" s="5">
        <f t="shared" si="10"/>
        <v>1</v>
      </c>
    </row>
    <row r="216" spans="1:61" ht="27.6" hidden="1">
      <c r="A216" s="28">
        <v>11</v>
      </c>
      <c r="B216" s="28">
        <v>10</v>
      </c>
      <c r="C216" s="257" t="s">
        <v>1598</v>
      </c>
      <c r="D216" s="257"/>
      <c r="E216" s="29"/>
      <c r="F216" s="29" t="s">
        <v>803</v>
      </c>
      <c r="G216" s="306"/>
      <c r="H216" s="306"/>
      <c r="I216" s="29"/>
      <c r="J216" s="29"/>
      <c r="K216" s="29"/>
      <c r="L216" s="29"/>
      <c r="M216" s="13"/>
      <c r="N216" s="13"/>
      <c r="O216" s="13"/>
      <c r="P216" s="13"/>
      <c r="Q216" s="13"/>
      <c r="R216" s="13"/>
      <c r="S216" s="13"/>
      <c r="T216" s="169"/>
      <c r="U216" s="13"/>
      <c r="V216" s="13"/>
      <c r="W216" s="13"/>
      <c r="X216" s="13"/>
      <c r="Y216" s="13"/>
      <c r="Z216" s="13"/>
      <c r="AA216" s="13"/>
      <c r="AB216" s="13"/>
      <c r="AC216" s="13"/>
      <c r="AD216" s="13"/>
      <c r="AE216" s="13"/>
      <c r="AF216" s="13"/>
      <c r="AG216" s="13"/>
      <c r="AH216" s="13"/>
      <c r="AI216" s="169"/>
      <c r="AJ216" s="13"/>
      <c r="AK216" s="17" t="s">
        <v>804</v>
      </c>
      <c r="AL216" s="396"/>
      <c r="AM216" s="328"/>
      <c r="AN216" s="396"/>
      <c r="AO216" s="328"/>
      <c r="AP216" s="328" t="s">
        <v>776</v>
      </c>
      <c r="AQ216" s="328" t="s">
        <v>805</v>
      </c>
      <c r="AR216" s="328" t="s">
        <v>806</v>
      </c>
      <c r="AS216" s="328"/>
      <c r="AT216" s="328"/>
      <c r="AU216" s="328"/>
      <c r="AV216" s="401"/>
      <c r="AW216" s="169"/>
      <c r="AX216" s="13"/>
      <c r="AY216" s="12"/>
      <c r="AZ216" s="13"/>
      <c r="BA216" s="13"/>
      <c r="BB216" s="13"/>
      <c r="BC216" s="13"/>
      <c r="BD216" s="13"/>
      <c r="BE216" s="13"/>
      <c r="BF216" s="13"/>
      <c r="BG216" s="13"/>
      <c r="BH216" s="13"/>
      <c r="BI216" s="5">
        <f t="shared" ref="BI216:BI232" si="11">COUNTIF(M216,"*")+COUNTIF(V216,"*")+COUNTIF(AK216,"*")+COUNTIF(AY216,"*")</f>
        <v>1</v>
      </c>
    </row>
    <row r="217" spans="1:61" ht="13.8" hidden="1">
      <c r="A217" s="28">
        <v>11</v>
      </c>
      <c r="B217" s="28">
        <v>11</v>
      </c>
      <c r="C217" s="257" t="s">
        <v>1598</v>
      </c>
      <c r="D217" s="257"/>
      <c r="E217" s="29"/>
      <c r="F217" s="29" t="s">
        <v>807</v>
      </c>
      <c r="G217" s="306"/>
      <c r="H217" s="306"/>
      <c r="I217" s="29"/>
      <c r="J217" s="29"/>
      <c r="K217" s="29"/>
      <c r="L217" s="29"/>
      <c r="M217" s="12"/>
      <c r="N217" s="13"/>
      <c r="O217" s="13"/>
      <c r="P217" s="13"/>
      <c r="Q217" s="13"/>
      <c r="R217" s="13"/>
      <c r="S217" s="13"/>
      <c r="T217" s="169"/>
      <c r="U217" s="13"/>
      <c r="V217" s="13"/>
      <c r="W217" s="13"/>
      <c r="X217" s="13"/>
      <c r="Y217" s="13"/>
      <c r="Z217" s="13"/>
      <c r="AA217" s="13"/>
      <c r="AB217" s="13"/>
      <c r="AC217" s="13"/>
      <c r="AD217" s="13"/>
      <c r="AE217" s="13"/>
      <c r="AF217" s="13"/>
      <c r="AG217" s="13"/>
      <c r="AH217" s="13"/>
      <c r="AI217" s="169"/>
      <c r="AJ217" s="13"/>
      <c r="AK217" s="17" t="s">
        <v>808</v>
      </c>
      <c r="AL217" s="396"/>
      <c r="AM217" s="328"/>
      <c r="AN217" s="396"/>
      <c r="AO217" s="328"/>
      <c r="AP217" s="328" t="s">
        <v>776</v>
      </c>
      <c r="AQ217" s="328" t="s">
        <v>809</v>
      </c>
      <c r="AR217" s="328" t="s">
        <v>810</v>
      </c>
      <c r="AS217" s="328"/>
      <c r="AT217" s="328"/>
      <c r="AU217" s="328"/>
      <c r="AV217" s="401"/>
      <c r="AW217" s="169"/>
      <c r="AX217" s="13"/>
      <c r="AY217" s="12"/>
      <c r="AZ217" s="13"/>
      <c r="BA217" s="13"/>
      <c r="BB217" s="13"/>
      <c r="BC217" s="13"/>
      <c r="BD217" s="13"/>
      <c r="BE217" s="13"/>
      <c r="BF217" s="13"/>
      <c r="BG217" s="13"/>
      <c r="BH217" s="13"/>
      <c r="BI217" s="5">
        <f t="shared" si="11"/>
        <v>1</v>
      </c>
    </row>
    <row r="218" spans="1:61" ht="13.8" hidden="1">
      <c r="A218" s="28">
        <v>11</v>
      </c>
      <c r="B218" s="28">
        <v>12</v>
      </c>
      <c r="C218" s="257" t="s">
        <v>1598</v>
      </c>
      <c r="D218" s="257"/>
      <c r="E218" s="29"/>
      <c r="F218" s="29" t="s">
        <v>811</v>
      </c>
      <c r="G218" s="306"/>
      <c r="H218" s="306"/>
      <c r="I218" s="29"/>
      <c r="J218" s="29"/>
      <c r="K218" s="29"/>
      <c r="L218" s="29"/>
      <c r="M218" s="12"/>
      <c r="N218" s="13"/>
      <c r="O218" s="13"/>
      <c r="P218" s="13"/>
      <c r="Q218" s="13"/>
      <c r="R218" s="13"/>
      <c r="S218" s="13"/>
      <c r="T218" s="169"/>
      <c r="U218" s="13"/>
      <c r="V218" s="13"/>
      <c r="W218" s="13"/>
      <c r="X218" s="13"/>
      <c r="Y218" s="13"/>
      <c r="Z218" s="13"/>
      <c r="AA218" s="13"/>
      <c r="AB218" s="13"/>
      <c r="AC218" s="13"/>
      <c r="AD218" s="13"/>
      <c r="AE218" s="13"/>
      <c r="AF218" s="13"/>
      <c r="AG218" s="13"/>
      <c r="AH218" s="13"/>
      <c r="AI218" s="169"/>
      <c r="AJ218" s="13"/>
      <c r="AK218" s="17" t="s">
        <v>812</v>
      </c>
      <c r="AL218" s="396"/>
      <c r="AM218" s="328"/>
      <c r="AN218" s="396"/>
      <c r="AO218" s="328"/>
      <c r="AP218" s="328" t="s">
        <v>776</v>
      </c>
      <c r="AQ218" s="328" t="s">
        <v>813</v>
      </c>
      <c r="AR218" s="328" t="s">
        <v>814</v>
      </c>
      <c r="AS218" s="328"/>
      <c r="AT218" s="328"/>
      <c r="AU218" s="328"/>
      <c r="AV218" s="401"/>
      <c r="AW218" s="169"/>
      <c r="AX218" s="13"/>
      <c r="AY218" s="12"/>
      <c r="AZ218" s="13"/>
      <c r="BA218" s="13"/>
      <c r="BB218" s="13"/>
      <c r="BC218" s="13"/>
      <c r="BD218" s="13"/>
      <c r="BE218" s="13"/>
      <c r="BF218" s="13"/>
      <c r="BG218" s="13"/>
      <c r="BH218" s="13"/>
      <c r="BI218" s="5">
        <f t="shared" si="11"/>
        <v>1</v>
      </c>
    </row>
    <row r="219" spans="1:61" ht="13.8" hidden="1">
      <c r="A219" s="30">
        <v>12</v>
      </c>
      <c r="B219" s="30">
        <v>1</v>
      </c>
      <c r="C219" s="258" t="s">
        <v>815</v>
      </c>
      <c r="D219" s="258"/>
      <c r="E219" s="30"/>
      <c r="F219" s="30" t="s">
        <v>816</v>
      </c>
      <c r="G219" s="301" t="s">
        <v>817</v>
      </c>
      <c r="H219" s="301"/>
      <c r="I219" s="30"/>
      <c r="J219" s="30" t="s">
        <v>265</v>
      </c>
      <c r="K219" s="30"/>
      <c r="L219" s="30"/>
      <c r="M219" s="17" t="s">
        <v>818</v>
      </c>
      <c r="N219" s="396"/>
      <c r="O219" s="21"/>
      <c r="P219" s="21"/>
      <c r="Q219" s="21"/>
      <c r="R219" s="21"/>
      <c r="S219" s="21"/>
      <c r="T219" s="170"/>
      <c r="U219" s="21"/>
      <c r="V219" s="13" t="s">
        <v>817</v>
      </c>
      <c r="W219" s="13" t="s">
        <v>817</v>
      </c>
      <c r="X219" s="13"/>
      <c r="Y219" s="13"/>
      <c r="Z219" s="13" t="s">
        <v>819</v>
      </c>
      <c r="AA219" s="156" t="s">
        <v>309</v>
      </c>
      <c r="AB219" s="156" t="s">
        <v>820</v>
      </c>
      <c r="AC219" s="156">
        <v>0</v>
      </c>
      <c r="AD219" s="156" t="s">
        <v>161</v>
      </c>
      <c r="AE219" s="156" t="s">
        <v>80</v>
      </c>
      <c r="AF219" s="156"/>
      <c r="AG219" s="156"/>
      <c r="AH219" s="401"/>
      <c r="AI219" s="170"/>
      <c r="AJ219" s="21"/>
      <c r="AK219" s="12"/>
      <c r="AL219" s="13"/>
      <c r="AM219" s="13"/>
      <c r="AN219" s="13"/>
      <c r="AO219" s="13"/>
      <c r="AP219" s="13"/>
      <c r="AQ219" s="13"/>
      <c r="AR219" s="13"/>
      <c r="AS219" s="13"/>
      <c r="AT219" s="13"/>
      <c r="AU219" s="13"/>
      <c r="AV219" s="13"/>
      <c r="AW219" s="170"/>
      <c r="AX219" s="21"/>
      <c r="AY219" s="12"/>
      <c r="AZ219" s="13"/>
      <c r="BA219" s="13"/>
      <c r="BB219" s="13"/>
      <c r="BC219" s="13"/>
      <c r="BD219" s="13"/>
      <c r="BE219" s="13"/>
      <c r="BF219" s="13"/>
      <c r="BG219" s="13"/>
      <c r="BH219" s="13"/>
      <c r="BI219" s="5">
        <f t="shared" si="11"/>
        <v>2</v>
      </c>
    </row>
    <row r="220" spans="1:61" ht="13.8" hidden="1">
      <c r="A220" s="30">
        <v>12</v>
      </c>
      <c r="B220" s="30">
        <v>2</v>
      </c>
      <c r="C220" s="258" t="s">
        <v>815</v>
      </c>
      <c r="D220" s="258"/>
      <c r="E220" s="30"/>
      <c r="F220" s="30" t="s">
        <v>826</v>
      </c>
      <c r="G220" s="301"/>
      <c r="H220" s="301"/>
      <c r="I220" s="30"/>
      <c r="J220" s="30"/>
      <c r="K220" s="30"/>
      <c r="L220" s="30"/>
      <c r="M220" s="12"/>
      <c r="N220" s="13"/>
      <c r="O220" s="13"/>
      <c r="P220" s="13"/>
      <c r="Q220" s="13"/>
      <c r="R220" s="13"/>
      <c r="S220" s="13"/>
      <c r="T220" s="169"/>
      <c r="U220" s="13"/>
      <c r="V220" s="13"/>
      <c r="W220" s="13"/>
      <c r="X220" s="13"/>
      <c r="Y220" s="13"/>
      <c r="Z220" s="13"/>
      <c r="AA220" s="13"/>
      <c r="AB220" s="13"/>
      <c r="AC220" s="13"/>
      <c r="AD220" s="13"/>
      <c r="AE220" s="13"/>
      <c r="AF220" s="13"/>
      <c r="AG220" s="13"/>
      <c r="AH220" s="13"/>
      <c r="AI220" s="169"/>
      <c r="AJ220" s="13"/>
      <c r="AK220" s="12"/>
      <c r="AL220" s="13"/>
      <c r="AM220" s="13"/>
      <c r="AN220" s="13"/>
      <c r="AO220" s="13"/>
      <c r="AP220" s="13"/>
      <c r="AQ220" s="13"/>
      <c r="AR220" s="13"/>
      <c r="AS220" s="13"/>
      <c r="AT220" s="13"/>
      <c r="AU220" s="13"/>
      <c r="AV220" s="13"/>
      <c r="AW220" s="169"/>
      <c r="AX220" s="13"/>
      <c r="AY220" s="12" t="s">
        <v>826</v>
      </c>
      <c r="AZ220" s="13" t="s">
        <v>827</v>
      </c>
      <c r="BA220" s="13"/>
      <c r="BB220" s="13"/>
      <c r="BC220" s="13" t="s">
        <v>828</v>
      </c>
      <c r="BD220" s="13" t="s">
        <v>829</v>
      </c>
      <c r="BE220" s="13"/>
      <c r="BF220" s="13"/>
      <c r="BG220" s="13"/>
      <c r="BH220" s="13"/>
      <c r="BI220" s="5">
        <f t="shared" si="11"/>
        <v>1</v>
      </c>
    </row>
    <row r="221" spans="1:61" ht="13.8" hidden="1">
      <c r="A221" s="30">
        <v>12</v>
      </c>
      <c r="B221" s="30">
        <v>3</v>
      </c>
      <c r="C221" s="258" t="s">
        <v>815</v>
      </c>
      <c r="D221" s="258"/>
      <c r="E221" s="30"/>
      <c r="F221" s="30" t="s">
        <v>830</v>
      </c>
      <c r="G221" s="301"/>
      <c r="H221" s="301"/>
      <c r="I221" s="30"/>
      <c r="J221" s="30"/>
      <c r="K221" s="30"/>
      <c r="L221" s="30"/>
      <c r="M221" s="12"/>
      <c r="N221" s="13"/>
      <c r="O221" s="13"/>
      <c r="P221" s="13"/>
      <c r="Q221" s="13"/>
      <c r="R221" s="13"/>
      <c r="S221" s="13"/>
      <c r="T221" s="169"/>
      <c r="U221" s="13"/>
      <c r="V221" s="13" t="s">
        <v>831</v>
      </c>
      <c r="W221" s="13" t="s">
        <v>831</v>
      </c>
      <c r="X221" s="13"/>
      <c r="Y221" s="13"/>
      <c r="Z221" s="13" t="s">
        <v>832</v>
      </c>
      <c r="AA221" s="328" t="s">
        <v>309</v>
      </c>
      <c r="AB221" s="328" t="s">
        <v>833</v>
      </c>
      <c r="AC221" s="328">
        <v>0</v>
      </c>
      <c r="AD221" s="328" t="s">
        <v>161</v>
      </c>
      <c r="AE221" s="328" t="s">
        <v>80</v>
      </c>
      <c r="AF221" s="328"/>
      <c r="AG221" s="328"/>
      <c r="AH221" s="401"/>
      <c r="AI221" s="169"/>
      <c r="AJ221" s="13"/>
      <c r="AK221" s="12"/>
      <c r="AL221" s="13"/>
      <c r="AM221" s="13"/>
      <c r="AN221" s="13"/>
      <c r="AO221" s="13"/>
      <c r="AP221" s="13"/>
      <c r="AQ221" s="13"/>
      <c r="AR221" s="13"/>
      <c r="AS221" s="13"/>
      <c r="AT221" s="13"/>
      <c r="AU221" s="13"/>
      <c r="AV221" s="13"/>
      <c r="AW221" s="169"/>
      <c r="AX221" s="13"/>
      <c r="AY221" s="12"/>
      <c r="AZ221" s="13"/>
      <c r="BA221" s="13"/>
      <c r="BB221" s="13"/>
      <c r="BC221" s="13"/>
      <c r="BD221" s="13"/>
      <c r="BE221" s="13"/>
      <c r="BF221" s="13"/>
      <c r="BG221" s="13"/>
      <c r="BH221" s="13"/>
      <c r="BI221" s="5">
        <f t="shared" si="11"/>
        <v>1</v>
      </c>
    </row>
    <row r="222" spans="1:61" ht="13.8" hidden="1">
      <c r="A222" s="30">
        <v>12</v>
      </c>
      <c r="B222" s="30">
        <v>4</v>
      </c>
      <c r="C222" s="258" t="s">
        <v>815</v>
      </c>
      <c r="D222" s="258"/>
      <c r="E222" s="30"/>
      <c r="F222" s="30" t="s">
        <v>834</v>
      </c>
      <c r="G222" s="301"/>
      <c r="H222" s="301"/>
      <c r="I222" s="30"/>
      <c r="J222" s="30"/>
      <c r="K222" s="30"/>
      <c r="L222" s="30"/>
      <c r="M222" s="12"/>
      <c r="N222" s="13"/>
      <c r="O222" s="13"/>
      <c r="P222" s="13"/>
      <c r="Q222" s="13"/>
      <c r="R222" s="13"/>
      <c r="S222" s="13"/>
      <c r="T222" s="169"/>
      <c r="U222" s="13"/>
      <c r="V222" s="13" t="s">
        <v>835</v>
      </c>
      <c r="W222" s="13" t="s">
        <v>835</v>
      </c>
      <c r="X222" s="13"/>
      <c r="Y222" s="13"/>
      <c r="Z222" s="13" t="s">
        <v>836</v>
      </c>
      <c r="AA222" s="328" t="s">
        <v>80</v>
      </c>
      <c r="AB222" s="328" t="s">
        <v>833</v>
      </c>
      <c r="AC222" s="328">
        <v>0</v>
      </c>
      <c r="AD222" s="328" t="s">
        <v>161</v>
      </c>
      <c r="AE222" s="328" t="s">
        <v>80</v>
      </c>
      <c r="AF222" s="328"/>
      <c r="AG222" s="328"/>
      <c r="AH222" s="401"/>
      <c r="AI222" s="169"/>
      <c r="AJ222" s="13"/>
      <c r="AK222" s="12"/>
      <c r="AL222" s="13"/>
      <c r="AM222" s="13"/>
      <c r="AN222" s="13"/>
      <c r="AO222" s="13"/>
      <c r="AP222" s="13"/>
      <c r="AQ222" s="13"/>
      <c r="AR222" s="13"/>
      <c r="AS222" s="13"/>
      <c r="AT222" s="13"/>
      <c r="AU222" s="13"/>
      <c r="AV222" s="13"/>
      <c r="AW222" s="169"/>
      <c r="AX222" s="13"/>
      <c r="AY222" s="12"/>
      <c r="AZ222" s="13"/>
      <c r="BA222" s="13"/>
      <c r="BB222" s="13"/>
      <c r="BC222" s="13"/>
      <c r="BD222" s="13"/>
      <c r="BE222" s="13"/>
      <c r="BF222" s="13"/>
      <c r="BG222" s="13"/>
      <c r="BH222" s="13"/>
      <c r="BI222" s="5">
        <f t="shared" si="11"/>
        <v>1</v>
      </c>
    </row>
    <row r="223" spans="1:61" ht="13.8" hidden="1">
      <c r="A223" s="30">
        <v>12</v>
      </c>
      <c r="B223" s="30">
        <v>5</v>
      </c>
      <c r="C223" s="258" t="s">
        <v>815</v>
      </c>
      <c r="D223" s="258"/>
      <c r="E223" s="30"/>
      <c r="F223" s="30" t="s">
        <v>837</v>
      </c>
      <c r="G223" s="301"/>
      <c r="H223" s="301"/>
      <c r="I223" s="30"/>
      <c r="J223" s="30"/>
      <c r="K223" s="30"/>
      <c r="L223" s="30"/>
      <c r="M223" s="12"/>
      <c r="N223" s="13"/>
      <c r="O223" s="13"/>
      <c r="P223" s="13"/>
      <c r="Q223" s="13"/>
      <c r="R223" s="13"/>
      <c r="S223" s="13"/>
      <c r="T223" s="169"/>
      <c r="U223" s="13"/>
      <c r="V223" s="13" t="s">
        <v>838</v>
      </c>
      <c r="W223" s="13" t="s">
        <v>838</v>
      </c>
      <c r="X223" s="13"/>
      <c r="Y223" s="13"/>
      <c r="Z223" s="13" t="s">
        <v>839</v>
      </c>
      <c r="AA223" s="156" t="s">
        <v>309</v>
      </c>
      <c r="AB223" s="156" t="s">
        <v>833</v>
      </c>
      <c r="AC223" s="156">
        <v>0</v>
      </c>
      <c r="AD223" s="156" t="s">
        <v>161</v>
      </c>
      <c r="AE223" s="156" t="s">
        <v>80</v>
      </c>
      <c r="AF223" s="156"/>
      <c r="AG223" s="156"/>
      <c r="AH223" s="401"/>
      <c r="AI223" s="169"/>
      <c r="AJ223" s="13"/>
      <c r="AK223" s="12"/>
      <c r="AL223" s="13"/>
      <c r="AM223" s="13"/>
      <c r="AN223" s="13"/>
      <c r="AO223" s="13"/>
      <c r="AP223" s="13"/>
      <c r="AQ223" s="13"/>
      <c r="AR223" s="13"/>
      <c r="AS223" s="13"/>
      <c r="AT223" s="13"/>
      <c r="AU223" s="13"/>
      <c r="AV223" s="13"/>
      <c r="AW223" s="169"/>
      <c r="AX223" s="13"/>
      <c r="AY223" s="12"/>
      <c r="AZ223" s="13"/>
      <c r="BA223" s="13"/>
      <c r="BB223" s="13"/>
      <c r="BC223" s="13"/>
      <c r="BD223" s="13"/>
      <c r="BE223" s="13"/>
      <c r="BF223" s="13"/>
      <c r="BG223" s="13"/>
      <c r="BH223" s="13"/>
      <c r="BI223" s="5">
        <f t="shared" si="11"/>
        <v>1</v>
      </c>
    </row>
    <row r="224" spans="1:61" ht="13.8" hidden="1">
      <c r="A224" s="30">
        <v>12</v>
      </c>
      <c r="B224" s="30">
        <v>6</v>
      </c>
      <c r="C224" s="258" t="s">
        <v>815</v>
      </c>
      <c r="D224" s="258"/>
      <c r="E224" s="30"/>
      <c r="F224" s="30" t="s">
        <v>840</v>
      </c>
      <c r="G224" s="301"/>
      <c r="H224" s="301"/>
      <c r="I224" s="30"/>
      <c r="J224" s="30"/>
      <c r="K224" s="30"/>
      <c r="L224" s="30"/>
      <c r="M224" s="12"/>
      <c r="N224" s="13"/>
      <c r="O224" s="13"/>
      <c r="P224" s="13"/>
      <c r="Q224" s="13"/>
      <c r="R224" s="13"/>
      <c r="S224" s="13"/>
      <c r="T224" s="169"/>
      <c r="U224" s="13"/>
      <c r="V224" s="13" t="s">
        <v>841</v>
      </c>
      <c r="W224" s="13" t="s">
        <v>841</v>
      </c>
      <c r="X224" s="13"/>
      <c r="Y224" s="13"/>
      <c r="Z224" s="13" t="s">
        <v>842</v>
      </c>
      <c r="AA224" s="328" t="s">
        <v>309</v>
      </c>
      <c r="AB224" s="328" t="s">
        <v>833</v>
      </c>
      <c r="AC224" s="328">
        <v>0</v>
      </c>
      <c r="AD224" s="328" t="s">
        <v>161</v>
      </c>
      <c r="AE224" s="328" t="s">
        <v>80</v>
      </c>
      <c r="AF224" s="328"/>
      <c r="AG224" s="328"/>
      <c r="AH224" s="401"/>
      <c r="AI224" s="169"/>
      <c r="AJ224" s="13"/>
      <c r="AK224" s="12"/>
      <c r="AL224" s="13"/>
      <c r="AM224" s="13"/>
      <c r="AN224" s="13"/>
      <c r="AO224" s="13"/>
      <c r="AP224" s="13"/>
      <c r="AQ224" s="13"/>
      <c r="AR224" s="13"/>
      <c r="AS224" s="13"/>
      <c r="AT224" s="13"/>
      <c r="AU224" s="13"/>
      <c r="AV224" s="13"/>
      <c r="AW224" s="169"/>
      <c r="AX224" s="13"/>
      <c r="AY224" s="12"/>
      <c r="AZ224" s="13"/>
      <c r="BA224" s="13"/>
      <c r="BB224" s="13"/>
      <c r="BC224" s="13"/>
      <c r="BD224" s="13"/>
      <c r="BE224" s="13"/>
      <c r="BF224" s="13"/>
      <c r="BG224" s="13"/>
      <c r="BH224" s="13"/>
      <c r="BI224" s="5">
        <f t="shared" si="11"/>
        <v>1</v>
      </c>
    </row>
    <row r="225" spans="1:61" ht="13.8" hidden="1">
      <c r="A225" s="30">
        <v>12</v>
      </c>
      <c r="B225" s="30">
        <v>7</v>
      </c>
      <c r="C225" s="258" t="s">
        <v>815</v>
      </c>
      <c r="D225" s="258"/>
      <c r="E225" s="30"/>
      <c r="F225" s="30" t="s">
        <v>843</v>
      </c>
      <c r="G225" s="301"/>
      <c r="H225" s="301"/>
      <c r="I225" s="30"/>
      <c r="J225" s="30"/>
      <c r="K225" s="30"/>
      <c r="L225" s="30"/>
      <c r="M225" s="12"/>
      <c r="N225" s="13"/>
      <c r="O225" s="13"/>
      <c r="P225" s="13"/>
      <c r="Q225" s="13"/>
      <c r="R225" s="13"/>
      <c r="S225" s="13"/>
      <c r="T225" s="169"/>
      <c r="U225" s="13"/>
      <c r="V225" s="13" t="s">
        <v>844</v>
      </c>
      <c r="W225" s="13" t="s">
        <v>844</v>
      </c>
      <c r="X225" s="13"/>
      <c r="Y225" s="13"/>
      <c r="Z225" s="13" t="s">
        <v>845</v>
      </c>
      <c r="AA225" s="156" t="s">
        <v>309</v>
      </c>
      <c r="AB225" s="156" t="s">
        <v>846</v>
      </c>
      <c r="AC225" s="156">
        <v>0</v>
      </c>
      <c r="AD225" s="156">
        <v>65500</v>
      </c>
      <c r="AE225" s="156" t="s">
        <v>80</v>
      </c>
      <c r="AF225" s="156"/>
      <c r="AG225" s="156"/>
      <c r="AH225" s="401"/>
      <c r="AI225" s="169"/>
      <c r="AJ225" s="13"/>
      <c r="AK225" s="12"/>
      <c r="AL225" s="13"/>
      <c r="AM225" s="13"/>
      <c r="AN225" s="13"/>
      <c r="AO225" s="13"/>
      <c r="AP225" s="13"/>
      <c r="AQ225" s="13"/>
      <c r="AR225" s="13"/>
      <c r="AS225" s="13"/>
      <c r="AT225" s="13"/>
      <c r="AU225" s="13"/>
      <c r="AV225" s="13"/>
      <c r="AW225" s="169"/>
      <c r="AX225" s="13"/>
      <c r="AY225" s="12"/>
      <c r="AZ225" s="13"/>
      <c r="BA225" s="13"/>
      <c r="BB225" s="13"/>
      <c r="BC225" s="13"/>
      <c r="BD225" s="13"/>
      <c r="BE225" s="13"/>
      <c r="BF225" s="13"/>
      <c r="BG225" s="13"/>
      <c r="BH225" s="13"/>
      <c r="BI225" s="5">
        <f t="shared" si="11"/>
        <v>1</v>
      </c>
    </row>
    <row r="226" spans="1:61" ht="13.8" hidden="1">
      <c r="A226" s="30">
        <v>12</v>
      </c>
      <c r="B226" s="30">
        <v>8</v>
      </c>
      <c r="C226" s="258" t="s">
        <v>815</v>
      </c>
      <c r="D226" s="258"/>
      <c r="E226" s="30"/>
      <c r="F226" s="30" t="s">
        <v>847</v>
      </c>
      <c r="G226" s="301"/>
      <c r="H226" s="301"/>
      <c r="I226" s="30"/>
      <c r="J226" s="30"/>
      <c r="K226" s="30"/>
      <c r="L226" s="30"/>
      <c r="M226" s="12"/>
      <c r="N226" s="13"/>
      <c r="O226" s="13"/>
      <c r="P226" s="13"/>
      <c r="Q226" s="13"/>
      <c r="R226" s="13"/>
      <c r="S226" s="13"/>
      <c r="T226" s="169"/>
      <c r="U226" s="13"/>
      <c r="V226" s="13" t="s">
        <v>848</v>
      </c>
      <c r="W226" s="13" t="s">
        <v>848</v>
      </c>
      <c r="X226" s="13"/>
      <c r="Y226" s="13"/>
      <c r="Z226" s="13" t="s">
        <v>849</v>
      </c>
      <c r="AA226" s="328" t="s">
        <v>80</v>
      </c>
      <c r="AB226" s="328" t="s">
        <v>846</v>
      </c>
      <c r="AC226" s="328">
        <v>0</v>
      </c>
      <c r="AD226" s="328">
        <v>65500</v>
      </c>
      <c r="AE226" s="328" t="s">
        <v>80</v>
      </c>
      <c r="AF226" s="328"/>
      <c r="AG226" s="328"/>
      <c r="AH226" s="401"/>
      <c r="AI226" s="169"/>
      <c r="AJ226" s="13"/>
      <c r="AK226" s="12"/>
      <c r="AL226" s="13"/>
      <c r="AM226" s="13"/>
      <c r="AN226" s="13"/>
      <c r="AO226" s="13"/>
      <c r="AP226" s="13"/>
      <c r="AQ226" s="13"/>
      <c r="AR226" s="13"/>
      <c r="AS226" s="13"/>
      <c r="AT226" s="13"/>
      <c r="AU226" s="13"/>
      <c r="AV226" s="13"/>
      <c r="AW226" s="169"/>
      <c r="AX226" s="13"/>
      <c r="AY226" s="12"/>
      <c r="AZ226" s="13"/>
      <c r="BA226" s="13"/>
      <c r="BB226" s="13"/>
      <c r="BC226" s="13"/>
      <c r="BD226" s="13"/>
      <c r="BE226" s="13"/>
      <c r="BF226" s="13"/>
      <c r="BG226" s="13"/>
      <c r="BH226" s="13"/>
      <c r="BI226" s="5">
        <f t="shared" si="11"/>
        <v>1</v>
      </c>
    </row>
    <row r="227" spans="1:61" ht="13.8" hidden="1">
      <c r="A227" s="30">
        <v>12</v>
      </c>
      <c r="B227" s="30">
        <v>9</v>
      </c>
      <c r="C227" s="258" t="s">
        <v>815</v>
      </c>
      <c r="D227" s="258"/>
      <c r="E227" s="30"/>
      <c r="F227" s="30" t="s">
        <v>850</v>
      </c>
      <c r="G227" s="301"/>
      <c r="H227" s="301"/>
      <c r="I227" s="30"/>
      <c r="J227" s="30"/>
      <c r="K227" s="30"/>
      <c r="L227" s="30"/>
      <c r="M227" s="12"/>
      <c r="N227" s="13"/>
      <c r="O227" s="13"/>
      <c r="P227" s="13"/>
      <c r="Q227" s="13"/>
      <c r="R227" s="13"/>
      <c r="S227" s="13"/>
      <c r="T227" s="169"/>
      <c r="U227" s="13"/>
      <c r="V227" s="13" t="s">
        <v>850</v>
      </c>
      <c r="W227" s="13" t="s">
        <v>850</v>
      </c>
      <c r="X227" s="13"/>
      <c r="Y227" s="13"/>
      <c r="Z227" s="13" t="s">
        <v>851</v>
      </c>
      <c r="AA227" s="269" t="s">
        <v>852</v>
      </c>
      <c r="AB227" s="269" t="s">
        <v>853</v>
      </c>
      <c r="AC227" s="269">
        <v>0</v>
      </c>
      <c r="AD227" s="269">
        <v>14</v>
      </c>
      <c r="AE227" s="269" t="s">
        <v>80</v>
      </c>
      <c r="AF227" s="269"/>
      <c r="AG227" s="269"/>
      <c r="AH227" s="401"/>
      <c r="AI227" s="169"/>
      <c r="AJ227" s="13"/>
      <c r="AK227" s="12"/>
      <c r="AL227" s="13"/>
      <c r="AM227" s="13"/>
      <c r="AN227" s="13"/>
      <c r="AO227" s="13"/>
      <c r="AP227" s="13"/>
      <c r="AQ227" s="13"/>
      <c r="AR227" s="13"/>
      <c r="AS227" s="13"/>
      <c r="AT227" s="13"/>
      <c r="AU227" s="13"/>
      <c r="AV227" s="13"/>
      <c r="AW227" s="169"/>
      <c r="AX227" s="13"/>
      <c r="AY227" s="12"/>
      <c r="AZ227" s="13"/>
      <c r="BA227" s="13"/>
      <c r="BB227" s="13"/>
      <c r="BC227" s="13"/>
      <c r="BD227" s="13"/>
      <c r="BE227" s="13"/>
      <c r="BF227" s="13"/>
      <c r="BG227" s="13"/>
      <c r="BH227" s="13"/>
      <c r="BI227" s="5">
        <f t="shared" si="11"/>
        <v>1</v>
      </c>
    </row>
    <row r="228" spans="1:61" ht="13.8" hidden="1">
      <c r="A228" s="30">
        <v>12</v>
      </c>
      <c r="B228" s="30">
        <v>10</v>
      </c>
      <c r="C228" s="258" t="s">
        <v>815</v>
      </c>
      <c r="D228" s="258"/>
      <c r="E228" s="30"/>
      <c r="F228" s="30" t="s">
        <v>854</v>
      </c>
      <c r="G228" s="301"/>
      <c r="H228" s="301"/>
      <c r="I228" s="30"/>
      <c r="J228" s="30"/>
      <c r="K228" s="30"/>
      <c r="L228" s="30"/>
      <c r="M228" s="17" t="s">
        <v>855</v>
      </c>
      <c r="N228" s="396"/>
      <c r="O228" s="21"/>
      <c r="P228" s="21"/>
      <c r="Q228" s="21"/>
      <c r="R228" s="21"/>
      <c r="S228" s="21"/>
      <c r="T228" s="170"/>
      <c r="U228" s="21"/>
      <c r="V228" s="13"/>
      <c r="W228" s="13"/>
      <c r="X228" s="13"/>
      <c r="Y228" s="13"/>
      <c r="Z228" s="13"/>
      <c r="AA228" s="328"/>
      <c r="AB228" s="328"/>
      <c r="AC228" s="328"/>
      <c r="AD228" s="328"/>
      <c r="AE228" s="328"/>
      <c r="AF228" s="328"/>
      <c r="AG228" s="328"/>
      <c r="AH228" s="401"/>
      <c r="AI228" s="170"/>
      <c r="AJ228" s="21"/>
      <c r="AK228" s="17"/>
      <c r="AL228" s="396"/>
      <c r="AM228" s="328"/>
      <c r="AN228" s="396"/>
      <c r="AO228" s="328"/>
      <c r="AP228" s="13"/>
      <c r="AQ228" s="13"/>
      <c r="AR228" s="13"/>
      <c r="AS228" s="13"/>
      <c r="AT228" s="13"/>
      <c r="AU228" s="13"/>
      <c r="AV228" s="13"/>
      <c r="AW228" s="170"/>
      <c r="AX228" s="21"/>
      <c r="AY228" s="12"/>
      <c r="AZ228" s="13"/>
      <c r="BA228" s="13"/>
      <c r="BB228" s="13"/>
      <c r="BC228" s="13"/>
      <c r="BD228" s="13"/>
      <c r="BE228" s="13"/>
      <c r="BF228" s="13"/>
      <c r="BG228" s="13"/>
      <c r="BH228" s="13"/>
      <c r="BI228" s="5">
        <f t="shared" si="11"/>
        <v>1</v>
      </c>
    </row>
    <row r="229" spans="1:61" ht="32.4" hidden="1" customHeight="1">
      <c r="A229" s="30">
        <v>12</v>
      </c>
      <c r="B229" s="30">
        <v>11</v>
      </c>
      <c r="C229" s="258" t="s">
        <v>815</v>
      </c>
      <c r="D229" s="258"/>
      <c r="E229" s="30"/>
      <c r="F229" s="30" t="s">
        <v>856</v>
      </c>
      <c r="G229" s="301"/>
      <c r="H229" s="301"/>
      <c r="I229" s="30"/>
      <c r="J229" s="30"/>
      <c r="K229" s="30"/>
      <c r="L229" s="30"/>
      <c r="M229" s="12"/>
      <c r="N229" s="13"/>
      <c r="O229" s="11"/>
      <c r="P229" s="11"/>
      <c r="Q229" s="11"/>
      <c r="R229" s="11"/>
      <c r="S229" s="11"/>
      <c r="T229" s="171"/>
      <c r="U229" s="11"/>
      <c r="V229" s="13" t="s">
        <v>856</v>
      </c>
      <c r="W229" s="13" t="s">
        <v>856</v>
      </c>
      <c r="X229" s="13"/>
      <c r="Y229" s="13"/>
      <c r="Z229" s="13" t="s">
        <v>857</v>
      </c>
      <c r="AA229" s="156" t="s">
        <v>309</v>
      </c>
      <c r="AB229" s="328" t="s">
        <v>858</v>
      </c>
      <c r="AC229" s="156">
        <v>0</v>
      </c>
      <c r="AD229" s="156" t="s">
        <v>161</v>
      </c>
      <c r="AE229" s="156" t="s">
        <v>80</v>
      </c>
      <c r="AF229" s="156"/>
      <c r="AG229" s="156"/>
      <c r="AH229" s="401"/>
      <c r="AI229" s="171"/>
      <c r="AJ229" s="11"/>
      <c r="AK229" s="17"/>
      <c r="AL229" s="396"/>
      <c r="AM229" s="328"/>
      <c r="AN229" s="396"/>
      <c r="AO229" s="328"/>
      <c r="AP229" s="13"/>
      <c r="AQ229" s="13"/>
      <c r="AR229" s="13"/>
      <c r="AS229" s="13"/>
      <c r="AT229" s="13"/>
      <c r="AU229" s="13"/>
      <c r="AV229" s="13"/>
      <c r="AW229" s="171"/>
      <c r="AX229" s="11"/>
      <c r="AY229" s="12"/>
      <c r="AZ229" s="13"/>
      <c r="BA229" s="13"/>
      <c r="BB229" s="13"/>
      <c r="BC229" s="13"/>
      <c r="BD229" s="13"/>
      <c r="BE229" s="13"/>
      <c r="BF229" s="13"/>
      <c r="BG229" s="13"/>
      <c r="BH229" s="13"/>
      <c r="BI229" s="5">
        <f t="shared" si="11"/>
        <v>1</v>
      </c>
    </row>
    <row r="230" spans="1:61" ht="27.6" hidden="1">
      <c r="A230" s="31">
        <v>13</v>
      </c>
      <c r="B230" s="31">
        <v>1</v>
      </c>
      <c r="C230" s="259" t="s">
        <v>821</v>
      </c>
      <c r="D230" s="259"/>
      <c r="E230" s="31"/>
      <c r="F230" s="31" t="s">
        <v>822</v>
      </c>
      <c r="G230" s="307"/>
      <c r="H230" s="307"/>
      <c r="I230" s="31"/>
      <c r="J230" s="31"/>
      <c r="K230" s="31"/>
      <c r="L230" s="31"/>
      <c r="M230" s="12"/>
      <c r="N230" s="13"/>
      <c r="O230" s="13"/>
      <c r="P230" s="13"/>
      <c r="Q230" s="13"/>
      <c r="R230" s="13"/>
      <c r="S230" s="13"/>
      <c r="T230" s="169"/>
      <c r="U230" s="13"/>
      <c r="V230" s="13"/>
      <c r="W230" s="13"/>
      <c r="X230" s="13"/>
      <c r="Y230" s="13"/>
      <c r="Z230" s="13"/>
      <c r="AA230" s="13"/>
      <c r="AB230" s="13"/>
      <c r="AC230" s="13"/>
      <c r="AD230" s="13"/>
      <c r="AE230" s="13"/>
      <c r="AF230" s="13"/>
      <c r="AG230" s="13"/>
      <c r="AH230" s="13"/>
      <c r="AI230" s="169"/>
      <c r="AJ230" s="13"/>
      <c r="AK230" s="12"/>
      <c r="AL230" s="13"/>
      <c r="AM230" s="13"/>
      <c r="AN230" s="13"/>
      <c r="AO230" s="13"/>
      <c r="AP230" s="13"/>
      <c r="AQ230" s="13"/>
      <c r="AR230" s="13"/>
      <c r="AS230" s="13"/>
      <c r="AT230" s="13"/>
      <c r="AU230" s="13"/>
      <c r="AV230" s="13"/>
      <c r="AW230" s="169"/>
      <c r="AX230" s="13"/>
      <c r="AY230" s="12" t="s">
        <v>822</v>
      </c>
      <c r="AZ230" s="13" t="s">
        <v>823</v>
      </c>
      <c r="BA230" s="13"/>
      <c r="BB230" s="13"/>
      <c r="BC230" s="13" t="s">
        <v>824</v>
      </c>
      <c r="BD230" s="13" t="s">
        <v>825</v>
      </c>
      <c r="BE230" s="13"/>
      <c r="BF230" s="13"/>
      <c r="BG230" s="13"/>
      <c r="BH230" s="13"/>
      <c r="BI230" s="5">
        <f t="shared" si="11"/>
        <v>1</v>
      </c>
    </row>
    <row r="231" spans="1:61" ht="32.4" hidden="1" customHeight="1">
      <c r="A231" s="32">
        <v>14</v>
      </c>
      <c r="B231" s="32">
        <v>1</v>
      </c>
      <c r="C231" s="260" t="s">
        <v>859</v>
      </c>
      <c r="D231" s="260"/>
      <c r="E231" s="215"/>
      <c r="F231" s="215" t="s">
        <v>860</v>
      </c>
      <c r="G231" s="215" t="s">
        <v>861</v>
      </c>
      <c r="H231" s="215"/>
      <c r="I231" s="32"/>
      <c r="J231" s="32" t="s">
        <v>1977</v>
      </c>
      <c r="K231" s="32"/>
      <c r="L231" s="32"/>
      <c r="M231" s="12" t="s">
        <v>862</v>
      </c>
      <c r="N231" s="13"/>
      <c r="O231" s="13"/>
      <c r="P231" s="13"/>
      <c r="Q231" s="13"/>
      <c r="R231" s="13"/>
      <c r="S231" s="13"/>
      <c r="T231" s="169"/>
      <c r="U231" s="13"/>
      <c r="V231" s="13" t="s">
        <v>863</v>
      </c>
      <c r="W231" s="13" t="s">
        <v>863</v>
      </c>
      <c r="X231" s="13"/>
      <c r="Y231" s="13"/>
      <c r="Z231" s="13" t="s">
        <v>864</v>
      </c>
      <c r="AA231" s="156" t="s">
        <v>371</v>
      </c>
      <c r="AB231" s="269" t="s">
        <v>865</v>
      </c>
      <c r="AC231" s="156">
        <v>0</v>
      </c>
      <c r="AD231" s="156" t="s">
        <v>161</v>
      </c>
      <c r="AE231" s="156" t="s">
        <v>80</v>
      </c>
      <c r="AF231" s="156"/>
      <c r="AG231" s="156"/>
      <c r="AH231" s="401"/>
      <c r="AI231" s="169"/>
      <c r="AJ231" s="13"/>
      <c r="AK231" s="12"/>
      <c r="AL231" s="12"/>
      <c r="AM231" s="12"/>
      <c r="AN231" s="13"/>
      <c r="AO231" s="13"/>
      <c r="AP231" s="13"/>
      <c r="AQ231" s="13"/>
      <c r="AR231" s="13"/>
      <c r="AS231" s="13"/>
      <c r="AT231" s="13"/>
      <c r="AU231" s="13"/>
      <c r="AV231" s="13"/>
      <c r="AW231" s="169"/>
      <c r="AX231" s="13"/>
      <c r="AY231" s="12"/>
      <c r="AZ231" s="13"/>
      <c r="BA231" s="13"/>
      <c r="BB231" s="13"/>
      <c r="BC231" s="13"/>
      <c r="BD231" s="13"/>
      <c r="BE231" s="13"/>
      <c r="BF231" s="13"/>
      <c r="BG231" s="13"/>
      <c r="BH231" s="13"/>
      <c r="BI231" s="5">
        <f t="shared" si="11"/>
        <v>2</v>
      </c>
    </row>
    <row r="232" spans="1:61" ht="13.8" hidden="1">
      <c r="A232" s="32">
        <v>14</v>
      </c>
      <c r="B232" s="32">
        <v>2</v>
      </c>
      <c r="C232" s="260" t="s">
        <v>859</v>
      </c>
      <c r="D232" s="260"/>
      <c r="E232" s="215"/>
      <c r="F232" s="215" t="s">
        <v>866</v>
      </c>
      <c r="G232" s="215" t="s">
        <v>867</v>
      </c>
      <c r="H232" s="215"/>
      <c r="I232" s="35"/>
      <c r="J232" s="32" t="s">
        <v>1977</v>
      </c>
      <c r="K232" s="35"/>
      <c r="L232" s="35"/>
      <c r="M232" s="199" t="s">
        <v>868</v>
      </c>
      <c r="N232" s="36"/>
      <c r="O232" s="13"/>
      <c r="P232" s="13"/>
      <c r="Q232" s="13"/>
      <c r="R232" s="13"/>
      <c r="S232" s="13"/>
      <c r="T232" s="169"/>
      <c r="U232" s="13"/>
      <c r="V232" s="13" t="s">
        <v>869</v>
      </c>
      <c r="W232" s="36" t="s">
        <v>869</v>
      </c>
      <c r="X232" s="36"/>
      <c r="Y232" s="36"/>
      <c r="Z232" s="13" t="s">
        <v>870</v>
      </c>
      <c r="AA232" s="269" t="s">
        <v>80</v>
      </c>
      <c r="AB232" s="269" t="s">
        <v>865</v>
      </c>
      <c r="AC232" s="269" t="s">
        <v>871</v>
      </c>
      <c r="AD232" s="269" t="s">
        <v>161</v>
      </c>
      <c r="AE232" s="269" t="s">
        <v>80</v>
      </c>
      <c r="AF232" s="269"/>
      <c r="AG232" s="269"/>
      <c r="AH232" s="401"/>
      <c r="AI232" s="169"/>
      <c r="AJ232" s="36"/>
      <c r="AK232" s="199"/>
      <c r="AL232" s="36"/>
      <c r="AM232" s="36"/>
      <c r="AN232" s="36"/>
      <c r="AO232" s="36"/>
      <c r="AP232" s="13"/>
      <c r="AQ232" s="13"/>
      <c r="AR232" s="13"/>
      <c r="AS232" s="13"/>
      <c r="AT232" s="13"/>
      <c r="AU232" s="13"/>
      <c r="AV232" s="13"/>
      <c r="AW232" s="169"/>
      <c r="AX232" s="13"/>
      <c r="AY232" s="12"/>
      <c r="AZ232" s="36"/>
      <c r="BA232" s="36"/>
      <c r="BB232" s="36"/>
      <c r="BC232" s="13"/>
      <c r="BD232" s="13"/>
      <c r="BE232" s="13"/>
      <c r="BF232" s="13"/>
      <c r="BG232" s="13"/>
      <c r="BH232" s="13"/>
      <c r="BI232" s="5">
        <f t="shared" si="11"/>
        <v>2</v>
      </c>
    </row>
    <row r="233" spans="1:61" ht="41.4" hidden="1">
      <c r="A233" s="32">
        <v>14</v>
      </c>
      <c r="B233" s="32">
        <v>3</v>
      </c>
      <c r="C233" s="261" t="s">
        <v>859</v>
      </c>
      <c r="D233" s="261"/>
      <c r="E233" s="215" t="s">
        <v>1625</v>
      </c>
      <c r="F233" s="215" t="s">
        <v>872</v>
      </c>
      <c r="G233" s="215" t="s">
        <v>873</v>
      </c>
      <c r="H233" s="215" t="str">
        <f>_xlfn.CONCAT("'&lt;br&gt;','&lt;b&gt;','",F233, ": ','&lt;/b&gt;',",G233, ",'&lt;/br&gt;',")</f>
        <v>'&lt;br&gt;','&lt;b&gt;','O/E Macroinvertebrate Index : ','&lt;/b&gt;',OEratio ,'&lt;/br&gt;',</v>
      </c>
      <c r="I233" s="373" t="s">
        <v>1829</v>
      </c>
      <c r="J233" s="32" t="s">
        <v>265</v>
      </c>
      <c r="K233" s="373"/>
      <c r="L233" s="373"/>
      <c r="M233" s="365"/>
      <c r="O233" s="195" t="s">
        <v>874</v>
      </c>
      <c r="P233" s="9"/>
      <c r="Q233" s="9"/>
      <c r="R233" s="9">
        <v>6847</v>
      </c>
      <c r="S233" s="9"/>
      <c r="T233" s="168"/>
      <c r="U233" s="9"/>
      <c r="V233" s="13" t="s">
        <v>875</v>
      </c>
      <c r="W233" s="382" t="s">
        <v>1742</v>
      </c>
      <c r="X233" s="384"/>
      <c r="Y233" s="384"/>
      <c r="Z233" s="13" t="s">
        <v>876</v>
      </c>
      <c r="AA233" s="156" t="s">
        <v>371</v>
      </c>
      <c r="AB233" s="13" t="s">
        <v>161</v>
      </c>
      <c r="AC233" s="156">
        <v>0</v>
      </c>
      <c r="AD233" s="156" t="s">
        <v>877</v>
      </c>
      <c r="AE233" s="156" t="s">
        <v>80</v>
      </c>
      <c r="AF233" s="156"/>
      <c r="AG233" s="156">
        <v>6861</v>
      </c>
      <c r="AH233" s="401"/>
      <c r="AI233" s="168"/>
      <c r="AJ233" s="407" t="s">
        <v>2010</v>
      </c>
      <c r="AK233" s="388" t="s">
        <v>1720</v>
      </c>
      <c r="AL233" s="392"/>
      <c r="AM233" s="392"/>
      <c r="AN233" s="392"/>
      <c r="AO233" s="392"/>
      <c r="AP233" s="13"/>
      <c r="AQ233" s="13"/>
      <c r="AR233" s="13" t="s">
        <v>1721</v>
      </c>
      <c r="AS233" s="13"/>
      <c r="AT233" s="13"/>
      <c r="AU233" s="13">
        <v>6847</v>
      </c>
      <c r="AV233" s="13" t="s">
        <v>2009</v>
      </c>
      <c r="AW233" s="168"/>
      <c r="AX233" s="9"/>
      <c r="AY233" s="12"/>
      <c r="AZ233" s="206"/>
      <c r="BA233" s="319"/>
      <c r="BB233" s="319"/>
      <c r="BC233" s="13"/>
      <c r="BD233" s="13"/>
      <c r="BE233" s="13">
        <v>6869</v>
      </c>
      <c r="BF233" s="13"/>
      <c r="BG233" s="13"/>
      <c r="BH233" s="13"/>
      <c r="BI233" s="5">
        <f>COUNTIF(O233,"*")+COUNTIF(V233,"*")+COUNTIF(AK233,"*")+COUNTIF(AY233,"*")</f>
        <v>3</v>
      </c>
    </row>
    <row r="234" spans="1:61" ht="27.6" hidden="1">
      <c r="A234" s="32">
        <v>14</v>
      </c>
      <c r="B234" s="32">
        <v>4</v>
      </c>
      <c r="C234" s="260" t="s">
        <v>859</v>
      </c>
      <c r="D234" s="260"/>
      <c r="E234" s="32"/>
      <c r="F234" s="32" t="s">
        <v>878</v>
      </c>
      <c r="G234" s="215"/>
      <c r="H234" s="215"/>
      <c r="I234" s="239"/>
      <c r="J234" s="32"/>
      <c r="K234" s="239"/>
      <c r="L234" s="239"/>
      <c r="M234" s="205"/>
      <c r="N234" s="155"/>
      <c r="O234" s="13"/>
      <c r="P234" s="13"/>
      <c r="Q234" s="13"/>
      <c r="R234" s="13"/>
      <c r="S234" s="13"/>
      <c r="T234" s="169"/>
      <c r="U234" s="13"/>
      <c r="V234" s="13" t="s">
        <v>879</v>
      </c>
      <c r="W234" s="155" t="s">
        <v>879</v>
      </c>
      <c r="X234" s="155"/>
      <c r="Y234" s="155"/>
      <c r="Z234" s="13" t="s">
        <v>880</v>
      </c>
      <c r="AA234" s="156" t="s">
        <v>309</v>
      </c>
      <c r="AB234" s="156" t="s">
        <v>80</v>
      </c>
      <c r="AC234" s="156" t="s">
        <v>448</v>
      </c>
      <c r="AD234" s="156" t="s">
        <v>513</v>
      </c>
      <c r="AE234" s="156" t="s">
        <v>80</v>
      </c>
      <c r="AF234" s="156"/>
      <c r="AG234" s="156"/>
      <c r="AH234" s="401"/>
      <c r="AI234" s="169"/>
      <c r="AJ234" s="155"/>
      <c r="AK234" s="205"/>
      <c r="AL234" s="155"/>
      <c r="AM234" s="155"/>
      <c r="AN234" s="155"/>
      <c r="AO234" s="155"/>
      <c r="AP234" s="13"/>
      <c r="AQ234" s="13"/>
      <c r="AR234" s="13"/>
      <c r="AS234" s="13"/>
      <c r="AT234" s="13"/>
      <c r="AU234" s="13"/>
      <c r="AV234" s="13"/>
      <c r="AW234" s="169"/>
      <c r="AX234" s="13"/>
      <c r="AY234" s="12"/>
      <c r="AZ234" s="155"/>
      <c r="BA234" s="155"/>
      <c r="BB234" s="155"/>
      <c r="BC234" s="13"/>
      <c r="BD234" s="13"/>
      <c r="BE234" s="13"/>
      <c r="BF234" s="13"/>
      <c r="BG234" s="13"/>
      <c r="BH234" s="13"/>
      <c r="BI234" s="5">
        <f>COUNTIF(M234,"*")+COUNTIF(V234,"*")+COUNTIF(AK234,"*")+COUNTIF(AY234,"*")</f>
        <v>1</v>
      </c>
    </row>
    <row r="235" spans="1:61" ht="27.6" hidden="1">
      <c r="A235" s="32">
        <v>14</v>
      </c>
      <c r="B235" s="32">
        <v>5</v>
      </c>
      <c r="C235" s="260" t="s">
        <v>859</v>
      </c>
      <c r="D235" s="260"/>
      <c r="E235" s="215" t="s">
        <v>1625</v>
      </c>
      <c r="F235" s="215" t="s">
        <v>881</v>
      </c>
      <c r="G235" s="215" t="s">
        <v>882</v>
      </c>
      <c r="H235" s="215" t="str">
        <f>_xlfn.CONCAT("'&lt;br&gt;','&lt;b&gt;','",F235, ": ','&lt;/b&gt;',",G235, ",'&lt;/br&gt;',")</f>
        <v>'&lt;br&gt;','&lt;b&gt;','Multimetric Macroinvertebrate Index : ','&lt;/b&gt;',MMI ,'&lt;/br&gt;',</v>
      </c>
      <c r="I235" s="373" t="s">
        <v>1830</v>
      </c>
      <c r="J235" s="32" t="s">
        <v>265</v>
      </c>
      <c r="K235" s="373"/>
      <c r="L235" s="373"/>
      <c r="M235" s="365"/>
      <c r="O235" s="13" t="s">
        <v>883</v>
      </c>
      <c r="P235" s="13"/>
      <c r="Q235" s="13"/>
      <c r="R235" s="13">
        <v>6847</v>
      </c>
      <c r="S235" s="13"/>
      <c r="T235" s="169"/>
      <c r="U235" s="13"/>
      <c r="V235" s="13" t="s">
        <v>884</v>
      </c>
      <c r="W235" s="286" t="s">
        <v>1745</v>
      </c>
      <c r="X235" s="155"/>
      <c r="Y235" s="155"/>
      <c r="Z235" s="13" t="s">
        <v>885</v>
      </c>
      <c r="AA235" s="156" t="s">
        <v>371</v>
      </c>
      <c r="AB235" s="156" t="s">
        <v>161</v>
      </c>
      <c r="AC235" s="156" t="s">
        <v>80</v>
      </c>
      <c r="AD235" s="156" t="s">
        <v>80</v>
      </c>
      <c r="AE235" s="156" t="s">
        <v>80</v>
      </c>
      <c r="AF235" s="156"/>
      <c r="AG235" s="156">
        <v>6861</v>
      </c>
      <c r="AH235" s="401"/>
      <c r="AI235" s="169"/>
      <c r="AJ235" s="406" t="s">
        <v>2010</v>
      </c>
      <c r="AK235" s="206" t="s">
        <v>1674</v>
      </c>
      <c r="AL235" s="319"/>
      <c r="AM235" s="319"/>
      <c r="AN235" s="319"/>
      <c r="AO235" s="319"/>
      <c r="AP235" s="13"/>
      <c r="AQ235" s="13"/>
      <c r="AR235" s="13" t="s">
        <v>1675</v>
      </c>
      <c r="AS235" s="13"/>
      <c r="AT235" s="13"/>
      <c r="AU235" s="13">
        <v>6847</v>
      </c>
      <c r="AV235" s="13" t="s">
        <v>2009</v>
      </c>
      <c r="AW235" s="169"/>
      <c r="AX235" s="13"/>
      <c r="AY235" s="12"/>
      <c r="AZ235" s="206"/>
      <c r="BA235" s="319"/>
      <c r="BB235" s="319"/>
      <c r="BC235" s="13"/>
      <c r="BD235" s="13"/>
      <c r="BE235" s="13">
        <v>6869</v>
      </c>
      <c r="BF235" s="13"/>
      <c r="BG235" s="13"/>
      <c r="BH235" s="13"/>
      <c r="BI235" s="5">
        <f>COUNTIF(O235,"*")+COUNTIF(V235,"*")+COUNTIF(AK235,"*")+COUNTIF(AY235,"*")</f>
        <v>3</v>
      </c>
    </row>
    <row r="236" spans="1:61" ht="27.6" hidden="1">
      <c r="A236" s="32">
        <v>14</v>
      </c>
      <c r="B236" s="32">
        <v>6</v>
      </c>
      <c r="C236" s="260" t="s">
        <v>859</v>
      </c>
      <c r="D236" s="260"/>
      <c r="E236" s="32"/>
      <c r="F236" s="32" t="s">
        <v>886</v>
      </c>
      <c r="G236" s="215"/>
      <c r="H236" s="215"/>
      <c r="I236" s="240"/>
      <c r="J236" s="32"/>
      <c r="K236" s="240"/>
      <c r="L236" s="240"/>
      <c r="M236" s="203"/>
      <c r="N236" s="165"/>
      <c r="O236" s="13"/>
      <c r="P236" s="13"/>
      <c r="Q236" s="13"/>
      <c r="R236" s="13"/>
      <c r="S236" s="13"/>
      <c r="T236" s="169"/>
      <c r="U236" s="13"/>
      <c r="V236" s="13" t="s">
        <v>887</v>
      </c>
      <c r="W236" s="165" t="s">
        <v>887</v>
      </c>
      <c r="X236" s="165"/>
      <c r="Y236" s="165"/>
      <c r="Z236" s="13" t="s">
        <v>888</v>
      </c>
      <c r="AA236" s="328" t="s">
        <v>80</v>
      </c>
      <c r="AB236" s="328" t="s">
        <v>80</v>
      </c>
      <c r="AC236" s="328" t="s">
        <v>80</v>
      </c>
      <c r="AD236" s="328" t="s">
        <v>80</v>
      </c>
      <c r="AE236" s="328" t="s">
        <v>80</v>
      </c>
      <c r="AF236" s="328"/>
      <c r="AG236" s="328"/>
      <c r="AH236" s="401"/>
      <c r="AI236" s="169"/>
      <c r="AJ236" s="165"/>
      <c r="AK236" s="203"/>
      <c r="AL236" s="165"/>
      <c r="AM236" s="165"/>
      <c r="AN236" s="165"/>
      <c r="AO236" s="165"/>
      <c r="AP236" s="13"/>
      <c r="AQ236" s="13"/>
      <c r="AR236" s="13"/>
      <c r="AS236" s="13"/>
      <c r="AT236" s="13"/>
      <c r="AU236" s="13"/>
      <c r="AV236" s="13"/>
      <c r="AW236" s="169"/>
      <c r="AX236" s="13"/>
      <c r="AY236" s="12"/>
      <c r="AZ236" s="165"/>
      <c r="BA236" s="165"/>
      <c r="BB236" s="165"/>
      <c r="BC236" s="13"/>
      <c r="BD236" s="13"/>
      <c r="BE236" s="13"/>
      <c r="BF236" s="13"/>
      <c r="BG236" s="13"/>
      <c r="BH236" s="13"/>
      <c r="BI236" s="5">
        <f t="shared" ref="BI236:BI267" si="12">COUNTIF(M236,"*")+COUNTIF(V236,"*")+COUNTIF(AK236,"*")+COUNTIF(AY236,"*")</f>
        <v>1</v>
      </c>
    </row>
    <row r="237" spans="1:61" ht="14.4" hidden="1">
      <c r="A237" s="32">
        <v>14</v>
      </c>
      <c r="B237" s="32">
        <v>7</v>
      </c>
      <c r="C237" s="260" t="s">
        <v>859</v>
      </c>
      <c r="D237" s="260"/>
      <c r="E237" s="32"/>
      <c r="F237" s="32" t="s">
        <v>889</v>
      </c>
      <c r="G237" s="215"/>
      <c r="H237" s="215"/>
      <c r="I237" s="32"/>
      <c r="J237" s="32"/>
      <c r="K237" s="32"/>
      <c r="L237" s="32"/>
      <c r="M237" s="33" t="s">
        <v>890</v>
      </c>
      <c r="N237" s="268"/>
      <c r="O237" s="34"/>
      <c r="P237" s="34"/>
      <c r="Q237" s="34"/>
      <c r="R237" s="34"/>
      <c r="S237" s="34"/>
      <c r="T237" s="172"/>
      <c r="U237" s="34"/>
      <c r="V237" s="13"/>
      <c r="W237" s="13"/>
      <c r="X237" s="13"/>
      <c r="Y237" s="13"/>
      <c r="Z237" s="13"/>
      <c r="AA237" s="269"/>
      <c r="AB237" s="269"/>
      <c r="AC237" s="269"/>
      <c r="AD237" s="269"/>
      <c r="AE237" s="269"/>
      <c r="AF237" s="269"/>
      <c r="AG237" s="269"/>
      <c r="AH237" s="401"/>
      <c r="AI237" s="172"/>
      <c r="AJ237" s="34"/>
      <c r="AK237" s="12"/>
      <c r="AL237" s="13"/>
      <c r="AM237" s="13"/>
      <c r="AN237" s="13"/>
      <c r="AO237" s="13"/>
      <c r="AP237" s="13"/>
      <c r="AQ237" s="13"/>
      <c r="AR237" s="13"/>
      <c r="AS237" s="13"/>
      <c r="AT237" s="13"/>
      <c r="AU237" s="13"/>
      <c r="AV237" s="13"/>
      <c r="AW237" s="172"/>
      <c r="AX237" s="34"/>
      <c r="AY237" s="12"/>
      <c r="AZ237" s="13"/>
      <c r="BA237" s="13"/>
      <c r="BB237" s="13"/>
      <c r="BC237" s="13"/>
      <c r="BD237" s="13"/>
      <c r="BE237" s="13"/>
      <c r="BF237" s="13"/>
      <c r="BG237" s="13"/>
      <c r="BH237" s="13"/>
      <c r="BI237" s="5">
        <f t="shared" si="12"/>
        <v>1</v>
      </c>
    </row>
    <row r="238" spans="1:61" ht="14.4" hidden="1">
      <c r="A238" s="32">
        <v>14</v>
      </c>
      <c r="B238" s="32">
        <v>8</v>
      </c>
      <c r="C238" s="260" t="s">
        <v>859</v>
      </c>
      <c r="D238" s="260"/>
      <c r="E238" s="32"/>
      <c r="F238" s="32" t="s">
        <v>891</v>
      </c>
      <c r="G238" s="215"/>
      <c r="H238" s="215"/>
      <c r="I238" s="32"/>
      <c r="J238" s="32"/>
      <c r="K238" s="32"/>
      <c r="L238" s="32"/>
      <c r="M238" s="33" t="s">
        <v>892</v>
      </c>
      <c r="N238" s="268"/>
      <c r="O238" s="34"/>
      <c r="P238" s="34"/>
      <c r="Q238" s="34"/>
      <c r="R238" s="34"/>
      <c r="S238" s="34"/>
      <c r="T238" s="172"/>
      <c r="U238" s="34"/>
      <c r="V238" s="13"/>
      <c r="W238" s="13"/>
      <c r="X238" s="13"/>
      <c r="Y238" s="13"/>
      <c r="Z238" s="13"/>
      <c r="AA238" s="156"/>
      <c r="AB238" s="156"/>
      <c r="AC238" s="156"/>
      <c r="AD238" s="156"/>
      <c r="AE238" s="156"/>
      <c r="AF238" s="156"/>
      <c r="AG238" s="156"/>
      <c r="AH238" s="401"/>
      <c r="AI238" s="172"/>
      <c r="AJ238" s="34"/>
      <c r="AK238" s="12"/>
      <c r="AL238" s="13"/>
      <c r="AM238" s="13"/>
      <c r="AN238" s="13"/>
      <c r="AO238" s="13"/>
      <c r="AP238" s="13"/>
      <c r="AQ238" s="13"/>
      <c r="AR238" s="13"/>
      <c r="AS238" s="13"/>
      <c r="AT238" s="13"/>
      <c r="AU238" s="13"/>
      <c r="AV238" s="13"/>
      <c r="AW238" s="172"/>
      <c r="AX238" s="34"/>
      <c r="AY238" s="12"/>
      <c r="AZ238" s="13"/>
      <c r="BA238" s="13"/>
      <c r="BB238" s="13"/>
      <c r="BC238" s="13"/>
      <c r="BD238" s="13"/>
      <c r="BE238" s="13"/>
      <c r="BF238" s="13"/>
      <c r="BG238" s="13"/>
      <c r="BH238" s="13"/>
      <c r="BI238" s="5">
        <f t="shared" si="12"/>
        <v>1</v>
      </c>
    </row>
    <row r="239" spans="1:61" ht="27.6" hidden="1">
      <c r="A239" s="32">
        <v>14</v>
      </c>
      <c r="B239" s="32">
        <v>9</v>
      </c>
      <c r="C239" s="262" t="s">
        <v>859</v>
      </c>
      <c r="D239" s="262"/>
      <c r="E239" s="32"/>
      <c r="F239" s="32" t="s">
        <v>893</v>
      </c>
      <c r="G239" s="215"/>
      <c r="H239" s="215"/>
      <c r="I239" s="32"/>
      <c r="J239" s="32"/>
      <c r="K239" s="32"/>
      <c r="L239" s="32"/>
      <c r="M239" s="12"/>
      <c r="N239" s="13"/>
      <c r="O239" s="13"/>
      <c r="P239" s="13"/>
      <c r="Q239" s="13"/>
      <c r="R239" s="13"/>
      <c r="S239" s="13"/>
      <c r="T239" s="169"/>
      <c r="U239" s="13"/>
      <c r="V239" s="13" t="s">
        <v>894</v>
      </c>
      <c r="W239" s="13" t="s">
        <v>894</v>
      </c>
      <c r="X239" s="13"/>
      <c r="Y239" s="13"/>
      <c r="Z239" s="13" t="s">
        <v>895</v>
      </c>
      <c r="AA239" s="156" t="s">
        <v>80</v>
      </c>
      <c r="AB239" s="156" t="s">
        <v>896</v>
      </c>
      <c r="AC239" s="156">
        <v>0</v>
      </c>
      <c r="AD239" s="156">
        <v>400</v>
      </c>
      <c r="AE239" s="156" t="s">
        <v>80</v>
      </c>
      <c r="AF239" s="156"/>
      <c r="AG239" s="156"/>
      <c r="AH239" s="401"/>
      <c r="AI239" s="169"/>
      <c r="AJ239" s="13"/>
      <c r="AK239" s="12"/>
      <c r="AL239" s="13"/>
      <c r="AM239" s="13"/>
      <c r="AN239" s="13"/>
      <c r="AO239" s="13"/>
      <c r="AP239" s="13"/>
      <c r="AQ239" s="13"/>
      <c r="AR239" s="13"/>
      <c r="AS239" s="13"/>
      <c r="AT239" s="13"/>
      <c r="AU239" s="13"/>
      <c r="AV239" s="13"/>
      <c r="AW239" s="169"/>
      <c r="AX239" s="13"/>
      <c r="AY239" s="12"/>
      <c r="AZ239" s="13"/>
      <c r="BA239" s="13"/>
      <c r="BB239" s="13"/>
      <c r="BC239" s="13"/>
      <c r="BD239" s="13"/>
      <c r="BE239" s="13"/>
      <c r="BF239" s="13"/>
      <c r="BG239" s="13"/>
      <c r="BH239" s="13"/>
      <c r="BI239" s="5">
        <f t="shared" si="12"/>
        <v>1</v>
      </c>
    </row>
    <row r="240" spans="1:61" ht="41.4" hidden="1">
      <c r="A240" s="32">
        <v>14</v>
      </c>
      <c r="B240" s="32">
        <v>10</v>
      </c>
      <c r="C240" s="260" t="s">
        <v>859</v>
      </c>
      <c r="D240" s="260"/>
      <c r="E240" s="32"/>
      <c r="F240" s="32" t="s">
        <v>897</v>
      </c>
      <c r="G240" s="215"/>
      <c r="H240" s="215"/>
      <c r="I240" s="32"/>
      <c r="J240" s="32"/>
      <c r="K240" s="32"/>
      <c r="L240" s="32"/>
      <c r="M240" s="12"/>
      <c r="N240" s="13"/>
      <c r="O240" s="13"/>
      <c r="P240" s="13"/>
      <c r="Q240" s="13"/>
      <c r="R240" s="13"/>
      <c r="S240" s="13"/>
      <c r="T240" s="169"/>
      <c r="U240" s="13"/>
      <c r="V240" s="13" t="s">
        <v>898</v>
      </c>
      <c r="W240" s="13" t="s">
        <v>898</v>
      </c>
      <c r="X240" s="13"/>
      <c r="Y240" s="13"/>
      <c r="Z240" s="13" t="s">
        <v>899</v>
      </c>
      <c r="AA240" s="156" t="s">
        <v>80</v>
      </c>
      <c r="AB240" s="156" t="s">
        <v>80</v>
      </c>
      <c r="AC240" s="156" t="s">
        <v>900</v>
      </c>
      <c r="AD240" s="156" t="s">
        <v>901</v>
      </c>
      <c r="AE240" s="156" t="s">
        <v>80</v>
      </c>
      <c r="AF240" s="156"/>
      <c r="AG240" s="156"/>
      <c r="AH240" s="401"/>
      <c r="AI240" s="169"/>
      <c r="AJ240" s="13"/>
      <c r="AK240" s="12"/>
      <c r="AL240" s="13"/>
      <c r="AM240" s="13"/>
      <c r="AN240" s="13"/>
      <c r="AO240" s="13"/>
      <c r="AP240" s="13"/>
      <c r="AQ240" s="13"/>
      <c r="AR240" s="13"/>
      <c r="AS240" s="13"/>
      <c r="AT240" s="13"/>
      <c r="AU240" s="13"/>
      <c r="AV240" s="13"/>
      <c r="AW240" s="169"/>
      <c r="AX240" s="13"/>
      <c r="AY240" s="12"/>
      <c r="AZ240" s="13"/>
      <c r="BA240" s="36"/>
      <c r="BB240" s="36"/>
      <c r="BC240" s="36"/>
      <c r="BD240" s="13"/>
      <c r="BE240" s="13"/>
      <c r="BF240" s="13"/>
      <c r="BG240" s="13"/>
      <c r="BH240" s="13"/>
      <c r="BI240" s="5">
        <f t="shared" si="12"/>
        <v>1</v>
      </c>
    </row>
    <row r="241" spans="1:61" ht="14.4" hidden="1">
      <c r="A241" s="32">
        <v>14</v>
      </c>
      <c r="B241" s="32">
        <v>11</v>
      </c>
      <c r="C241" s="260" t="s">
        <v>859</v>
      </c>
      <c r="D241" s="260"/>
      <c r="E241" s="32"/>
      <c r="F241" s="32" t="s">
        <v>902</v>
      </c>
      <c r="G241" s="215"/>
      <c r="H241" s="215"/>
      <c r="I241" s="32"/>
      <c r="J241" s="32"/>
      <c r="K241" s="32"/>
      <c r="L241" s="32"/>
      <c r="M241" s="37" t="s">
        <v>903</v>
      </c>
      <c r="N241" s="38"/>
      <c r="O241" s="38" t="s">
        <v>902</v>
      </c>
      <c r="P241" s="38" t="s">
        <v>904</v>
      </c>
      <c r="Q241" s="38"/>
      <c r="R241" s="38"/>
      <c r="S241" s="38"/>
      <c r="T241" s="173"/>
      <c r="U241" s="38"/>
      <c r="V241" s="13"/>
      <c r="W241" s="13"/>
      <c r="X241" s="13"/>
      <c r="Y241" s="13"/>
      <c r="Z241" s="13"/>
      <c r="AA241" s="156"/>
      <c r="AB241" s="156"/>
      <c r="AC241" s="156"/>
      <c r="AD241" s="156"/>
      <c r="AE241" s="156"/>
      <c r="AF241" s="156"/>
      <c r="AG241" s="156"/>
      <c r="AH241" s="401"/>
      <c r="AI241" s="173"/>
      <c r="AJ241" s="38"/>
      <c r="AK241" s="12"/>
      <c r="AL241" s="13"/>
      <c r="AM241" s="13"/>
      <c r="AN241" s="13"/>
      <c r="AO241" s="13"/>
      <c r="AP241" s="13"/>
      <c r="AQ241" s="13"/>
      <c r="AR241" s="13"/>
      <c r="AS241" s="13"/>
      <c r="AT241" s="13"/>
      <c r="AU241" s="13"/>
      <c r="AV241" s="13"/>
      <c r="AW241" s="173"/>
      <c r="AX241" s="38"/>
      <c r="AY241" s="12"/>
      <c r="AZ241" s="13"/>
      <c r="BA241" s="36"/>
      <c r="BB241" s="36"/>
      <c r="BC241" s="36"/>
      <c r="BD241" s="13"/>
      <c r="BE241" s="13"/>
      <c r="BF241" s="13"/>
      <c r="BG241" s="13"/>
      <c r="BH241" s="13"/>
      <c r="BI241" s="5">
        <f t="shared" si="12"/>
        <v>1</v>
      </c>
    </row>
    <row r="242" spans="1:61" ht="14.4" hidden="1">
      <c r="A242" s="32">
        <v>14</v>
      </c>
      <c r="B242" s="32">
        <v>12</v>
      </c>
      <c r="C242" s="260" t="s">
        <v>859</v>
      </c>
      <c r="D242" s="260"/>
      <c r="E242" s="32"/>
      <c r="F242" s="32" t="s">
        <v>905</v>
      </c>
      <c r="G242" s="215"/>
      <c r="H242" s="215"/>
      <c r="I242" s="32"/>
      <c r="J242" s="32"/>
      <c r="K242" s="32"/>
      <c r="L242" s="32"/>
      <c r="M242" s="37" t="s">
        <v>906</v>
      </c>
      <c r="N242" s="38"/>
      <c r="O242" s="38" t="s">
        <v>905</v>
      </c>
      <c r="P242" s="38" t="s">
        <v>907</v>
      </c>
      <c r="Q242" s="38"/>
      <c r="R242" s="38"/>
      <c r="S242" s="38"/>
      <c r="T242" s="173"/>
      <c r="U242" s="38"/>
      <c r="V242" s="13"/>
      <c r="W242" s="13"/>
      <c r="X242" s="13"/>
      <c r="Y242" s="13"/>
      <c r="Z242" s="13"/>
      <c r="AA242" s="328"/>
      <c r="AB242" s="328"/>
      <c r="AC242" s="328"/>
      <c r="AD242" s="328"/>
      <c r="AE242" s="328"/>
      <c r="AF242" s="328"/>
      <c r="AG242" s="328"/>
      <c r="AH242" s="401"/>
      <c r="AI242" s="173"/>
      <c r="AJ242" s="38"/>
      <c r="AK242" s="12"/>
      <c r="AL242" s="13"/>
      <c r="AM242" s="13"/>
      <c r="AN242" s="13"/>
      <c r="AO242" s="13"/>
      <c r="AP242" s="13"/>
      <c r="AQ242" s="13"/>
      <c r="AR242" s="13"/>
      <c r="AS242" s="13"/>
      <c r="AT242" s="13"/>
      <c r="AU242" s="13"/>
      <c r="AV242" s="13"/>
      <c r="AW242" s="173"/>
      <c r="AX242" s="38"/>
      <c r="AY242" s="12"/>
      <c r="AZ242" s="13"/>
      <c r="BA242" s="36"/>
      <c r="BB242" s="36"/>
      <c r="BC242" s="36"/>
      <c r="BD242" s="13"/>
      <c r="BE242" s="13"/>
      <c r="BF242" s="13"/>
      <c r="BG242" s="13"/>
      <c r="BH242" s="13"/>
      <c r="BI242" s="5">
        <f t="shared" si="12"/>
        <v>1</v>
      </c>
    </row>
    <row r="243" spans="1:61" ht="14.4" hidden="1">
      <c r="A243" s="32">
        <v>14</v>
      </c>
      <c r="B243" s="32">
        <v>13</v>
      </c>
      <c r="C243" s="260" t="s">
        <v>859</v>
      </c>
      <c r="D243" s="260"/>
      <c r="E243" s="32"/>
      <c r="F243" s="32" t="s">
        <v>908</v>
      </c>
      <c r="G243" s="215"/>
      <c r="H243" s="215"/>
      <c r="I243" s="32"/>
      <c r="J243" s="32"/>
      <c r="K243" s="32"/>
      <c r="L243" s="32"/>
      <c r="M243" s="37" t="s">
        <v>909</v>
      </c>
      <c r="N243" s="38"/>
      <c r="O243" s="38" t="s">
        <v>908</v>
      </c>
      <c r="P243" s="38" t="s">
        <v>910</v>
      </c>
      <c r="Q243" s="38"/>
      <c r="R243" s="38"/>
      <c r="S243" s="38"/>
      <c r="T243" s="173"/>
      <c r="U243" s="38"/>
      <c r="V243" s="13"/>
      <c r="W243" s="13"/>
      <c r="X243" s="13"/>
      <c r="Y243" s="13"/>
      <c r="Z243" s="13"/>
      <c r="AA243" s="156"/>
      <c r="AB243" s="156"/>
      <c r="AC243" s="156"/>
      <c r="AD243" s="156"/>
      <c r="AE243" s="156"/>
      <c r="AF243" s="156"/>
      <c r="AG243" s="156"/>
      <c r="AH243" s="401"/>
      <c r="AI243" s="173"/>
      <c r="AJ243" s="38"/>
      <c r="AK243" s="12"/>
      <c r="AL243" s="13"/>
      <c r="AM243" s="13"/>
      <c r="AN243" s="13"/>
      <c r="AO243" s="13"/>
      <c r="AP243" s="13"/>
      <c r="AQ243" s="13"/>
      <c r="AR243" s="13"/>
      <c r="AS243" s="13"/>
      <c r="AT243" s="13"/>
      <c r="AU243" s="13"/>
      <c r="AV243" s="13"/>
      <c r="AW243" s="173"/>
      <c r="AX243" s="38"/>
      <c r="AY243" s="12"/>
      <c r="AZ243" s="13"/>
      <c r="BA243" s="36"/>
      <c r="BB243" s="36"/>
      <c r="BC243" s="36"/>
      <c r="BD243" s="13"/>
      <c r="BE243" s="13"/>
      <c r="BF243" s="13"/>
      <c r="BG243" s="13"/>
      <c r="BH243" s="13"/>
      <c r="BI243" s="5">
        <f t="shared" si="12"/>
        <v>1</v>
      </c>
    </row>
    <row r="244" spans="1:61" ht="14.4" hidden="1">
      <c r="A244" s="32">
        <v>14</v>
      </c>
      <c r="B244" s="32">
        <v>14</v>
      </c>
      <c r="C244" s="260" t="s">
        <v>859</v>
      </c>
      <c r="D244" s="260"/>
      <c r="E244" s="32"/>
      <c r="F244" s="32" t="s">
        <v>911</v>
      </c>
      <c r="G244" s="215"/>
      <c r="H244" s="215"/>
      <c r="I244" s="32"/>
      <c r="J244" s="32"/>
      <c r="K244" s="32"/>
      <c r="L244" s="32"/>
      <c r="M244" s="37" t="s">
        <v>912</v>
      </c>
      <c r="N244" s="38"/>
      <c r="O244" s="38" t="s">
        <v>911</v>
      </c>
      <c r="P244" s="38" t="s">
        <v>913</v>
      </c>
      <c r="Q244" s="38"/>
      <c r="R244" s="38"/>
      <c r="S244" s="38"/>
      <c r="T244" s="173"/>
      <c r="U244" s="38"/>
      <c r="V244" s="13"/>
      <c r="W244" s="13"/>
      <c r="X244" s="13"/>
      <c r="Y244" s="13"/>
      <c r="Z244" s="13"/>
      <c r="AA244" s="156"/>
      <c r="AB244" s="156"/>
      <c r="AC244" s="156"/>
      <c r="AD244" s="156"/>
      <c r="AE244" s="156"/>
      <c r="AF244" s="156"/>
      <c r="AG244" s="156"/>
      <c r="AH244" s="401"/>
      <c r="AI244" s="173"/>
      <c r="AJ244" s="38"/>
      <c r="AK244" s="12"/>
      <c r="AL244" s="13"/>
      <c r="AM244" s="13"/>
      <c r="AN244" s="13"/>
      <c r="AO244" s="13"/>
      <c r="AP244" s="13"/>
      <c r="AQ244" s="13"/>
      <c r="AR244" s="13"/>
      <c r="AS244" s="13"/>
      <c r="AT244" s="13"/>
      <c r="AU244" s="13"/>
      <c r="AV244" s="13"/>
      <c r="AW244" s="173"/>
      <c r="AX244" s="38"/>
      <c r="AY244" s="12"/>
      <c r="AZ244" s="13"/>
      <c r="BA244" s="36"/>
      <c r="BB244" s="36"/>
      <c r="BC244" s="36"/>
      <c r="BD244" s="13"/>
      <c r="BE244" s="13"/>
      <c r="BF244" s="13"/>
      <c r="BG244" s="13"/>
      <c r="BH244" s="13"/>
      <c r="BI244" s="5">
        <f t="shared" si="12"/>
        <v>1</v>
      </c>
    </row>
    <row r="245" spans="1:61" ht="14.4" hidden="1">
      <c r="A245" s="32">
        <v>14</v>
      </c>
      <c r="B245" s="32">
        <v>15</v>
      </c>
      <c r="C245" s="260" t="s">
        <v>859</v>
      </c>
      <c r="D245" s="260"/>
      <c r="E245" s="32"/>
      <c r="F245" s="32" t="s">
        <v>914</v>
      </c>
      <c r="G245" s="215"/>
      <c r="H245" s="215"/>
      <c r="I245" s="32"/>
      <c r="J245" s="32"/>
      <c r="K245" s="32"/>
      <c r="L245" s="32"/>
      <c r="M245" s="37" t="s">
        <v>915</v>
      </c>
      <c r="N245" s="38"/>
      <c r="O245" s="39" t="s">
        <v>914</v>
      </c>
      <c r="P245" s="39" t="s">
        <v>916</v>
      </c>
      <c r="Q245" s="39"/>
      <c r="R245" s="39"/>
      <c r="S245" s="39"/>
      <c r="T245" s="174"/>
      <c r="U245" s="39"/>
      <c r="V245" s="13"/>
      <c r="W245" s="13"/>
      <c r="X245" s="13"/>
      <c r="Y245" s="13"/>
      <c r="Z245" s="13"/>
      <c r="AA245" s="156"/>
      <c r="AB245" s="156"/>
      <c r="AC245" s="156"/>
      <c r="AD245" s="156"/>
      <c r="AE245" s="156"/>
      <c r="AF245" s="156"/>
      <c r="AG245" s="156"/>
      <c r="AH245" s="401"/>
      <c r="AI245" s="174"/>
      <c r="AJ245" s="39"/>
      <c r="AK245" s="12"/>
      <c r="AL245" s="13"/>
      <c r="AM245" s="13"/>
      <c r="AN245" s="13"/>
      <c r="AO245" s="13"/>
      <c r="AP245" s="13"/>
      <c r="AQ245" s="13"/>
      <c r="AR245" s="13"/>
      <c r="AS245" s="13"/>
      <c r="AT245" s="13"/>
      <c r="AU245" s="13"/>
      <c r="AV245" s="13"/>
      <c r="AW245" s="174"/>
      <c r="AX245" s="39"/>
      <c r="AY245" s="12"/>
      <c r="AZ245" s="13"/>
      <c r="BA245" s="36"/>
      <c r="BB245" s="36"/>
      <c r="BC245" s="36"/>
      <c r="BD245" s="13"/>
      <c r="BE245" s="13"/>
      <c r="BF245" s="13"/>
      <c r="BG245" s="13"/>
      <c r="BH245" s="13"/>
      <c r="BI245" s="5">
        <f t="shared" si="12"/>
        <v>1</v>
      </c>
    </row>
    <row r="246" spans="1:61" ht="13.8" hidden="1">
      <c r="A246" s="32">
        <v>14</v>
      </c>
      <c r="B246" s="32">
        <v>16</v>
      </c>
      <c r="C246" s="260" t="s">
        <v>859</v>
      </c>
      <c r="D246" s="260"/>
      <c r="E246" s="215"/>
      <c r="F246" s="215" t="s">
        <v>917</v>
      </c>
      <c r="G246" s="215" t="s">
        <v>918</v>
      </c>
      <c r="H246" s="215"/>
      <c r="I246" s="32"/>
      <c r="J246" s="32" t="s">
        <v>1977</v>
      </c>
      <c r="K246" s="32"/>
      <c r="L246" s="32"/>
      <c r="M246" s="12" t="s">
        <v>919</v>
      </c>
      <c r="N246" s="13"/>
      <c r="O246" s="13" t="s">
        <v>920</v>
      </c>
      <c r="P246" s="13" t="s">
        <v>921</v>
      </c>
      <c r="Q246" s="13"/>
      <c r="R246" s="13"/>
      <c r="S246" s="13"/>
      <c r="T246" s="169"/>
      <c r="U246" s="13"/>
      <c r="V246" s="13"/>
      <c r="W246" s="13"/>
      <c r="X246" s="13"/>
      <c r="Y246" s="13"/>
      <c r="Z246" s="13"/>
      <c r="AA246" s="156"/>
      <c r="AB246" s="156"/>
      <c r="AC246" s="156"/>
      <c r="AD246" s="156"/>
      <c r="AE246" s="156"/>
      <c r="AF246" s="156"/>
      <c r="AG246" s="156"/>
      <c r="AH246" s="401"/>
      <c r="AI246" s="169"/>
      <c r="AJ246" s="13"/>
      <c r="AK246" s="12"/>
      <c r="AL246" s="13"/>
      <c r="AM246" s="13"/>
      <c r="AN246" s="13"/>
      <c r="AO246" s="13"/>
      <c r="AP246" s="13"/>
      <c r="AQ246" s="13"/>
      <c r="AR246" s="13"/>
      <c r="AS246" s="13"/>
      <c r="AT246" s="13"/>
      <c r="AU246" s="13"/>
      <c r="AV246" s="13"/>
      <c r="AW246" s="169"/>
      <c r="AX246" s="13"/>
      <c r="AY246" s="12" t="s">
        <v>917</v>
      </c>
      <c r="AZ246" s="13" t="s">
        <v>922</v>
      </c>
      <c r="BA246" s="13"/>
      <c r="BB246" s="13"/>
      <c r="BC246" s="13" t="s">
        <v>923</v>
      </c>
      <c r="BD246" s="13" t="s">
        <v>80</v>
      </c>
      <c r="BE246" s="13"/>
      <c r="BF246" s="13"/>
      <c r="BG246" s="13"/>
      <c r="BH246" s="13"/>
      <c r="BI246" s="5">
        <f t="shared" si="12"/>
        <v>2</v>
      </c>
    </row>
    <row r="247" spans="1:61" ht="14.4" hidden="1">
      <c r="A247" s="32">
        <v>14</v>
      </c>
      <c r="B247" s="32">
        <v>17</v>
      </c>
      <c r="C247" s="260" t="s">
        <v>859</v>
      </c>
      <c r="D247" s="260"/>
      <c r="E247" s="32"/>
      <c r="F247" s="32" t="s">
        <v>924</v>
      </c>
      <c r="G247" s="215"/>
      <c r="H247" s="215"/>
      <c r="I247" s="32"/>
      <c r="J247" s="32"/>
      <c r="K247" s="32"/>
      <c r="L247" s="32"/>
      <c r="M247" s="33" t="s">
        <v>925</v>
      </c>
      <c r="N247" s="268"/>
      <c r="O247" s="38" t="s">
        <v>924</v>
      </c>
      <c r="P247" s="38" t="s">
        <v>926</v>
      </c>
      <c r="Q247" s="38"/>
      <c r="R247" s="38"/>
      <c r="S247" s="38"/>
      <c r="T247" s="173"/>
      <c r="U247" s="38"/>
      <c r="V247" s="13"/>
      <c r="W247" s="13"/>
      <c r="X247" s="13"/>
      <c r="Y247" s="13"/>
      <c r="Z247" s="13"/>
      <c r="AA247" s="328"/>
      <c r="AB247" s="328"/>
      <c r="AC247" s="328"/>
      <c r="AD247" s="328"/>
      <c r="AE247" s="328"/>
      <c r="AF247" s="328"/>
      <c r="AG247" s="328"/>
      <c r="AH247" s="401"/>
      <c r="AI247" s="173"/>
      <c r="AJ247" s="38"/>
      <c r="AK247" s="12"/>
      <c r="AL247" s="13"/>
      <c r="AM247" s="13"/>
      <c r="AN247" s="13"/>
      <c r="AO247" s="13"/>
      <c r="AP247" s="13"/>
      <c r="AQ247" s="13"/>
      <c r="AR247" s="13"/>
      <c r="AS247" s="13"/>
      <c r="AT247" s="13"/>
      <c r="AU247" s="13"/>
      <c r="AV247" s="13"/>
      <c r="AW247" s="173"/>
      <c r="AX247" s="38"/>
      <c r="AY247" s="12"/>
      <c r="AZ247" s="13"/>
      <c r="BA247" s="13"/>
      <c r="BB247" s="13"/>
      <c r="BC247" s="13"/>
      <c r="BD247" s="13"/>
      <c r="BE247" s="13"/>
      <c r="BF247" s="13"/>
      <c r="BG247" s="13"/>
      <c r="BH247" s="13"/>
      <c r="BI247" s="5">
        <f t="shared" si="12"/>
        <v>1</v>
      </c>
    </row>
    <row r="248" spans="1:61" ht="14.4" hidden="1">
      <c r="A248" s="32">
        <v>14</v>
      </c>
      <c r="B248" s="32">
        <v>18</v>
      </c>
      <c r="C248" s="260" t="s">
        <v>859</v>
      </c>
      <c r="D248" s="260"/>
      <c r="E248" s="32"/>
      <c r="F248" s="32" t="s">
        <v>927</v>
      </c>
      <c r="G248" s="215"/>
      <c r="H248" s="215"/>
      <c r="I248" s="32"/>
      <c r="J248" s="32"/>
      <c r="K248" s="32"/>
      <c r="L248" s="32"/>
      <c r="M248" s="33" t="s">
        <v>928</v>
      </c>
      <c r="N248" s="268"/>
      <c r="O248" s="38" t="s">
        <v>927</v>
      </c>
      <c r="P248" s="38" t="s">
        <v>929</v>
      </c>
      <c r="Q248" s="38"/>
      <c r="R248" s="38"/>
      <c r="S248" s="38"/>
      <c r="T248" s="173"/>
      <c r="U248" s="38"/>
      <c r="V248" s="13"/>
      <c r="W248" s="13"/>
      <c r="X248" s="13"/>
      <c r="Y248" s="13"/>
      <c r="Z248" s="13"/>
      <c r="AA248" s="156"/>
      <c r="AB248" s="156"/>
      <c r="AC248" s="156"/>
      <c r="AD248" s="156"/>
      <c r="AE248" s="156"/>
      <c r="AF248" s="156"/>
      <c r="AG248" s="156"/>
      <c r="AH248" s="401"/>
      <c r="AI248" s="173"/>
      <c r="AJ248" s="38"/>
      <c r="AK248" s="12"/>
      <c r="AL248" s="13"/>
      <c r="AM248" s="13"/>
      <c r="AN248" s="13"/>
      <c r="AO248" s="13"/>
      <c r="AP248" s="13"/>
      <c r="AQ248" s="13"/>
      <c r="AR248" s="13"/>
      <c r="AS248" s="13"/>
      <c r="AT248" s="13"/>
      <c r="AU248" s="13"/>
      <c r="AV248" s="13"/>
      <c r="AW248" s="173"/>
      <c r="AX248" s="38"/>
      <c r="AY248" s="12"/>
      <c r="AZ248" s="13"/>
      <c r="BA248" s="13"/>
      <c r="BB248" s="13"/>
      <c r="BC248" s="13"/>
      <c r="BD248" s="13"/>
      <c r="BE248" s="13"/>
      <c r="BF248" s="13"/>
      <c r="BG248" s="13"/>
      <c r="BH248" s="13"/>
      <c r="BI248" s="5">
        <f t="shared" si="12"/>
        <v>1</v>
      </c>
    </row>
    <row r="249" spans="1:61" ht="14.4" hidden="1">
      <c r="A249" s="32">
        <v>14</v>
      </c>
      <c r="B249" s="32">
        <v>19</v>
      </c>
      <c r="C249" s="260" t="s">
        <v>859</v>
      </c>
      <c r="D249" s="260"/>
      <c r="E249" s="32"/>
      <c r="F249" s="32" t="s">
        <v>930</v>
      </c>
      <c r="G249" s="215"/>
      <c r="H249" s="215"/>
      <c r="I249" s="32"/>
      <c r="J249" s="32"/>
      <c r="K249" s="32"/>
      <c r="L249" s="32"/>
      <c r="M249" s="33" t="s">
        <v>931</v>
      </c>
      <c r="N249" s="268"/>
      <c r="O249" s="38" t="s">
        <v>930</v>
      </c>
      <c r="P249" s="38" t="s">
        <v>932</v>
      </c>
      <c r="Q249" s="38"/>
      <c r="R249" s="38"/>
      <c r="S249" s="38"/>
      <c r="T249" s="173"/>
      <c r="U249" s="38"/>
      <c r="V249" s="13"/>
      <c r="W249" s="13"/>
      <c r="X249" s="13"/>
      <c r="Y249" s="13"/>
      <c r="Z249" s="13"/>
      <c r="AA249" s="328"/>
      <c r="AB249" s="328"/>
      <c r="AC249" s="328"/>
      <c r="AD249" s="328"/>
      <c r="AE249" s="328"/>
      <c r="AF249" s="328"/>
      <c r="AG249" s="328"/>
      <c r="AH249" s="401"/>
      <c r="AI249" s="173"/>
      <c r="AJ249" s="38"/>
      <c r="AK249" s="12"/>
      <c r="AL249" s="13"/>
      <c r="AM249" s="13"/>
      <c r="AN249" s="13"/>
      <c r="AO249" s="13"/>
      <c r="AP249" s="13"/>
      <c r="AQ249" s="13"/>
      <c r="AR249" s="13"/>
      <c r="AS249" s="13"/>
      <c r="AT249" s="13"/>
      <c r="AU249" s="13"/>
      <c r="AV249" s="13"/>
      <c r="AW249" s="173"/>
      <c r="AX249" s="38"/>
      <c r="AY249" s="12"/>
      <c r="AZ249" s="13"/>
      <c r="BA249" s="13"/>
      <c r="BB249" s="13"/>
      <c r="BC249" s="13"/>
      <c r="BD249" s="13"/>
      <c r="BE249" s="13"/>
      <c r="BF249" s="13"/>
      <c r="BG249" s="13"/>
      <c r="BH249" s="13"/>
      <c r="BI249" s="5">
        <f t="shared" si="12"/>
        <v>1</v>
      </c>
    </row>
    <row r="250" spans="1:61" ht="14.4" hidden="1">
      <c r="A250" s="32">
        <v>14</v>
      </c>
      <c r="B250" s="32">
        <v>20</v>
      </c>
      <c r="C250" s="260" t="s">
        <v>859</v>
      </c>
      <c r="D250" s="260"/>
      <c r="E250" s="32"/>
      <c r="F250" s="32" t="s">
        <v>933</v>
      </c>
      <c r="G250" s="215"/>
      <c r="H250" s="215"/>
      <c r="I250" s="32"/>
      <c r="J250" s="32"/>
      <c r="K250" s="32"/>
      <c r="L250" s="32"/>
      <c r="M250" s="33" t="s">
        <v>934</v>
      </c>
      <c r="N250" s="268"/>
      <c r="O250" s="38" t="s">
        <v>933</v>
      </c>
      <c r="P250" s="38" t="s">
        <v>935</v>
      </c>
      <c r="Q250" s="38"/>
      <c r="R250" s="38"/>
      <c r="S250" s="38"/>
      <c r="T250" s="173"/>
      <c r="U250" s="38"/>
      <c r="V250" s="13"/>
      <c r="W250" s="13"/>
      <c r="X250" s="13"/>
      <c r="Y250" s="13"/>
      <c r="Z250" s="13"/>
      <c r="AA250" s="156"/>
      <c r="AB250" s="156"/>
      <c r="AC250" s="156"/>
      <c r="AD250" s="156"/>
      <c r="AE250" s="156"/>
      <c r="AF250" s="156"/>
      <c r="AG250" s="156"/>
      <c r="AH250" s="401"/>
      <c r="AI250" s="173"/>
      <c r="AJ250" s="38"/>
      <c r="AK250" s="12"/>
      <c r="AL250" s="13"/>
      <c r="AM250" s="13"/>
      <c r="AN250" s="13"/>
      <c r="AO250" s="13"/>
      <c r="AP250" s="13"/>
      <c r="AQ250" s="13"/>
      <c r="AR250" s="13"/>
      <c r="AS250" s="13"/>
      <c r="AT250" s="13"/>
      <c r="AU250" s="13"/>
      <c r="AV250" s="13"/>
      <c r="AW250" s="173"/>
      <c r="AX250" s="38"/>
      <c r="AY250" s="12"/>
      <c r="AZ250" s="13"/>
      <c r="BA250" s="13"/>
      <c r="BB250" s="13"/>
      <c r="BC250" s="13"/>
      <c r="BD250" s="13"/>
      <c r="BE250" s="13"/>
      <c r="BF250" s="13"/>
      <c r="BG250" s="13"/>
      <c r="BH250" s="13"/>
      <c r="BI250" s="5">
        <f t="shared" si="12"/>
        <v>1</v>
      </c>
    </row>
    <row r="251" spans="1:61" ht="14.4" hidden="1">
      <c r="A251" s="32">
        <v>14</v>
      </c>
      <c r="B251" s="32">
        <v>21</v>
      </c>
      <c r="C251" s="260" t="s">
        <v>859</v>
      </c>
      <c r="D251" s="260"/>
      <c r="E251" s="32"/>
      <c r="F251" s="32" t="s">
        <v>936</v>
      </c>
      <c r="G251" s="215"/>
      <c r="H251" s="215"/>
      <c r="I251" s="32"/>
      <c r="J251" s="32"/>
      <c r="K251" s="32"/>
      <c r="L251" s="32"/>
      <c r="M251" s="33" t="s">
        <v>937</v>
      </c>
      <c r="N251" s="268"/>
      <c r="O251" s="38" t="s">
        <v>938</v>
      </c>
      <c r="P251" s="38" t="s">
        <v>939</v>
      </c>
      <c r="Q251" s="38"/>
      <c r="R251" s="38"/>
      <c r="S251" s="38"/>
      <c r="T251" s="173"/>
      <c r="U251" s="38"/>
      <c r="V251" s="13"/>
      <c r="W251" s="13"/>
      <c r="X251" s="13"/>
      <c r="Y251" s="13"/>
      <c r="Z251" s="13"/>
      <c r="AA251" s="156"/>
      <c r="AB251" s="156"/>
      <c r="AC251" s="156"/>
      <c r="AD251" s="156"/>
      <c r="AE251" s="156"/>
      <c r="AF251" s="156"/>
      <c r="AG251" s="156"/>
      <c r="AH251" s="401"/>
      <c r="AI251" s="173"/>
      <c r="AJ251" s="38"/>
      <c r="AK251" s="12"/>
      <c r="AL251" s="13"/>
      <c r="AM251" s="13"/>
      <c r="AN251" s="13"/>
      <c r="AO251" s="13"/>
      <c r="AP251" s="13"/>
      <c r="AQ251" s="13"/>
      <c r="AR251" s="13"/>
      <c r="AS251" s="13"/>
      <c r="AT251" s="13"/>
      <c r="AU251" s="13"/>
      <c r="AV251" s="13"/>
      <c r="AW251" s="173"/>
      <c r="AX251" s="38"/>
      <c r="AY251" s="12"/>
      <c r="AZ251" s="13"/>
      <c r="BA251" s="13"/>
      <c r="BB251" s="13"/>
      <c r="BC251" s="13"/>
      <c r="BD251" s="13"/>
      <c r="BE251" s="13"/>
      <c r="BF251" s="13"/>
      <c r="BG251" s="13"/>
      <c r="BH251" s="13"/>
      <c r="BI251" s="5">
        <f t="shared" si="12"/>
        <v>1</v>
      </c>
    </row>
    <row r="252" spans="1:61" ht="14.4" hidden="1">
      <c r="A252" s="32">
        <v>14</v>
      </c>
      <c r="B252" s="32">
        <v>22</v>
      </c>
      <c r="C252" s="260" t="s">
        <v>859</v>
      </c>
      <c r="D252" s="260"/>
      <c r="E252" s="32"/>
      <c r="F252" s="32" t="s">
        <v>940</v>
      </c>
      <c r="G252" s="215"/>
      <c r="H252" s="215"/>
      <c r="I252" s="32"/>
      <c r="J252" s="32"/>
      <c r="K252" s="32"/>
      <c r="L252" s="32"/>
      <c r="M252" s="33" t="s">
        <v>941</v>
      </c>
      <c r="N252" s="268"/>
      <c r="O252" s="38" t="s">
        <v>940</v>
      </c>
      <c r="P252" s="38" t="s">
        <v>942</v>
      </c>
      <c r="Q252" s="38"/>
      <c r="R252" s="38"/>
      <c r="S252" s="38"/>
      <c r="T252" s="173"/>
      <c r="U252" s="38"/>
      <c r="V252" s="13"/>
      <c r="W252" s="13"/>
      <c r="X252" s="13"/>
      <c r="Y252" s="13"/>
      <c r="Z252" s="13"/>
      <c r="AA252" s="156"/>
      <c r="AB252" s="156"/>
      <c r="AC252" s="156"/>
      <c r="AD252" s="156"/>
      <c r="AE252" s="156"/>
      <c r="AF252" s="156"/>
      <c r="AG252" s="156"/>
      <c r="AH252" s="401"/>
      <c r="AI252" s="173"/>
      <c r="AJ252" s="38"/>
      <c r="AK252" s="12"/>
      <c r="AL252" s="13"/>
      <c r="AM252" s="13"/>
      <c r="AN252" s="13"/>
      <c r="AO252" s="13"/>
      <c r="AP252" s="13"/>
      <c r="AQ252" s="13"/>
      <c r="AR252" s="13"/>
      <c r="AS252" s="13"/>
      <c r="AT252" s="13"/>
      <c r="AU252" s="13"/>
      <c r="AV252" s="13"/>
      <c r="AW252" s="173"/>
      <c r="AX252" s="38"/>
      <c r="AY252" s="12"/>
      <c r="AZ252" s="13"/>
      <c r="BA252" s="13"/>
      <c r="BB252" s="13"/>
      <c r="BC252" s="13"/>
      <c r="BD252" s="13"/>
      <c r="BE252" s="13"/>
      <c r="BF252" s="13"/>
      <c r="BG252" s="13"/>
      <c r="BH252" s="13"/>
      <c r="BI252" s="5">
        <f t="shared" si="12"/>
        <v>1</v>
      </c>
    </row>
    <row r="253" spans="1:61" ht="14.4" hidden="1">
      <c r="A253" s="32">
        <v>14</v>
      </c>
      <c r="B253" s="32">
        <v>23</v>
      </c>
      <c r="C253" s="260" t="s">
        <v>859</v>
      </c>
      <c r="D253" s="260"/>
      <c r="E253" s="32"/>
      <c r="F253" s="32" t="s">
        <v>943</v>
      </c>
      <c r="G253" s="215"/>
      <c r="H253" s="215"/>
      <c r="I253" s="32"/>
      <c r="J253" s="32"/>
      <c r="K253" s="32"/>
      <c r="L253" s="32"/>
      <c r="M253" s="33" t="s">
        <v>944</v>
      </c>
      <c r="N253" s="268"/>
      <c r="O253" s="34"/>
      <c r="P253" s="34"/>
      <c r="Q253" s="34"/>
      <c r="R253" s="34"/>
      <c r="S253" s="34"/>
      <c r="T253" s="172"/>
      <c r="U253" s="34"/>
      <c r="V253" s="13"/>
      <c r="W253" s="13"/>
      <c r="X253" s="13"/>
      <c r="Y253" s="13"/>
      <c r="Z253" s="13"/>
      <c r="AA253" s="328"/>
      <c r="AB253" s="328"/>
      <c r="AC253" s="328"/>
      <c r="AD253" s="328"/>
      <c r="AE253" s="328"/>
      <c r="AF253" s="328"/>
      <c r="AG253" s="328"/>
      <c r="AH253" s="401"/>
      <c r="AI253" s="172"/>
      <c r="AJ253" s="34"/>
      <c r="AK253" s="12"/>
      <c r="AL253" s="13"/>
      <c r="AM253" s="13"/>
      <c r="AN253" s="13"/>
      <c r="AO253" s="13"/>
      <c r="AP253" s="13"/>
      <c r="AQ253" s="13"/>
      <c r="AR253" s="13"/>
      <c r="AS253" s="13"/>
      <c r="AT253" s="13"/>
      <c r="AU253" s="13"/>
      <c r="AV253" s="13"/>
      <c r="AW253" s="172"/>
      <c r="AX253" s="34"/>
      <c r="AY253" s="12"/>
      <c r="AZ253" s="13"/>
      <c r="BA253" s="13"/>
      <c r="BB253" s="13"/>
      <c r="BC253" s="13"/>
      <c r="BD253" s="13"/>
      <c r="BE253" s="13"/>
      <c r="BF253" s="13"/>
      <c r="BG253" s="13"/>
      <c r="BH253" s="13"/>
      <c r="BI253" s="5">
        <f t="shared" si="12"/>
        <v>1</v>
      </c>
    </row>
    <row r="254" spans="1:61" ht="14.4" hidden="1">
      <c r="A254" s="32">
        <v>14</v>
      </c>
      <c r="B254" s="32">
        <v>24</v>
      </c>
      <c r="C254" s="260" t="s">
        <v>859</v>
      </c>
      <c r="D254" s="260"/>
      <c r="E254" s="32"/>
      <c r="F254" s="32" t="s">
        <v>945</v>
      </c>
      <c r="G254" s="215"/>
      <c r="H254" s="215"/>
      <c r="I254" s="32"/>
      <c r="J254" s="32"/>
      <c r="K254" s="32"/>
      <c r="L254" s="32"/>
      <c r="M254" s="40" t="s">
        <v>946</v>
      </c>
      <c r="N254" s="400"/>
      <c r="O254" s="34"/>
      <c r="P254" s="34"/>
      <c r="Q254" s="34"/>
      <c r="R254" s="34"/>
      <c r="S254" s="34"/>
      <c r="T254" s="172"/>
      <c r="U254" s="34"/>
      <c r="V254" s="13"/>
      <c r="W254" s="13"/>
      <c r="X254" s="13"/>
      <c r="Y254" s="13"/>
      <c r="Z254" s="13"/>
      <c r="AA254" s="156"/>
      <c r="AB254" s="156"/>
      <c r="AC254" s="156"/>
      <c r="AD254" s="156"/>
      <c r="AE254" s="156"/>
      <c r="AF254" s="156"/>
      <c r="AG254" s="156"/>
      <c r="AH254" s="401"/>
      <c r="AI254" s="172"/>
      <c r="AJ254" s="34"/>
      <c r="AK254" s="12"/>
      <c r="AL254" s="13"/>
      <c r="AM254" s="13"/>
      <c r="AN254" s="13"/>
      <c r="AO254" s="13"/>
      <c r="AP254" s="13"/>
      <c r="AQ254" s="13"/>
      <c r="AR254" s="13"/>
      <c r="AS254" s="13"/>
      <c r="AT254" s="13"/>
      <c r="AU254" s="13"/>
      <c r="AV254" s="13"/>
      <c r="AW254" s="172"/>
      <c r="AX254" s="34"/>
      <c r="AY254" s="12"/>
      <c r="AZ254" s="13"/>
      <c r="BA254" s="13"/>
      <c r="BB254" s="13"/>
      <c r="BC254" s="13"/>
      <c r="BD254" s="13"/>
      <c r="BE254" s="13"/>
      <c r="BF254" s="13"/>
      <c r="BG254" s="13"/>
      <c r="BH254" s="13"/>
      <c r="BI254" s="5">
        <f t="shared" si="12"/>
        <v>1</v>
      </c>
    </row>
    <row r="255" spans="1:61" ht="14.4" hidden="1">
      <c r="A255" s="32">
        <v>14</v>
      </c>
      <c r="B255" s="32">
        <v>25</v>
      </c>
      <c r="C255" s="260" t="s">
        <v>859</v>
      </c>
      <c r="D255" s="260"/>
      <c r="E255" s="32"/>
      <c r="F255" s="32" t="s">
        <v>947</v>
      </c>
      <c r="G255" s="215"/>
      <c r="H255" s="215"/>
      <c r="I255" s="32"/>
      <c r="J255" s="32"/>
      <c r="K255" s="32"/>
      <c r="L255" s="32"/>
      <c r="M255" s="33" t="s">
        <v>948</v>
      </c>
      <c r="N255" s="268"/>
      <c r="O255" s="34"/>
      <c r="P255" s="34"/>
      <c r="Q255" s="34"/>
      <c r="R255" s="34"/>
      <c r="S255" s="34"/>
      <c r="T255" s="172"/>
      <c r="U255" s="34"/>
      <c r="V255" s="13"/>
      <c r="W255" s="13"/>
      <c r="X255" s="13"/>
      <c r="Y255" s="13"/>
      <c r="Z255" s="13"/>
      <c r="AA255" s="156"/>
      <c r="AB255" s="156"/>
      <c r="AC255" s="156"/>
      <c r="AD255" s="156"/>
      <c r="AE255" s="156"/>
      <c r="AF255" s="156"/>
      <c r="AG255" s="156"/>
      <c r="AH255" s="401"/>
      <c r="AI255" s="172"/>
      <c r="AJ255" s="34"/>
      <c r="AK255" s="12"/>
      <c r="AL255" s="13"/>
      <c r="AM255" s="13"/>
      <c r="AN255" s="13"/>
      <c r="AO255" s="13"/>
      <c r="AP255" s="13"/>
      <c r="AQ255" s="13"/>
      <c r="AR255" s="13"/>
      <c r="AS255" s="13"/>
      <c r="AT255" s="13"/>
      <c r="AU255" s="13"/>
      <c r="AV255" s="13"/>
      <c r="AW255" s="172"/>
      <c r="AX255" s="34"/>
      <c r="AY255" s="12"/>
      <c r="AZ255" s="13"/>
      <c r="BA255" s="13"/>
      <c r="BB255" s="13"/>
      <c r="BC255" s="13"/>
      <c r="BD255" s="13"/>
      <c r="BE255" s="13"/>
      <c r="BF255" s="13"/>
      <c r="BG255" s="13"/>
      <c r="BH255" s="13"/>
      <c r="BI255" s="5">
        <f t="shared" si="12"/>
        <v>1</v>
      </c>
    </row>
    <row r="256" spans="1:61" ht="14.4" hidden="1">
      <c r="A256" s="32">
        <v>14</v>
      </c>
      <c r="B256" s="32">
        <v>26</v>
      </c>
      <c r="C256" s="260" t="s">
        <v>859</v>
      </c>
      <c r="D256" s="260"/>
      <c r="E256" s="32"/>
      <c r="F256" s="32" t="s">
        <v>949</v>
      </c>
      <c r="G256" s="215"/>
      <c r="H256" s="215"/>
      <c r="I256" s="32"/>
      <c r="J256" s="32"/>
      <c r="K256" s="32"/>
      <c r="L256" s="32"/>
      <c r="M256" s="40" t="s">
        <v>950</v>
      </c>
      <c r="N256" s="400"/>
      <c r="O256" s="34"/>
      <c r="P256" s="34"/>
      <c r="Q256" s="34"/>
      <c r="R256" s="34"/>
      <c r="S256" s="34"/>
      <c r="T256" s="172"/>
      <c r="U256" s="34"/>
      <c r="V256" s="13"/>
      <c r="W256" s="13"/>
      <c r="X256" s="13"/>
      <c r="Y256" s="13"/>
      <c r="Z256" s="13"/>
      <c r="AA256" s="156"/>
      <c r="AB256" s="156"/>
      <c r="AC256" s="156"/>
      <c r="AD256" s="156"/>
      <c r="AE256" s="156"/>
      <c r="AF256" s="156"/>
      <c r="AG256" s="156"/>
      <c r="AH256" s="401"/>
      <c r="AI256" s="172"/>
      <c r="AJ256" s="34"/>
      <c r="AK256" s="12"/>
      <c r="AL256" s="13"/>
      <c r="AM256" s="13"/>
      <c r="AN256" s="13"/>
      <c r="AO256" s="13"/>
      <c r="AP256" s="13"/>
      <c r="AQ256" s="13"/>
      <c r="AR256" s="13"/>
      <c r="AS256" s="13"/>
      <c r="AT256" s="13"/>
      <c r="AU256" s="13"/>
      <c r="AV256" s="13"/>
      <c r="AW256" s="172"/>
      <c r="AX256" s="34"/>
      <c r="AY256" s="12"/>
      <c r="AZ256" s="13"/>
      <c r="BA256" s="13"/>
      <c r="BB256" s="13"/>
      <c r="BC256" s="13"/>
      <c r="BD256" s="13"/>
      <c r="BE256" s="13"/>
      <c r="BF256" s="13"/>
      <c r="BG256" s="13"/>
      <c r="BH256" s="13"/>
      <c r="BI256" s="5">
        <f t="shared" si="12"/>
        <v>1</v>
      </c>
    </row>
    <row r="257" spans="1:61" ht="14.4" hidden="1">
      <c r="A257" s="32">
        <v>14</v>
      </c>
      <c r="B257" s="32">
        <v>27</v>
      </c>
      <c r="C257" s="260" t="s">
        <v>859</v>
      </c>
      <c r="D257" s="260"/>
      <c r="E257" s="32"/>
      <c r="F257" s="32" t="s">
        <v>951</v>
      </c>
      <c r="G257" s="215"/>
      <c r="H257" s="215"/>
      <c r="I257" s="32"/>
      <c r="J257" s="32"/>
      <c r="K257" s="32"/>
      <c r="L257" s="32"/>
      <c r="M257" s="33" t="s">
        <v>952</v>
      </c>
      <c r="N257" s="268"/>
      <c r="O257" s="34"/>
      <c r="P257" s="34"/>
      <c r="Q257" s="34"/>
      <c r="R257" s="34"/>
      <c r="S257" s="34"/>
      <c r="T257" s="172"/>
      <c r="U257" s="34"/>
      <c r="V257" s="13"/>
      <c r="W257" s="13"/>
      <c r="X257" s="13"/>
      <c r="Y257" s="13"/>
      <c r="Z257" s="13"/>
      <c r="AA257" s="156"/>
      <c r="AB257" s="156"/>
      <c r="AC257" s="156"/>
      <c r="AD257" s="156"/>
      <c r="AE257" s="156"/>
      <c r="AF257" s="156"/>
      <c r="AG257" s="156"/>
      <c r="AH257" s="401"/>
      <c r="AI257" s="172"/>
      <c r="AJ257" s="34"/>
      <c r="AK257" s="12"/>
      <c r="AL257" s="13"/>
      <c r="AM257" s="13"/>
      <c r="AN257" s="13"/>
      <c r="AO257" s="13"/>
      <c r="AP257" s="13"/>
      <c r="AQ257" s="13"/>
      <c r="AR257" s="13"/>
      <c r="AS257" s="13"/>
      <c r="AT257" s="13"/>
      <c r="AU257" s="13"/>
      <c r="AV257" s="13"/>
      <c r="AW257" s="172"/>
      <c r="AX257" s="34"/>
      <c r="AY257" s="12"/>
      <c r="AZ257" s="13"/>
      <c r="BA257" s="13"/>
      <c r="BB257" s="13"/>
      <c r="BC257" s="13"/>
      <c r="BD257" s="13"/>
      <c r="BE257" s="13"/>
      <c r="BF257" s="13"/>
      <c r="BG257" s="13"/>
      <c r="BH257" s="13"/>
      <c r="BI257" s="5">
        <f t="shared" si="12"/>
        <v>1</v>
      </c>
    </row>
    <row r="258" spans="1:61" ht="13.8" hidden="1">
      <c r="A258" s="32">
        <v>14</v>
      </c>
      <c r="B258" s="32">
        <v>28</v>
      </c>
      <c r="C258" s="260" t="s">
        <v>859</v>
      </c>
      <c r="D258" s="260"/>
      <c r="E258" s="215"/>
      <c r="F258" s="215" t="s">
        <v>953</v>
      </c>
      <c r="G258" s="215" t="s">
        <v>954</v>
      </c>
      <c r="H258" s="215"/>
      <c r="I258" s="32"/>
      <c r="J258" s="32" t="s">
        <v>1977</v>
      </c>
      <c r="K258" s="32"/>
      <c r="L258" s="32"/>
      <c r="M258" s="12" t="s">
        <v>955</v>
      </c>
      <c r="N258" s="13"/>
      <c r="O258" s="13" t="s">
        <v>956</v>
      </c>
      <c r="P258" s="13" t="s">
        <v>957</v>
      </c>
      <c r="Q258" s="13"/>
      <c r="R258" s="13"/>
      <c r="S258" s="13"/>
      <c r="T258" s="169"/>
      <c r="U258" s="13"/>
      <c r="V258" s="13"/>
      <c r="W258" s="13"/>
      <c r="X258" s="13"/>
      <c r="Y258" s="13"/>
      <c r="Z258" s="13"/>
      <c r="AA258" s="328"/>
      <c r="AB258" s="328"/>
      <c r="AC258" s="328"/>
      <c r="AD258" s="328"/>
      <c r="AE258" s="328"/>
      <c r="AF258" s="328"/>
      <c r="AG258" s="328"/>
      <c r="AH258" s="401"/>
      <c r="AI258" s="169"/>
      <c r="AJ258" s="13"/>
      <c r="AK258" s="12"/>
      <c r="AL258" s="13"/>
      <c r="AM258" s="13"/>
      <c r="AN258" s="13"/>
      <c r="AO258" s="13"/>
      <c r="AP258" s="13"/>
      <c r="AQ258" s="13"/>
      <c r="AR258" s="13"/>
      <c r="AS258" s="13"/>
      <c r="AT258" s="13"/>
      <c r="AU258" s="13"/>
      <c r="AV258" s="13"/>
      <c r="AW258" s="169"/>
      <c r="AX258" s="13"/>
      <c r="AY258" s="12" t="s">
        <v>953</v>
      </c>
      <c r="AZ258" s="13" t="s">
        <v>954</v>
      </c>
      <c r="BA258" s="13"/>
      <c r="BB258" s="13"/>
      <c r="BC258" s="13" t="s">
        <v>958</v>
      </c>
      <c r="BD258" s="13" t="s">
        <v>80</v>
      </c>
      <c r="BE258" s="13"/>
      <c r="BF258" s="13"/>
      <c r="BG258" s="13"/>
      <c r="BH258" s="13"/>
      <c r="BI258" s="5">
        <f t="shared" si="12"/>
        <v>2</v>
      </c>
    </row>
    <row r="259" spans="1:61" ht="13.8" hidden="1">
      <c r="A259" s="32">
        <v>14</v>
      </c>
      <c r="B259" s="32">
        <v>29</v>
      </c>
      <c r="C259" s="260" t="s">
        <v>859</v>
      </c>
      <c r="D259" s="260"/>
      <c r="E259" s="215"/>
      <c r="F259" s="215" t="s">
        <v>959</v>
      </c>
      <c r="G259" s="215" t="s">
        <v>960</v>
      </c>
      <c r="H259" s="215"/>
      <c r="I259" s="32"/>
      <c r="J259" s="32" t="s">
        <v>1977</v>
      </c>
      <c r="K259" s="32"/>
      <c r="L259" s="32"/>
      <c r="M259" s="12" t="s">
        <v>961</v>
      </c>
      <c r="N259" s="13"/>
      <c r="O259" s="13" t="s">
        <v>962</v>
      </c>
      <c r="P259" s="13" t="s">
        <v>963</v>
      </c>
      <c r="Q259" s="13"/>
      <c r="R259" s="13"/>
      <c r="S259" s="13"/>
      <c r="T259" s="169"/>
      <c r="U259" s="13"/>
      <c r="V259" s="13"/>
      <c r="W259" s="13"/>
      <c r="X259" s="13"/>
      <c r="Y259" s="13"/>
      <c r="Z259" s="13"/>
      <c r="AA259" s="156"/>
      <c r="AB259" s="156"/>
      <c r="AC259" s="156"/>
      <c r="AD259" s="156"/>
      <c r="AE259" s="156"/>
      <c r="AF259" s="156"/>
      <c r="AG259" s="156"/>
      <c r="AH259" s="401"/>
      <c r="AI259" s="169"/>
      <c r="AJ259" s="13"/>
      <c r="AK259" s="12"/>
      <c r="AL259" s="13"/>
      <c r="AM259" s="13"/>
      <c r="AN259" s="13"/>
      <c r="AO259" s="13"/>
      <c r="AP259" s="13"/>
      <c r="AQ259" s="13"/>
      <c r="AR259" s="13"/>
      <c r="AS259" s="13"/>
      <c r="AT259" s="13"/>
      <c r="AU259" s="13"/>
      <c r="AV259" s="13"/>
      <c r="AW259" s="169"/>
      <c r="AX259" s="13"/>
      <c r="AY259" s="12" t="s">
        <v>959</v>
      </c>
      <c r="AZ259" s="13" t="s">
        <v>960</v>
      </c>
      <c r="BA259" s="13"/>
      <c r="BB259" s="13"/>
      <c r="BC259" s="13" t="s">
        <v>964</v>
      </c>
      <c r="BD259" s="13" t="s">
        <v>80</v>
      </c>
      <c r="BE259" s="13"/>
      <c r="BF259" s="13"/>
      <c r="BG259" s="13"/>
      <c r="BH259" s="13"/>
      <c r="BI259" s="5">
        <f t="shared" si="12"/>
        <v>2</v>
      </c>
    </row>
    <row r="260" spans="1:61" ht="14.4" hidden="1">
      <c r="A260" s="32">
        <v>14</v>
      </c>
      <c r="B260" s="32">
        <v>30</v>
      </c>
      <c r="C260" s="260" t="s">
        <v>859</v>
      </c>
      <c r="D260" s="260"/>
      <c r="E260" s="32"/>
      <c r="F260" s="32" t="s">
        <v>965</v>
      </c>
      <c r="G260" s="215"/>
      <c r="H260" s="215"/>
      <c r="I260" s="32"/>
      <c r="J260" s="32"/>
      <c r="K260" s="32"/>
      <c r="L260" s="32"/>
      <c r="M260" s="40" t="s">
        <v>966</v>
      </c>
      <c r="N260" s="400"/>
      <c r="O260" s="34"/>
      <c r="P260" s="34"/>
      <c r="Q260" s="34"/>
      <c r="R260" s="34"/>
      <c r="S260" s="34"/>
      <c r="T260" s="172"/>
      <c r="U260" s="34"/>
      <c r="V260" s="13"/>
      <c r="W260" s="13"/>
      <c r="X260" s="13"/>
      <c r="Y260" s="13"/>
      <c r="Z260" s="13"/>
      <c r="AA260" s="156"/>
      <c r="AB260" s="156"/>
      <c r="AC260" s="156"/>
      <c r="AD260" s="156"/>
      <c r="AE260" s="156"/>
      <c r="AF260" s="156"/>
      <c r="AG260" s="156"/>
      <c r="AH260" s="401"/>
      <c r="AI260" s="172"/>
      <c r="AJ260" s="34"/>
      <c r="AK260" s="12"/>
      <c r="AL260" s="13"/>
      <c r="AM260" s="13"/>
      <c r="AN260" s="13"/>
      <c r="AO260" s="13"/>
      <c r="AP260" s="13"/>
      <c r="AQ260" s="13"/>
      <c r="AR260" s="13"/>
      <c r="AS260" s="13"/>
      <c r="AT260" s="13"/>
      <c r="AU260" s="13"/>
      <c r="AV260" s="13"/>
      <c r="AW260" s="172"/>
      <c r="AX260" s="34"/>
      <c r="AY260" s="12"/>
      <c r="AZ260" s="13"/>
      <c r="BA260" s="13"/>
      <c r="BB260" s="13"/>
      <c r="BC260" s="13"/>
      <c r="BD260" s="13"/>
      <c r="BE260" s="13"/>
      <c r="BF260" s="13"/>
      <c r="BG260" s="13"/>
      <c r="BH260" s="13"/>
      <c r="BI260" s="5">
        <f t="shared" si="12"/>
        <v>1</v>
      </c>
    </row>
    <row r="261" spans="1:61" ht="14.4" hidden="1">
      <c r="A261" s="32">
        <v>14</v>
      </c>
      <c r="B261" s="32">
        <v>31</v>
      </c>
      <c r="C261" s="260" t="s">
        <v>859</v>
      </c>
      <c r="D261" s="260"/>
      <c r="E261" s="32"/>
      <c r="F261" s="32" t="s">
        <v>967</v>
      </c>
      <c r="G261" s="215"/>
      <c r="H261" s="215"/>
      <c r="I261" s="32"/>
      <c r="J261" s="32"/>
      <c r="K261" s="32"/>
      <c r="L261" s="32"/>
      <c r="M261" s="33" t="s">
        <v>968</v>
      </c>
      <c r="N261" s="268"/>
      <c r="O261" s="34"/>
      <c r="P261" s="34"/>
      <c r="Q261" s="34"/>
      <c r="R261" s="34"/>
      <c r="S261" s="34"/>
      <c r="T261" s="172"/>
      <c r="U261" s="34"/>
      <c r="V261" s="13"/>
      <c r="W261" s="13"/>
      <c r="X261" s="13"/>
      <c r="Y261" s="13"/>
      <c r="Z261" s="13"/>
      <c r="AA261" s="156"/>
      <c r="AB261" s="156"/>
      <c r="AC261" s="156"/>
      <c r="AD261" s="156"/>
      <c r="AE261" s="156"/>
      <c r="AF261" s="156"/>
      <c r="AG261" s="156"/>
      <c r="AH261" s="401"/>
      <c r="AI261" s="172"/>
      <c r="AJ261" s="34"/>
      <c r="AK261" s="12"/>
      <c r="AL261" s="13"/>
      <c r="AM261" s="13"/>
      <c r="AN261" s="13"/>
      <c r="AO261" s="13"/>
      <c r="AP261" s="13"/>
      <c r="AQ261" s="13"/>
      <c r="AR261" s="13"/>
      <c r="AS261" s="13"/>
      <c r="AT261" s="13"/>
      <c r="AU261" s="13"/>
      <c r="AV261" s="13"/>
      <c r="AW261" s="172"/>
      <c r="AX261" s="34"/>
      <c r="AY261" s="12"/>
      <c r="AZ261" s="13"/>
      <c r="BA261" s="13"/>
      <c r="BB261" s="13"/>
      <c r="BC261" s="13"/>
      <c r="BD261" s="13"/>
      <c r="BE261" s="13"/>
      <c r="BF261" s="13"/>
      <c r="BG261" s="13"/>
      <c r="BH261" s="13"/>
      <c r="BI261" s="5">
        <f t="shared" si="12"/>
        <v>1</v>
      </c>
    </row>
    <row r="262" spans="1:61" ht="14.4" hidden="1">
      <c r="A262" s="32">
        <v>14</v>
      </c>
      <c r="B262" s="32">
        <v>32</v>
      </c>
      <c r="C262" s="260" t="s">
        <v>859</v>
      </c>
      <c r="D262" s="260"/>
      <c r="E262" s="32"/>
      <c r="F262" s="32" t="s">
        <v>969</v>
      </c>
      <c r="G262" s="215"/>
      <c r="H262" s="215"/>
      <c r="I262" s="32"/>
      <c r="J262" s="32"/>
      <c r="K262" s="32"/>
      <c r="L262" s="32"/>
      <c r="M262" s="40" t="s">
        <v>970</v>
      </c>
      <c r="N262" s="400"/>
      <c r="O262" s="34"/>
      <c r="P262" s="34"/>
      <c r="Q262" s="34"/>
      <c r="R262" s="34"/>
      <c r="S262" s="34"/>
      <c r="T262" s="172"/>
      <c r="U262" s="34"/>
      <c r="V262" s="13"/>
      <c r="W262" s="13"/>
      <c r="X262" s="13"/>
      <c r="Y262" s="13"/>
      <c r="Z262" s="13"/>
      <c r="AA262" s="156"/>
      <c r="AB262" s="156"/>
      <c r="AC262" s="156"/>
      <c r="AD262" s="156"/>
      <c r="AE262" s="156"/>
      <c r="AF262" s="156"/>
      <c r="AG262" s="156"/>
      <c r="AH262" s="401"/>
      <c r="AI262" s="172"/>
      <c r="AJ262" s="34"/>
      <c r="AK262" s="12"/>
      <c r="AL262" s="13"/>
      <c r="AM262" s="13"/>
      <c r="AN262" s="13"/>
      <c r="AO262" s="13"/>
      <c r="AP262" s="13"/>
      <c r="AQ262" s="13"/>
      <c r="AR262" s="13"/>
      <c r="AS262" s="13"/>
      <c r="AT262" s="13"/>
      <c r="AU262" s="13"/>
      <c r="AV262" s="13"/>
      <c r="AW262" s="172"/>
      <c r="AX262" s="34"/>
      <c r="AY262" s="12"/>
      <c r="AZ262" s="13"/>
      <c r="BA262" s="13"/>
      <c r="BB262" s="13"/>
      <c r="BC262" s="13"/>
      <c r="BD262" s="13"/>
      <c r="BE262" s="13"/>
      <c r="BF262" s="13"/>
      <c r="BG262" s="13"/>
      <c r="BH262" s="13"/>
      <c r="BI262" s="5">
        <f t="shared" si="12"/>
        <v>1</v>
      </c>
    </row>
    <row r="263" spans="1:61" ht="27.6" hidden="1">
      <c r="A263" s="32">
        <v>14</v>
      </c>
      <c r="B263" s="32">
        <v>33</v>
      </c>
      <c r="C263" s="260" t="s">
        <v>859</v>
      </c>
      <c r="D263" s="260"/>
      <c r="E263" s="215"/>
      <c r="F263" s="215" t="s">
        <v>971</v>
      </c>
      <c r="G263" s="215" t="s">
        <v>972</v>
      </c>
      <c r="H263" s="215"/>
      <c r="I263" s="32"/>
      <c r="J263" s="32" t="s">
        <v>1977</v>
      </c>
      <c r="K263" s="32"/>
      <c r="L263" s="32"/>
      <c r="M263" s="12" t="s">
        <v>973</v>
      </c>
      <c r="N263" s="13"/>
      <c r="O263" s="13"/>
      <c r="P263" s="13"/>
      <c r="Q263" s="13"/>
      <c r="R263" s="13"/>
      <c r="S263" s="13"/>
      <c r="T263" s="169"/>
      <c r="U263" s="13"/>
      <c r="V263" s="13"/>
      <c r="W263" s="13"/>
      <c r="X263" s="13"/>
      <c r="Y263" s="13"/>
      <c r="Z263" s="13"/>
      <c r="AA263" s="328"/>
      <c r="AB263" s="328"/>
      <c r="AC263" s="328"/>
      <c r="AD263" s="328"/>
      <c r="AE263" s="328"/>
      <c r="AF263" s="328"/>
      <c r="AG263" s="328"/>
      <c r="AH263" s="401"/>
      <c r="AI263" s="169"/>
      <c r="AJ263" s="13"/>
      <c r="AK263" s="12"/>
      <c r="AL263" s="13"/>
      <c r="AM263" s="13"/>
      <c r="AN263" s="13"/>
      <c r="AO263" s="13"/>
      <c r="AP263" s="13"/>
      <c r="AQ263" s="13"/>
      <c r="AR263" s="13"/>
      <c r="AS263" s="13"/>
      <c r="AT263" s="13"/>
      <c r="AU263" s="13"/>
      <c r="AV263" s="13"/>
      <c r="AW263" s="169"/>
      <c r="AX263" s="13"/>
      <c r="AY263" s="12" t="s">
        <v>971</v>
      </c>
      <c r="AZ263" s="13" t="s">
        <v>972</v>
      </c>
      <c r="BA263" s="13"/>
      <c r="BB263" s="13"/>
      <c r="BC263" s="13" t="s">
        <v>974</v>
      </c>
      <c r="BD263" s="13" t="s">
        <v>80</v>
      </c>
      <c r="BE263" s="13"/>
      <c r="BF263" s="13"/>
      <c r="BG263" s="13"/>
      <c r="BH263" s="13"/>
      <c r="BI263" s="5">
        <f t="shared" si="12"/>
        <v>2</v>
      </c>
    </row>
    <row r="264" spans="1:61" ht="14.4" hidden="1">
      <c r="A264" s="32">
        <v>14</v>
      </c>
      <c r="B264" s="32">
        <v>34</v>
      </c>
      <c r="C264" s="260" t="s">
        <v>859</v>
      </c>
      <c r="D264" s="260"/>
      <c r="E264" s="32"/>
      <c r="F264" s="32" t="s">
        <v>975</v>
      </c>
      <c r="G264" s="215"/>
      <c r="H264" s="215"/>
      <c r="I264" s="32"/>
      <c r="J264" s="32"/>
      <c r="K264" s="32"/>
      <c r="L264" s="32"/>
      <c r="M264" s="33" t="s">
        <v>976</v>
      </c>
      <c r="N264" s="268"/>
      <c r="O264" s="38" t="s">
        <v>977</v>
      </c>
      <c r="P264" s="38" t="s">
        <v>978</v>
      </c>
      <c r="Q264" s="38"/>
      <c r="R264" s="38"/>
      <c r="S264" s="38"/>
      <c r="T264" s="173"/>
      <c r="U264" s="38"/>
      <c r="V264" s="13"/>
      <c r="W264" s="13"/>
      <c r="X264" s="13"/>
      <c r="Y264" s="13"/>
      <c r="Z264" s="13"/>
      <c r="AA264" s="156"/>
      <c r="AB264" s="156"/>
      <c r="AC264" s="156"/>
      <c r="AD264" s="156"/>
      <c r="AE264" s="156"/>
      <c r="AF264" s="156"/>
      <c r="AG264" s="156"/>
      <c r="AH264" s="401"/>
      <c r="AI264" s="173"/>
      <c r="AJ264" s="38"/>
      <c r="AK264" s="12"/>
      <c r="AL264" s="13"/>
      <c r="AM264" s="13"/>
      <c r="AN264" s="13"/>
      <c r="AO264" s="13"/>
      <c r="AP264" s="13"/>
      <c r="AQ264" s="13"/>
      <c r="AR264" s="13"/>
      <c r="AS264" s="13"/>
      <c r="AT264" s="13"/>
      <c r="AU264" s="13"/>
      <c r="AV264" s="13"/>
      <c r="AW264" s="173"/>
      <c r="AX264" s="38"/>
      <c r="AY264" s="12"/>
      <c r="AZ264" s="13"/>
      <c r="BA264" s="13"/>
      <c r="BB264" s="13"/>
      <c r="BC264" s="13"/>
      <c r="BD264" s="13"/>
      <c r="BE264" s="13"/>
      <c r="BF264" s="13"/>
      <c r="BG264" s="13"/>
      <c r="BH264" s="13"/>
      <c r="BI264" s="5">
        <f t="shared" si="12"/>
        <v>1</v>
      </c>
    </row>
    <row r="265" spans="1:61" ht="14.4" hidden="1">
      <c r="A265" s="32">
        <v>14</v>
      </c>
      <c r="B265" s="32">
        <v>35</v>
      </c>
      <c r="C265" s="260" t="s">
        <v>859</v>
      </c>
      <c r="D265" s="260"/>
      <c r="E265" s="32"/>
      <c r="F265" s="32" t="s">
        <v>979</v>
      </c>
      <c r="G265" s="215"/>
      <c r="H265" s="215"/>
      <c r="I265" s="32"/>
      <c r="J265" s="32"/>
      <c r="K265" s="32"/>
      <c r="L265" s="32"/>
      <c r="M265" s="33" t="s">
        <v>980</v>
      </c>
      <c r="N265" s="268"/>
      <c r="O265" s="38" t="s">
        <v>979</v>
      </c>
      <c r="P265" s="38" t="s">
        <v>981</v>
      </c>
      <c r="Q265" s="38"/>
      <c r="R265" s="38"/>
      <c r="S265" s="38"/>
      <c r="T265" s="173"/>
      <c r="U265" s="38"/>
      <c r="V265" s="13"/>
      <c r="W265" s="13"/>
      <c r="X265" s="13"/>
      <c r="Y265" s="13"/>
      <c r="Z265" s="13"/>
      <c r="AA265" s="156"/>
      <c r="AB265" s="156"/>
      <c r="AC265" s="156"/>
      <c r="AD265" s="156"/>
      <c r="AE265" s="156"/>
      <c r="AF265" s="156"/>
      <c r="AG265" s="156"/>
      <c r="AH265" s="401"/>
      <c r="AI265" s="173"/>
      <c r="AJ265" s="38"/>
      <c r="AK265" s="12"/>
      <c r="AL265" s="13"/>
      <c r="AM265" s="13"/>
      <c r="AN265" s="13"/>
      <c r="AO265" s="13"/>
      <c r="AP265" s="13"/>
      <c r="AQ265" s="13"/>
      <c r="AR265" s="13"/>
      <c r="AS265" s="13"/>
      <c r="AT265" s="13"/>
      <c r="AU265" s="13"/>
      <c r="AV265" s="13"/>
      <c r="AW265" s="173"/>
      <c r="AX265" s="38"/>
      <c r="AY265" s="12"/>
      <c r="AZ265" s="13"/>
      <c r="BA265" s="13"/>
      <c r="BB265" s="13"/>
      <c r="BC265" s="13"/>
      <c r="BD265" s="13"/>
      <c r="BE265" s="13"/>
      <c r="BF265" s="13"/>
      <c r="BG265" s="13"/>
      <c r="BH265" s="13"/>
      <c r="BI265" s="5">
        <f t="shared" si="12"/>
        <v>1</v>
      </c>
    </row>
    <row r="266" spans="1:61" ht="14.4" hidden="1">
      <c r="A266" s="32">
        <v>14</v>
      </c>
      <c r="B266" s="32">
        <v>36</v>
      </c>
      <c r="C266" s="260" t="s">
        <v>859</v>
      </c>
      <c r="D266" s="260"/>
      <c r="E266" s="32"/>
      <c r="F266" s="32" t="s">
        <v>982</v>
      </c>
      <c r="G266" s="215"/>
      <c r="H266" s="215"/>
      <c r="I266" s="32"/>
      <c r="J266" s="32"/>
      <c r="K266" s="32"/>
      <c r="L266" s="32"/>
      <c r="M266" s="33" t="s">
        <v>983</v>
      </c>
      <c r="N266" s="268"/>
      <c r="O266" s="38" t="s">
        <v>984</v>
      </c>
      <c r="P266" s="38" t="s">
        <v>985</v>
      </c>
      <c r="Q266" s="38"/>
      <c r="R266" s="38"/>
      <c r="S266" s="38"/>
      <c r="T266" s="173"/>
      <c r="U266" s="38"/>
      <c r="V266" s="13"/>
      <c r="W266" s="13"/>
      <c r="X266" s="13"/>
      <c r="Y266" s="13"/>
      <c r="Z266" s="13"/>
      <c r="AA266" s="156"/>
      <c r="AB266" s="156"/>
      <c r="AC266" s="156"/>
      <c r="AD266" s="156"/>
      <c r="AE266" s="156"/>
      <c r="AF266" s="156"/>
      <c r="AG266" s="156"/>
      <c r="AH266" s="401"/>
      <c r="AI266" s="173"/>
      <c r="AJ266" s="38"/>
      <c r="AK266" s="12"/>
      <c r="AL266" s="13"/>
      <c r="AM266" s="13"/>
      <c r="AN266" s="13"/>
      <c r="AO266" s="13"/>
      <c r="AP266" s="13"/>
      <c r="AQ266" s="13"/>
      <c r="AR266" s="13"/>
      <c r="AS266" s="13"/>
      <c r="AT266" s="13"/>
      <c r="AU266" s="13"/>
      <c r="AV266" s="13"/>
      <c r="AW266" s="173"/>
      <c r="AX266" s="38"/>
      <c r="AY266" s="12"/>
      <c r="AZ266" s="13"/>
      <c r="BA266" s="13"/>
      <c r="BB266" s="13"/>
      <c r="BC266" s="13"/>
      <c r="BD266" s="13"/>
      <c r="BE266" s="13"/>
      <c r="BF266" s="13"/>
      <c r="BG266" s="13"/>
      <c r="BH266" s="13"/>
      <c r="BI266" s="5">
        <f t="shared" si="12"/>
        <v>1</v>
      </c>
    </row>
    <row r="267" spans="1:61" ht="14.4" hidden="1">
      <c r="A267" s="32">
        <v>14</v>
      </c>
      <c r="B267" s="32">
        <v>37</v>
      </c>
      <c r="C267" s="260" t="s">
        <v>859</v>
      </c>
      <c r="D267" s="260"/>
      <c r="E267" s="32"/>
      <c r="F267" s="32" t="s">
        <v>986</v>
      </c>
      <c r="G267" s="215"/>
      <c r="H267" s="215"/>
      <c r="I267" s="32"/>
      <c r="J267" s="32"/>
      <c r="K267" s="32"/>
      <c r="L267" s="32"/>
      <c r="M267" s="33" t="s">
        <v>987</v>
      </c>
      <c r="N267" s="268"/>
      <c r="O267" s="38" t="s">
        <v>986</v>
      </c>
      <c r="P267" s="38" t="s">
        <v>988</v>
      </c>
      <c r="Q267" s="38"/>
      <c r="R267" s="38"/>
      <c r="S267" s="38"/>
      <c r="T267" s="173"/>
      <c r="U267" s="38"/>
      <c r="V267" s="13"/>
      <c r="W267" s="13"/>
      <c r="X267" s="13"/>
      <c r="Y267" s="13"/>
      <c r="Z267" s="13"/>
      <c r="AA267" s="156"/>
      <c r="AB267" s="156"/>
      <c r="AC267" s="156"/>
      <c r="AD267" s="156"/>
      <c r="AE267" s="156"/>
      <c r="AF267" s="156"/>
      <c r="AG267" s="156"/>
      <c r="AH267" s="401"/>
      <c r="AI267" s="173"/>
      <c r="AJ267" s="38"/>
      <c r="AK267" s="12"/>
      <c r="AL267" s="13"/>
      <c r="AM267" s="13"/>
      <c r="AN267" s="13"/>
      <c r="AO267" s="13"/>
      <c r="AP267" s="13"/>
      <c r="AQ267" s="13"/>
      <c r="AR267" s="13"/>
      <c r="AS267" s="13"/>
      <c r="AT267" s="13"/>
      <c r="AU267" s="13"/>
      <c r="AV267" s="13"/>
      <c r="AW267" s="173"/>
      <c r="AX267" s="38"/>
      <c r="AY267" s="12"/>
      <c r="AZ267" s="13"/>
      <c r="BA267" s="13"/>
      <c r="BB267" s="13"/>
      <c r="BC267" s="13"/>
      <c r="BD267" s="13"/>
      <c r="BE267" s="13"/>
      <c r="BF267" s="13"/>
      <c r="BG267" s="13"/>
      <c r="BH267" s="13"/>
      <c r="BI267" s="5">
        <f t="shared" si="12"/>
        <v>1</v>
      </c>
    </row>
    <row r="268" spans="1:61" ht="14.4" hidden="1">
      <c r="A268" s="32">
        <v>14</v>
      </c>
      <c r="B268" s="32">
        <v>38</v>
      </c>
      <c r="C268" s="260" t="s">
        <v>859</v>
      </c>
      <c r="D268" s="260"/>
      <c r="E268" s="32"/>
      <c r="F268" s="32" t="s">
        <v>989</v>
      </c>
      <c r="G268" s="215"/>
      <c r="H268" s="215"/>
      <c r="I268" s="32"/>
      <c r="J268" s="32"/>
      <c r="K268" s="32"/>
      <c r="L268" s="32"/>
      <c r="M268" s="33" t="s">
        <v>990</v>
      </c>
      <c r="N268" s="268"/>
      <c r="O268" s="38" t="s">
        <v>991</v>
      </c>
      <c r="P268" s="38" t="s">
        <v>992</v>
      </c>
      <c r="Q268" s="38"/>
      <c r="R268" s="38"/>
      <c r="S268" s="38"/>
      <c r="T268" s="173"/>
      <c r="U268" s="38"/>
      <c r="V268" s="13"/>
      <c r="W268" s="13"/>
      <c r="X268" s="13"/>
      <c r="Y268" s="13"/>
      <c r="Z268" s="13"/>
      <c r="AA268" s="156"/>
      <c r="AB268" s="156"/>
      <c r="AC268" s="156"/>
      <c r="AD268" s="156"/>
      <c r="AE268" s="156"/>
      <c r="AF268" s="156"/>
      <c r="AG268" s="156"/>
      <c r="AH268" s="401"/>
      <c r="AI268" s="173"/>
      <c r="AJ268" s="38"/>
      <c r="AK268" s="12"/>
      <c r="AL268" s="13"/>
      <c r="AM268" s="13"/>
      <c r="AN268" s="13"/>
      <c r="AO268" s="13"/>
      <c r="AP268" s="13"/>
      <c r="AQ268" s="13"/>
      <c r="AR268" s="13"/>
      <c r="AS268" s="13"/>
      <c r="AT268" s="13"/>
      <c r="AU268" s="13"/>
      <c r="AV268" s="13"/>
      <c r="AW268" s="173"/>
      <c r="AX268" s="38"/>
      <c r="AY268" s="12"/>
      <c r="AZ268" s="13"/>
      <c r="BA268" s="13"/>
      <c r="BB268" s="13"/>
      <c r="BC268" s="13"/>
      <c r="BD268" s="13"/>
      <c r="BE268" s="13"/>
      <c r="BF268" s="13"/>
      <c r="BG268" s="13"/>
      <c r="BH268" s="13"/>
      <c r="BI268" s="5">
        <f t="shared" ref="BI268:BI299" si="13">COUNTIF(M268,"*")+COUNTIF(V268,"*")+COUNTIF(AK268,"*")+COUNTIF(AY268,"*")</f>
        <v>1</v>
      </c>
    </row>
    <row r="269" spans="1:61" ht="14.4" hidden="1">
      <c r="A269" s="32">
        <v>14</v>
      </c>
      <c r="B269" s="32">
        <v>39</v>
      </c>
      <c r="C269" s="260" t="s">
        <v>859</v>
      </c>
      <c r="D269" s="260"/>
      <c r="E269" s="32"/>
      <c r="F269" s="32" t="s">
        <v>993</v>
      </c>
      <c r="G269" s="215"/>
      <c r="H269" s="215"/>
      <c r="I269" s="32"/>
      <c r="J269" s="32"/>
      <c r="K269" s="32"/>
      <c r="L269" s="32"/>
      <c r="M269" s="33" t="s">
        <v>994</v>
      </c>
      <c r="N269" s="268"/>
      <c r="O269" s="38" t="s">
        <v>993</v>
      </c>
      <c r="P269" s="38" t="s">
        <v>995</v>
      </c>
      <c r="Q269" s="38"/>
      <c r="R269" s="38"/>
      <c r="S269" s="38"/>
      <c r="T269" s="173"/>
      <c r="U269" s="38"/>
      <c r="V269" s="13"/>
      <c r="W269" s="13"/>
      <c r="X269" s="13"/>
      <c r="Y269" s="13"/>
      <c r="Z269" s="13"/>
      <c r="AA269" s="156"/>
      <c r="AB269" s="156"/>
      <c r="AC269" s="156"/>
      <c r="AD269" s="156"/>
      <c r="AE269" s="156"/>
      <c r="AF269" s="156"/>
      <c r="AG269" s="156"/>
      <c r="AH269" s="401"/>
      <c r="AI269" s="173"/>
      <c r="AJ269" s="38"/>
      <c r="AK269" s="12"/>
      <c r="AL269" s="13"/>
      <c r="AM269" s="13"/>
      <c r="AN269" s="13"/>
      <c r="AO269" s="13"/>
      <c r="AP269" s="13"/>
      <c r="AQ269" s="13"/>
      <c r="AR269" s="13"/>
      <c r="AS269" s="13"/>
      <c r="AT269" s="13"/>
      <c r="AU269" s="13"/>
      <c r="AV269" s="13"/>
      <c r="AW269" s="173"/>
      <c r="AX269" s="38"/>
      <c r="AY269" s="12"/>
      <c r="AZ269" s="13"/>
      <c r="BA269" s="13"/>
      <c r="BB269" s="13"/>
      <c r="BC269" s="13"/>
      <c r="BD269" s="13"/>
      <c r="BE269" s="13"/>
      <c r="BF269" s="13"/>
      <c r="BG269" s="13"/>
      <c r="BH269" s="13"/>
      <c r="BI269" s="5">
        <f t="shared" si="13"/>
        <v>1</v>
      </c>
    </row>
    <row r="270" spans="1:61" ht="14.4" hidden="1">
      <c r="A270" s="32">
        <v>14</v>
      </c>
      <c r="B270" s="32">
        <v>40</v>
      </c>
      <c r="C270" s="260" t="s">
        <v>859</v>
      </c>
      <c r="D270" s="260"/>
      <c r="E270" s="32"/>
      <c r="F270" s="32" t="s">
        <v>996</v>
      </c>
      <c r="G270" s="215"/>
      <c r="H270" s="215"/>
      <c r="I270" s="32"/>
      <c r="J270" s="32"/>
      <c r="K270" s="32"/>
      <c r="L270" s="32"/>
      <c r="M270" s="33" t="s">
        <v>997</v>
      </c>
      <c r="N270" s="268"/>
      <c r="O270" s="38" t="s">
        <v>998</v>
      </c>
      <c r="P270" s="38" t="s">
        <v>999</v>
      </c>
      <c r="Q270" s="38"/>
      <c r="R270" s="38"/>
      <c r="S270" s="38"/>
      <c r="T270" s="173"/>
      <c r="U270" s="38"/>
      <c r="V270" s="13"/>
      <c r="W270" s="13"/>
      <c r="X270" s="13"/>
      <c r="Y270" s="13"/>
      <c r="Z270" s="13"/>
      <c r="AA270" s="156"/>
      <c r="AB270" s="156"/>
      <c r="AC270" s="156"/>
      <c r="AD270" s="156"/>
      <c r="AE270" s="156"/>
      <c r="AF270" s="156"/>
      <c r="AG270" s="156"/>
      <c r="AH270" s="401"/>
      <c r="AI270" s="173"/>
      <c r="AJ270" s="38"/>
      <c r="AK270" s="12"/>
      <c r="AL270" s="13"/>
      <c r="AM270" s="13"/>
      <c r="AN270" s="13"/>
      <c r="AO270" s="13"/>
      <c r="AP270" s="13"/>
      <c r="AQ270" s="13"/>
      <c r="AR270" s="13"/>
      <c r="AS270" s="13"/>
      <c r="AT270" s="13"/>
      <c r="AU270" s="13"/>
      <c r="AV270" s="13"/>
      <c r="AW270" s="173"/>
      <c r="AX270" s="38"/>
      <c r="AY270" s="12"/>
      <c r="AZ270" s="13"/>
      <c r="BA270" s="13"/>
      <c r="BB270" s="13"/>
      <c r="BC270" s="13"/>
      <c r="BD270" s="13"/>
      <c r="BE270" s="13"/>
      <c r="BF270" s="13"/>
      <c r="BG270" s="13"/>
      <c r="BH270" s="13"/>
      <c r="BI270" s="5">
        <f t="shared" si="13"/>
        <v>1</v>
      </c>
    </row>
    <row r="271" spans="1:61" ht="14.4" hidden="1">
      <c r="A271" s="32">
        <v>14</v>
      </c>
      <c r="B271" s="32">
        <v>41</v>
      </c>
      <c r="C271" s="260" t="s">
        <v>859</v>
      </c>
      <c r="D271" s="260"/>
      <c r="E271" s="32"/>
      <c r="F271" s="32" t="s">
        <v>1000</v>
      </c>
      <c r="G271" s="215"/>
      <c r="H271" s="215"/>
      <c r="I271" s="32"/>
      <c r="J271" s="32"/>
      <c r="K271" s="32"/>
      <c r="L271" s="32"/>
      <c r="M271" s="33" t="s">
        <v>1001</v>
      </c>
      <c r="N271" s="268"/>
      <c r="O271" s="38" t="s">
        <v>1000</v>
      </c>
      <c r="P271" s="38" t="s">
        <v>1002</v>
      </c>
      <c r="Q271" s="38"/>
      <c r="R271" s="38"/>
      <c r="S271" s="38"/>
      <c r="T271" s="173"/>
      <c r="U271" s="38"/>
      <c r="V271" s="13"/>
      <c r="W271" s="13"/>
      <c r="X271" s="13"/>
      <c r="Y271" s="13"/>
      <c r="Z271" s="13"/>
      <c r="AA271" s="156"/>
      <c r="AB271" s="156"/>
      <c r="AC271" s="156"/>
      <c r="AD271" s="156"/>
      <c r="AE271" s="156"/>
      <c r="AF271" s="156"/>
      <c r="AG271" s="156"/>
      <c r="AH271" s="401"/>
      <c r="AI271" s="173"/>
      <c r="AJ271" s="38"/>
      <c r="AK271" s="12"/>
      <c r="AL271" s="13"/>
      <c r="AM271" s="13"/>
      <c r="AN271" s="13"/>
      <c r="AO271" s="13"/>
      <c r="AP271" s="13"/>
      <c r="AQ271" s="13"/>
      <c r="AR271" s="13"/>
      <c r="AS271" s="13"/>
      <c r="AT271" s="13"/>
      <c r="AU271" s="13"/>
      <c r="AV271" s="13"/>
      <c r="AW271" s="173"/>
      <c r="AX271" s="38"/>
      <c r="AY271" s="12"/>
      <c r="AZ271" s="13"/>
      <c r="BA271" s="13"/>
      <c r="BB271" s="13"/>
      <c r="BC271" s="13"/>
      <c r="BD271" s="13"/>
      <c r="BE271" s="13"/>
      <c r="BF271" s="13"/>
      <c r="BG271" s="13"/>
      <c r="BH271" s="13"/>
      <c r="BI271" s="5">
        <f t="shared" si="13"/>
        <v>1</v>
      </c>
    </row>
    <row r="272" spans="1:61" ht="14.4" hidden="1">
      <c r="A272" s="32">
        <v>14</v>
      </c>
      <c r="B272" s="32">
        <v>42</v>
      </c>
      <c r="C272" s="260" t="s">
        <v>859</v>
      </c>
      <c r="D272" s="260"/>
      <c r="E272" s="32"/>
      <c r="F272" s="32" t="s">
        <v>1003</v>
      </c>
      <c r="G272" s="215"/>
      <c r="H272" s="215"/>
      <c r="I272" s="32"/>
      <c r="J272" s="32"/>
      <c r="K272" s="32"/>
      <c r="L272" s="32"/>
      <c r="M272" s="33" t="s">
        <v>1004</v>
      </c>
      <c r="N272" s="268"/>
      <c r="O272" s="38" t="s">
        <v>1005</v>
      </c>
      <c r="P272" s="38" t="s">
        <v>1006</v>
      </c>
      <c r="Q272" s="38"/>
      <c r="R272" s="38"/>
      <c r="S272" s="38"/>
      <c r="T272" s="173"/>
      <c r="U272" s="38"/>
      <c r="V272" s="13"/>
      <c r="W272" s="13"/>
      <c r="X272" s="13"/>
      <c r="Y272" s="13"/>
      <c r="Z272" s="13"/>
      <c r="AA272" s="156"/>
      <c r="AB272" s="156"/>
      <c r="AC272" s="156"/>
      <c r="AD272" s="156"/>
      <c r="AE272" s="156"/>
      <c r="AF272" s="156"/>
      <c r="AG272" s="156"/>
      <c r="AH272" s="401"/>
      <c r="AI272" s="173"/>
      <c r="AJ272" s="38"/>
      <c r="AK272" s="12"/>
      <c r="AL272" s="13"/>
      <c r="AM272" s="13"/>
      <c r="AN272" s="13"/>
      <c r="AO272" s="13"/>
      <c r="AP272" s="13"/>
      <c r="AQ272" s="13"/>
      <c r="AR272" s="13"/>
      <c r="AS272" s="13"/>
      <c r="AT272" s="13"/>
      <c r="AU272" s="13"/>
      <c r="AV272" s="13"/>
      <c r="AW272" s="173"/>
      <c r="AX272" s="38"/>
      <c r="AY272" s="12"/>
      <c r="AZ272" s="13"/>
      <c r="BA272" s="13"/>
      <c r="BB272" s="13"/>
      <c r="BC272" s="13"/>
      <c r="BD272" s="13"/>
      <c r="BE272" s="13"/>
      <c r="BF272" s="13"/>
      <c r="BG272" s="13"/>
      <c r="BH272" s="13"/>
      <c r="BI272" s="5">
        <f t="shared" si="13"/>
        <v>1</v>
      </c>
    </row>
    <row r="273" spans="1:61" ht="14.4" hidden="1">
      <c r="A273" s="32">
        <v>14</v>
      </c>
      <c r="B273" s="32">
        <v>43</v>
      </c>
      <c r="C273" s="260" t="s">
        <v>859</v>
      </c>
      <c r="D273" s="260"/>
      <c r="E273" s="32"/>
      <c r="F273" s="32" t="s">
        <v>1007</v>
      </c>
      <c r="G273" s="215"/>
      <c r="H273" s="215"/>
      <c r="I273" s="32"/>
      <c r="J273" s="32"/>
      <c r="K273" s="32"/>
      <c r="L273" s="32"/>
      <c r="M273" s="37" t="s">
        <v>1008</v>
      </c>
      <c r="N273" s="38"/>
      <c r="O273" s="38" t="s">
        <v>1007</v>
      </c>
      <c r="P273" s="38" t="s">
        <v>1009</v>
      </c>
      <c r="Q273" s="38"/>
      <c r="R273" s="38"/>
      <c r="S273" s="38"/>
      <c r="T273" s="173"/>
      <c r="U273" s="38"/>
      <c r="V273" s="13"/>
      <c r="W273" s="13"/>
      <c r="X273" s="13"/>
      <c r="Y273" s="13"/>
      <c r="Z273" s="13"/>
      <c r="AA273" s="156"/>
      <c r="AB273" s="156"/>
      <c r="AC273" s="156"/>
      <c r="AD273" s="156"/>
      <c r="AE273" s="156"/>
      <c r="AF273" s="156"/>
      <c r="AG273" s="156"/>
      <c r="AH273" s="401"/>
      <c r="AI273" s="173"/>
      <c r="AJ273" s="38"/>
      <c r="AK273" s="12"/>
      <c r="AL273" s="13"/>
      <c r="AM273" s="13"/>
      <c r="AN273" s="13"/>
      <c r="AO273" s="13"/>
      <c r="AP273" s="13"/>
      <c r="AQ273" s="13"/>
      <c r="AR273" s="13"/>
      <c r="AS273" s="13"/>
      <c r="AT273" s="13"/>
      <c r="AU273" s="13"/>
      <c r="AV273" s="13"/>
      <c r="AW273" s="173"/>
      <c r="AX273" s="38"/>
      <c r="AY273" s="12"/>
      <c r="AZ273" s="13"/>
      <c r="BA273" s="13"/>
      <c r="BB273" s="13"/>
      <c r="BC273" s="13"/>
      <c r="BD273" s="13"/>
      <c r="BE273" s="13"/>
      <c r="BF273" s="13"/>
      <c r="BG273" s="13"/>
      <c r="BH273" s="13"/>
      <c r="BI273" s="5">
        <f t="shared" si="13"/>
        <v>1</v>
      </c>
    </row>
    <row r="274" spans="1:61" ht="13.8" hidden="1">
      <c r="A274" s="32">
        <v>14</v>
      </c>
      <c r="B274" s="32">
        <v>44</v>
      </c>
      <c r="C274" s="260" t="s">
        <v>859</v>
      </c>
      <c r="D274" s="260"/>
      <c r="E274" s="215"/>
      <c r="F274" s="215" t="s">
        <v>1010</v>
      </c>
      <c r="G274" s="215" t="s">
        <v>1011</v>
      </c>
      <c r="H274" s="215"/>
      <c r="I274" s="32"/>
      <c r="J274" s="32" t="s">
        <v>1977</v>
      </c>
      <c r="K274" s="32"/>
      <c r="L274" s="32"/>
      <c r="M274" s="12" t="s">
        <v>1012</v>
      </c>
      <c r="N274" s="13"/>
      <c r="O274" s="13" t="s">
        <v>1013</v>
      </c>
      <c r="P274" s="13" t="s">
        <v>1014</v>
      </c>
      <c r="Q274" s="13"/>
      <c r="R274" s="13"/>
      <c r="S274" s="13"/>
      <c r="T274" s="169"/>
      <c r="U274" s="13"/>
      <c r="V274" s="13"/>
      <c r="W274" s="13"/>
      <c r="X274" s="13"/>
      <c r="Y274" s="13"/>
      <c r="Z274" s="13"/>
      <c r="AA274" s="156"/>
      <c r="AB274" s="156"/>
      <c r="AC274" s="156"/>
      <c r="AD274" s="156"/>
      <c r="AE274" s="156"/>
      <c r="AF274" s="156"/>
      <c r="AG274" s="156"/>
      <c r="AH274" s="401"/>
      <c r="AI274" s="169"/>
      <c r="AJ274" s="13"/>
      <c r="AK274" s="12"/>
      <c r="AL274" s="13"/>
      <c r="AM274" s="13"/>
      <c r="AN274" s="13"/>
      <c r="AO274" s="13"/>
      <c r="AP274" s="13"/>
      <c r="AQ274" s="13"/>
      <c r="AR274" s="13"/>
      <c r="AS274" s="13"/>
      <c r="AT274" s="13"/>
      <c r="AU274" s="13"/>
      <c r="AV274" s="13"/>
      <c r="AW274" s="169"/>
      <c r="AX274" s="13"/>
      <c r="AY274" s="12" t="s">
        <v>1010</v>
      </c>
      <c r="AZ274" s="13" t="s">
        <v>1011</v>
      </c>
      <c r="BA274" s="13"/>
      <c r="BB274" s="13"/>
      <c r="BC274" s="13" t="s">
        <v>1015</v>
      </c>
      <c r="BD274" s="13" t="s">
        <v>80</v>
      </c>
      <c r="BE274" s="13"/>
      <c r="BF274" s="13"/>
      <c r="BG274" s="13"/>
      <c r="BH274" s="13"/>
      <c r="BI274" s="5">
        <f t="shared" si="13"/>
        <v>2</v>
      </c>
    </row>
    <row r="275" spans="1:61" ht="14.4" hidden="1">
      <c r="A275" s="32">
        <v>14</v>
      </c>
      <c r="B275" s="32">
        <v>45</v>
      </c>
      <c r="C275" s="260" t="s">
        <v>859</v>
      </c>
      <c r="D275" s="260"/>
      <c r="E275" s="32"/>
      <c r="F275" s="32" t="s">
        <v>1016</v>
      </c>
      <c r="G275" s="215"/>
      <c r="H275" s="215"/>
      <c r="I275" s="32"/>
      <c r="J275" s="32"/>
      <c r="K275" s="32"/>
      <c r="L275" s="32"/>
      <c r="M275" s="37" t="s">
        <v>1013</v>
      </c>
      <c r="N275" s="38"/>
      <c r="O275" s="38" t="s">
        <v>1014</v>
      </c>
      <c r="P275" s="38"/>
      <c r="Q275" s="38"/>
      <c r="R275" s="38"/>
      <c r="S275" s="38"/>
      <c r="T275" s="173"/>
      <c r="U275" s="38"/>
      <c r="V275" s="13"/>
      <c r="W275" s="13"/>
      <c r="X275" s="13"/>
      <c r="Y275" s="13"/>
      <c r="Z275" s="13"/>
      <c r="AA275" s="156"/>
      <c r="AB275" s="156"/>
      <c r="AC275" s="156"/>
      <c r="AD275" s="156"/>
      <c r="AE275" s="156"/>
      <c r="AF275" s="156"/>
      <c r="AG275" s="156"/>
      <c r="AH275" s="401"/>
      <c r="AI275" s="173"/>
      <c r="AJ275" s="38"/>
      <c r="AK275" s="12"/>
      <c r="AL275" s="13"/>
      <c r="AM275" s="13"/>
      <c r="AN275" s="13"/>
      <c r="AO275" s="13"/>
      <c r="AP275" s="13"/>
      <c r="AQ275" s="13"/>
      <c r="AR275" s="13"/>
      <c r="AS275" s="13"/>
      <c r="AT275" s="13"/>
      <c r="AU275" s="13"/>
      <c r="AV275" s="13"/>
      <c r="AW275" s="173"/>
      <c r="AX275" s="38"/>
      <c r="AY275" s="12"/>
      <c r="AZ275" s="13"/>
      <c r="BA275" s="13"/>
      <c r="BB275" s="13"/>
      <c r="BC275" s="13"/>
      <c r="BD275" s="13"/>
      <c r="BE275" s="13"/>
      <c r="BF275" s="13"/>
      <c r="BG275" s="13"/>
      <c r="BH275" s="13"/>
      <c r="BI275" s="5">
        <f t="shared" si="13"/>
        <v>1</v>
      </c>
    </row>
    <row r="276" spans="1:61" ht="14.4" hidden="1">
      <c r="A276" s="32">
        <v>14</v>
      </c>
      <c r="B276" s="32">
        <v>46</v>
      </c>
      <c r="C276" s="260" t="s">
        <v>859</v>
      </c>
      <c r="D276" s="260"/>
      <c r="E276" s="32"/>
      <c r="F276" s="32" t="s">
        <v>1017</v>
      </c>
      <c r="G276" s="215"/>
      <c r="H276" s="215"/>
      <c r="I276" s="32"/>
      <c r="J276" s="32"/>
      <c r="K276" s="32"/>
      <c r="L276" s="32"/>
      <c r="M276" s="37" t="s">
        <v>1018</v>
      </c>
      <c r="N276" s="38"/>
      <c r="O276" s="38" t="s">
        <v>1017</v>
      </c>
      <c r="P276" s="38"/>
      <c r="Q276" s="38"/>
      <c r="R276" s="38"/>
      <c r="S276" s="38"/>
      <c r="T276" s="173"/>
      <c r="U276" s="38"/>
      <c r="V276" s="13"/>
      <c r="W276" s="13"/>
      <c r="X276" s="13"/>
      <c r="Y276" s="13"/>
      <c r="Z276" s="13"/>
      <c r="AA276" s="156"/>
      <c r="AB276" s="156"/>
      <c r="AC276" s="156"/>
      <c r="AD276" s="156"/>
      <c r="AE276" s="156"/>
      <c r="AF276" s="156"/>
      <c r="AG276" s="156"/>
      <c r="AH276" s="401"/>
      <c r="AI276" s="173"/>
      <c r="AJ276" s="38"/>
      <c r="AK276" s="12"/>
      <c r="AL276" s="13"/>
      <c r="AM276" s="13"/>
      <c r="AN276" s="13"/>
      <c r="AO276" s="13"/>
      <c r="AP276" s="13"/>
      <c r="AQ276" s="13"/>
      <c r="AR276" s="13"/>
      <c r="AS276" s="13"/>
      <c r="AT276" s="13"/>
      <c r="AU276" s="13"/>
      <c r="AV276" s="13"/>
      <c r="AW276" s="173"/>
      <c r="AX276" s="38"/>
      <c r="AY276" s="12"/>
      <c r="AZ276" s="13"/>
      <c r="BA276" s="13"/>
      <c r="BB276" s="13"/>
      <c r="BC276" s="13"/>
      <c r="BD276" s="13"/>
      <c r="BE276" s="13"/>
      <c r="BF276" s="13"/>
      <c r="BG276" s="13"/>
      <c r="BH276" s="13"/>
      <c r="BI276" s="5">
        <f t="shared" si="13"/>
        <v>1</v>
      </c>
    </row>
    <row r="277" spans="1:61" ht="13.8" hidden="1">
      <c r="A277" s="32">
        <v>14</v>
      </c>
      <c r="B277" s="32">
        <v>47</v>
      </c>
      <c r="C277" s="260" t="s">
        <v>859</v>
      </c>
      <c r="D277" s="260"/>
      <c r="E277" s="215"/>
      <c r="F277" s="215" t="s">
        <v>1019</v>
      </c>
      <c r="G277" s="215" t="s">
        <v>1020</v>
      </c>
      <c r="H277" s="215"/>
      <c r="I277" s="32"/>
      <c r="J277" s="32" t="s">
        <v>1977</v>
      </c>
      <c r="K277" s="32"/>
      <c r="L277" s="32"/>
      <c r="M277" s="12" t="s">
        <v>1021</v>
      </c>
      <c r="N277" s="13"/>
      <c r="O277" s="13" t="s">
        <v>1022</v>
      </c>
      <c r="P277" s="13"/>
      <c r="Q277" s="13"/>
      <c r="R277" s="13"/>
      <c r="S277" s="13"/>
      <c r="T277" s="169"/>
      <c r="U277" s="13"/>
      <c r="V277" s="13"/>
      <c r="W277" s="13"/>
      <c r="X277" s="13"/>
      <c r="Y277" s="13"/>
      <c r="Z277" s="13"/>
      <c r="AA277" s="328"/>
      <c r="AB277" s="328"/>
      <c r="AC277" s="328"/>
      <c r="AD277" s="328"/>
      <c r="AE277" s="328"/>
      <c r="AF277" s="328"/>
      <c r="AG277" s="328"/>
      <c r="AH277" s="401"/>
      <c r="AI277" s="169"/>
      <c r="AJ277" s="13"/>
      <c r="AK277" s="12"/>
      <c r="AL277" s="13"/>
      <c r="AM277" s="13"/>
      <c r="AN277" s="13"/>
      <c r="AO277" s="13"/>
      <c r="AP277" s="13"/>
      <c r="AQ277" s="13"/>
      <c r="AR277" s="13"/>
      <c r="AS277" s="13"/>
      <c r="AT277" s="13"/>
      <c r="AU277" s="13"/>
      <c r="AV277" s="13"/>
      <c r="AW277" s="169"/>
      <c r="AX277" s="13"/>
      <c r="AY277" s="12" t="s">
        <v>1019</v>
      </c>
      <c r="AZ277" s="13" t="s">
        <v>1020</v>
      </c>
      <c r="BA277" s="13"/>
      <c r="BB277" s="13"/>
      <c r="BC277" s="13" t="s">
        <v>1023</v>
      </c>
      <c r="BD277" s="13" t="s">
        <v>80</v>
      </c>
      <c r="BE277" s="13"/>
      <c r="BF277" s="13"/>
      <c r="BG277" s="13"/>
      <c r="BH277" s="13"/>
      <c r="BI277" s="5">
        <f t="shared" si="13"/>
        <v>2</v>
      </c>
    </row>
    <row r="278" spans="1:61" ht="14.4" hidden="1">
      <c r="A278" s="32">
        <v>14</v>
      </c>
      <c r="B278" s="32">
        <v>48</v>
      </c>
      <c r="C278" s="260" t="s">
        <v>859</v>
      </c>
      <c r="D278" s="260"/>
      <c r="E278" s="32"/>
      <c r="F278" s="32" t="s">
        <v>1024</v>
      </c>
      <c r="G278" s="215"/>
      <c r="H278" s="215"/>
      <c r="I278" s="32"/>
      <c r="J278" s="32"/>
      <c r="K278" s="32"/>
      <c r="L278" s="32"/>
      <c r="M278" s="33" t="s">
        <v>1025</v>
      </c>
      <c r="N278" s="268"/>
      <c r="O278" s="38" t="s">
        <v>1024</v>
      </c>
      <c r="P278" s="38"/>
      <c r="Q278" s="38"/>
      <c r="R278" s="38"/>
      <c r="S278" s="38"/>
      <c r="T278" s="173"/>
      <c r="U278" s="38"/>
      <c r="V278" s="13"/>
      <c r="W278" s="13"/>
      <c r="X278" s="13"/>
      <c r="Y278" s="13"/>
      <c r="Z278" s="13"/>
      <c r="AA278" s="156"/>
      <c r="AB278" s="156"/>
      <c r="AC278" s="156"/>
      <c r="AD278" s="156"/>
      <c r="AE278" s="156"/>
      <c r="AF278" s="156"/>
      <c r="AG278" s="156"/>
      <c r="AH278" s="401"/>
      <c r="AI278" s="173"/>
      <c r="AJ278" s="38"/>
      <c r="AK278" s="12"/>
      <c r="AL278" s="13"/>
      <c r="AM278" s="13"/>
      <c r="AN278" s="13"/>
      <c r="AO278" s="13"/>
      <c r="AP278" s="13"/>
      <c r="AQ278" s="13"/>
      <c r="AR278" s="13"/>
      <c r="AS278" s="13"/>
      <c r="AT278" s="13"/>
      <c r="AU278" s="13"/>
      <c r="AV278" s="13"/>
      <c r="AW278" s="173"/>
      <c r="AX278" s="38"/>
      <c r="AY278" s="12"/>
      <c r="AZ278" s="13"/>
      <c r="BA278" s="13"/>
      <c r="BB278" s="13"/>
      <c r="BC278" s="13"/>
      <c r="BD278" s="13"/>
      <c r="BE278" s="13"/>
      <c r="BF278" s="13"/>
      <c r="BG278" s="13"/>
      <c r="BH278" s="13"/>
      <c r="BI278" s="5">
        <f t="shared" si="13"/>
        <v>1</v>
      </c>
    </row>
    <row r="279" spans="1:61" ht="13.8" hidden="1">
      <c r="A279" s="32">
        <v>14</v>
      </c>
      <c r="B279" s="32">
        <v>49</v>
      </c>
      <c r="C279" s="260" t="s">
        <v>859</v>
      </c>
      <c r="D279" s="260"/>
      <c r="E279" s="215"/>
      <c r="F279" s="215" t="s">
        <v>1026</v>
      </c>
      <c r="G279" s="215" t="s">
        <v>1027</v>
      </c>
      <c r="H279" s="215"/>
      <c r="I279" s="32"/>
      <c r="J279" s="32" t="s">
        <v>1977</v>
      </c>
      <c r="K279" s="32"/>
      <c r="L279" s="32"/>
      <c r="M279" s="12" t="s">
        <v>1028</v>
      </c>
      <c r="N279" s="13"/>
      <c r="O279" s="13" t="s">
        <v>1029</v>
      </c>
      <c r="P279" s="13"/>
      <c r="Q279" s="13"/>
      <c r="R279" s="13"/>
      <c r="S279" s="13"/>
      <c r="T279" s="169"/>
      <c r="U279" s="13"/>
      <c r="V279" s="13"/>
      <c r="W279" s="13"/>
      <c r="X279" s="13"/>
      <c r="Y279" s="13"/>
      <c r="Z279" s="13"/>
      <c r="AA279" s="156"/>
      <c r="AB279" s="156"/>
      <c r="AC279" s="156"/>
      <c r="AD279" s="156"/>
      <c r="AE279" s="156"/>
      <c r="AF279" s="156"/>
      <c r="AG279" s="156"/>
      <c r="AH279" s="401"/>
      <c r="AI279" s="169"/>
      <c r="AJ279" s="13"/>
      <c r="AK279" s="12"/>
      <c r="AL279" s="13"/>
      <c r="AM279" s="13"/>
      <c r="AN279" s="13"/>
      <c r="AO279" s="13"/>
      <c r="AP279" s="13"/>
      <c r="AQ279" s="13"/>
      <c r="AR279" s="13"/>
      <c r="AS279" s="13"/>
      <c r="AT279" s="13"/>
      <c r="AU279" s="13"/>
      <c r="AV279" s="13"/>
      <c r="AW279" s="169"/>
      <c r="AX279" s="13"/>
      <c r="AY279" s="12" t="s">
        <v>1026</v>
      </c>
      <c r="AZ279" s="13" t="s">
        <v>1027</v>
      </c>
      <c r="BA279" s="13"/>
      <c r="BB279" s="13"/>
      <c r="BC279" s="13" t="s">
        <v>1030</v>
      </c>
      <c r="BD279" s="13" t="s">
        <v>80</v>
      </c>
      <c r="BE279" s="13"/>
      <c r="BF279" s="13"/>
      <c r="BG279" s="13"/>
      <c r="BH279" s="13"/>
      <c r="BI279" s="5">
        <f t="shared" si="13"/>
        <v>2</v>
      </c>
    </row>
    <row r="280" spans="1:61" ht="14.4" hidden="1">
      <c r="A280" s="32">
        <v>14</v>
      </c>
      <c r="B280" s="32">
        <v>50</v>
      </c>
      <c r="C280" s="260" t="s">
        <v>859</v>
      </c>
      <c r="D280" s="260"/>
      <c r="E280" s="32"/>
      <c r="F280" s="32" t="s">
        <v>1031</v>
      </c>
      <c r="G280" s="215"/>
      <c r="H280" s="215"/>
      <c r="I280" s="32"/>
      <c r="J280" s="32"/>
      <c r="K280" s="32"/>
      <c r="L280" s="32"/>
      <c r="M280" s="33" t="s">
        <v>1032</v>
      </c>
      <c r="N280" s="268"/>
      <c r="O280" s="38" t="s">
        <v>1031</v>
      </c>
      <c r="P280" s="38"/>
      <c r="Q280" s="38"/>
      <c r="R280" s="38"/>
      <c r="S280" s="38"/>
      <c r="T280" s="173"/>
      <c r="U280" s="38"/>
      <c r="V280" s="13"/>
      <c r="W280" s="13"/>
      <c r="X280" s="13"/>
      <c r="Y280" s="13"/>
      <c r="Z280" s="13"/>
      <c r="AA280" s="156"/>
      <c r="AB280" s="156"/>
      <c r="AC280" s="156"/>
      <c r="AD280" s="156"/>
      <c r="AE280" s="156"/>
      <c r="AF280" s="156"/>
      <c r="AG280" s="156"/>
      <c r="AH280" s="401"/>
      <c r="AI280" s="173"/>
      <c r="AJ280" s="38"/>
      <c r="AK280" s="12"/>
      <c r="AL280" s="13"/>
      <c r="AM280" s="13"/>
      <c r="AN280" s="13"/>
      <c r="AO280" s="13"/>
      <c r="AP280" s="13"/>
      <c r="AQ280" s="13"/>
      <c r="AR280" s="13"/>
      <c r="AS280" s="13"/>
      <c r="AT280" s="13"/>
      <c r="AU280" s="13"/>
      <c r="AV280" s="13"/>
      <c r="AW280" s="173"/>
      <c r="AX280" s="38"/>
      <c r="AY280" s="12"/>
      <c r="AZ280" s="13"/>
      <c r="BA280" s="13"/>
      <c r="BB280" s="13"/>
      <c r="BC280" s="13"/>
      <c r="BD280" s="13"/>
      <c r="BE280" s="13"/>
      <c r="BF280" s="13"/>
      <c r="BG280" s="13"/>
      <c r="BH280" s="13"/>
      <c r="BI280" s="5">
        <f t="shared" si="13"/>
        <v>1</v>
      </c>
    </row>
    <row r="281" spans="1:61" ht="14.4" hidden="1">
      <c r="A281" s="32">
        <v>14</v>
      </c>
      <c r="B281" s="32">
        <v>51</v>
      </c>
      <c r="C281" s="260" t="s">
        <v>859</v>
      </c>
      <c r="D281" s="260"/>
      <c r="E281" s="32"/>
      <c r="F281" s="32" t="s">
        <v>1033</v>
      </c>
      <c r="G281" s="215"/>
      <c r="H281" s="215"/>
      <c r="I281" s="32"/>
      <c r="J281" s="32"/>
      <c r="K281" s="32"/>
      <c r="L281" s="32"/>
      <c r="M281" s="33" t="s">
        <v>1034</v>
      </c>
      <c r="N281" s="268"/>
      <c r="O281" s="38" t="s">
        <v>1035</v>
      </c>
      <c r="P281" s="38"/>
      <c r="Q281" s="38"/>
      <c r="R281" s="38"/>
      <c r="S281" s="38"/>
      <c r="T281" s="173"/>
      <c r="U281" s="38"/>
      <c r="V281" s="13"/>
      <c r="W281" s="13"/>
      <c r="X281" s="13"/>
      <c r="Y281" s="13"/>
      <c r="Z281" s="13"/>
      <c r="AA281" s="156"/>
      <c r="AB281" s="156"/>
      <c r="AC281" s="156"/>
      <c r="AD281" s="156"/>
      <c r="AE281" s="156"/>
      <c r="AF281" s="156"/>
      <c r="AG281" s="156"/>
      <c r="AH281" s="401"/>
      <c r="AI281" s="173"/>
      <c r="AJ281" s="38"/>
      <c r="AK281" s="12"/>
      <c r="AL281" s="13"/>
      <c r="AM281" s="13"/>
      <c r="AN281" s="13"/>
      <c r="AO281" s="13"/>
      <c r="AP281" s="13"/>
      <c r="AQ281" s="13"/>
      <c r="AR281" s="13"/>
      <c r="AS281" s="13"/>
      <c r="AT281" s="13"/>
      <c r="AU281" s="13"/>
      <c r="AV281" s="13"/>
      <c r="AW281" s="173"/>
      <c r="AX281" s="38"/>
      <c r="AY281" s="12"/>
      <c r="AZ281" s="13"/>
      <c r="BA281" s="13"/>
      <c r="BB281" s="13"/>
      <c r="BC281" s="13"/>
      <c r="BD281" s="13"/>
      <c r="BE281" s="13"/>
      <c r="BF281" s="13"/>
      <c r="BG281" s="13"/>
      <c r="BH281" s="13"/>
      <c r="BI281" s="5">
        <f t="shared" si="13"/>
        <v>1</v>
      </c>
    </row>
    <row r="282" spans="1:61" ht="14.4" hidden="1">
      <c r="A282" s="32">
        <v>14</v>
      </c>
      <c r="B282" s="32">
        <v>52</v>
      </c>
      <c r="C282" s="260" t="s">
        <v>859</v>
      </c>
      <c r="D282" s="260"/>
      <c r="E282" s="32"/>
      <c r="F282" s="32" t="s">
        <v>1036</v>
      </c>
      <c r="G282" s="215"/>
      <c r="H282" s="215"/>
      <c r="I282" s="32"/>
      <c r="J282" s="32"/>
      <c r="K282" s="32"/>
      <c r="L282" s="32"/>
      <c r="M282" s="33" t="s">
        <v>1037</v>
      </c>
      <c r="N282" s="268"/>
      <c r="O282" s="38" t="s">
        <v>1036</v>
      </c>
      <c r="P282" s="38"/>
      <c r="Q282" s="38"/>
      <c r="R282" s="38"/>
      <c r="S282" s="38"/>
      <c r="T282" s="173"/>
      <c r="U282" s="38"/>
      <c r="V282" s="13"/>
      <c r="W282" s="13"/>
      <c r="X282" s="13"/>
      <c r="Y282" s="13"/>
      <c r="Z282" s="13"/>
      <c r="AA282" s="156"/>
      <c r="AB282" s="156"/>
      <c r="AC282" s="156"/>
      <c r="AD282" s="156"/>
      <c r="AE282" s="156"/>
      <c r="AF282" s="156"/>
      <c r="AG282" s="156"/>
      <c r="AH282" s="401"/>
      <c r="AI282" s="173"/>
      <c r="AJ282" s="38"/>
      <c r="AK282" s="12"/>
      <c r="AL282" s="13"/>
      <c r="AM282" s="13"/>
      <c r="AN282" s="13"/>
      <c r="AO282" s="13"/>
      <c r="AP282" s="13"/>
      <c r="AQ282" s="13"/>
      <c r="AR282" s="13"/>
      <c r="AS282" s="13"/>
      <c r="AT282" s="13"/>
      <c r="AU282" s="13"/>
      <c r="AV282" s="13"/>
      <c r="AW282" s="173"/>
      <c r="AX282" s="38"/>
      <c r="AY282" s="12"/>
      <c r="AZ282" s="13"/>
      <c r="BA282" s="13"/>
      <c r="BB282" s="13"/>
      <c r="BC282" s="13"/>
      <c r="BD282" s="13"/>
      <c r="BE282" s="13"/>
      <c r="BF282" s="13"/>
      <c r="BG282" s="13"/>
      <c r="BH282" s="13"/>
      <c r="BI282" s="5">
        <f t="shared" si="13"/>
        <v>1</v>
      </c>
    </row>
    <row r="283" spans="1:61" ht="14.4" hidden="1">
      <c r="A283" s="32">
        <v>14</v>
      </c>
      <c r="B283" s="32">
        <v>53</v>
      </c>
      <c r="C283" s="260" t="s">
        <v>859</v>
      </c>
      <c r="D283" s="260"/>
      <c r="E283" s="32"/>
      <c r="F283" s="32" t="s">
        <v>1038</v>
      </c>
      <c r="G283" s="215"/>
      <c r="H283" s="215"/>
      <c r="I283" s="32"/>
      <c r="J283" s="32"/>
      <c r="K283" s="32"/>
      <c r="L283" s="32"/>
      <c r="M283" s="33" t="s">
        <v>1039</v>
      </c>
      <c r="N283" s="268"/>
      <c r="O283" s="38" t="s">
        <v>1040</v>
      </c>
      <c r="P283" s="38"/>
      <c r="Q283" s="38"/>
      <c r="R283" s="38"/>
      <c r="S283" s="38"/>
      <c r="T283" s="173"/>
      <c r="U283" s="38"/>
      <c r="V283" s="13"/>
      <c r="W283" s="13"/>
      <c r="X283" s="13"/>
      <c r="Y283" s="13"/>
      <c r="Z283" s="13"/>
      <c r="AA283" s="156"/>
      <c r="AB283" s="156"/>
      <c r="AC283" s="156"/>
      <c r="AD283" s="156"/>
      <c r="AE283" s="156"/>
      <c r="AF283" s="156"/>
      <c r="AG283" s="156"/>
      <c r="AH283" s="401"/>
      <c r="AI283" s="173"/>
      <c r="AJ283" s="38"/>
      <c r="AK283" s="12"/>
      <c r="AL283" s="13"/>
      <c r="AM283" s="13"/>
      <c r="AN283" s="13"/>
      <c r="AO283" s="13"/>
      <c r="AP283" s="13"/>
      <c r="AQ283" s="13"/>
      <c r="AR283" s="13"/>
      <c r="AS283" s="13"/>
      <c r="AT283" s="13"/>
      <c r="AU283" s="13"/>
      <c r="AV283" s="13"/>
      <c r="AW283" s="173"/>
      <c r="AX283" s="38"/>
      <c r="AY283" s="12"/>
      <c r="AZ283" s="13"/>
      <c r="BA283" s="13"/>
      <c r="BB283" s="13"/>
      <c r="BC283" s="13"/>
      <c r="BD283" s="13"/>
      <c r="BE283" s="13"/>
      <c r="BF283" s="13"/>
      <c r="BG283" s="13"/>
      <c r="BH283" s="13"/>
      <c r="BI283" s="5">
        <f t="shared" si="13"/>
        <v>1</v>
      </c>
    </row>
    <row r="284" spans="1:61" ht="14.4" hidden="1">
      <c r="A284" s="32">
        <v>14</v>
      </c>
      <c r="B284" s="32">
        <v>54</v>
      </c>
      <c r="C284" s="260" t="s">
        <v>859</v>
      </c>
      <c r="D284" s="260"/>
      <c r="E284" s="32"/>
      <c r="F284" s="32" t="s">
        <v>1041</v>
      </c>
      <c r="G284" s="215"/>
      <c r="H284" s="215"/>
      <c r="I284" s="32"/>
      <c r="J284" s="32"/>
      <c r="K284" s="32"/>
      <c r="L284" s="32"/>
      <c r="M284" s="33" t="s">
        <v>1042</v>
      </c>
      <c r="N284" s="268"/>
      <c r="O284" s="38" t="s">
        <v>1041</v>
      </c>
      <c r="P284" s="38"/>
      <c r="Q284" s="38"/>
      <c r="R284" s="38"/>
      <c r="S284" s="38"/>
      <c r="T284" s="173"/>
      <c r="U284" s="38"/>
      <c r="V284" s="13"/>
      <c r="W284" s="13"/>
      <c r="X284" s="13"/>
      <c r="Y284" s="13"/>
      <c r="Z284" s="13"/>
      <c r="AA284" s="156"/>
      <c r="AB284" s="156"/>
      <c r="AC284" s="156"/>
      <c r="AD284" s="156"/>
      <c r="AE284" s="156"/>
      <c r="AF284" s="156"/>
      <c r="AG284" s="156"/>
      <c r="AH284" s="401"/>
      <c r="AI284" s="173"/>
      <c r="AJ284" s="38"/>
      <c r="AK284" s="12"/>
      <c r="AL284" s="13"/>
      <c r="AM284" s="13"/>
      <c r="AN284" s="13"/>
      <c r="AO284" s="13"/>
      <c r="AP284" s="13"/>
      <c r="AQ284" s="13"/>
      <c r="AR284" s="13"/>
      <c r="AS284" s="13"/>
      <c r="AT284" s="13"/>
      <c r="AU284" s="13"/>
      <c r="AV284" s="13"/>
      <c r="AW284" s="173"/>
      <c r="AX284" s="38"/>
      <c r="AY284" s="12"/>
      <c r="AZ284" s="13"/>
      <c r="BA284" s="13"/>
      <c r="BB284" s="13"/>
      <c r="BC284" s="13"/>
      <c r="BD284" s="13"/>
      <c r="BE284" s="13"/>
      <c r="BF284" s="13"/>
      <c r="BG284" s="13"/>
      <c r="BH284" s="13"/>
      <c r="BI284" s="5">
        <f t="shared" si="13"/>
        <v>1</v>
      </c>
    </row>
    <row r="285" spans="1:61" ht="14.4" hidden="1">
      <c r="A285" s="32">
        <v>14</v>
      </c>
      <c r="B285" s="32">
        <v>55</v>
      </c>
      <c r="C285" s="260" t="s">
        <v>859</v>
      </c>
      <c r="D285" s="260"/>
      <c r="E285" s="32"/>
      <c r="F285" s="32" t="s">
        <v>1043</v>
      </c>
      <c r="G285" s="215"/>
      <c r="H285" s="215"/>
      <c r="I285" s="32"/>
      <c r="J285" s="32"/>
      <c r="K285" s="32"/>
      <c r="L285" s="32"/>
      <c r="M285" s="33" t="s">
        <v>1044</v>
      </c>
      <c r="N285" s="268"/>
      <c r="O285" s="38" t="s">
        <v>1045</v>
      </c>
      <c r="P285" s="38"/>
      <c r="Q285" s="38"/>
      <c r="R285" s="38"/>
      <c r="S285" s="38"/>
      <c r="T285" s="173"/>
      <c r="U285" s="38"/>
      <c r="V285" s="13"/>
      <c r="W285" s="13"/>
      <c r="X285" s="13"/>
      <c r="Y285" s="13"/>
      <c r="Z285" s="13"/>
      <c r="AA285" s="156"/>
      <c r="AB285" s="156"/>
      <c r="AC285" s="156"/>
      <c r="AD285" s="156"/>
      <c r="AE285" s="156"/>
      <c r="AF285" s="156"/>
      <c r="AG285" s="156"/>
      <c r="AH285" s="401"/>
      <c r="AI285" s="173"/>
      <c r="AJ285" s="38"/>
      <c r="AK285" s="12"/>
      <c r="AL285" s="13"/>
      <c r="AM285" s="13"/>
      <c r="AN285" s="13"/>
      <c r="AO285" s="13"/>
      <c r="AP285" s="13"/>
      <c r="AQ285" s="13"/>
      <c r="AR285" s="13"/>
      <c r="AS285" s="13"/>
      <c r="AT285" s="13"/>
      <c r="AU285" s="13"/>
      <c r="AV285" s="13"/>
      <c r="AW285" s="173"/>
      <c r="AX285" s="38"/>
      <c r="AY285" s="12"/>
      <c r="AZ285" s="13"/>
      <c r="BA285" s="13"/>
      <c r="BB285" s="13"/>
      <c r="BC285" s="13"/>
      <c r="BD285" s="13"/>
      <c r="BE285" s="13"/>
      <c r="BF285" s="13"/>
      <c r="BG285" s="13"/>
      <c r="BH285" s="13"/>
      <c r="BI285" s="5">
        <f t="shared" si="13"/>
        <v>1</v>
      </c>
    </row>
    <row r="286" spans="1:61" ht="14.4" hidden="1">
      <c r="A286" s="32">
        <v>14</v>
      </c>
      <c r="B286" s="32">
        <v>56</v>
      </c>
      <c r="C286" s="260" t="s">
        <v>859</v>
      </c>
      <c r="D286" s="260"/>
      <c r="E286" s="32"/>
      <c r="F286" s="32" t="s">
        <v>1046</v>
      </c>
      <c r="G286" s="215"/>
      <c r="H286" s="215"/>
      <c r="I286" s="32"/>
      <c r="J286" s="32"/>
      <c r="K286" s="32"/>
      <c r="L286" s="32"/>
      <c r="M286" s="33" t="s">
        <v>1047</v>
      </c>
      <c r="N286" s="268"/>
      <c r="O286" s="38" t="s">
        <v>1046</v>
      </c>
      <c r="P286" s="38"/>
      <c r="Q286" s="38"/>
      <c r="R286" s="38"/>
      <c r="S286" s="38"/>
      <c r="T286" s="173"/>
      <c r="U286" s="38"/>
      <c r="V286" s="13"/>
      <c r="W286" s="13"/>
      <c r="X286" s="13"/>
      <c r="Y286" s="13"/>
      <c r="Z286" s="13"/>
      <c r="AA286" s="156"/>
      <c r="AB286" s="156"/>
      <c r="AC286" s="156"/>
      <c r="AD286" s="156"/>
      <c r="AE286" s="156"/>
      <c r="AF286" s="156"/>
      <c r="AG286" s="156"/>
      <c r="AH286" s="401"/>
      <c r="AI286" s="173"/>
      <c r="AJ286" s="38"/>
      <c r="AK286" s="12"/>
      <c r="AL286" s="13"/>
      <c r="AM286" s="13"/>
      <c r="AN286" s="13"/>
      <c r="AO286" s="13"/>
      <c r="AP286" s="13"/>
      <c r="AQ286" s="13"/>
      <c r="AR286" s="13"/>
      <c r="AS286" s="13"/>
      <c r="AT286" s="13"/>
      <c r="AU286" s="13"/>
      <c r="AV286" s="13"/>
      <c r="AW286" s="173"/>
      <c r="AX286" s="38"/>
      <c r="AY286" s="12"/>
      <c r="AZ286" s="13"/>
      <c r="BA286" s="13"/>
      <c r="BB286" s="13"/>
      <c r="BC286" s="13"/>
      <c r="BD286" s="13"/>
      <c r="BE286" s="13"/>
      <c r="BF286" s="13"/>
      <c r="BG286" s="13"/>
      <c r="BH286" s="13"/>
      <c r="BI286" s="5">
        <f t="shared" si="13"/>
        <v>1</v>
      </c>
    </row>
    <row r="287" spans="1:61" ht="14.4" hidden="1">
      <c r="A287" s="32">
        <v>14</v>
      </c>
      <c r="B287" s="32">
        <v>57</v>
      </c>
      <c r="C287" s="260" t="s">
        <v>859</v>
      </c>
      <c r="D287" s="260"/>
      <c r="E287" s="32"/>
      <c r="F287" s="32" t="s">
        <v>1048</v>
      </c>
      <c r="G287" s="215"/>
      <c r="H287" s="215"/>
      <c r="I287" s="32"/>
      <c r="J287" s="32"/>
      <c r="K287" s="32"/>
      <c r="L287" s="32"/>
      <c r="M287" s="33" t="s">
        <v>1049</v>
      </c>
      <c r="N287" s="268"/>
      <c r="O287" s="38" t="s">
        <v>1050</v>
      </c>
      <c r="P287" s="38"/>
      <c r="Q287" s="38"/>
      <c r="R287" s="38"/>
      <c r="S287" s="38"/>
      <c r="T287" s="173"/>
      <c r="U287" s="38"/>
      <c r="V287" s="13"/>
      <c r="W287" s="13"/>
      <c r="X287" s="13"/>
      <c r="Y287" s="13"/>
      <c r="Z287" s="13"/>
      <c r="AA287" s="156"/>
      <c r="AB287" s="156"/>
      <c r="AC287" s="156"/>
      <c r="AD287" s="156"/>
      <c r="AE287" s="156"/>
      <c r="AF287" s="156"/>
      <c r="AG287" s="156"/>
      <c r="AH287" s="401"/>
      <c r="AI287" s="173"/>
      <c r="AJ287" s="38"/>
      <c r="AK287" s="12"/>
      <c r="AL287" s="13"/>
      <c r="AM287" s="13"/>
      <c r="AN287" s="13"/>
      <c r="AO287" s="13"/>
      <c r="AP287" s="13"/>
      <c r="AQ287" s="13"/>
      <c r="AR287" s="13"/>
      <c r="AS287" s="13"/>
      <c r="AT287" s="13"/>
      <c r="AU287" s="13"/>
      <c r="AV287" s="13"/>
      <c r="AW287" s="173"/>
      <c r="AX287" s="38"/>
      <c r="AY287" s="12"/>
      <c r="AZ287" s="13"/>
      <c r="BA287" s="13"/>
      <c r="BB287" s="13"/>
      <c r="BC287" s="13"/>
      <c r="BD287" s="13"/>
      <c r="BE287" s="13"/>
      <c r="BF287" s="13"/>
      <c r="BG287" s="13"/>
      <c r="BH287" s="13"/>
      <c r="BI287" s="5">
        <f t="shared" si="13"/>
        <v>1</v>
      </c>
    </row>
    <row r="288" spans="1:61" ht="14.4" hidden="1">
      <c r="A288" s="32">
        <v>14</v>
      </c>
      <c r="B288" s="32">
        <v>58</v>
      </c>
      <c r="C288" s="260" t="s">
        <v>859</v>
      </c>
      <c r="D288" s="260"/>
      <c r="E288" s="32"/>
      <c r="F288" s="32" t="s">
        <v>1051</v>
      </c>
      <c r="G288" s="215"/>
      <c r="H288" s="215"/>
      <c r="I288" s="32"/>
      <c r="J288" s="32"/>
      <c r="K288" s="32"/>
      <c r="L288" s="32"/>
      <c r="M288" s="33" t="s">
        <v>1052</v>
      </c>
      <c r="N288" s="268"/>
      <c r="O288" s="38" t="s">
        <v>1051</v>
      </c>
      <c r="P288" s="38"/>
      <c r="Q288" s="38"/>
      <c r="R288" s="38"/>
      <c r="S288" s="38"/>
      <c r="T288" s="173"/>
      <c r="U288" s="38"/>
      <c r="V288" s="13"/>
      <c r="W288" s="13"/>
      <c r="X288" s="13"/>
      <c r="Y288" s="13"/>
      <c r="Z288" s="13"/>
      <c r="AA288" s="156"/>
      <c r="AB288" s="156"/>
      <c r="AC288" s="156"/>
      <c r="AD288" s="156"/>
      <c r="AE288" s="156"/>
      <c r="AF288" s="156"/>
      <c r="AG288" s="156"/>
      <c r="AH288" s="401"/>
      <c r="AI288" s="173"/>
      <c r="AJ288" s="38"/>
      <c r="AK288" s="12"/>
      <c r="AL288" s="13"/>
      <c r="AM288" s="13"/>
      <c r="AN288" s="13"/>
      <c r="AO288" s="13"/>
      <c r="AP288" s="13"/>
      <c r="AQ288" s="13"/>
      <c r="AR288" s="13"/>
      <c r="AS288" s="13"/>
      <c r="AT288" s="13"/>
      <c r="AU288" s="13"/>
      <c r="AV288" s="13"/>
      <c r="AW288" s="173"/>
      <c r="AX288" s="38"/>
      <c r="AY288" s="12"/>
      <c r="AZ288" s="13"/>
      <c r="BA288" s="13"/>
      <c r="BB288" s="13"/>
      <c r="BC288" s="13"/>
      <c r="BD288" s="13"/>
      <c r="BE288" s="13"/>
      <c r="BF288" s="13"/>
      <c r="BG288" s="13"/>
      <c r="BH288" s="13"/>
      <c r="BI288" s="5">
        <f t="shared" si="13"/>
        <v>1</v>
      </c>
    </row>
    <row r="289" spans="1:61" ht="14.4" hidden="1">
      <c r="A289" s="32">
        <v>14</v>
      </c>
      <c r="B289" s="32">
        <v>59</v>
      </c>
      <c r="C289" s="260" t="s">
        <v>859</v>
      </c>
      <c r="D289" s="260"/>
      <c r="E289" s="32"/>
      <c r="F289" s="32" t="s">
        <v>1053</v>
      </c>
      <c r="G289" s="215"/>
      <c r="H289" s="215"/>
      <c r="I289" s="32"/>
      <c r="J289" s="32"/>
      <c r="K289" s="32"/>
      <c r="L289" s="32"/>
      <c r="M289" s="33" t="s">
        <v>1054</v>
      </c>
      <c r="N289" s="268"/>
      <c r="O289" s="38" t="s">
        <v>1055</v>
      </c>
      <c r="P289" s="38"/>
      <c r="Q289" s="38"/>
      <c r="R289" s="38"/>
      <c r="S289" s="38"/>
      <c r="T289" s="173"/>
      <c r="U289" s="38"/>
      <c r="V289" s="13"/>
      <c r="W289" s="13"/>
      <c r="X289" s="13"/>
      <c r="Y289" s="13"/>
      <c r="Z289" s="13"/>
      <c r="AA289" s="156"/>
      <c r="AB289" s="156"/>
      <c r="AC289" s="156"/>
      <c r="AD289" s="156"/>
      <c r="AE289" s="156"/>
      <c r="AF289" s="156"/>
      <c r="AG289" s="156"/>
      <c r="AH289" s="401"/>
      <c r="AI289" s="173"/>
      <c r="AJ289" s="38"/>
      <c r="AK289" s="12"/>
      <c r="AL289" s="13"/>
      <c r="AM289" s="13"/>
      <c r="AN289" s="13"/>
      <c r="AO289" s="13"/>
      <c r="AP289" s="13"/>
      <c r="AQ289" s="13"/>
      <c r="AR289" s="13"/>
      <c r="AS289" s="13"/>
      <c r="AT289" s="13"/>
      <c r="AU289" s="13"/>
      <c r="AV289" s="13"/>
      <c r="AW289" s="173"/>
      <c r="AX289" s="38"/>
      <c r="AY289" s="12"/>
      <c r="AZ289" s="13"/>
      <c r="BA289" s="13"/>
      <c r="BB289" s="13"/>
      <c r="BC289" s="13"/>
      <c r="BD289" s="13"/>
      <c r="BE289" s="13"/>
      <c r="BF289" s="13"/>
      <c r="BG289" s="13"/>
      <c r="BH289" s="13"/>
      <c r="BI289" s="5">
        <f t="shared" si="13"/>
        <v>1</v>
      </c>
    </row>
    <row r="290" spans="1:61" ht="14.4" hidden="1">
      <c r="A290" s="32">
        <v>14</v>
      </c>
      <c r="B290" s="32">
        <v>60</v>
      </c>
      <c r="C290" s="260" t="s">
        <v>859</v>
      </c>
      <c r="D290" s="260"/>
      <c r="E290" s="32"/>
      <c r="F290" s="32" t="s">
        <v>1056</v>
      </c>
      <c r="G290" s="215"/>
      <c r="H290" s="215"/>
      <c r="I290" s="32"/>
      <c r="J290" s="32"/>
      <c r="K290" s="32"/>
      <c r="L290" s="32"/>
      <c r="M290" s="33" t="s">
        <v>1057</v>
      </c>
      <c r="N290" s="268"/>
      <c r="O290" s="38" t="s">
        <v>1056</v>
      </c>
      <c r="P290" s="38"/>
      <c r="Q290" s="38"/>
      <c r="R290" s="38"/>
      <c r="S290" s="38"/>
      <c r="T290" s="173"/>
      <c r="U290" s="38"/>
      <c r="V290" s="13"/>
      <c r="W290" s="13"/>
      <c r="X290" s="13"/>
      <c r="Y290" s="13"/>
      <c r="Z290" s="13"/>
      <c r="AA290" s="156"/>
      <c r="AB290" s="156"/>
      <c r="AC290" s="156"/>
      <c r="AD290" s="156"/>
      <c r="AE290" s="156"/>
      <c r="AF290" s="156"/>
      <c r="AG290" s="156"/>
      <c r="AH290" s="401"/>
      <c r="AI290" s="173"/>
      <c r="AJ290" s="38"/>
      <c r="AK290" s="12"/>
      <c r="AL290" s="13"/>
      <c r="AM290" s="13"/>
      <c r="AN290" s="13"/>
      <c r="AO290" s="13"/>
      <c r="AP290" s="13"/>
      <c r="AQ290" s="13"/>
      <c r="AR290" s="13"/>
      <c r="AS290" s="13"/>
      <c r="AT290" s="13"/>
      <c r="AU290" s="13"/>
      <c r="AV290" s="13"/>
      <c r="AW290" s="173"/>
      <c r="AX290" s="38"/>
      <c r="AY290" s="12"/>
      <c r="AZ290" s="13"/>
      <c r="BA290" s="13"/>
      <c r="BB290" s="13"/>
      <c r="BC290" s="13"/>
      <c r="BD290" s="13"/>
      <c r="BE290" s="13"/>
      <c r="BF290" s="13"/>
      <c r="BG290" s="13"/>
      <c r="BH290" s="13"/>
      <c r="BI290" s="5">
        <f t="shared" si="13"/>
        <v>1</v>
      </c>
    </row>
    <row r="291" spans="1:61" ht="14.4" hidden="1">
      <c r="A291" s="32">
        <v>14</v>
      </c>
      <c r="B291" s="32">
        <v>61</v>
      </c>
      <c r="C291" s="260" t="s">
        <v>859</v>
      </c>
      <c r="D291" s="260"/>
      <c r="E291" s="32"/>
      <c r="F291" s="32" t="s">
        <v>1058</v>
      </c>
      <c r="G291" s="215"/>
      <c r="H291" s="215"/>
      <c r="I291" s="32"/>
      <c r="J291" s="32"/>
      <c r="K291" s="32"/>
      <c r="L291" s="32"/>
      <c r="M291" s="33" t="s">
        <v>1059</v>
      </c>
      <c r="N291" s="268"/>
      <c r="O291" s="38" t="s">
        <v>1060</v>
      </c>
      <c r="P291" s="38"/>
      <c r="Q291" s="38"/>
      <c r="R291" s="38"/>
      <c r="S291" s="38"/>
      <c r="T291" s="173"/>
      <c r="U291" s="38"/>
      <c r="V291" s="13"/>
      <c r="W291" s="13"/>
      <c r="X291" s="13"/>
      <c r="Y291" s="13"/>
      <c r="Z291" s="13"/>
      <c r="AA291" s="156"/>
      <c r="AB291" s="156"/>
      <c r="AC291" s="156"/>
      <c r="AD291" s="156"/>
      <c r="AE291" s="156"/>
      <c r="AF291" s="156"/>
      <c r="AG291" s="156"/>
      <c r="AH291" s="401"/>
      <c r="AI291" s="173"/>
      <c r="AJ291" s="38"/>
      <c r="AK291" s="12"/>
      <c r="AL291" s="13"/>
      <c r="AM291" s="13"/>
      <c r="AN291" s="13"/>
      <c r="AO291" s="13"/>
      <c r="AP291" s="13"/>
      <c r="AQ291" s="13"/>
      <c r="AR291" s="13"/>
      <c r="AS291" s="13"/>
      <c r="AT291" s="13"/>
      <c r="AU291" s="13"/>
      <c r="AV291" s="13"/>
      <c r="AW291" s="173"/>
      <c r="AX291" s="38"/>
      <c r="AY291" s="12"/>
      <c r="AZ291" s="13"/>
      <c r="BA291" s="13"/>
      <c r="BB291" s="13"/>
      <c r="BC291" s="13"/>
      <c r="BD291" s="13"/>
      <c r="BE291" s="13"/>
      <c r="BF291" s="13"/>
      <c r="BG291" s="13"/>
      <c r="BH291" s="13"/>
      <c r="BI291" s="5">
        <f t="shared" si="13"/>
        <v>1</v>
      </c>
    </row>
    <row r="292" spans="1:61" ht="14.4" hidden="1">
      <c r="A292" s="32">
        <v>14</v>
      </c>
      <c r="B292" s="32">
        <v>62</v>
      </c>
      <c r="C292" s="260" t="s">
        <v>859</v>
      </c>
      <c r="D292" s="260"/>
      <c r="E292" s="32"/>
      <c r="F292" s="32" t="s">
        <v>1061</v>
      </c>
      <c r="G292" s="215"/>
      <c r="H292" s="215"/>
      <c r="I292" s="32"/>
      <c r="J292" s="32"/>
      <c r="K292" s="32"/>
      <c r="L292" s="32"/>
      <c r="M292" s="33" t="s">
        <v>1062</v>
      </c>
      <c r="N292" s="268"/>
      <c r="O292" s="38" t="s">
        <v>1061</v>
      </c>
      <c r="P292" s="38"/>
      <c r="Q292" s="38"/>
      <c r="R292" s="38"/>
      <c r="S292" s="38"/>
      <c r="T292" s="173"/>
      <c r="U292" s="38"/>
      <c r="V292" s="13"/>
      <c r="W292" s="13"/>
      <c r="X292" s="13"/>
      <c r="Y292" s="13"/>
      <c r="Z292" s="13"/>
      <c r="AA292" s="156"/>
      <c r="AB292" s="156"/>
      <c r="AC292" s="156"/>
      <c r="AD292" s="156"/>
      <c r="AE292" s="156"/>
      <c r="AF292" s="156"/>
      <c r="AG292" s="156"/>
      <c r="AH292" s="401"/>
      <c r="AI292" s="173"/>
      <c r="AJ292" s="38"/>
      <c r="AK292" s="12"/>
      <c r="AL292" s="13"/>
      <c r="AM292" s="13"/>
      <c r="AN292" s="13"/>
      <c r="AO292" s="13"/>
      <c r="AP292" s="13"/>
      <c r="AQ292" s="13"/>
      <c r="AR292" s="13"/>
      <c r="AS292" s="13"/>
      <c r="AT292" s="13"/>
      <c r="AU292" s="13"/>
      <c r="AV292" s="13"/>
      <c r="AW292" s="173"/>
      <c r="AX292" s="38"/>
      <c r="AY292" s="12"/>
      <c r="AZ292" s="13"/>
      <c r="BA292" s="13"/>
      <c r="BB292" s="13"/>
      <c r="BC292" s="13"/>
      <c r="BD292" s="13"/>
      <c r="BE292" s="13"/>
      <c r="BF292" s="13"/>
      <c r="BG292" s="13"/>
      <c r="BH292" s="13"/>
      <c r="BI292" s="5">
        <f t="shared" si="13"/>
        <v>1</v>
      </c>
    </row>
    <row r="293" spans="1:61" ht="14.4" hidden="1">
      <c r="A293" s="32">
        <v>14</v>
      </c>
      <c r="B293" s="32">
        <v>63</v>
      </c>
      <c r="C293" s="260" t="s">
        <v>859</v>
      </c>
      <c r="D293" s="260"/>
      <c r="E293" s="32"/>
      <c r="F293" s="32" t="s">
        <v>1063</v>
      </c>
      <c r="G293" s="215"/>
      <c r="H293" s="215"/>
      <c r="I293" s="32"/>
      <c r="J293" s="32"/>
      <c r="K293" s="32"/>
      <c r="L293" s="32"/>
      <c r="M293" s="33" t="s">
        <v>1064</v>
      </c>
      <c r="N293" s="268"/>
      <c r="O293" s="38" t="s">
        <v>1065</v>
      </c>
      <c r="P293" s="38"/>
      <c r="Q293" s="38"/>
      <c r="R293" s="38"/>
      <c r="S293" s="38"/>
      <c r="T293" s="173"/>
      <c r="U293" s="38"/>
      <c r="V293" s="13"/>
      <c r="W293" s="13"/>
      <c r="X293" s="13"/>
      <c r="Y293" s="13"/>
      <c r="Z293" s="13"/>
      <c r="AA293" s="156"/>
      <c r="AB293" s="156"/>
      <c r="AC293" s="156"/>
      <c r="AD293" s="156"/>
      <c r="AE293" s="156"/>
      <c r="AF293" s="156"/>
      <c r="AG293" s="156"/>
      <c r="AH293" s="401"/>
      <c r="AI293" s="173"/>
      <c r="AJ293" s="38"/>
      <c r="AK293" s="12"/>
      <c r="AL293" s="13"/>
      <c r="AM293" s="13"/>
      <c r="AN293" s="13"/>
      <c r="AO293" s="13"/>
      <c r="AP293" s="13"/>
      <c r="AQ293" s="13"/>
      <c r="AR293" s="13"/>
      <c r="AS293" s="13"/>
      <c r="AT293" s="13"/>
      <c r="AU293" s="13"/>
      <c r="AV293" s="13"/>
      <c r="AW293" s="173"/>
      <c r="AX293" s="38"/>
      <c r="AY293" s="12"/>
      <c r="AZ293" s="13"/>
      <c r="BA293" s="13"/>
      <c r="BB293" s="13"/>
      <c r="BC293" s="13"/>
      <c r="BD293" s="13"/>
      <c r="BE293" s="13"/>
      <c r="BF293" s="13"/>
      <c r="BG293" s="13"/>
      <c r="BH293" s="13"/>
      <c r="BI293" s="5">
        <f t="shared" si="13"/>
        <v>1</v>
      </c>
    </row>
    <row r="294" spans="1:61" ht="14.4" hidden="1">
      <c r="A294" s="32">
        <v>14</v>
      </c>
      <c r="B294" s="32">
        <v>64</v>
      </c>
      <c r="C294" s="260" t="s">
        <v>859</v>
      </c>
      <c r="D294" s="260"/>
      <c r="E294" s="32"/>
      <c r="F294" s="32" t="s">
        <v>1066</v>
      </c>
      <c r="G294" s="215"/>
      <c r="H294" s="215"/>
      <c r="I294" s="32"/>
      <c r="J294" s="32"/>
      <c r="K294" s="32"/>
      <c r="L294" s="32"/>
      <c r="M294" s="33" t="s">
        <v>1067</v>
      </c>
      <c r="N294" s="268"/>
      <c r="O294" s="38" t="s">
        <v>1066</v>
      </c>
      <c r="P294" s="38"/>
      <c r="Q294" s="38"/>
      <c r="R294" s="38"/>
      <c r="S294" s="38"/>
      <c r="T294" s="173"/>
      <c r="U294" s="38"/>
      <c r="V294" s="13"/>
      <c r="W294" s="13"/>
      <c r="X294" s="13"/>
      <c r="Y294" s="13"/>
      <c r="Z294" s="13"/>
      <c r="AA294" s="156"/>
      <c r="AB294" s="156"/>
      <c r="AC294" s="156"/>
      <c r="AD294" s="156"/>
      <c r="AE294" s="156"/>
      <c r="AF294" s="156"/>
      <c r="AG294" s="156"/>
      <c r="AH294" s="401"/>
      <c r="AI294" s="173"/>
      <c r="AJ294" s="38"/>
      <c r="AK294" s="12"/>
      <c r="AL294" s="13"/>
      <c r="AM294" s="13"/>
      <c r="AN294" s="13"/>
      <c r="AO294" s="13"/>
      <c r="AP294" s="13"/>
      <c r="AQ294" s="13"/>
      <c r="AR294" s="13"/>
      <c r="AS294" s="13"/>
      <c r="AT294" s="13"/>
      <c r="AU294" s="13"/>
      <c r="AV294" s="13"/>
      <c r="AW294" s="173"/>
      <c r="AX294" s="38"/>
      <c r="AY294" s="12"/>
      <c r="AZ294" s="13"/>
      <c r="BA294" s="13"/>
      <c r="BB294" s="13"/>
      <c r="BC294" s="13"/>
      <c r="BD294" s="13"/>
      <c r="BE294" s="13"/>
      <c r="BF294" s="13"/>
      <c r="BG294" s="13"/>
      <c r="BH294" s="13"/>
      <c r="BI294" s="5">
        <f t="shared" si="13"/>
        <v>1</v>
      </c>
    </row>
    <row r="295" spans="1:61" ht="14.4" hidden="1">
      <c r="A295" s="32">
        <v>14</v>
      </c>
      <c r="B295" s="32">
        <v>65</v>
      </c>
      <c r="C295" s="260" t="s">
        <v>859</v>
      </c>
      <c r="D295" s="260"/>
      <c r="E295" s="32"/>
      <c r="F295" s="32" t="s">
        <v>1068</v>
      </c>
      <c r="G295" s="215"/>
      <c r="H295" s="215"/>
      <c r="I295" s="32"/>
      <c r="J295" s="32"/>
      <c r="K295" s="32"/>
      <c r="L295" s="32"/>
      <c r="M295" s="33" t="s">
        <v>1069</v>
      </c>
      <c r="N295" s="268"/>
      <c r="O295" s="38" t="s">
        <v>1070</v>
      </c>
      <c r="P295" s="38"/>
      <c r="Q295" s="38"/>
      <c r="R295" s="38"/>
      <c r="S295" s="38"/>
      <c r="T295" s="173"/>
      <c r="U295" s="38"/>
      <c r="V295" s="13"/>
      <c r="W295" s="13"/>
      <c r="X295" s="13"/>
      <c r="Y295" s="13"/>
      <c r="Z295" s="13"/>
      <c r="AA295" s="156"/>
      <c r="AB295" s="156"/>
      <c r="AC295" s="156"/>
      <c r="AD295" s="156"/>
      <c r="AE295" s="156"/>
      <c r="AF295" s="156"/>
      <c r="AG295" s="156"/>
      <c r="AH295" s="401"/>
      <c r="AI295" s="173"/>
      <c r="AJ295" s="38"/>
      <c r="AK295" s="12"/>
      <c r="AL295" s="13"/>
      <c r="AM295" s="13"/>
      <c r="AN295" s="13"/>
      <c r="AO295" s="13"/>
      <c r="AP295" s="13"/>
      <c r="AQ295" s="13"/>
      <c r="AR295" s="13"/>
      <c r="AS295" s="13"/>
      <c r="AT295" s="13"/>
      <c r="AU295" s="13"/>
      <c r="AV295" s="13"/>
      <c r="AW295" s="173"/>
      <c r="AX295" s="38"/>
      <c r="AY295" s="12"/>
      <c r="AZ295" s="13"/>
      <c r="BA295" s="13"/>
      <c r="BB295" s="13"/>
      <c r="BC295" s="13"/>
      <c r="BD295" s="13"/>
      <c r="BE295" s="13"/>
      <c r="BF295" s="13"/>
      <c r="BG295" s="13"/>
      <c r="BH295" s="13"/>
      <c r="BI295" s="5">
        <f t="shared" si="13"/>
        <v>1</v>
      </c>
    </row>
    <row r="296" spans="1:61" ht="14.4" hidden="1">
      <c r="A296" s="32">
        <v>14</v>
      </c>
      <c r="B296" s="32">
        <v>66</v>
      </c>
      <c r="C296" s="260" t="s">
        <v>859</v>
      </c>
      <c r="D296" s="260"/>
      <c r="E296" s="32"/>
      <c r="F296" s="32" t="s">
        <v>1071</v>
      </c>
      <c r="G296" s="215"/>
      <c r="H296" s="215"/>
      <c r="I296" s="32"/>
      <c r="J296" s="32"/>
      <c r="K296" s="32"/>
      <c r="L296" s="32"/>
      <c r="M296" s="33" t="s">
        <v>1072</v>
      </c>
      <c r="N296" s="268"/>
      <c r="O296" s="38" t="s">
        <v>1071</v>
      </c>
      <c r="P296" s="38"/>
      <c r="Q296" s="38"/>
      <c r="R296" s="38"/>
      <c r="S296" s="38"/>
      <c r="T296" s="173"/>
      <c r="U296" s="38"/>
      <c r="V296" s="13"/>
      <c r="W296" s="13"/>
      <c r="X296" s="13"/>
      <c r="Y296" s="13"/>
      <c r="Z296" s="13"/>
      <c r="AA296" s="156"/>
      <c r="AB296" s="156"/>
      <c r="AC296" s="156"/>
      <c r="AD296" s="156"/>
      <c r="AE296" s="156"/>
      <c r="AF296" s="156"/>
      <c r="AG296" s="156"/>
      <c r="AH296" s="401"/>
      <c r="AI296" s="173"/>
      <c r="AJ296" s="38"/>
      <c r="AK296" s="12"/>
      <c r="AL296" s="13"/>
      <c r="AM296" s="13"/>
      <c r="AN296" s="13"/>
      <c r="AO296" s="13"/>
      <c r="AP296" s="13"/>
      <c r="AQ296" s="13"/>
      <c r="AR296" s="13"/>
      <c r="AS296" s="13"/>
      <c r="AT296" s="13"/>
      <c r="AU296" s="13"/>
      <c r="AV296" s="13"/>
      <c r="AW296" s="173"/>
      <c r="AX296" s="38"/>
      <c r="AY296" s="12"/>
      <c r="AZ296" s="13"/>
      <c r="BA296" s="13"/>
      <c r="BB296" s="13"/>
      <c r="BC296" s="13"/>
      <c r="BD296" s="13"/>
      <c r="BE296" s="13"/>
      <c r="BF296" s="13"/>
      <c r="BG296" s="13"/>
      <c r="BH296" s="13"/>
      <c r="BI296" s="5">
        <f t="shared" si="13"/>
        <v>1</v>
      </c>
    </row>
    <row r="297" spans="1:61" ht="14.4" hidden="1">
      <c r="A297" s="32">
        <v>14</v>
      </c>
      <c r="B297" s="32">
        <v>67</v>
      </c>
      <c r="C297" s="260" t="s">
        <v>859</v>
      </c>
      <c r="D297" s="260"/>
      <c r="E297" s="32"/>
      <c r="F297" s="32" t="s">
        <v>1073</v>
      </c>
      <c r="G297" s="215"/>
      <c r="H297" s="215"/>
      <c r="I297" s="32"/>
      <c r="J297" s="32"/>
      <c r="K297" s="32"/>
      <c r="L297" s="32"/>
      <c r="M297" s="33" t="s">
        <v>1074</v>
      </c>
      <c r="N297" s="268"/>
      <c r="O297" s="38" t="s">
        <v>1075</v>
      </c>
      <c r="P297" s="38"/>
      <c r="Q297" s="38"/>
      <c r="R297" s="38"/>
      <c r="S297" s="38"/>
      <c r="T297" s="173"/>
      <c r="U297" s="38"/>
      <c r="V297" s="13"/>
      <c r="W297" s="13"/>
      <c r="X297" s="13"/>
      <c r="Y297" s="13"/>
      <c r="Z297" s="13"/>
      <c r="AA297" s="156"/>
      <c r="AB297" s="156"/>
      <c r="AC297" s="156"/>
      <c r="AD297" s="156"/>
      <c r="AE297" s="156"/>
      <c r="AF297" s="156"/>
      <c r="AG297" s="156"/>
      <c r="AH297" s="401"/>
      <c r="AI297" s="173"/>
      <c r="AJ297" s="38"/>
      <c r="AK297" s="12"/>
      <c r="AL297" s="13"/>
      <c r="AM297" s="13"/>
      <c r="AN297" s="13"/>
      <c r="AO297" s="13"/>
      <c r="AP297" s="13"/>
      <c r="AQ297" s="13"/>
      <c r="AR297" s="13"/>
      <c r="AS297" s="13"/>
      <c r="AT297" s="13"/>
      <c r="AU297" s="13"/>
      <c r="AV297" s="13"/>
      <c r="AW297" s="173"/>
      <c r="AX297" s="38"/>
      <c r="AY297" s="12"/>
      <c r="AZ297" s="13"/>
      <c r="BA297" s="13"/>
      <c r="BB297" s="13"/>
      <c r="BC297" s="13"/>
      <c r="BD297" s="13"/>
      <c r="BE297" s="13"/>
      <c r="BF297" s="13"/>
      <c r="BG297" s="13"/>
      <c r="BH297" s="13"/>
      <c r="BI297" s="5">
        <f t="shared" si="13"/>
        <v>1</v>
      </c>
    </row>
    <row r="298" spans="1:61" ht="14.4" hidden="1">
      <c r="A298" s="32">
        <v>14</v>
      </c>
      <c r="B298" s="32">
        <v>68</v>
      </c>
      <c r="C298" s="260" t="s">
        <v>859</v>
      </c>
      <c r="D298" s="260"/>
      <c r="E298" s="32"/>
      <c r="F298" s="32" t="s">
        <v>1076</v>
      </c>
      <c r="G298" s="215"/>
      <c r="H298" s="215"/>
      <c r="I298" s="32"/>
      <c r="J298" s="32"/>
      <c r="K298" s="32"/>
      <c r="L298" s="32"/>
      <c r="M298" s="33" t="s">
        <v>1077</v>
      </c>
      <c r="N298" s="268"/>
      <c r="O298" s="38" t="s">
        <v>1076</v>
      </c>
      <c r="P298" s="38"/>
      <c r="Q298" s="38"/>
      <c r="R298" s="38"/>
      <c r="S298" s="38"/>
      <c r="T298" s="173"/>
      <c r="U298" s="38"/>
      <c r="V298" s="13"/>
      <c r="W298" s="13"/>
      <c r="X298" s="13"/>
      <c r="Y298" s="13"/>
      <c r="Z298" s="13"/>
      <c r="AA298" s="156"/>
      <c r="AB298" s="156"/>
      <c r="AC298" s="156"/>
      <c r="AD298" s="156"/>
      <c r="AE298" s="156"/>
      <c r="AF298" s="156"/>
      <c r="AG298" s="156"/>
      <c r="AH298" s="401"/>
      <c r="AI298" s="173"/>
      <c r="AJ298" s="38"/>
      <c r="AK298" s="12"/>
      <c r="AL298" s="13"/>
      <c r="AM298" s="13"/>
      <c r="AN298" s="13"/>
      <c r="AO298" s="13"/>
      <c r="AP298" s="13"/>
      <c r="AQ298" s="13"/>
      <c r="AR298" s="13"/>
      <c r="AS298" s="13"/>
      <c r="AT298" s="13"/>
      <c r="AU298" s="13"/>
      <c r="AV298" s="13"/>
      <c r="AW298" s="173"/>
      <c r="AX298" s="38"/>
      <c r="AY298" s="12"/>
      <c r="AZ298" s="13"/>
      <c r="BA298" s="13"/>
      <c r="BB298" s="13"/>
      <c r="BC298" s="13"/>
      <c r="BD298" s="13"/>
      <c r="BE298" s="13"/>
      <c r="BF298" s="13"/>
      <c r="BG298" s="13"/>
      <c r="BH298" s="13"/>
      <c r="BI298" s="5">
        <f t="shared" si="13"/>
        <v>1</v>
      </c>
    </row>
    <row r="299" spans="1:61" ht="14.4" hidden="1">
      <c r="A299" s="32">
        <v>14</v>
      </c>
      <c r="B299" s="32">
        <v>69</v>
      </c>
      <c r="C299" s="260" t="s">
        <v>859</v>
      </c>
      <c r="D299" s="260"/>
      <c r="E299" s="32"/>
      <c r="F299" s="32" t="s">
        <v>1078</v>
      </c>
      <c r="G299" s="215"/>
      <c r="H299" s="215"/>
      <c r="I299" s="32"/>
      <c r="J299" s="32"/>
      <c r="K299" s="32"/>
      <c r="L299" s="32"/>
      <c r="M299" s="33" t="s">
        <v>1079</v>
      </c>
      <c r="N299" s="268"/>
      <c r="O299" s="38" t="s">
        <v>1080</v>
      </c>
      <c r="P299" s="38"/>
      <c r="Q299" s="38"/>
      <c r="R299" s="38"/>
      <c r="S299" s="38"/>
      <c r="T299" s="173"/>
      <c r="U299" s="38"/>
      <c r="V299" s="13"/>
      <c r="W299" s="13"/>
      <c r="X299" s="13"/>
      <c r="Y299" s="13"/>
      <c r="Z299" s="13"/>
      <c r="AA299" s="156"/>
      <c r="AB299" s="156"/>
      <c r="AC299" s="156"/>
      <c r="AD299" s="156"/>
      <c r="AE299" s="156"/>
      <c r="AF299" s="156"/>
      <c r="AG299" s="156"/>
      <c r="AH299" s="401"/>
      <c r="AI299" s="173"/>
      <c r="AJ299" s="38"/>
      <c r="AK299" s="12"/>
      <c r="AL299" s="13"/>
      <c r="AM299" s="13"/>
      <c r="AN299" s="13"/>
      <c r="AO299" s="13"/>
      <c r="AP299" s="13"/>
      <c r="AQ299" s="13"/>
      <c r="AR299" s="13"/>
      <c r="AS299" s="13"/>
      <c r="AT299" s="13"/>
      <c r="AU299" s="13"/>
      <c r="AV299" s="13"/>
      <c r="AW299" s="173"/>
      <c r="AX299" s="38"/>
      <c r="AY299" s="12"/>
      <c r="AZ299" s="13"/>
      <c r="BA299" s="13"/>
      <c r="BB299" s="13"/>
      <c r="BC299" s="13"/>
      <c r="BD299" s="13"/>
      <c r="BE299" s="13"/>
      <c r="BF299" s="13"/>
      <c r="BG299" s="13"/>
      <c r="BH299" s="13"/>
      <c r="BI299" s="5">
        <f t="shared" si="13"/>
        <v>1</v>
      </c>
    </row>
    <row r="300" spans="1:61" ht="14.4" hidden="1">
      <c r="A300" s="32">
        <v>14</v>
      </c>
      <c r="B300" s="32">
        <v>70</v>
      </c>
      <c r="C300" s="260" t="s">
        <v>859</v>
      </c>
      <c r="D300" s="260"/>
      <c r="E300" s="32"/>
      <c r="F300" s="32" t="s">
        <v>1081</v>
      </c>
      <c r="G300" s="215"/>
      <c r="H300" s="215"/>
      <c r="I300" s="32"/>
      <c r="J300" s="32"/>
      <c r="K300" s="32"/>
      <c r="L300" s="32"/>
      <c r="M300" s="33" t="s">
        <v>1082</v>
      </c>
      <c r="N300" s="268"/>
      <c r="O300" s="38" t="s">
        <v>1081</v>
      </c>
      <c r="P300" s="38"/>
      <c r="Q300" s="38"/>
      <c r="R300" s="38"/>
      <c r="S300" s="38"/>
      <c r="T300" s="173"/>
      <c r="U300" s="38"/>
      <c r="V300" s="13"/>
      <c r="W300" s="13"/>
      <c r="X300" s="13"/>
      <c r="Y300" s="13"/>
      <c r="Z300" s="13"/>
      <c r="AA300" s="156"/>
      <c r="AB300" s="156"/>
      <c r="AC300" s="156"/>
      <c r="AD300" s="156"/>
      <c r="AE300" s="156"/>
      <c r="AF300" s="156"/>
      <c r="AG300" s="156"/>
      <c r="AH300" s="401"/>
      <c r="AI300" s="173"/>
      <c r="AJ300" s="38"/>
      <c r="AK300" s="12"/>
      <c r="AL300" s="13"/>
      <c r="AM300" s="13"/>
      <c r="AN300" s="13"/>
      <c r="AO300" s="13"/>
      <c r="AP300" s="13"/>
      <c r="AQ300" s="13"/>
      <c r="AR300" s="13"/>
      <c r="AS300" s="13"/>
      <c r="AT300" s="13"/>
      <c r="AU300" s="13"/>
      <c r="AV300" s="13"/>
      <c r="AW300" s="173"/>
      <c r="AX300" s="38"/>
      <c r="AY300" s="12"/>
      <c r="AZ300" s="13"/>
      <c r="BA300" s="13"/>
      <c r="BB300" s="13"/>
      <c r="BC300" s="13"/>
      <c r="BD300" s="13"/>
      <c r="BE300" s="13"/>
      <c r="BF300" s="13"/>
      <c r="BG300" s="13"/>
      <c r="BH300" s="13"/>
      <c r="BI300" s="5">
        <f t="shared" ref="BI300:BI324" si="14">COUNTIF(M300,"*")+COUNTIF(V300,"*")+COUNTIF(AK300,"*")+COUNTIF(AY300,"*")</f>
        <v>1</v>
      </c>
    </row>
    <row r="301" spans="1:61" ht="27.6" hidden="1">
      <c r="A301" s="32">
        <v>14</v>
      </c>
      <c r="B301" s="32">
        <v>71</v>
      </c>
      <c r="C301" s="260" t="s">
        <v>859</v>
      </c>
      <c r="D301" s="260"/>
      <c r="E301" s="215"/>
      <c r="F301" s="215" t="s">
        <v>1083</v>
      </c>
      <c r="G301" s="215" t="s">
        <v>1084</v>
      </c>
      <c r="H301" s="215"/>
      <c r="I301" s="32"/>
      <c r="J301" s="32" t="s">
        <v>1977</v>
      </c>
      <c r="K301" s="32"/>
      <c r="L301" s="32"/>
      <c r="M301" s="12" t="s">
        <v>1085</v>
      </c>
      <c r="N301" s="13"/>
      <c r="O301" s="13"/>
      <c r="P301" s="13"/>
      <c r="Q301" s="13"/>
      <c r="R301" s="13"/>
      <c r="S301" s="13"/>
      <c r="T301" s="169"/>
      <c r="U301" s="13"/>
      <c r="V301" s="13"/>
      <c r="W301" s="13"/>
      <c r="X301" s="13"/>
      <c r="Y301" s="13"/>
      <c r="Z301" s="13"/>
      <c r="AA301" s="328"/>
      <c r="AB301" s="328"/>
      <c r="AC301" s="328"/>
      <c r="AD301" s="328"/>
      <c r="AE301" s="328"/>
      <c r="AF301" s="328"/>
      <c r="AG301" s="328"/>
      <c r="AH301" s="401"/>
      <c r="AI301" s="169"/>
      <c r="AJ301" s="13"/>
      <c r="AK301" s="12"/>
      <c r="AL301" s="13"/>
      <c r="AM301" s="13"/>
      <c r="AN301" s="13"/>
      <c r="AO301" s="13"/>
      <c r="AP301" s="13"/>
      <c r="AQ301" s="13"/>
      <c r="AR301" s="13"/>
      <c r="AS301" s="13"/>
      <c r="AT301" s="13"/>
      <c r="AU301" s="13"/>
      <c r="AV301" s="13"/>
      <c r="AW301" s="169"/>
      <c r="AX301" s="13"/>
      <c r="AY301" s="12" t="s">
        <v>1083</v>
      </c>
      <c r="AZ301" s="13" t="s">
        <v>1084</v>
      </c>
      <c r="BA301" s="13"/>
      <c r="BB301" s="13"/>
      <c r="BC301" s="13" t="s">
        <v>1086</v>
      </c>
      <c r="BD301" s="13" t="s">
        <v>80</v>
      </c>
      <c r="BE301" s="13"/>
      <c r="BF301" s="13"/>
      <c r="BG301" s="13"/>
      <c r="BH301" s="13"/>
      <c r="BI301" s="5">
        <f t="shared" si="14"/>
        <v>2</v>
      </c>
    </row>
    <row r="302" spans="1:61" ht="27.6" hidden="1">
      <c r="A302" s="32">
        <v>14</v>
      </c>
      <c r="B302" s="32">
        <v>72</v>
      </c>
      <c r="C302" s="260" t="s">
        <v>859</v>
      </c>
      <c r="D302" s="260"/>
      <c r="E302" s="32"/>
      <c r="F302" s="32" t="s">
        <v>1087</v>
      </c>
      <c r="G302" s="215"/>
      <c r="H302" s="215"/>
      <c r="I302" s="32"/>
      <c r="J302" s="32"/>
      <c r="K302" s="32"/>
      <c r="L302" s="32"/>
      <c r="M302" s="12"/>
      <c r="N302" s="13"/>
      <c r="O302" s="13"/>
      <c r="P302" s="13"/>
      <c r="Q302" s="13"/>
      <c r="R302" s="13"/>
      <c r="S302" s="13"/>
      <c r="T302" s="169"/>
      <c r="U302" s="13"/>
      <c r="V302" s="13"/>
      <c r="W302" s="13"/>
      <c r="X302" s="13"/>
      <c r="Y302" s="13"/>
      <c r="Z302" s="13"/>
      <c r="AA302" s="328"/>
      <c r="AB302" s="328"/>
      <c r="AC302" s="328"/>
      <c r="AD302" s="328"/>
      <c r="AE302" s="328"/>
      <c r="AF302" s="328"/>
      <c r="AG302" s="328"/>
      <c r="AH302" s="401"/>
      <c r="AI302" s="169"/>
      <c r="AJ302" s="13"/>
      <c r="AK302" s="12"/>
      <c r="AL302" s="13"/>
      <c r="AM302" s="13"/>
      <c r="AN302" s="13"/>
      <c r="AO302" s="13"/>
      <c r="AP302" s="13"/>
      <c r="AQ302" s="13"/>
      <c r="AR302" s="13"/>
      <c r="AS302" s="13"/>
      <c r="AT302" s="13"/>
      <c r="AU302" s="13"/>
      <c r="AV302" s="13"/>
      <c r="AW302" s="169"/>
      <c r="AX302" s="13"/>
      <c r="AY302" s="12" t="s">
        <v>1087</v>
      </c>
      <c r="AZ302" s="13" t="s">
        <v>1088</v>
      </c>
      <c r="BA302" s="13"/>
      <c r="BB302" s="13"/>
      <c r="BC302" s="13" t="s">
        <v>1089</v>
      </c>
      <c r="BD302" s="13" t="s">
        <v>80</v>
      </c>
      <c r="BE302" s="13"/>
      <c r="BF302" s="13"/>
      <c r="BG302" s="13"/>
      <c r="BH302" s="13"/>
      <c r="BI302" s="5">
        <f t="shared" si="14"/>
        <v>1</v>
      </c>
    </row>
    <row r="303" spans="1:61" ht="13.8" hidden="1">
      <c r="A303" s="41">
        <v>16</v>
      </c>
      <c r="B303" s="41">
        <v>1</v>
      </c>
      <c r="C303" s="263" t="s">
        <v>1090</v>
      </c>
      <c r="D303" s="263"/>
      <c r="E303" s="41"/>
      <c r="F303" s="41" t="s">
        <v>1091</v>
      </c>
      <c r="G303" s="308"/>
      <c r="H303" s="308"/>
      <c r="I303" s="41"/>
      <c r="J303" s="41"/>
      <c r="K303" s="41"/>
      <c r="L303" s="41"/>
      <c r="M303" s="12"/>
      <c r="N303" s="13"/>
      <c r="O303" s="13"/>
      <c r="P303" s="13"/>
      <c r="Q303" s="13"/>
      <c r="R303" s="13"/>
      <c r="S303" s="13"/>
      <c r="T303" s="169"/>
      <c r="U303" s="13"/>
      <c r="V303" s="13" t="s">
        <v>1092</v>
      </c>
      <c r="W303" s="13" t="s">
        <v>1092</v>
      </c>
      <c r="X303" s="13"/>
      <c r="Y303" s="13"/>
      <c r="Z303" s="13" t="s">
        <v>1093</v>
      </c>
      <c r="AA303" s="328" t="s">
        <v>371</v>
      </c>
      <c r="AB303" s="328" t="s">
        <v>279</v>
      </c>
      <c r="AC303" s="328">
        <v>0</v>
      </c>
      <c r="AD303" s="328">
        <v>100</v>
      </c>
      <c r="AE303" s="328" t="s">
        <v>80</v>
      </c>
      <c r="AF303" s="328"/>
      <c r="AG303" s="328"/>
      <c r="AH303" s="401"/>
      <c r="AI303" s="169"/>
      <c r="AJ303" s="13"/>
      <c r="AK303" s="12"/>
      <c r="AL303" s="13"/>
      <c r="AM303" s="13"/>
      <c r="AN303" s="13"/>
      <c r="AO303" s="13"/>
      <c r="AP303" s="13"/>
      <c r="AQ303" s="13"/>
      <c r="AR303" s="13"/>
      <c r="AS303" s="13"/>
      <c r="AT303" s="13"/>
      <c r="AU303" s="13"/>
      <c r="AV303" s="13"/>
      <c r="AW303" s="169"/>
      <c r="AX303" s="13"/>
      <c r="AY303" s="12"/>
      <c r="AZ303" s="13"/>
      <c r="BA303" s="13"/>
      <c r="BB303" s="13"/>
      <c r="BC303" s="13"/>
      <c r="BD303" s="13"/>
      <c r="BE303" s="13"/>
      <c r="BF303" s="13"/>
      <c r="BG303" s="13"/>
      <c r="BH303" s="13"/>
      <c r="BI303" s="5">
        <f t="shared" si="14"/>
        <v>1</v>
      </c>
    </row>
    <row r="304" spans="1:61" ht="27.6" hidden="1">
      <c r="A304" s="41">
        <v>16</v>
      </c>
      <c r="B304" s="41">
        <v>2</v>
      </c>
      <c r="C304" s="263" t="s">
        <v>1090</v>
      </c>
      <c r="D304" s="263"/>
      <c r="E304" s="41"/>
      <c r="F304" s="41" t="s">
        <v>1094</v>
      </c>
      <c r="G304" s="308"/>
      <c r="H304" s="308"/>
      <c r="I304" s="41"/>
      <c r="J304" s="41"/>
      <c r="K304" s="41"/>
      <c r="L304" s="41"/>
      <c r="M304" s="12"/>
      <c r="N304" s="13"/>
      <c r="O304" s="13"/>
      <c r="P304" s="13"/>
      <c r="Q304" s="13"/>
      <c r="R304" s="13"/>
      <c r="S304" s="13"/>
      <c r="T304" s="169"/>
      <c r="U304" s="13"/>
      <c r="V304" s="13" t="s">
        <v>1095</v>
      </c>
      <c r="W304" s="13" t="s">
        <v>1095</v>
      </c>
      <c r="X304" s="13"/>
      <c r="Y304" s="13"/>
      <c r="Z304" s="13" t="s">
        <v>1096</v>
      </c>
      <c r="AA304" s="328" t="s">
        <v>371</v>
      </c>
      <c r="AB304" s="328" t="s">
        <v>279</v>
      </c>
      <c r="AC304" s="328">
        <v>0</v>
      </c>
      <c r="AD304" s="328">
        <v>100</v>
      </c>
      <c r="AE304" s="328" t="s">
        <v>80</v>
      </c>
      <c r="AF304" s="328"/>
      <c r="AG304" s="328"/>
      <c r="AH304" s="401"/>
      <c r="AI304" s="169"/>
      <c r="AJ304" s="13"/>
      <c r="AK304" s="12"/>
      <c r="AL304" s="13"/>
      <c r="AM304" s="13"/>
      <c r="AN304" s="13"/>
      <c r="AO304" s="13"/>
      <c r="AP304" s="13"/>
      <c r="AQ304" s="13"/>
      <c r="AR304" s="13"/>
      <c r="AS304" s="13"/>
      <c r="AT304" s="13"/>
      <c r="AU304" s="13"/>
      <c r="AV304" s="13"/>
      <c r="AW304" s="169"/>
      <c r="AX304" s="13"/>
      <c r="AY304" s="12"/>
      <c r="AZ304" s="13"/>
      <c r="BA304" s="13"/>
      <c r="BB304" s="13"/>
      <c r="BC304" s="13"/>
      <c r="BD304" s="13"/>
      <c r="BE304" s="13"/>
      <c r="BF304" s="13"/>
      <c r="BG304" s="13"/>
      <c r="BH304" s="13"/>
      <c r="BI304" s="5">
        <f t="shared" si="14"/>
        <v>1</v>
      </c>
    </row>
    <row r="305" spans="1:61" ht="13.8" hidden="1">
      <c r="A305" s="41">
        <v>16</v>
      </c>
      <c r="B305" s="41">
        <v>3</v>
      </c>
      <c r="C305" s="263" t="s">
        <v>1090</v>
      </c>
      <c r="D305" s="263"/>
      <c r="E305" s="41"/>
      <c r="F305" s="41" t="s">
        <v>1097</v>
      </c>
      <c r="G305" s="308"/>
      <c r="H305" s="308"/>
      <c r="I305" s="41"/>
      <c r="J305" s="41"/>
      <c r="K305" s="41"/>
      <c r="L305" s="41"/>
      <c r="M305" s="12"/>
      <c r="N305" s="13"/>
      <c r="O305" s="13"/>
      <c r="P305" s="13"/>
      <c r="Q305" s="13"/>
      <c r="R305" s="13"/>
      <c r="S305" s="13"/>
      <c r="T305" s="169"/>
      <c r="U305" s="13"/>
      <c r="V305" s="13"/>
      <c r="W305" s="13"/>
      <c r="X305" s="13"/>
      <c r="Y305" s="13"/>
      <c r="Z305" s="13"/>
      <c r="AA305" s="328"/>
      <c r="AB305" s="328"/>
      <c r="AC305" s="328"/>
      <c r="AD305" s="328"/>
      <c r="AE305" s="328"/>
      <c r="AF305" s="328"/>
      <c r="AG305" s="328"/>
      <c r="AH305" s="401"/>
      <c r="AI305" s="169"/>
      <c r="AJ305" s="13"/>
      <c r="AK305" s="17" t="s">
        <v>1098</v>
      </c>
      <c r="AL305" s="396"/>
      <c r="AM305" s="328"/>
      <c r="AN305" s="396"/>
      <c r="AO305" s="328"/>
      <c r="AP305" s="328" t="s">
        <v>1099</v>
      </c>
      <c r="AQ305" s="328" t="s">
        <v>1100</v>
      </c>
      <c r="AR305" s="328" t="s">
        <v>1100</v>
      </c>
      <c r="AS305" s="328" t="s">
        <v>1101</v>
      </c>
      <c r="AT305" s="328"/>
      <c r="AU305" s="328"/>
      <c r="AV305" s="401"/>
      <c r="AW305" s="169"/>
      <c r="AX305" s="13"/>
      <c r="AY305" s="12"/>
      <c r="AZ305" s="13"/>
      <c r="BA305" s="13"/>
      <c r="BB305" s="13"/>
      <c r="BC305" s="13"/>
      <c r="BD305" s="13"/>
      <c r="BE305" s="13"/>
      <c r="BF305" s="13"/>
      <c r="BG305" s="13"/>
      <c r="BH305" s="13"/>
      <c r="BI305" s="5">
        <f t="shared" si="14"/>
        <v>1</v>
      </c>
    </row>
    <row r="306" spans="1:61" ht="27.6" hidden="1">
      <c r="A306" s="41">
        <v>16</v>
      </c>
      <c r="B306" s="41">
        <v>4</v>
      </c>
      <c r="C306" s="263" t="s">
        <v>1090</v>
      </c>
      <c r="D306" s="263"/>
      <c r="E306" s="41"/>
      <c r="F306" s="41" t="s">
        <v>1102</v>
      </c>
      <c r="G306" s="308"/>
      <c r="H306" s="308"/>
      <c r="I306" s="41"/>
      <c r="J306" s="41"/>
      <c r="K306" s="41"/>
      <c r="L306" s="41"/>
      <c r="M306" s="12"/>
      <c r="N306" s="13"/>
      <c r="O306" s="13"/>
      <c r="P306" s="13"/>
      <c r="Q306" s="13"/>
      <c r="R306" s="13"/>
      <c r="S306" s="13"/>
      <c r="T306" s="169"/>
      <c r="U306" s="13"/>
      <c r="V306" s="13"/>
      <c r="W306" s="13"/>
      <c r="X306" s="13"/>
      <c r="Y306" s="13"/>
      <c r="Z306" s="13"/>
      <c r="AA306" s="328"/>
      <c r="AB306" s="328"/>
      <c r="AC306" s="328"/>
      <c r="AD306" s="328"/>
      <c r="AE306" s="328"/>
      <c r="AF306" s="328"/>
      <c r="AG306" s="328"/>
      <c r="AH306" s="401"/>
      <c r="AI306" s="169"/>
      <c r="AJ306" s="13"/>
      <c r="AK306" s="17" t="s">
        <v>1103</v>
      </c>
      <c r="AL306" s="396"/>
      <c r="AM306" s="328"/>
      <c r="AN306" s="396"/>
      <c r="AO306" s="328"/>
      <c r="AP306" s="328" t="s">
        <v>1099</v>
      </c>
      <c r="AQ306" s="328" t="s">
        <v>1104</v>
      </c>
      <c r="AR306" s="328" t="s">
        <v>1104</v>
      </c>
      <c r="AS306" s="328" t="s">
        <v>1101</v>
      </c>
      <c r="AT306" s="328"/>
      <c r="AU306" s="328"/>
      <c r="AV306" s="401"/>
      <c r="AW306" s="169"/>
      <c r="AX306" s="13"/>
      <c r="AY306" s="12"/>
      <c r="AZ306" s="13"/>
      <c r="BA306" s="13"/>
      <c r="BB306" s="13"/>
      <c r="BC306" s="13"/>
      <c r="BD306" s="13"/>
      <c r="BE306" s="13"/>
      <c r="BF306" s="13"/>
      <c r="BG306" s="13"/>
      <c r="BH306" s="13"/>
      <c r="BI306" s="5">
        <f t="shared" si="14"/>
        <v>1</v>
      </c>
    </row>
    <row r="307" spans="1:61" ht="41.4" hidden="1">
      <c r="A307" s="42">
        <v>17</v>
      </c>
      <c r="B307" s="42">
        <v>1</v>
      </c>
      <c r="C307" s="264" t="s">
        <v>1599</v>
      </c>
      <c r="D307" s="264"/>
      <c r="E307" s="43"/>
      <c r="F307" s="43" t="s">
        <v>1106</v>
      </c>
      <c r="G307" s="309"/>
      <c r="H307" s="309"/>
      <c r="I307" s="43"/>
      <c r="J307" s="43"/>
      <c r="K307" s="43"/>
      <c r="L307" s="43"/>
      <c r="M307" s="12"/>
      <c r="N307" s="13"/>
      <c r="O307" s="13"/>
      <c r="P307" s="13"/>
      <c r="Q307" s="13"/>
      <c r="R307" s="13"/>
      <c r="S307" s="13"/>
      <c r="T307" s="169"/>
      <c r="U307" s="13"/>
      <c r="V307" s="13"/>
      <c r="W307" s="13"/>
      <c r="X307" s="13"/>
      <c r="Y307" s="13"/>
      <c r="Z307" s="13"/>
      <c r="AA307" s="13"/>
      <c r="AB307" s="13"/>
      <c r="AC307" s="13"/>
      <c r="AD307" s="13"/>
      <c r="AE307" s="13"/>
      <c r="AF307" s="13"/>
      <c r="AG307" s="13"/>
      <c r="AH307" s="13"/>
      <c r="AI307" s="169"/>
      <c r="AJ307" s="13"/>
      <c r="AK307" s="17" t="s">
        <v>1107</v>
      </c>
      <c r="AL307" s="396"/>
      <c r="AM307" s="328"/>
      <c r="AN307" s="396"/>
      <c r="AO307" s="328"/>
      <c r="AP307" s="328" t="s">
        <v>1105</v>
      </c>
      <c r="AQ307" s="328" t="s">
        <v>1108</v>
      </c>
      <c r="AR307" s="328" t="s">
        <v>1108</v>
      </c>
      <c r="AS307" s="328"/>
      <c r="AT307" s="328"/>
      <c r="AU307" s="328"/>
      <c r="AV307" s="401"/>
      <c r="AW307" s="169"/>
      <c r="AX307" s="13"/>
      <c r="AY307" s="12"/>
      <c r="AZ307" s="13"/>
      <c r="BA307" s="13"/>
      <c r="BB307" s="13"/>
      <c r="BC307" s="13"/>
      <c r="BD307" s="13"/>
      <c r="BE307" s="13"/>
      <c r="BF307" s="13"/>
      <c r="BG307" s="13"/>
      <c r="BH307" s="13"/>
      <c r="BI307" s="5">
        <f t="shared" si="14"/>
        <v>1</v>
      </c>
    </row>
    <row r="308" spans="1:61" ht="27.6" hidden="1">
      <c r="A308" s="42">
        <v>17</v>
      </c>
      <c r="B308" s="42">
        <v>2</v>
      </c>
      <c r="C308" s="264" t="s">
        <v>1599</v>
      </c>
      <c r="D308" s="264"/>
      <c r="E308" s="42"/>
      <c r="F308" s="42" t="s">
        <v>1109</v>
      </c>
      <c r="G308" s="310"/>
      <c r="H308" s="310"/>
      <c r="I308" s="42"/>
      <c r="J308" s="42"/>
      <c r="K308" s="42"/>
      <c r="L308" s="42"/>
      <c r="M308" s="12"/>
      <c r="N308" s="13"/>
      <c r="O308" s="13"/>
      <c r="P308" s="13"/>
      <c r="Q308" s="13"/>
      <c r="R308" s="13"/>
      <c r="S308" s="13"/>
      <c r="T308" s="169"/>
      <c r="U308" s="13"/>
      <c r="V308" s="13"/>
      <c r="W308" s="13"/>
      <c r="X308" s="13"/>
      <c r="Y308" s="13"/>
      <c r="Z308" s="13"/>
      <c r="AA308" s="13"/>
      <c r="AB308" s="13"/>
      <c r="AC308" s="13"/>
      <c r="AD308" s="13"/>
      <c r="AE308" s="13"/>
      <c r="AF308" s="13"/>
      <c r="AG308" s="13"/>
      <c r="AH308" s="13"/>
      <c r="AI308" s="169"/>
      <c r="AJ308" s="13"/>
      <c r="AK308" s="17" t="s">
        <v>1110</v>
      </c>
      <c r="AL308" s="396"/>
      <c r="AM308" s="328"/>
      <c r="AN308" s="396"/>
      <c r="AO308" s="328"/>
      <c r="AP308" s="328" t="s">
        <v>1105</v>
      </c>
      <c r="AQ308" s="328" t="s">
        <v>1111</v>
      </c>
      <c r="AR308" s="328" t="s">
        <v>1111</v>
      </c>
      <c r="AS308" s="328"/>
      <c r="AT308" s="328"/>
      <c r="AU308" s="328"/>
      <c r="AV308" s="401"/>
      <c r="AW308" s="169"/>
      <c r="AX308" s="13"/>
      <c r="AY308" s="12"/>
      <c r="AZ308" s="13"/>
      <c r="BA308" s="13"/>
      <c r="BB308" s="13"/>
      <c r="BC308" s="13"/>
      <c r="BD308" s="13"/>
      <c r="BE308" s="13"/>
      <c r="BF308" s="13"/>
      <c r="BG308" s="13"/>
      <c r="BH308" s="13"/>
      <c r="BI308" s="5">
        <f t="shared" si="14"/>
        <v>1</v>
      </c>
    </row>
    <row r="309" spans="1:61" ht="41.4" hidden="1">
      <c r="A309" s="42">
        <v>17</v>
      </c>
      <c r="B309" s="42">
        <v>3</v>
      </c>
      <c r="C309" s="264" t="s">
        <v>1599</v>
      </c>
      <c r="D309" s="264"/>
      <c r="E309" s="42"/>
      <c r="F309" s="42" t="s">
        <v>1112</v>
      </c>
      <c r="G309" s="310"/>
      <c r="H309" s="310"/>
      <c r="I309" s="42"/>
      <c r="J309" s="42"/>
      <c r="K309" s="42"/>
      <c r="L309" s="42"/>
      <c r="M309" s="12"/>
      <c r="N309" s="13"/>
      <c r="O309" s="13"/>
      <c r="P309" s="13"/>
      <c r="Q309" s="13"/>
      <c r="R309" s="13"/>
      <c r="S309" s="13"/>
      <c r="T309" s="169"/>
      <c r="U309" s="13"/>
      <c r="V309" s="13"/>
      <c r="W309" s="13"/>
      <c r="X309" s="13"/>
      <c r="Y309" s="13"/>
      <c r="Z309" s="13"/>
      <c r="AA309" s="13"/>
      <c r="AB309" s="13"/>
      <c r="AC309" s="13"/>
      <c r="AD309" s="13"/>
      <c r="AE309" s="13"/>
      <c r="AF309" s="13"/>
      <c r="AG309" s="13"/>
      <c r="AH309" s="13"/>
      <c r="AI309" s="169"/>
      <c r="AJ309" s="13"/>
      <c r="AK309" s="17" t="s">
        <v>1113</v>
      </c>
      <c r="AL309" s="396"/>
      <c r="AM309" s="328"/>
      <c r="AN309" s="396"/>
      <c r="AO309" s="328"/>
      <c r="AP309" s="328" t="s">
        <v>1105</v>
      </c>
      <c r="AQ309" s="328" t="s">
        <v>1114</v>
      </c>
      <c r="AR309" s="328" t="s">
        <v>1114</v>
      </c>
      <c r="AS309" s="328"/>
      <c r="AT309" s="328"/>
      <c r="AU309" s="328"/>
      <c r="AV309" s="401"/>
      <c r="AW309" s="169"/>
      <c r="AX309" s="13"/>
      <c r="AY309" s="12"/>
      <c r="AZ309" s="13"/>
      <c r="BA309" s="13"/>
      <c r="BB309" s="13"/>
      <c r="BC309" s="13"/>
      <c r="BD309" s="13"/>
      <c r="BE309" s="13"/>
      <c r="BF309" s="13"/>
      <c r="BG309" s="13"/>
      <c r="BH309" s="13"/>
      <c r="BI309" s="5">
        <f t="shared" si="14"/>
        <v>1</v>
      </c>
    </row>
    <row r="310" spans="1:61" ht="13.8" hidden="1">
      <c r="A310" s="42">
        <v>17</v>
      </c>
      <c r="B310" s="42">
        <v>4</v>
      </c>
      <c r="C310" s="264" t="s">
        <v>1599</v>
      </c>
      <c r="D310" s="264"/>
      <c r="E310" s="42"/>
      <c r="F310" s="42" t="s">
        <v>1115</v>
      </c>
      <c r="G310" s="310"/>
      <c r="H310" s="310"/>
      <c r="I310" s="42"/>
      <c r="J310" s="42"/>
      <c r="K310" s="42"/>
      <c r="L310" s="42"/>
      <c r="M310" s="12"/>
      <c r="N310" s="13"/>
      <c r="O310" s="13"/>
      <c r="P310" s="13"/>
      <c r="Q310" s="13"/>
      <c r="R310" s="13"/>
      <c r="S310" s="13"/>
      <c r="T310" s="169"/>
      <c r="U310" s="13"/>
      <c r="V310" s="13"/>
      <c r="W310" s="13"/>
      <c r="X310" s="13"/>
      <c r="Y310" s="13"/>
      <c r="Z310" s="13"/>
      <c r="AA310" s="13"/>
      <c r="AB310" s="13"/>
      <c r="AC310" s="13"/>
      <c r="AD310" s="13"/>
      <c r="AE310" s="13"/>
      <c r="AF310" s="13"/>
      <c r="AG310" s="13"/>
      <c r="AH310" s="13"/>
      <c r="AI310" s="169"/>
      <c r="AJ310" s="13"/>
      <c r="AK310" s="17" t="s">
        <v>1116</v>
      </c>
      <c r="AL310" s="396"/>
      <c r="AM310" s="328"/>
      <c r="AN310" s="396"/>
      <c r="AO310" s="328"/>
      <c r="AP310" s="328" t="s">
        <v>1105</v>
      </c>
      <c r="AQ310" s="328" t="s">
        <v>1117</v>
      </c>
      <c r="AR310" s="328" t="s">
        <v>1117</v>
      </c>
      <c r="AS310" s="328"/>
      <c r="AT310" s="328"/>
      <c r="AU310" s="328"/>
      <c r="AV310" s="401"/>
      <c r="AW310" s="169"/>
      <c r="AX310" s="13"/>
      <c r="AY310" s="12"/>
      <c r="AZ310" s="13"/>
      <c r="BA310" s="13"/>
      <c r="BB310" s="13"/>
      <c r="BC310" s="13"/>
      <c r="BD310" s="13"/>
      <c r="BE310" s="13"/>
      <c r="BF310" s="13"/>
      <c r="BG310" s="13"/>
      <c r="BH310" s="13"/>
      <c r="BI310" s="5">
        <f t="shared" si="14"/>
        <v>1</v>
      </c>
    </row>
    <row r="311" spans="1:61" ht="27.6" hidden="1">
      <c r="A311" s="42">
        <v>17</v>
      </c>
      <c r="B311" s="42">
        <v>5</v>
      </c>
      <c r="C311" s="264" t="s">
        <v>1599</v>
      </c>
      <c r="D311" s="264"/>
      <c r="E311" s="42"/>
      <c r="F311" s="42" t="s">
        <v>1118</v>
      </c>
      <c r="G311" s="310"/>
      <c r="H311" s="310"/>
      <c r="I311" s="42"/>
      <c r="J311" s="42"/>
      <c r="K311" s="42"/>
      <c r="L311" s="42"/>
      <c r="M311" s="12"/>
      <c r="N311" s="13"/>
      <c r="O311" s="13"/>
      <c r="P311" s="13"/>
      <c r="Q311" s="13"/>
      <c r="R311" s="13"/>
      <c r="S311" s="13"/>
      <c r="T311" s="169"/>
      <c r="U311" s="13"/>
      <c r="V311" s="13"/>
      <c r="W311" s="13"/>
      <c r="X311" s="13"/>
      <c r="Y311" s="13"/>
      <c r="Z311" s="13"/>
      <c r="AA311" s="13"/>
      <c r="AB311" s="13"/>
      <c r="AC311" s="13"/>
      <c r="AD311" s="13"/>
      <c r="AE311" s="13"/>
      <c r="AF311" s="13"/>
      <c r="AG311" s="13"/>
      <c r="AH311" s="13"/>
      <c r="AI311" s="169"/>
      <c r="AJ311" s="13"/>
      <c r="AK311" s="17" t="s">
        <v>1119</v>
      </c>
      <c r="AL311" s="396"/>
      <c r="AM311" s="328"/>
      <c r="AN311" s="396"/>
      <c r="AO311" s="328"/>
      <c r="AP311" s="328" t="s">
        <v>1105</v>
      </c>
      <c r="AQ311" s="328" t="s">
        <v>1120</v>
      </c>
      <c r="AR311" s="328" t="s">
        <v>1120</v>
      </c>
      <c r="AS311" s="328"/>
      <c r="AT311" s="328"/>
      <c r="AU311" s="328"/>
      <c r="AV311" s="401"/>
      <c r="AW311" s="169"/>
      <c r="AX311" s="13"/>
      <c r="AY311" s="12"/>
      <c r="AZ311" s="13"/>
      <c r="BA311" s="13"/>
      <c r="BB311" s="13"/>
      <c r="BC311" s="13"/>
      <c r="BD311" s="13"/>
      <c r="BE311" s="13"/>
      <c r="BF311" s="13"/>
      <c r="BG311" s="13"/>
      <c r="BH311" s="13"/>
      <c r="BI311" s="5">
        <f t="shared" si="14"/>
        <v>1</v>
      </c>
    </row>
    <row r="312" spans="1:61" ht="13.8" hidden="1">
      <c r="A312" s="42">
        <v>17</v>
      </c>
      <c r="B312" s="42">
        <v>6</v>
      </c>
      <c r="C312" s="264" t="s">
        <v>1599</v>
      </c>
      <c r="D312" s="264"/>
      <c r="E312" s="42"/>
      <c r="F312" s="42" t="s">
        <v>1121</v>
      </c>
      <c r="G312" s="310"/>
      <c r="H312" s="310"/>
      <c r="I312" s="42"/>
      <c r="J312" s="42"/>
      <c r="K312" s="42"/>
      <c r="L312" s="42"/>
      <c r="M312" s="12"/>
      <c r="N312" s="13"/>
      <c r="O312" s="13"/>
      <c r="P312" s="13"/>
      <c r="Q312" s="13"/>
      <c r="R312" s="13"/>
      <c r="S312" s="13"/>
      <c r="T312" s="169"/>
      <c r="U312" s="13"/>
      <c r="V312" s="13"/>
      <c r="W312" s="13"/>
      <c r="X312" s="13"/>
      <c r="Y312" s="13"/>
      <c r="Z312" s="13"/>
      <c r="AA312" s="13"/>
      <c r="AB312" s="13"/>
      <c r="AC312" s="13"/>
      <c r="AD312" s="13"/>
      <c r="AE312" s="13"/>
      <c r="AF312" s="13"/>
      <c r="AG312" s="13"/>
      <c r="AH312" s="13"/>
      <c r="AI312" s="169"/>
      <c r="AJ312" s="13"/>
      <c r="AK312" s="17" t="s">
        <v>1122</v>
      </c>
      <c r="AL312" s="396"/>
      <c r="AM312" s="328"/>
      <c r="AN312" s="396"/>
      <c r="AO312" s="328"/>
      <c r="AP312" s="328" t="s">
        <v>1105</v>
      </c>
      <c r="AQ312" s="328" t="s">
        <v>1123</v>
      </c>
      <c r="AR312" s="328" t="s">
        <v>1123</v>
      </c>
      <c r="AS312" s="328"/>
      <c r="AT312" s="328"/>
      <c r="AU312" s="328"/>
      <c r="AV312" s="401"/>
      <c r="AW312" s="169"/>
      <c r="AX312" s="13"/>
      <c r="AY312" s="12"/>
      <c r="AZ312" s="13"/>
      <c r="BA312" s="13"/>
      <c r="BB312" s="13"/>
      <c r="BC312" s="13"/>
      <c r="BD312" s="13"/>
      <c r="BE312" s="13"/>
      <c r="BF312" s="13"/>
      <c r="BG312" s="13"/>
      <c r="BH312" s="13"/>
      <c r="BI312" s="5">
        <f t="shared" si="14"/>
        <v>1</v>
      </c>
    </row>
    <row r="313" spans="1:61" ht="13.8" hidden="1">
      <c r="A313" s="42">
        <v>17</v>
      </c>
      <c r="B313" s="42">
        <v>7</v>
      </c>
      <c r="C313" s="264" t="s">
        <v>1599</v>
      </c>
      <c r="D313" s="264"/>
      <c r="E313" s="43"/>
      <c r="F313" s="43" t="s">
        <v>1124</v>
      </c>
      <c r="G313" s="309"/>
      <c r="H313" s="309"/>
      <c r="I313" s="43"/>
      <c r="J313" s="43"/>
      <c r="K313" s="43"/>
      <c r="L313" s="43"/>
      <c r="M313" s="12"/>
      <c r="N313" s="13"/>
      <c r="O313" s="13"/>
      <c r="P313" s="13"/>
      <c r="Q313" s="13"/>
      <c r="R313" s="13"/>
      <c r="S313" s="13"/>
      <c r="T313" s="169"/>
      <c r="U313" s="13"/>
      <c r="V313" s="13"/>
      <c r="W313" s="13"/>
      <c r="X313" s="13"/>
      <c r="Y313" s="13"/>
      <c r="Z313" s="13"/>
      <c r="AA313" s="13"/>
      <c r="AB313" s="13"/>
      <c r="AC313" s="13"/>
      <c r="AD313" s="13"/>
      <c r="AE313" s="13"/>
      <c r="AF313" s="13"/>
      <c r="AG313" s="13"/>
      <c r="AH313" s="13"/>
      <c r="AI313" s="169"/>
      <c r="AJ313" s="13"/>
      <c r="AK313" s="17" t="s">
        <v>1125</v>
      </c>
      <c r="AL313" s="396"/>
      <c r="AM313" s="328"/>
      <c r="AN313" s="396"/>
      <c r="AO313" s="328"/>
      <c r="AP313" s="328" t="s">
        <v>1105</v>
      </c>
      <c r="AQ313" s="328" t="s">
        <v>1126</v>
      </c>
      <c r="AR313" s="328" t="s">
        <v>1126</v>
      </c>
      <c r="AS313" s="328"/>
      <c r="AT313" s="328"/>
      <c r="AU313" s="328"/>
      <c r="AV313" s="401"/>
      <c r="AW313" s="169"/>
      <c r="AX313" s="13"/>
      <c r="AY313" s="12"/>
      <c r="AZ313" s="13"/>
      <c r="BA313" s="13"/>
      <c r="BB313" s="13"/>
      <c r="BC313" s="13"/>
      <c r="BD313" s="13"/>
      <c r="BE313" s="13"/>
      <c r="BF313" s="13"/>
      <c r="BG313" s="13"/>
      <c r="BH313" s="13"/>
      <c r="BI313" s="5">
        <f t="shared" si="14"/>
        <v>1</v>
      </c>
    </row>
    <row r="314" spans="1:61" ht="13.8" hidden="1">
      <c r="A314" s="42">
        <v>17</v>
      </c>
      <c r="B314" s="42">
        <v>8</v>
      </c>
      <c r="C314" s="264" t="s">
        <v>1599</v>
      </c>
      <c r="D314" s="264"/>
      <c r="E314" s="43"/>
      <c r="F314" s="43" t="s">
        <v>1127</v>
      </c>
      <c r="G314" s="309"/>
      <c r="H314" s="309"/>
      <c r="I314" s="43"/>
      <c r="J314" s="43"/>
      <c r="K314" s="43"/>
      <c r="L314" s="43"/>
      <c r="M314" s="12"/>
      <c r="N314" s="13"/>
      <c r="O314" s="13"/>
      <c r="P314" s="13"/>
      <c r="Q314" s="13"/>
      <c r="R314" s="13"/>
      <c r="S314" s="13"/>
      <c r="T314" s="169"/>
      <c r="U314" s="13"/>
      <c r="V314" s="13"/>
      <c r="W314" s="13"/>
      <c r="X314" s="13"/>
      <c r="Y314" s="13"/>
      <c r="Z314" s="13"/>
      <c r="AA314" s="13"/>
      <c r="AB314" s="13"/>
      <c r="AC314" s="13"/>
      <c r="AD314" s="13"/>
      <c r="AE314" s="13"/>
      <c r="AF314" s="13"/>
      <c r="AG314" s="13"/>
      <c r="AH314" s="13"/>
      <c r="AI314" s="169"/>
      <c r="AJ314" s="13"/>
      <c r="AK314" s="17" t="s">
        <v>1128</v>
      </c>
      <c r="AL314" s="396"/>
      <c r="AM314" s="328"/>
      <c r="AN314" s="396"/>
      <c r="AO314" s="328"/>
      <c r="AP314" s="328" t="s">
        <v>1105</v>
      </c>
      <c r="AQ314" s="328" t="s">
        <v>1129</v>
      </c>
      <c r="AR314" s="328" t="s">
        <v>1129</v>
      </c>
      <c r="AS314" s="328"/>
      <c r="AT314" s="328"/>
      <c r="AU314" s="328"/>
      <c r="AV314" s="401"/>
      <c r="AW314" s="169"/>
      <c r="AX314" s="13"/>
      <c r="AY314" s="12"/>
      <c r="AZ314" s="13"/>
      <c r="BA314" s="13"/>
      <c r="BB314" s="13"/>
      <c r="BC314" s="13"/>
      <c r="BD314" s="13"/>
      <c r="BE314" s="13"/>
      <c r="BF314" s="13"/>
      <c r="BG314" s="13"/>
      <c r="BH314" s="13"/>
      <c r="BI314" s="5">
        <f t="shared" si="14"/>
        <v>1</v>
      </c>
    </row>
    <row r="315" spans="1:61" ht="13.8" hidden="1">
      <c r="A315" s="42">
        <v>17</v>
      </c>
      <c r="B315" s="42">
        <v>9</v>
      </c>
      <c r="C315" s="264" t="s">
        <v>1599</v>
      </c>
      <c r="D315" s="264"/>
      <c r="E315" s="43"/>
      <c r="F315" s="43" t="s">
        <v>1130</v>
      </c>
      <c r="G315" s="309"/>
      <c r="H315" s="309"/>
      <c r="I315" s="43"/>
      <c r="J315" s="43"/>
      <c r="K315" s="43"/>
      <c r="L315" s="43"/>
      <c r="M315" s="12"/>
      <c r="N315" s="13"/>
      <c r="O315" s="13"/>
      <c r="P315" s="13"/>
      <c r="Q315" s="13"/>
      <c r="R315" s="13"/>
      <c r="S315" s="13"/>
      <c r="T315" s="169"/>
      <c r="U315" s="13"/>
      <c r="V315" s="13"/>
      <c r="W315" s="13"/>
      <c r="X315" s="13"/>
      <c r="Y315" s="13"/>
      <c r="Z315" s="13"/>
      <c r="AA315" s="13"/>
      <c r="AB315" s="13"/>
      <c r="AC315" s="13"/>
      <c r="AD315" s="13"/>
      <c r="AE315" s="13"/>
      <c r="AF315" s="13"/>
      <c r="AG315" s="13"/>
      <c r="AH315" s="13"/>
      <c r="AI315" s="169"/>
      <c r="AJ315" s="13"/>
      <c r="AK315" s="17" t="s">
        <v>1131</v>
      </c>
      <c r="AL315" s="396"/>
      <c r="AM315" s="328"/>
      <c r="AN315" s="396"/>
      <c r="AO315" s="328"/>
      <c r="AP315" s="328" t="s">
        <v>1105</v>
      </c>
      <c r="AQ315" s="328" t="s">
        <v>1132</v>
      </c>
      <c r="AR315" s="328" t="s">
        <v>1132</v>
      </c>
      <c r="AS315" s="328"/>
      <c r="AT315" s="328"/>
      <c r="AU315" s="328"/>
      <c r="AV315" s="401"/>
      <c r="AW315" s="169"/>
      <c r="AX315" s="13"/>
      <c r="AY315" s="12"/>
      <c r="AZ315" s="13"/>
      <c r="BA315" s="13"/>
      <c r="BB315" s="13"/>
      <c r="BC315" s="13"/>
      <c r="BD315" s="13"/>
      <c r="BE315" s="13"/>
      <c r="BF315" s="13"/>
      <c r="BG315" s="13"/>
      <c r="BH315" s="13"/>
      <c r="BI315" s="5">
        <f t="shared" si="14"/>
        <v>1</v>
      </c>
    </row>
    <row r="316" spans="1:61" ht="13.8" hidden="1">
      <c r="A316" s="42">
        <v>17</v>
      </c>
      <c r="B316" s="42">
        <v>10</v>
      </c>
      <c r="C316" s="264" t="s">
        <v>1599</v>
      </c>
      <c r="D316" s="264"/>
      <c r="E316" s="43"/>
      <c r="F316" s="43" t="s">
        <v>1133</v>
      </c>
      <c r="G316" s="309"/>
      <c r="H316" s="309"/>
      <c r="I316" s="43"/>
      <c r="J316" s="43"/>
      <c r="K316" s="43"/>
      <c r="L316" s="43"/>
      <c r="M316" s="12"/>
      <c r="N316" s="13"/>
      <c r="O316" s="13"/>
      <c r="P316" s="13"/>
      <c r="Q316" s="13"/>
      <c r="R316" s="13"/>
      <c r="S316" s="13"/>
      <c r="T316" s="169"/>
      <c r="U316" s="13"/>
      <c r="V316" s="13"/>
      <c r="W316" s="13"/>
      <c r="X316" s="13"/>
      <c r="Y316" s="13"/>
      <c r="Z316" s="13"/>
      <c r="AA316" s="13"/>
      <c r="AB316" s="13"/>
      <c r="AC316" s="13"/>
      <c r="AD316" s="13"/>
      <c r="AE316" s="13"/>
      <c r="AF316" s="13"/>
      <c r="AG316" s="13"/>
      <c r="AH316" s="13"/>
      <c r="AI316" s="169"/>
      <c r="AJ316" s="13"/>
      <c r="AK316" s="17" t="s">
        <v>1134</v>
      </c>
      <c r="AL316" s="396"/>
      <c r="AM316" s="328"/>
      <c r="AN316" s="396"/>
      <c r="AO316" s="328"/>
      <c r="AP316" s="328" t="s">
        <v>1105</v>
      </c>
      <c r="AQ316" s="328" t="s">
        <v>1135</v>
      </c>
      <c r="AR316" s="328" t="s">
        <v>1135</v>
      </c>
      <c r="AS316" s="328"/>
      <c r="AT316" s="328"/>
      <c r="AU316" s="328"/>
      <c r="AV316" s="401"/>
      <c r="AW316" s="169"/>
      <c r="AX316" s="13"/>
      <c r="AY316" s="12"/>
      <c r="AZ316" s="13"/>
      <c r="BA316" s="13"/>
      <c r="BB316" s="13"/>
      <c r="BC316" s="13"/>
      <c r="BD316" s="13"/>
      <c r="BE316" s="13"/>
      <c r="BF316" s="13"/>
      <c r="BG316" s="13"/>
      <c r="BH316" s="13"/>
      <c r="BI316" s="5">
        <f t="shared" si="14"/>
        <v>1</v>
      </c>
    </row>
    <row r="317" spans="1:61" ht="13.8" hidden="1">
      <c r="A317" s="42">
        <v>17</v>
      </c>
      <c r="B317" s="42">
        <v>11</v>
      </c>
      <c r="C317" s="264" t="s">
        <v>1599</v>
      </c>
      <c r="D317" s="264"/>
      <c r="E317" s="43"/>
      <c r="F317" s="43" t="s">
        <v>1136</v>
      </c>
      <c r="G317" s="309"/>
      <c r="H317" s="309"/>
      <c r="I317" s="43"/>
      <c r="J317" s="43"/>
      <c r="K317" s="43"/>
      <c r="L317" s="43"/>
      <c r="M317" s="12"/>
      <c r="N317" s="13"/>
      <c r="O317" s="13"/>
      <c r="P317" s="13"/>
      <c r="Q317" s="13"/>
      <c r="R317" s="13"/>
      <c r="S317" s="13"/>
      <c r="T317" s="169"/>
      <c r="U317" s="13"/>
      <c r="V317" s="13"/>
      <c r="W317" s="13"/>
      <c r="X317" s="13"/>
      <c r="Y317" s="13"/>
      <c r="Z317" s="13"/>
      <c r="AA317" s="13"/>
      <c r="AB317" s="13"/>
      <c r="AC317" s="13"/>
      <c r="AD317" s="13"/>
      <c r="AE317" s="13"/>
      <c r="AF317" s="13"/>
      <c r="AG317" s="13"/>
      <c r="AH317" s="13"/>
      <c r="AI317" s="169"/>
      <c r="AJ317" s="13"/>
      <c r="AK317" s="17" t="s">
        <v>1137</v>
      </c>
      <c r="AL317" s="396"/>
      <c r="AM317" s="328"/>
      <c r="AN317" s="396"/>
      <c r="AO317" s="328"/>
      <c r="AP317" s="328" t="s">
        <v>1105</v>
      </c>
      <c r="AQ317" s="328" t="s">
        <v>1138</v>
      </c>
      <c r="AR317" s="328" t="s">
        <v>1138</v>
      </c>
      <c r="AS317" s="328"/>
      <c r="AT317" s="328"/>
      <c r="AU317" s="328"/>
      <c r="AV317" s="401"/>
      <c r="AW317" s="169"/>
      <c r="AX317" s="13"/>
      <c r="AY317" s="12"/>
      <c r="AZ317" s="13"/>
      <c r="BA317" s="13"/>
      <c r="BB317" s="13"/>
      <c r="BC317" s="13"/>
      <c r="BD317" s="13"/>
      <c r="BE317" s="13"/>
      <c r="BF317" s="13"/>
      <c r="BG317" s="13"/>
      <c r="BH317" s="13"/>
      <c r="BI317" s="5">
        <f t="shared" si="14"/>
        <v>1</v>
      </c>
    </row>
    <row r="318" spans="1:61" ht="13.8" hidden="1">
      <c r="A318" s="42">
        <v>17</v>
      </c>
      <c r="B318" s="42">
        <v>12</v>
      </c>
      <c r="C318" s="264" t="s">
        <v>1599</v>
      </c>
      <c r="D318" s="264"/>
      <c r="E318" s="43"/>
      <c r="F318" s="43" t="s">
        <v>1139</v>
      </c>
      <c r="G318" s="309"/>
      <c r="H318" s="309"/>
      <c r="I318" s="43"/>
      <c r="J318" s="43"/>
      <c r="K318" s="43"/>
      <c r="L318" s="43"/>
      <c r="M318" s="12"/>
      <c r="N318" s="13"/>
      <c r="O318" s="13"/>
      <c r="P318" s="13"/>
      <c r="Q318" s="13"/>
      <c r="R318" s="13"/>
      <c r="S318" s="13"/>
      <c r="T318" s="169"/>
      <c r="U318" s="13"/>
      <c r="V318" s="13"/>
      <c r="W318" s="13"/>
      <c r="X318" s="13"/>
      <c r="Y318" s="13"/>
      <c r="Z318" s="13"/>
      <c r="AA318" s="13"/>
      <c r="AB318" s="13"/>
      <c r="AC318" s="13"/>
      <c r="AD318" s="13"/>
      <c r="AE318" s="13"/>
      <c r="AF318" s="13"/>
      <c r="AG318" s="13"/>
      <c r="AH318" s="13"/>
      <c r="AI318" s="169"/>
      <c r="AJ318" s="13"/>
      <c r="AK318" s="17" t="s">
        <v>1140</v>
      </c>
      <c r="AL318" s="396"/>
      <c r="AM318" s="328"/>
      <c r="AN318" s="396"/>
      <c r="AO318" s="328"/>
      <c r="AP318" s="328" t="s">
        <v>1105</v>
      </c>
      <c r="AQ318" s="328" t="s">
        <v>1141</v>
      </c>
      <c r="AR318" s="328" t="s">
        <v>1141</v>
      </c>
      <c r="AS318" s="328"/>
      <c r="AT318" s="328"/>
      <c r="AU318" s="328"/>
      <c r="AV318" s="401"/>
      <c r="AW318" s="169"/>
      <c r="AX318" s="13"/>
      <c r="AY318" s="12"/>
      <c r="AZ318" s="13"/>
      <c r="BA318" s="13"/>
      <c r="BB318" s="13"/>
      <c r="BC318" s="13"/>
      <c r="BD318" s="13"/>
      <c r="BE318" s="13"/>
      <c r="BF318" s="13"/>
      <c r="BG318" s="13"/>
      <c r="BH318" s="13"/>
      <c r="BI318" s="5">
        <f t="shared" si="14"/>
        <v>1</v>
      </c>
    </row>
    <row r="319" spans="1:61" ht="13.8" hidden="1">
      <c r="A319" s="42">
        <v>17</v>
      </c>
      <c r="B319" s="42">
        <v>13</v>
      </c>
      <c r="C319" s="264" t="s">
        <v>1599</v>
      </c>
      <c r="D319" s="264"/>
      <c r="E319" s="43"/>
      <c r="F319" s="43" t="s">
        <v>1142</v>
      </c>
      <c r="G319" s="309"/>
      <c r="H319" s="309"/>
      <c r="I319" s="43"/>
      <c r="J319" s="43"/>
      <c r="K319" s="43"/>
      <c r="L319" s="43"/>
      <c r="M319" s="12"/>
      <c r="N319" s="13"/>
      <c r="O319" s="13"/>
      <c r="P319" s="13"/>
      <c r="Q319" s="13"/>
      <c r="R319" s="13"/>
      <c r="S319" s="13"/>
      <c r="T319" s="169"/>
      <c r="U319" s="13"/>
      <c r="V319" s="13"/>
      <c r="W319" s="13"/>
      <c r="X319" s="13"/>
      <c r="Y319" s="13"/>
      <c r="Z319" s="13"/>
      <c r="AA319" s="13"/>
      <c r="AB319" s="13"/>
      <c r="AC319" s="13"/>
      <c r="AD319" s="13"/>
      <c r="AE319" s="13"/>
      <c r="AF319" s="13"/>
      <c r="AG319" s="13"/>
      <c r="AH319" s="13"/>
      <c r="AI319" s="169"/>
      <c r="AJ319" s="13"/>
      <c r="AK319" s="17" t="s">
        <v>1143</v>
      </c>
      <c r="AL319" s="396"/>
      <c r="AM319" s="328"/>
      <c r="AN319" s="396"/>
      <c r="AO319" s="328"/>
      <c r="AP319" s="328" t="s">
        <v>1105</v>
      </c>
      <c r="AQ319" s="328" t="s">
        <v>1144</v>
      </c>
      <c r="AR319" s="328" t="s">
        <v>1144</v>
      </c>
      <c r="AS319" s="328"/>
      <c r="AT319" s="328"/>
      <c r="AU319" s="328"/>
      <c r="AV319" s="401"/>
      <c r="AW319" s="169"/>
      <c r="AX319" s="13"/>
      <c r="AY319" s="12"/>
      <c r="AZ319" s="13"/>
      <c r="BA319" s="13"/>
      <c r="BB319" s="13"/>
      <c r="BC319" s="13"/>
      <c r="BD319" s="13"/>
      <c r="BE319" s="13"/>
      <c r="BF319" s="13"/>
      <c r="BG319" s="13"/>
      <c r="BH319" s="13"/>
      <c r="BI319" s="5">
        <f t="shared" si="14"/>
        <v>1</v>
      </c>
    </row>
    <row r="320" spans="1:61" ht="41.4" hidden="1">
      <c r="A320" s="42">
        <v>17</v>
      </c>
      <c r="B320" s="42">
        <v>14</v>
      </c>
      <c r="C320" s="264" t="s">
        <v>1599</v>
      </c>
      <c r="D320" s="264"/>
      <c r="E320" s="43"/>
      <c r="F320" s="43" t="s">
        <v>1118</v>
      </c>
      <c r="G320" s="309"/>
      <c r="H320" s="309"/>
      <c r="I320" s="43"/>
      <c r="J320" s="43"/>
      <c r="K320" s="43"/>
      <c r="L320" s="43"/>
      <c r="M320" s="12"/>
      <c r="N320" s="13"/>
      <c r="O320" s="13"/>
      <c r="P320" s="13"/>
      <c r="Q320" s="13"/>
      <c r="R320" s="13"/>
      <c r="S320" s="13"/>
      <c r="T320" s="169"/>
      <c r="U320" s="13"/>
      <c r="V320" s="13"/>
      <c r="W320" s="13"/>
      <c r="X320" s="13"/>
      <c r="Y320" s="13"/>
      <c r="Z320" s="13"/>
      <c r="AA320" s="13"/>
      <c r="AB320" s="13"/>
      <c r="AC320" s="13"/>
      <c r="AD320" s="13"/>
      <c r="AE320" s="13"/>
      <c r="AF320" s="13"/>
      <c r="AG320" s="13"/>
      <c r="AH320" s="13"/>
      <c r="AI320" s="169"/>
      <c r="AJ320" s="13"/>
      <c r="AK320" s="17" t="s">
        <v>1145</v>
      </c>
      <c r="AL320" s="396"/>
      <c r="AM320" s="328"/>
      <c r="AN320" s="396"/>
      <c r="AO320" s="328"/>
      <c r="AP320" s="328" t="s">
        <v>1105</v>
      </c>
      <c r="AQ320" s="328" t="s">
        <v>1146</v>
      </c>
      <c r="AR320" s="328" t="s">
        <v>1146</v>
      </c>
      <c r="AS320" s="328"/>
      <c r="AT320" s="328"/>
      <c r="AU320" s="328"/>
      <c r="AV320" s="401"/>
      <c r="AW320" s="169"/>
      <c r="AX320" s="13"/>
      <c r="AY320" s="12"/>
      <c r="AZ320" s="13"/>
      <c r="BA320" s="13"/>
      <c r="BB320" s="13"/>
      <c r="BC320" s="13"/>
      <c r="BD320" s="13"/>
      <c r="BE320" s="13"/>
      <c r="BF320" s="13"/>
      <c r="BG320" s="13"/>
      <c r="BH320" s="13"/>
      <c r="BI320" s="5">
        <f t="shared" si="14"/>
        <v>1</v>
      </c>
    </row>
    <row r="321" spans="1:61" ht="13.8" hidden="1">
      <c r="A321" s="1">
        <v>19</v>
      </c>
      <c r="B321" s="1">
        <v>1</v>
      </c>
      <c r="C321" s="253" t="s">
        <v>1147</v>
      </c>
      <c r="D321" s="253"/>
      <c r="E321" s="1"/>
      <c r="F321" s="1" t="s">
        <v>1148</v>
      </c>
      <c r="G321" s="213"/>
      <c r="H321" s="213"/>
      <c r="I321" s="1"/>
      <c r="J321" s="1"/>
      <c r="K321" s="1"/>
      <c r="L321" s="1"/>
      <c r="M321" s="12"/>
      <c r="N321" s="13"/>
      <c r="O321" s="13"/>
      <c r="P321" s="13"/>
      <c r="Q321" s="13"/>
      <c r="R321" s="13"/>
      <c r="S321" s="13"/>
      <c r="T321" s="169"/>
      <c r="U321" s="13"/>
      <c r="V321" s="13"/>
      <c r="W321" s="13"/>
      <c r="X321" s="13"/>
      <c r="Y321" s="13"/>
      <c r="Z321" s="13"/>
      <c r="AA321" s="13"/>
      <c r="AB321" s="13"/>
      <c r="AC321" s="13"/>
      <c r="AD321" s="13"/>
      <c r="AE321" s="13"/>
      <c r="AF321" s="13"/>
      <c r="AG321" s="13"/>
      <c r="AH321" s="13"/>
      <c r="AI321" s="169"/>
      <c r="AJ321" s="13"/>
      <c r="AK321" s="12"/>
      <c r="AL321" s="13"/>
      <c r="AM321" s="13"/>
      <c r="AN321" s="13"/>
      <c r="AO321" s="13"/>
      <c r="AP321" s="13"/>
      <c r="AQ321" s="13"/>
      <c r="AR321" s="13"/>
      <c r="AS321" s="13"/>
      <c r="AT321" s="13"/>
      <c r="AU321" s="13"/>
      <c r="AV321" s="13"/>
      <c r="AW321" s="169"/>
      <c r="AX321" s="13"/>
      <c r="AY321" s="12" t="s">
        <v>1148</v>
      </c>
      <c r="AZ321" s="13" t="s">
        <v>1149</v>
      </c>
      <c r="BA321" s="13"/>
      <c r="BB321" s="13"/>
      <c r="BC321" s="13" t="s">
        <v>1150</v>
      </c>
      <c r="BD321" s="13" t="s">
        <v>285</v>
      </c>
      <c r="BE321" s="13"/>
      <c r="BF321" s="13"/>
      <c r="BG321" s="13"/>
      <c r="BH321" s="13"/>
      <c r="BI321" s="5">
        <f t="shared" si="14"/>
        <v>1</v>
      </c>
    </row>
    <row r="322" spans="1:61" ht="13.8" hidden="1">
      <c r="A322" s="1">
        <v>19</v>
      </c>
      <c r="B322" s="1">
        <v>2</v>
      </c>
      <c r="C322" s="253" t="s">
        <v>1147</v>
      </c>
      <c r="D322" s="253"/>
      <c r="E322" s="1"/>
      <c r="F322" s="1" t="s">
        <v>1151</v>
      </c>
      <c r="G322" s="213"/>
      <c r="H322" s="213"/>
      <c r="I322" s="1"/>
      <c r="J322" s="1"/>
      <c r="K322" s="1"/>
      <c r="L322" s="1"/>
      <c r="M322" s="12"/>
      <c r="N322" s="13"/>
      <c r="O322" s="13"/>
      <c r="P322" s="13"/>
      <c r="Q322" s="13"/>
      <c r="R322" s="13"/>
      <c r="S322" s="13"/>
      <c r="T322" s="169"/>
      <c r="U322" s="36"/>
      <c r="V322" s="36"/>
      <c r="W322" s="13"/>
      <c r="X322" s="13"/>
      <c r="Y322" s="13"/>
      <c r="Z322" s="13"/>
      <c r="AA322" s="13"/>
      <c r="AB322" s="13"/>
      <c r="AC322" s="13"/>
      <c r="AD322" s="13"/>
      <c r="AE322" s="13"/>
      <c r="AF322" s="13"/>
      <c r="AG322" s="13"/>
      <c r="AH322" s="13"/>
      <c r="AI322" s="169"/>
      <c r="AJ322" s="13"/>
      <c r="AK322" s="12"/>
      <c r="AL322" s="13"/>
      <c r="AM322" s="13"/>
      <c r="AN322" s="13"/>
      <c r="AO322" s="13"/>
      <c r="AP322" s="13"/>
      <c r="AQ322" s="13"/>
      <c r="AR322" s="13"/>
      <c r="AS322" s="13"/>
      <c r="AT322" s="13"/>
      <c r="AU322" s="13"/>
      <c r="AV322" s="13"/>
      <c r="AW322" s="169"/>
      <c r="AX322" s="13"/>
      <c r="AY322" s="12" t="s">
        <v>1151</v>
      </c>
      <c r="AZ322" s="13" t="s">
        <v>1152</v>
      </c>
      <c r="BA322" s="13"/>
      <c r="BB322" s="13"/>
      <c r="BC322" s="13" t="s">
        <v>1153</v>
      </c>
      <c r="BD322" s="13" t="s">
        <v>1154</v>
      </c>
      <c r="BE322" s="13"/>
      <c r="BF322" s="13"/>
      <c r="BG322" s="13"/>
      <c r="BH322" s="13"/>
      <c r="BI322" s="5">
        <f t="shared" si="14"/>
        <v>1</v>
      </c>
    </row>
    <row r="323" spans="1:61" ht="13.8" hidden="1">
      <c r="A323" s="368">
        <v>20</v>
      </c>
      <c r="B323" s="368">
        <v>1</v>
      </c>
      <c r="C323" s="370" t="s">
        <v>1155</v>
      </c>
      <c r="D323" s="370"/>
      <c r="E323" s="368"/>
      <c r="F323" s="368" t="s">
        <v>1156</v>
      </c>
      <c r="G323" s="372"/>
      <c r="H323" s="372"/>
      <c r="I323" s="368"/>
      <c r="J323" s="368"/>
      <c r="K323" s="368"/>
      <c r="L323" s="368"/>
      <c r="M323" s="199"/>
      <c r="N323" s="36"/>
      <c r="O323" s="36"/>
      <c r="P323" s="36"/>
      <c r="Q323" s="36"/>
      <c r="R323" s="36"/>
      <c r="S323" s="36"/>
      <c r="T323" s="359"/>
      <c r="U323" s="155"/>
      <c r="V323" s="322" t="s">
        <v>1157</v>
      </c>
      <c r="W323" s="36" t="s">
        <v>1157</v>
      </c>
      <c r="X323" s="36"/>
      <c r="Y323" s="36"/>
      <c r="Z323" s="36" t="s">
        <v>1158</v>
      </c>
      <c r="AA323" s="311" t="s">
        <v>80</v>
      </c>
      <c r="AB323" s="311" t="s">
        <v>112</v>
      </c>
      <c r="AC323" s="311" t="s">
        <v>80</v>
      </c>
      <c r="AD323" s="311" t="s">
        <v>80</v>
      </c>
      <c r="AE323" s="311" t="s">
        <v>80</v>
      </c>
      <c r="AF323" s="311"/>
      <c r="AG323" s="311"/>
      <c r="AH323" s="311"/>
      <c r="AI323" s="359"/>
      <c r="AJ323" s="36"/>
      <c r="AK323" s="199"/>
      <c r="AL323" s="36"/>
      <c r="AM323" s="36"/>
      <c r="AN323" s="36"/>
      <c r="AO323" s="36"/>
      <c r="AP323" s="36"/>
      <c r="AQ323" s="36"/>
      <c r="AR323" s="36"/>
      <c r="AS323" s="36"/>
      <c r="AT323" s="36"/>
      <c r="AU323" s="36"/>
      <c r="AV323" s="36"/>
      <c r="AW323" s="359"/>
      <c r="AX323" s="36"/>
      <c r="AY323" s="199"/>
      <c r="AZ323" s="36"/>
      <c r="BA323" s="36"/>
      <c r="BB323" s="36"/>
      <c r="BC323" s="36"/>
      <c r="BD323" s="36"/>
      <c r="BE323" s="36"/>
      <c r="BF323" s="36"/>
      <c r="BG323" s="36"/>
      <c r="BH323" s="36"/>
      <c r="BI323" s="360">
        <f t="shared" si="14"/>
        <v>1</v>
      </c>
    </row>
    <row r="324" spans="1:61" ht="32.4" hidden="1" customHeight="1">
      <c r="A324" s="363">
        <v>20</v>
      </c>
      <c r="B324" s="363">
        <v>2</v>
      </c>
      <c r="C324" s="369" t="s">
        <v>1155</v>
      </c>
      <c r="D324" s="369"/>
      <c r="E324" s="363"/>
      <c r="F324" s="363" t="s">
        <v>1159</v>
      </c>
      <c r="G324" s="371"/>
      <c r="H324" s="371"/>
      <c r="I324" s="363"/>
      <c r="J324" s="363"/>
      <c r="K324" s="363"/>
      <c r="L324" s="363"/>
      <c r="M324" s="155"/>
      <c r="N324" s="155"/>
      <c r="O324" s="155"/>
      <c r="P324" s="155"/>
      <c r="Q324" s="155"/>
      <c r="R324" s="155"/>
      <c r="S324" s="155"/>
      <c r="T324" s="155"/>
      <c r="U324" s="155"/>
      <c r="V324" s="155" t="s">
        <v>1160</v>
      </c>
      <c r="W324" s="155" t="s">
        <v>1160</v>
      </c>
      <c r="X324" s="155"/>
      <c r="Y324" s="155"/>
      <c r="Z324" s="155" t="s">
        <v>1161</v>
      </c>
      <c r="AA324" s="243" t="s">
        <v>80</v>
      </c>
      <c r="AB324" s="243" t="s">
        <v>80</v>
      </c>
      <c r="AC324" s="243" t="s">
        <v>80</v>
      </c>
      <c r="AD324" s="243" t="s">
        <v>80</v>
      </c>
      <c r="AE324" s="243" t="s">
        <v>80</v>
      </c>
      <c r="AF324" s="243"/>
      <c r="AG324" s="243"/>
      <c r="AH324" s="243"/>
      <c r="AI324" s="155"/>
      <c r="AJ324" s="155"/>
      <c r="AK324" s="155"/>
      <c r="AL324" s="155"/>
      <c r="AM324" s="155"/>
      <c r="AN324" s="155"/>
      <c r="AO324" s="155"/>
      <c r="AP324" s="155"/>
      <c r="AQ324" s="155"/>
      <c r="AR324" s="155"/>
      <c r="AS324" s="155"/>
      <c r="AT324" s="155"/>
      <c r="AU324" s="155"/>
      <c r="AV324" s="155"/>
      <c r="AW324" s="155"/>
      <c r="AX324" s="155"/>
      <c r="AY324" s="155"/>
      <c r="AZ324" s="155"/>
      <c r="BA324" s="155"/>
      <c r="BB324" s="155"/>
      <c r="BC324" s="155"/>
      <c r="BD324" s="155"/>
      <c r="BE324" s="155"/>
      <c r="BF324" s="155"/>
      <c r="BG324" s="155"/>
      <c r="BH324" s="155"/>
      <c r="BI324" s="155">
        <f t="shared" si="14"/>
        <v>1</v>
      </c>
    </row>
  </sheetData>
  <autoFilter ref="A1:BJ324" xr:uid="{5929801B-8CFD-4109-B481-AE0236C5E0A8}">
    <filterColumn colId="3">
      <customFilters>
        <customFilter operator="notEqual" val=" "/>
      </customFilters>
    </filterColumn>
    <filterColumn colId="6">
      <filters>
        <filter val="locationID"/>
      </filters>
    </filterColumn>
    <sortState xmlns:xlrd2="http://schemas.microsoft.com/office/spreadsheetml/2017/richdata2" ref="A2:BJ324">
      <sortCondition ref="A1:A324"/>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B10" sqref="B6:I10"/>
    </sheetView>
  </sheetViews>
  <sheetFormatPr defaultRowHeight="13.2"/>
  <cols>
    <col min="1" max="1" width="72.44140625" style="340" customWidth="1"/>
    <col min="2" max="2" width="75.6640625" style="191" customWidth="1"/>
    <col min="3" max="3" width="28" customWidth="1"/>
  </cols>
  <sheetData>
    <row r="1" spans="1:4" s="327" customFormat="1" ht="41.4">
      <c r="A1" s="361" t="s">
        <v>1947</v>
      </c>
      <c r="B1" s="361" t="s">
        <v>1908</v>
      </c>
      <c r="C1" s="361" t="s">
        <v>1998</v>
      </c>
      <c r="D1" s="394" t="s">
        <v>1997</v>
      </c>
    </row>
    <row r="2" spans="1:4" ht="13.8">
      <c r="A2" s="329" t="s">
        <v>53</v>
      </c>
      <c r="B2" s="191" t="s">
        <v>1957</v>
      </c>
      <c r="D2" t="s">
        <v>1625</v>
      </c>
    </row>
    <row r="3" spans="1:4" ht="13.8">
      <c r="A3" s="329" t="s">
        <v>1906</v>
      </c>
      <c r="B3" s="191" t="s">
        <v>1948</v>
      </c>
      <c r="D3" t="s">
        <v>1625</v>
      </c>
    </row>
    <row r="4" spans="1:4" ht="13.8">
      <c r="A4" s="329" t="s">
        <v>53</v>
      </c>
      <c r="B4" s="191" t="s">
        <v>1949</v>
      </c>
      <c r="D4" t="s">
        <v>1625</v>
      </c>
    </row>
    <row r="5" spans="1:4" ht="13.8">
      <c r="A5" s="329" t="s">
        <v>1932</v>
      </c>
      <c r="B5" s="191" t="s">
        <v>1933</v>
      </c>
      <c r="D5" t="s">
        <v>1625</v>
      </c>
    </row>
    <row r="6" spans="1:4" ht="13.8">
      <c r="A6" s="329" t="s">
        <v>1916</v>
      </c>
      <c r="B6" s="191" t="s">
        <v>1959</v>
      </c>
      <c r="D6" t="s">
        <v>1625</v>
      </c>
    </row>
    <row r="7" spans="1:4" ht="13.8">
      <c r="A7" s="329" t="s">
        <v>1836</v>
      </c>
      <c r="D7" t="s">
        <v>1625</v>
      </c>
    </row>
    <row r="8" spans="1:4" ht="26.4">
      <c r="A8" s="329" t="s">
        <v>1907</v>
      </c>
      <c r="B8" s="191" t="s">
        <v>1960</v>
      </c>
      <c r="C8" t="s">
        <v>1934</v>
      </c>
      <c r="D8" t="s">
        <v>1625</v>
      </c>
    </row>
    <row r="9" spans="1:4" ht="13.8">
      <c r="A9" s="329" t="s">
        <v>1894</v>
      </c>
      <c r="B9" s="191" t="s">
        <v>1935</v>
      </c>
    </row>
    <row r="10" spans="1:4" ht="52.8">
      <c r="A10" s="329" t="s">
        <v>1908</v>
      </c>
      <c r="B10" s="191" t="s">
        <v>1961</v>
      </c>
      <c r="D10" t="s">
        <v>1625</v>
      </c>
    </row>
    <row r="11" spans="1:4" ht="26.4">
      <c r="A11" s="329" t="s">
        <v>1909</v>
      </c>
      <c r="B11" s="191" t="s">
        <v>1962</v>
      </c>
      <c r="C11" t="s">
        <v>1936</v>
      </c>
      <c r="D11" t="s">
        <v>1625</v>
      </c>
    </row>
    <row r="12" spans="1:4" ht="13.8">
      <c r="A12" s="329" t="s">
        <v>1917</v>
      </c>
      <c r="B12" s="191" t="s">
        <v>1937</v>
      </c>
      <c r="D12" t="s">
        <v>1625</v>
      </c>
    </row>
    <row r="13" spans="1:4" ht="13.8">
      <c r="A13" s="329" t="s">
        <v>1910</v>
      </c>
      <c r="B13" s="191" t="s">
        <v>1958</v>
      </c>
    </row>
    <row r="14" spans="1:4" ht="13.8">
      <c r="A14" s="330" t="s">
        <v>1900</v>
      </c>
      <c r="B14" s="191" t="s">
        <v>1963</v>
      </c>
      <c r="D14" t="s">
        <v>1625</v>
      </c>
    </row>
    <row r="15" spans="1:4" s="395" customFormat="1" ht="13.8">
      <c r="A15" s="330" t="s">
        <v>1999</v>
      </c>
      <c r="B15" s="191" t="s">
        <v>2004</v>
      </c>
      <c r="D15" s="395" t="s">
        <v>1625</v>
      </c>
    </row>
    <row r="16" spans="1:4" ht="13.8">
      <c r="A16" s="330" t="s">
        <v>1558</v>
      </c>
      <c r="B16" s="191" t="s">
        <v>1938</v>
      </c>
    </row>
    <row r="17" spans="1:4" ht="13.8">
      <c r="A17" s="330" t="s">
        <v>1918</v>
      </c>
      <c r="B17" s="191" t="s">
        <v>1943</v>
      </c>
      <c r="D17" t="s">
        <v>1625</v>
      </c>
    </row>
    <row r="18" spans="1:4" ht="13.8">
      <c r="A18" s="330" t="s">
        <v>1911</v>
      </c>
      <c r="B18" s="191" t="s">
        <v>1939</v>
      </c>
      <c r="D18" t="s">
        <v>1625</v>
      </c>
    </row>
    <row r="19" spans="1:4" ht="13.8">
      <c r="A19" s="330" t="s">
        <v>1926</v>
      </c>
      <c r="B19" s="191" t="s">
        <v>1940</v>
      </c>
      <c r="D19" t="s">
        <v>1625</v>
      </c>
    </row>
    <row r="20" spans="1:4" ht="13.8">
      <c r="A20" s="331" t="s">
        <v>1927</v>
      </c>
      <c r="B20" s="191" t="s">
        <v>1941</v>
      </c>
      <c r="D20" t="s">
        <v>1625</v>
      </c>
    </row>
    <row r="21" spans="1:4" ht="13.8">
      <c r="A21" s="332" t="s">
        <v>1919</v>
      </c>
      <c r="B21" s="191" t="s">
        <v>1942</v>
      </c>
      <c r="D21" t="s">
        <v>1625</v>
      </c>
    </row>
    <row r="22" spans="1:4" ht="26.4">
      <c r="A22" s="332" t="s">
        <v>1901</v>
      </c>
      <c r="B22" s="191" t="s">
        <v>1964</v>
      </c>
      <c r="D22" t="s">
        <v>1625</v>
      </c>
    </row>
    <row r="23" spans="1:4" s="395" customFormat="1" ht="13.8">
      <c r="A23" s="332" t="s">
        <v>2000</v>
      </c>
      <c r="B23" s="191" t="s">
        <v>2004</v>
      </c>
      <c r="D23" s="395" t="s">
        <v>1625</v>
      </c>
    </row>
    <row r="24" spans="1:4" ht="13.8">
      <c r="A24" s="332" t="s">
        <v>1912</v>
      </c>
      <c r="B24" s="191" t="s">
        <v>1943</v>
      </c>
      <c r="D24" t="s">
        <v>1625</v>
      </c>
    </row>
    <row r="25" spans="1:4" ht="13.8">
      <c r="A25" s="332" t="s">
        <v>1561</v>
      </c>
      <c r="B25" s="191" t="s">
        <v>1944</v>
      </c>
    </row>
    <row r="26" spans="1:4" ht="13.8">
      <c r="A26" s="333" t="s">
        <v>61</v>
      </c>
      <c r="B26" s="191" t="s">
        <v>1965</v>
      </c>
    </row>
    <row r="27" spans="1:4" ht="13.8">
      <c r="A27" s="333" t="s">
        <v>1665</v>
      </c>
      <c r="B27" s="191" t="s">
        <v>1966</v>
      </c>
      <c r="D27" t="s">
        <v>1625</v>
      </c>
    </row>
    <row r="28" spans="1:4" ht="13.8">
      <c r="A28" s="333" t="s">
        <v>62</v>
      </c>
      <c r="B28" s="191" t="s">
        <v>1967</v>
      </c>
    </row>
    <row r="29" spans="1:4" ht="13.8">
      <c r="A29" s="333" t="s">
        <v>63</v>
      </c>
      <c r="B29" s="191" t="s">
        <v>1968</v>
      </c>
    </row>
    <row r="30" spans="1:4" ht="13.8">
      <c r="A30" s="333" t="s">
        <v>1913</v>
      </c>
      <c r="B30" s="191" t="s">
        <v>1945</v>
      </c>
    </row>
    <row r="31" spans="1:4" ht="13.8">
      <c r="A31" s="334" t="s">
        <v>1914</v>
      </c>
      <c r="B31" s="191" t="s">
        <v>1946</v>
      </c>
    </row>
    <row r="32" spans="1:4" ht="13.8">
      <c r="A32" s="334" t="s">
        <v>1920</v>
      </c>
      <c r="B32" s="191" t="s">
        <v>1940</v>
      </c>
      <c r="D32" t="s">
        <v>1625</v>
      </c>
    </row>
    <row r="33" spans="1:4" ht="13.8">
      <c r="A33" s="334" t="s">
        <v>1921</v>
      </c>
      <c r="B33" s="191" t="s">
        <v>1941</v>
      </c>
      <c r="D33" t="s">
        <v>1625</v>
      </c>
    </row>
    <row r="34" spans="1:4" ht="13.8">
      <c r="A34" s="335" t="s">
        <v>1902</v>
      </c>
      <c r="B34" s="191" t="s">
        <v>1969</v>
      </c>
      <c r="D34" t="s">
        <v>1625</v>
      </c>
    </row>
    <row r="35" spans="1:4" s="395" customFormat="1" ht="13.8">
      <c r="A35" s="335" t="s">
        <v>2002</v>
      </c>
      <c r="B35" s="191" t="s">
        <v>2004</v>
      </c>
      <c r="D35" s="395" t="s">
        <v>1625</v>
      </c>
    </row>
    <row r="36" spans="1:4" ht="14.4" customHeight="1">
      <c r="A36" s="335" t="s">
        <v>1903</v>
      </c>
      <c r="B36" s="191" t="s">
        <v>1970</v>
      </c>
      <c r="D36" t="s">
        <v>1625</v>
      </c>
    </row>
    <row r="37" spans="1:4" s="395" customFormat="1" ht="13.8">
      <c r="A37" s="335" t="s">
        <v>2001</v>
      </c>
      <c r="B37" s="191" t="s">
        <v>2004</v>
      </c>
      <c r="D37" s="395" t="s">
        <v>1625</v>
      </c>
    </row>
    <row r="38" spans="1:4" ht="13.8">
      <c r="A38" s="335" t="s">
        <v>1928</v>
      </c>
      <c r="B38" s="191" t="s">
        <v>1943</v>
      </c>
      <c r="D38" t="s">
        <v>1625</v>
      </c>
    </row>
    <row r="39" spans="1:4" ht="13.8">
      <c r="A39" s="335" t="s">
        <v>65</v>
      </c>
      <c r="B39" s="191" t="s">
        <v>1956</v>
      </c>
    </row>
    <row r="40" spans="1:4" ht="13.8">
      <c r="A40" s="335" t="s">
        <v>66</v>
      </c>
      <c r="B40" s="191" t="s">
        <v>1971</v>
      </c>
    </row>
    <row r="41" spans="1:4" ht="13.8">
      <c r="A41" s="335" t="s">
        <v>1929</v>
      </c>
      <c r="B41" s="191" t="s">
        <v>1972</v>
      </c>
    </row>
    <row r="42" spans="1:4" ht="13.8">
      <c r="A42" s="335" t="s">
        <v>1930</v>
      </c>
      <c r="B42" s="191" t="s">
        <v>1950</v>
      </c>
      <c r="D42" t="s">
        <v>1625</v>
      </c>
    </row>
    <row r="43" spans="1:4" ht="13.8">
      <c r="A43" s="335" t="s">
        <v>67</v>
      </c>
      <c r="B43" s="191" t="s">
        <v>1951</v>
      </c>
    </row>
    <row r="44" spans="1:4" ht="13.8">
      <c r="A44" s="335" t="s">
        <v>1923</v>
      </c>
      <c r="B44" s="191" t="s">
        <v>1940</v>
      </c>
      <c r="D44" t="s">
        <v>1625</v>
      </c>
    </row>
    <row r="45" spans="1:4" ht="13.8">
      <c r="A45" s="335" t="s">
        <v>1922</v>
      </c>
      <c r="B45" s="191" t="s">
        <v>1941</v>
      </c>
      <c r="D45" t="s">
        <v>1625</v>
      </c>
    </row>
    <row r="46" spans="1:4" ht="13.8">
      <c r="A46" s="336" t="s">
        <v>68</v>
      </c>
      <c r="B46" s="191" t="s">
        <v>1954</v>
      </c>
    </row>
    <row r="47" spans="1:4" ht="13.8">
      <c r="A47" s="337" t="s">
        <v>1904</v>
      </c>
      <c r="B47" s="191" t="s">
        <v>1973</v>
      </c>
      <c r="D47" t="s">
        <v>1625</v>
      </c>
    </row>
    <row r="48" spans="1:4" s="395" customFormat="1" ht="13.8">
      <c r="A48" s="337" t="s">
        <v>2003</v>
      </c>
      <c r="B48" s="191" t="s">
        <v>2004</v>
      </c>
      <c r="D48" s="395" t="s">
        <v>1625</v>
      </c>
    </row>
    <row r="49" spans="1:4" ht="13.8">
      <c r="A49" s="338" t="s">
        <v>1931</v>
      </c>
      <c r="B49" s="191" t="s">
        <v>1943</v>
      </c>
      <c r="D49" t="s">
        <v>1625</v>
      </c>
    </row>
    <row r="50" spans="1:4" ht="13.8">
      <c r="A50" s="338" t="s">
        <v>1549</v>
      </c>
      <c r="B50" s="191" t="s">
        <v>1953</v>
      </c>
    </row>
    <row r="51" spans="1:4" ht="13.8">
      <c r="A51" s="338" t="s">
        <v>1550</v>
      </c>
      <c r="B51" s="191" t="s">
        <v>1952</v>
      </c>
      <c r="D51" t="s">
        <v>1625</v>
      </c>
    </row>
    <row r="52" spans="1:4" ht="13.8">
      <c r="A52" s="338" t="s">
        <v>1924</v>
      </c>
      <c r="B52" s="191" t="s">
        <v>1940</v>
      </c>
      <c r="D52" t="s">
        <v>1625</v>
      </c>
    </row>
    <row r="53" spans="1:4" ht="13.8">
      <c r="A53" s="338" t="s">
        <v>1925</v>
      </c>
      <c r="B53" s="191" t="s">
        <v>1941</v>
      </c>
      <c r="D53" t="s">
        <v>1625</v>
      </c>
    </row>
    <row r="54" spans="1:4" ht="13.8">
      <c r="A54" s="339" t="s">
        <v>1562</v>
      </c>
      <c r="B54" s="191" t="s">
        <v>1955</v>
      </c>
    </row>
    <row r="55" spans="1:4" ht="13.8">
      <c r="A55" s="339" t="s">
        <v>1915</v>
      </c>
      <c r="B55" s="191" t="s">
        <v>1974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91" workbookViewId="0">
      <selection activeCell="I26" sqref="I26"/>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4" t="s">
        <v>1162</v>
      </c>
      <c r="B1" s="44" t="s">
        <v>1163</v>
      </c>
      <c r="C1" s="44" t="s">
        <v>56</v>
      </c>
      <c r="D1" s="44" t="s">
        <v>57</v>
      </c>
      <c r="E1" s="44" t="s">
        <v>1164</v>
      </c>
      <c r="F1" s="44" t="s">
        <v>1165</v>
      </c>
      <c r="G1" s="44" t="s">
        <v>1166</v>
      </c>
      <c r="H1" s="44" t="s">
        <v>1167</v>
      </c>
      <c r="I1" s="44" t="s">
        <v>1168</v>
      </c>
    </row>
    <row r="2" spans="1:9" ht="14.4">
      <c r="A2" s="45" t="s">
        <v>1169</v>
      </c>
      <c r="B2" s="45" t="s">
        <v>1170</v>
      </c>
      <c r="C2" s="46"/>
      <c r="D2" s="47"/>
      <c r="E2" s="46"/>
      <c r="F2" s="46"/>
      <c r="G2" s="46"/>
      <c r="H2" s="46"/>
      <c r="I2" s="48" t="e">
        <f>MATCH(B2,'Master_crosswalk '!M:M,0)</f>
        <v>#N/A</v>
      </c>
    </row>
    <row r="3" spans="1:9" ht="14.4">
      <c r="A3" s="45" t="s">
        <v>1169</v>
      </c>
      <c r="B3" s="45" t="s">
        <v>76</v>
      </c>
      <c r="C3" s="46"/>
      <c r="D3" s="47"/>
      <c r="E3" s="46"/>
      <c r="F3" s="46"/>
      <c r="G3" s="46"/>
      <c r="H3" s="46"/>
      <c r="I3" s="48" t="e">
        <f>'Master_crosswalk '!#REF!</f>
        <v>#REF!</v>
      </c>
    </row>
    <row r="4" spans="1:9" ht="14.4">
      <c r="A4" s="45" t="s">
        <v>1169</v>
      </c>
      <c r="B4" s="45" t="s">
        <v>222</v>
      </c>
      <c r="C4" s="46"/>
      <c r="D4" s="47"/>
      <c r="E4" s="46"/>
      <c r="F4" s="46"/>
      <c r="G4" s="46"/>
      <c r="H4" s="46"/>
      <c r="I4" s="48" t="e">
        <f>'Master_crosswalk '!#REF!</f>
        <v>#REF!</v>
      </c>
    </row>
    <row r="5" spans="1:9" ht="14.4">
      <c r="A5" s="45" t="s">
        <v>1169</v>
      </c>
      <c r="B5" s="45" t="s">
        <v>1171</v>
      </c>
      <c r="C5" s="46"/>
      <c r="D5" s="47"/>
      <c r="E5" s="46"/>
      <c r="F5" s="46"/>
      <c r="G5" s="46"/>
      <c r="H5" s="46"/>
      <c r="I5" s="48" t="e">
        <f>'Master_crosswalk '!#REF!</f>
        <v>#REF!</v>
      </c>
    </row>
    <row r="6" spans="1:9" ht="14.4">
      <c r="A6" s="45" t="s">
        <v>1169</v>
      </c>
      <c r="B6" s="45" t="s">
        <v>110</v>
      </c>
      <c r="C6" s="46"/>
      <c r="D6" s="47"/>
      <c r="E6" s="46"/>
      <c r="F6" s="46"/>
      <c r="G6" s="46"/>
      <c r="H6" s="46"/>
      <c r="I6" s="48" t="e">
        <f>'Master_crosswalk '!#REF!</f>
        <v>#REF!</v>
      </c>
    </row>
    <row r="7" spans="1:9" ht="14.4">
      <c r="A7" s="45" t="s">
        <v>1169</v>
      </c>
      <c r="B7" s="188" t="s">
        <v>1172</v>
      </c>
      <c r="C7" s="46"/>
      <c r="D7" s="47"/>
      <c r="E7" s="46"/>
      <c r="F7" s="46"/>
      <c r="G7" s="46"/>
      <c r="H7" s="46"/>
      <c r="I7" s="48" t="e">
        <f>'Master_crosswalk '!#REF!</f>
        <v>#REF!</v>
      </c>
    </row>
    <row r="8" spans="1:9" ht="14.4">
      <c r="A8" s="45" t="s">
        <v>1169</v>
      </c>
      <c r="B8" s="188" t="s">
        <v>1173</v>
      </c>
      <c r="C8" s="46"/>
      <c r="D8" s="47"/>
      <c r="E8" s="46"/>
      <c r="F8" s="46"/>
      <c r="G8" s="46"/>
      <c r="H8" s="46"/>
      <c r="I8" s="48" t="e">
        <f>'Master_crosswalk '!#REF!</f>
        <v>#REF!</v>
      </c>
    </row>
    <row r="9" spans="1:9" ht="14.4">
      <c r="A9" s="45" t="s">
        <v>1174</v>
      </c>
      <c r="B9" s="45" t="s">
        <v>288</v>
      </c>
      <c r="C9" s="46"/>
      <c r="D9" s="47"/>
      <c r="E9" s="46"/>
      <c r="F9" s="46"/>
      <c r="G9" s="46"/>
      <c r="H9" s="46"/>
      <c r="I9" s="48" t="e">
        <f>'Master_crosswalk '!#REF!</f>
        <v>#REF!</v>
      </c>
    </row>
    <row r="10" spans="1:9" ht="14.4">
      <c r="A10" s="45" t="s">
        <v>1174</v>
      </c>
      <c r="B10" s="45" t="s">
        <v>1175</v>
      </c>
      <c r="C10" s="46"/>
      <c r="D10" s="47"/>
      <c r="E10" s="46"/>
      <c r="F10" s="46"/>
      <c r="G10" s="46"/>
      <c r="H10" s="46"/>
      <c r="I10" s="48" t="e">
        <f>MATCH(B10,'Master_crosswalk '!M:M,0)</f>
        <v>#N/A</v>
      </c>
    </row>
    <row r="11" spans="1:9" ht="14.4">
      <c r="A11" s="45" t="s">
        <v>1174</v>
      </c>
      <c r="B11" s="45" t="s">
        <v>1176</v>
      </c>
      <c r="C11" s="46"/>
      <c r="D11" s="47"/>
      <c r="E11" s="46"/>
      <c r="F11" s="46"/>
      <c r="G11" s="46"/>
      <c r="H11" s="46"/>
      <c r="I11" s="48" t="e">
        <f>MATCH(B11,'Master_crosswalk '!M:M,0)</f>
        <v>#N/A</v>
      </c>
    </row>
    <row r="12" spans="1:9" ht="14.4">
      <c r="A12" s="45" t="s">
        <v>1174</v>
      </c>
      <c r="B12" s="45" t="s">
        <v>366</v>
      </c>
      <c r="C12" s="46"/>
      <c r="D12" s="47"/>
      <c r="E12" s="46"/>
      <c r="F12" s="46"/>
      <c r="G12" s="46"/>
      <c r="H12" s="46"/>
      <c r="I12" s="48">
        <f>MATCH(B12,'Master_crosswalk '!M:M,0)</f>
        <v>87</v>
      </c>
    </row>
    <row r="13" spans="1:9" ht="14.4">
      <c r="A13" s="45" t="s">
        <v>1174</v>
      </c>
      <c r="B13" s="45" t="s">
        <v>1177</v>
      </c>
      <c r="C13" s="46"/>
      <c r="D13" s="47"/>
      <c r="E13" s="46"/>
      <c r="F13" s="46"/>
      <c r="G13" s="46"/>
      <c r="H13" s="46"/>
      <c r="I13" s="48" t="e">
        <f>MATCH(B13,'Master_crosswalk '!M:M,0)</f>
        <v>#N/A</v>
      </c>
    </row>
    <row r="14" spans="1:9" ht="14.4">
      <c r="A14" s="45" t="s">
        <v>1174</v>
      </c>
      <c r="B14" s="45" t="s">
        <v>1178</v>
      </c>
      <c r="C14" s="46"/>
      <c r="D14" s="47"/>
      <c r="E14" s="46"/>
      <c r="F14" s="46"/>
      <c r="G14" s="46"/>
      <c r="H14" s="46"/>
      <c r="I14" s="48" t="e">
        <f>MATCH(B14,'Master_crosswalk '!M:M,0)</f>
        <v>#N/A</v>
      </c>
    </row>
    <row r="15" spans="1:9" ht="14.4">
      <c r="A15" s="45" t="s">
        <v>1174</v>
      </c>
      <c r="B15" s="45" t="s">
        <v>1179</v>
      </c>
      <c r="C15" s="46"/>
      <c r="D15" s="47"/>
      <c r="E15" s="46"/>
      <c r="F15" s="46"/>
      <c r="G15" s="46"/>
      <c r="H15" s="46"/>
      <c r="I15" s="48" t="e">
        <f>MATCH(B15,'Master_crosswalk '!M:M,0)</f>
        <v>#N/A</v>
      </c>
    </row>
    <row r="16" spans="1:9" ht="14.4">
      <c r="A16" s="45" t="s">
        <v>1174</v>
      </c>
      <c r="B16" s="45" t="s">
        <v>1180</v>
      </c>
      <c r="C16" s="46"/>
      <c r="D16" s="47"/>
      <c r="E16" s="46"/>
      <c r="F16" s="46"/>
      <c r="G16" s="46"/>
      <c r="H16" s="46"/>
      <c r="I16" s="48" t="e">
        <f>MATCH(B16,'Master_crosswalk '!M:M,0)</f>
        <v>#N/A</v>
      </c>
    </row>
    <row r="17" spans="1:9" ht="14.4">
      <c r="A17" s="45" t="s">
        <v>1174</v>
      </c>
      <c r="B17" s="45" t="s">
        <v>1181</v>
      </c>
      <c r="C17" s="46"/>
      <c r="D17" s="47"/>
      <c r="E17" s="46"/>
      <c r="F17" s="46"/>
      <c r="G17" s="46"/>
      <c r="H17" s="46"/>
      <c r="I17" s="48" t="e">
        <f>MATCH(B17,'Master_crosswalk '!M:M,0)</f>
        <v>#N/A</v>
      </c>
    </row>
    <row r="18" spans="1:9" ht="14.4">
      <c r="A18" s="45" t="s">
        <v>1174</v>
      </c>
      <c r="B18" s="45" t="s">
        <v>1182</v>
      </c>
      <c r="C18" s="46"/>
      <c r="D18" s="47"/>
      <c r="E18" s="46"/>
      <c r="F18" s="46"/>
      <c r="G18" s="46"/>
      <c r="H18" s="46"/>
      <c r="I18" s="48" t="e">
        <f>MATCH(B18,'Master_crosswalk '!M:M,0)</f>
        <v>#N/A</v>
      </c>
    </row>
    <row r="19" spans="1:9" ht="14.4">
      <c r="A19" s="45" t="s">
        <v>1174</v>
      </c>
      <c r="B19" s="45" t="s">
        <v>1183</v>
      </c>
      <c r="C19" s="46"/>
      <c r="D19" s="47"/>
      <c r="E19" s="46"/>
      <c r="F19" s="46"/>
      <c r="G19" s="46"/>
      <c r="H19" s="46"/>
      <c r="I19" s="48" t="e">
        <f>MATCH(B19,'Master_crosswalk '!M:M,0)</f>
        <v>#N/A</v>
      </c>
    </row>
    <row r="20" spans="1:9" ht="14.4">
      <c r="A20" s="45" t="s">
        <v>1174</v>
      </c>
      <c r="B20" s="45" t="s">
        <v>1184</v>
      </c>
      <c r="C20" s="46"/>
      <c r="D20" s="47"/>
      <c r="E20" s="46"/>
      <c r="F20" s="46"/>
      <c r="G20" s="46"/>
      <c r="H20" s="46"/>
      <c r="I20" s="48" t="e">
        <f>MATCH(B20,'Master_crosswalk '!M:M,0)</f>
        <v>#N/A</v>
      </c>
    </row>
    <row r="21" spans="1:9" ht="14.4">
      <c r="A21" s="45" t="s">
        <v>1174</v>
      </c>
      <c r="B21" s="45" t="s">
        <v>1185</v>
      </c>
      <c r="C21" s="46"/>
      <c r="D21" s="47"/>
      <c r="E21" s="46"/>
      <c r="F21" s="46"/>
      <c r="G21" s="46"/>
      <c r="H21" s="46"/>
      <c r="I21" s="48" t="e">
        <f>MATCH(B21,'Master_crosswalk '!M:M,0)</f>
        <v>#N/A</v>
      </c>
    </row>
    <row r="22" spans="1:9" ht="14.4">
      <c r="A22" s="45" t="s">
        <v>1174</v>
      </c>
      <c r="B22" s="45" t="s">
        <v>1186</v>
      </c>
      <c r="C22" s="46"/>
      <c r="D22" s="47"/>
      <c r="E22" s="46"/>
      <c r="F22" s="46"/>
      <c r="G22" s="46"/>
      <c r="H22" s="46"/>
      <c r="I22" s="48" t="e">
        <f>MATCH(B22,'Master_crosswalk '!M:M,0)</f>
        <v>#N/A</v>
      </c>
    </row>
    <row r="23" spans="1:9" ht="14.4">
      <c r="A23" s="45" t="s">
        <v>1174</v>
      </c>
      <c r="B23" s="45" t="s">
        <v>1187</v>
      </c>
      <c r="C23" s="46"/>
      <c r="D23" s="47"/>
      <c r="E23" s="46"/>
      <c r="F23" s="46"/>
      <c r="G23" s="46"/>
      <c r="H23" s="46"/>
      <c r="I23" s="48" t="e">
        <f>MATCH(B23,'Master_crosswalk '!M:M,0)</f>
        <v>#N/A</v>
      </c>
    </row>
    <row r="24" spans="1:9" ht="14.4">
      <c r="A24" s="45" t="s">
        <v>1174</v>
      </c>
      <c r="B24" s="45" t="s">
        <v>1188</v>
      </c>
      <c r="C24" s="46"/>
      <c r="D24" s="47"/>
      <c r="E24" s="46"/>
      <c r="F24" s="46"/>
      <c r="G24" s="46"/>
      <c r="H24" s="46"/>
      <c r="I24" s="48" t="e">
        <f>MATCH(B24,'Master_crosswalk '!M:M,0)</f>
        <v>#N/A</v>
      </c>
    </row>
    <row r="25" spans="1:9" ht="14.4">
      <c r="A25" s="45" t="s">
        <v>1174</v>
      </c>
      <c r="B25" s="45" t="s">
        <v>1189</v>
      </c>
      <c r="C25" s="46"/>
      <c r="D25" s="47"/>
      <c r="E25" s="46"/>
      <c r="F25" s="46"/>
      <c r="G25" s="46"/>
      <c r="H25" s="46"/>
      <c r="I25" s="48" t="e">
        <f>MATCH(B25,'Master_crosswalk '!M:M,0)</f>
        <v>#N/A</v>
      </c>
    </row>
    <row r="26" spans="1:9" ht="14.4">
      <c r="A26" s="45" t="s">
        <v>1174</v>
      </c>
      <c r="B26" s="45" t="s">
        <v>818</v>
      </c>
      <c r="C26" s="46"/>
      <c r="D26" s="47"/>
      <c r="E26" s="46"/>
      <c r="F26" s="46"/>
      <c r="G26" s="46"/>
      <c r="H26" s="46"/>
      <c r="I26" s="48">
        <f>MATCH(B26,'Master_crosswalk '!M:M,0)</f>
        <v>219</v>
      </c>
    </row>
    <row r="27" spans="1:9" ht="14.4">
      <c r="A27" s="45" t="s">
        <v>1174</v>
      </c>
      <c r="B27" s="45" t="s">
        <v>855</v>
      </c>
      <c r="C27" s="46"/>
      <c r="D27" s="47"/>
      <c r="E27" s="46"/>
      <c r="F27" s="46"/>
      <c r="G27" s="46"/>
      <c r="H27" s="46"/>
      <c r="I27" s="48">
        <f>MATCH(B27,'Master_crosswalk '!M:M,0)</f>
        <v>228</v>
      </c>
    </row>
    <row r="28" spans="1:9" ht="14.4">
      <c r="A28" s="45" t="s">
        <v>1174</v>
      </c>
      <c r="B28" s="45" t="s">
        <v>1190</v>
      </c>
      <c r="C28" s="46"/>
      <c r="D28" s="47"/>
      <c r="E28" s="46"/>
      <c r="F28" s="46"/>
      <c r="G28" s="46"/>
      <c r="H28" s="46"/>
      <c r="I28" s="48" t="e">
        <f>MATCH(B28,'Master_crosswalk '!M:M,0)</f>
        <v>#N/A</v>
      </c>
    </row>
    <row r="29" spans="1:9" ht="14.4">
      <c r="A29" s="45" t="s">
        <v>1174</v>
      </c>
      <c r="B29" s="45" t="s">
        <v>438</v>
      </c>
      <c r="C29" s="46"/>
      <c r="D29" s="47"/>
      <c r="E29" s="46"/>
      <c r="F29" s="46"/>
      <c r="G29" s="46"/>
      <c r="H29" s="46"/>
      <c r="I29" s="48" t="e">
        <f>MATCH(B29,'Master_crosswalk '!M:M,0)</f>
        <v>#N/A</v>
      </c>
    </row>
    <row r="30" spans="1:9" ht="14.4">
      <c r="A30" s="45" t="s">
        <v>1174</v>
      </c>
      <c r="B30" s="45" t="s">
        <v>1191</v>
      </c>
      <c r="C30" s="46"/>
      <c r="D30" s="47"/>
      <c r="E30" s="46"/>
      <c r="F30" s="46"/>
      <c r="G30" s="46"/>
      <c r="H30" s="46"/>
      <c r="I30" s="48" t="e">
        <f>MATCH(B30,'Master_crosswalk '!M:M,0)</f>
        <v>#N/A</v>
      </c>
    </row>
    <row r="31" spans="1:9" ht="14.4">
      <c r="A31" s="45" t="s">
        <v>1174</v>
      </c>
      <c r="B31" s="45" t="s">
        <v>445</v>
      </c>
      <c r="C31" s="46"/>
      <c r="D31" s="47"/>
      <c r="E31" s="46"/>
      <c r="F31" s="46"/>
      <c r="G31" s="46"/>
      <c r="H31" s="46"/>
      <c r="I31" s="48" t="e">
        <f>MATCH(B31,'Master_crosswalk '!M:M,0)</f>
        <v>#N/A</v>
      </c>
    </row>
    <row r="32" spans="1:9" ht="14.4">
      <c r="A32" s="45" t="s">
        <v>1174</v>
      </c>
      <c r="B32" s="45" t="s">
        <v>1192</v>
      </c>
      <c r="C32" s="46"/>
      <c r="D32" s="47"/>
      <c r="E32" s="46"/>
      <c r="F32" s="46"/>
      <c r="G32" s="46"/>
      <c r="H32" s="46"/>
      <c r="I32" s="48" t="e">
        <f>MATCH(B32,'Master_crosswalk '!M:M,0)</f>
        <v>#N/A</v>
      </c>
    </row>
    <row r="33" spans="1:9" ht="14.4">
      <c r="A33" s="45" t="s">
        <v>1174</v>
      </c>
      <c r="B33" s="45" t="s">
        <v>1193</v>
      </c>
      <c r="C33" s="46"/>
      <c r="D33" s="47"/>
      <c r="E33" s="46"/>
      <c r="F33" s="46"/>
      <c r="G33" s="46"/>
      <c r="H33" s="46"/>
      <c r="I33" s="48" t="e">
        <f>MATCH(B33,'Master_crosswalk '!M:M,0)</f>
        <v>#N/A</v>
      </c>
    </row>
    <row r="34" spans="1:9" ht="14.4">
      <c r="A34" s="45" t="s">
        <v>1174</v>
      </c>
      <c r="B34" s="45" t="s">
        <v>1194</v>
      </c>
      <c r="C34" s="46"/>
      <c r="D34" s="47"/>
      <c r="E34" s="46"/>
      <c r="F34" s="46"/>
      <c r="G34" s="46"/>
      <c r="H34" s="46"/>
      <c r="I34" s="48" t="e">
        <f>MATCH(B34,'Master_crosswalk '!M:M,0)</f>
        <v>#N/A</v>
      </c>
    </row>
    <row r="35" spans="1:9" ht="14.4">
      <c r="A35" s="45" t="s">
        <v>1174</v>
      </c>
      <c r="B35" s="45" t="s">
        <v>1195</v>
      </c>
      <c r="C35" s="46"/>
      <c r="D35" s="47"/>
      <c r="E35" s="46"/>
      <c r="F35" s="46"/>
      <c r="G35" s="46"/>
      <c r="H35" s="46"/>
      <c r="I35" s="48" t="e">
        <f>MATCH(B35,'Master_crosswalk '!M:M,0)</f>
        <v>#N/A</v>
      </c>
    </row>
    <row r="36" spans="1:9" ht="14.4">
      <c r="A36" s="45" t="s">
        <v>1174</v>
      </c>
      <c r="B36" s="45" t="s">
        <v>1196</v>
      </c>
      <c r="C36" s="46"/>
      <c r="D36" s="47"/>
      <c r="E36" s="46"/>
      <c r="F36" s="46"/>
      <c r="G36" s="46"/>
      <c r="H36" s="46"/>
      <c r="I36" s="48" t="e">
        <f>MATCH(B36,'Master_crosswalk '!M:M,0)</f>
        <v>#N/A</v>
      </c>
    </row>
    <row r="37" spans="1:9" ht="14.4">
      <c r="A37" s="45" t="s">
        <v>1174</v>
      </c>
      <c r="B37" s="45" t="s">
        <v>1197</v>
      </c>
      <c r="C37" s="46"/>
      <c r="D37" s="47"/>
      <c r="E37" s="46"/>
      <c r="F37" s="46"/>
      <c r="G37" s="46"/>
      <c r="H37" s="46"/>
      <c r="I37" s="48" t="e">
        <f>MATCH(B37,'Master_crosswalk '!M:M,0)</f>
        <v>#N/A</v>
      </c>
    </row>
    <row r="38" spans="1:9" ht="14.4">
      <c r="A38" s="45" t="s">
        <v>1174</v>
      </c>
      <c r="B38" s="45" t="s">
        <v>1198</v>
      </c>
      <c r="C38" s="46"/>
      <c r="D38" s="47"/>
      <c r="E38" s="46"/>
      <c r="F38" s="46"/>
      <c r="G38" s="46"/>
      <c r="H38" s="46"/>
      <c r="I38" s="48" t="e">
        <f>MATCH(B38,'Master_crosswalk '!M:M,0)</f>
        <v>#N/A</v>
      </c>
    </row>
    <row r="39" spans="1:9" ht="14.4">
      <c r="A39" s="45" t="s">
        <v>1174</v>
      </c>
      <c r="B39" s="45" t="s">
        <v>1199</v>
      </c>
      <c r="C39" s="46"/>
      <c r="D39" s="47"/>
      <c r="E39" s="46"/>
      <c r="F39" s="46"/>
      <c r="G39" s="46"/>
      <c r="H39" s="46"/>
      <c r="I39" s="48" t="e">
        <f>MATCH(B39,'Master_crosswalk '!M:M,0)</f>
        <v>#N/A</v>
      </c>
    </row>
    <row r="40" spans="1:9" ht="14.4">
      <c r="A40" s="45" t="s">
        <v>1174</v>
      </c>
      <c r="B40" s="45" t="s">
        <v>1200</v>
      </c>
      <c r="C40" s="46"/>
      <c r="D40" s="47"/>
      <c r="E40" s="46"/>
      <c r="F40" s="46"/>
      <c r="G40" s="46"/>
      <c r="H40" s="46"/>
      <c r="I40" s="48" t="e">
        <f>MATCH(B40,'Master_crosswalk '!M:M,0)</f>
        <v>#N/A</v>
      </c>
    </row>
    <row r="41" spans="1:9" ht="14.4">
      <c r="A41" s="45" t="s">
        <v>1174</v>
      </c>
      <c r="B41" s="45" t="s">
        <v>1201</v>
      </c>
      <c r="C41" s="46"/>
      <c r="D41" s="47"/>
      <c r="E41" s="46"/>
      <c r="F41" s="46"/>
      <c r="G41" s="46"/>
      <c r="H41" s="46"/>
      <c r="I41" s="48" t="e">
        <f>MATCH(B41,'Master_crosswalk '!M:M,0)</f>
        <v>#N/A</v>
      </c>
    </row>
    <row r="42" spans="1:9" ht="14.4">
      <c r="A42" s="45" t="s">
        <v>1174</v>
      </c>
      <c r="B42" s="45" t="s">
        <v>1202</v>
      </c>
      <c r="C42" s="46"/>
      <c r="D42" s="47"/>
      <c r="E42" s="46"/>
      <c r="F42" s="46"/>
      <c r="G42" s="46"/>
      <c r="H42" s="46"/>
      <c r="I42" s="48" t="e">
        <f>MATCH(B42,'Master_crosswalk '!M:M,0)</f>
        <v>#N/A</v>
      </c>
    </row>
    <row r="43" spans="1:9" ht="14.4">
      <c r="A43" s="45" t="s">
        <v>1174</v>
      </c>
      <c r="B43" s="45" t="s">
        <v>1203</v>
      </c>
      <c r="C43" s="46"/>
      <c r="D43" s="47"/>
      <c r="E43" s="46"/>
      <c r="F43" s="46"/>
      <c r="G43" s="46"/>
      <c r="H43" s="46"/>
      <c r="I43" s="48" t="e">
        <f>MATCH(B43,'Master_crosswalk '!M:M,0)</f>
        <v>#N/A</v>
      </c>
    </row>
    <row r="44" spans="1:9" ht="14.4">
      <c r="A44" s="45" t="s">
        <v>1174</v>
      </c>
      <c r="B44" s="45" t="s">
        <v>1204</v>
      </c>
      <c r="C44" s="46"/>
      <c r="D44" s="47"/>
      <c r="E44" s="46"/>
      <c r="F44" s="46"/>
      <c r="G44" s="46"/>
      <c r="H44" s="46"/>
      <c r="I44" s="48" t="e">
        <f>MATCH(B44,'Master_crosswalk '!M:M,0)</f>
        <v>#N/A</v>
      </c>
    </row>
    <row r="45" spans="1:9" ht="14.4">
      <c r="A45" s="45" t="s">
        <v>1174</v>
      </c>
      <c r="B45" s="45" t="s">
        <v>1205</v>
      </c>
      <c r="C45" s="46"/>
      <c r="D45" s="47"/>
      <c r="E45" s="46"/>
      <c r="F45" s="46"/>
      <c r="G45" s="46"/>
      <c r="H45" s="46"/>
      <c r="I45" s="48" t="e">
        <f>MATCH(B45,'Master_crosswalk '!M:M,0)</f>
        <v>#N/A</v>
      </c>
    </row>
    <row r="46" spans="1:9" ht="14.4">
      <c r="A46" s="45" t="s">
        <v>1174</v>
      </c>
      <c r="B46" s="45" t="s">
        <v>1206</v>
      </c>
      <c r="C46" s="46"/>
      <c r="D46" s="47"/>
      <c r="E46" s="46"/>
      <c r="F46" s="46"/>
      <c r="G46" s="46"/>
      <c r="H46" s="46"/>
      <c r="I46" s="48" t="e">
        <f>MATCH(B46,'Master_crosswalk '!M:M,0)</f>
        <v>#N/A</v>
      </c>
    </row>
    <row r="47" spans="1:9" ht="14.4">
      <c r="A47" s="45" t="s">
        <v>1174</v>
      </c>
      <c r="B47" s="45" t="s">
        <v>1207</v>
      </c>
      <c r="C47" s="46"/>
      <c r="D47" s="47"/>
      <c r="E47" s="46"/>
      <c r="F47" s="46"/>
      <c r="G47" s="46"/>
      <c r="H47" s="46"/>
      <c r="I47" s="48" t="e">
        <f>MATCH(B47,'Master_crosswalk '!M:M,0)</f>
        <v>#N/A</v>
      </c>
    </row>
    <row r="48" spans="1:9" ht="14.4">
      <c r="A48" s="45" t="s">
        <v>1174</v>
      </c>
      <c r="B48" s="45" t="s">
        <v>1208</v>
      </c>
      <c r="C48" s="46"/>
      <c r="D48" s="47"/>
      <c r="E48" s="46"/>
      <c r="F48" s="46"/>
      <c r="G48" s="46"/>
      <c r="H48" s="46"/>
      <c r="I48" s="48" t="e">
        <f>MATCH(B48,'Master_crosswalk '!M:M,0)</f>
        <v>#N/A</v>
      </c>
    </row>
    <row r="49" spans="1:9" ht="14.4">
      <c r="A49" s="45" t="s">
        <v>1174</v>
      </c>
      <c r="B49" s="45" t="s">
        <v>1209</v>
      </c>
      <c r="C49" s="46"/>
      <c r="D49" s="47"/>
      <c r="E49" s="46"/>
      <c r="F49" s="46"/>
      <c r="G49" s="46"/>
      <c r="H49" s="46"/>
      <c r="I49" s="48" t="e">
        <f>MATCH(B49,'Master_crosswalk '!M:M,0)</f>
        <v>#N/A</v>
      </c>
    </row>
    <row r="50" spans="1:9" ht="14.4">
      <c r="A50" s="45" t="s">
        <v>1174</v>
      </c>
      <c r="B50" s="45" t="s">
        <v>1210</v>
      </c>
      <c r="C50" s="46"/>
      <c r="D50" s="47"/>
      <c r="E50" s="46"/>
      <c r="F50" s="46"/>
      <c r="G50" s="46"/>
      <c r="H50" s="46"/>
      <c r="I50" s="48" t="e">
        <f>MATCH(B50,'Master_crosswalk '!M:M,0)</f>
        <v>#N/A</v>
      </c>
    </row>
    <row r="51" spans="1:9" ht="14.4">
      <c r="A51" s="45" t="s">
        <v>1174</v>
      </c>
      <c r="B51" s="45" t="s">
        <v>1211</v>
      </c>
      <c r="C51" s="46"/>
      <c r="D51" s="47"/>
      <c r="E51" s="46"/>
      <c r="F51" s="46"/>
      <c r="G51" s="46"/>
      <c r="H51" s="46"/>
      <c r="I51" s="48" t="e">
        <f>MATCH(B51,'Master_crosswalk '!M:M,0)</f>
        <v>#N/A</v>
      </c>
    </row>
    <row r="52" spans="1:9" ht="14.4">
      <c r="A52" s="45" t="s">
        <v>1174</v>
      </c>
      <c r="B52" s="45" t="s">
        <v>189</v>
      </c>
      <c r="C52" s="46"/>
      <c r="D52" s="49" t="s">
        <v>1212</v>
      </c>
      <c r="E52" s="46"/>
      <c r="F52" s="46"/>
      <c r="G52" s="46"/>
      <c r="H52" s="46"/>
      <c r="I52" s="48">
        <f>MATCH(B52,'Master_crosswalk '!M:M,0)</f>
        <v>30</v>
      </c>
    </row>
    <row r="53" spans="1:9" ht="14.4">
      <c r="A53" s="45" t="s">
        <v>1174</v>
      </c>
      <c r="B53" s="45" t="s">
        <v>178</v>
      </c>
      <c r="C53" s="46"/>
      <c r="D53" s="49" t="s">
        <v>1213</v>
      </c>
      <c r="E53" s="46"/>
      <c r="F53" s="46"/>
      <c r="G53" s="46"/>
      <c r="H53" s="46"/>
      <c r="I53" s="48">
        <f>MATCH(B53,'Master_crosswalk '!M:M,0)</f>
        <v>29</v>
      </c>
    </row>
    <row r="54" spans="1:9" ht="14.4">
      <c r="A54" s="45"/>
      <c r="B54" s="45" t="s">
        <v>93</v>
      </c>
      <c r="C54" s="46"/>
      <c r="D54" s="47"/>
      <c r="E54" s="46"/>
      <c r="F54" s="46"/>
      <c r="G54" s="46"/>
      <c r="H54" s="46"/>
      <c r="I54" s="48" t="e">
        <f>MATCH(B54,'Master_crosswalk '!M:M,0)</f>
        <v>#N/A</v>
      </c>
    </row>
    <row r="55" spans="1:9" ht="14.4">
      <c r="A55" s="45"/>
      <c r="B55" s="45" t="s">
        <v>102</v>
      </c>
      <c r="C55" s="46"/>
      <c r="D55" s="47"/>
      <c r="E55" s="46"/>
      <c r="F55" s="46"/>
      <c r="G55" s="46"/>
      <c r="H55" s="46"/>
      <c r="I55" s="48">
        <f>MATCH(B55,'Master_crosswalk '!M:M,0)</f>
        <v>50</v>
      </c>
    </row>
    <row r="56" spans="1:9" ht="14.4">
      <c r="A56" s="45" t="s">
        <v>1214</v>
      </c>
      <c r="B56" s="45" t="s">
        <v>1215</v>
      </c>
      <c r="C56" s="46"/>
      <c r="D56" s="47"/>
      <c r="E56" s="46"/>
      <c r="F56" s="46"/>
      <c r="G56" s="46"/>
      <c r="H56" s="46"/>
      <c r="I56" s="48" t="e">
        <f>MATCH(B56,'Master_crosswalk '!M:M,0)</f>
        <v>#N/A</v>
      </c>
    </row>
    <row r="57" spans="1:9" ht="14.4">
      <c r="A57" s="45" t="s">
        <v>1214</v>
      </c>
      <c r="B57" s="45" t="s">
        <v>357</v>
      </c>
      <c r="C57" s="46"/>
      <c r="D57" s="47"/>
      <c r="E57" s="46"/>
      <c r="F57" s="46"/>
      <c r="G57" s="46"/>
      <c r="H57" s="46"/>
      <c r="I57" s="48">
        <f>MATCH(B57,'Master_crosswalk '!M:M,0)</f>
        <v>82</v>
      </c>
    </row>
    <row r="58" spans="1:9" ht="14.4">
      <c r="A58" s="45" t="s">
        <v>1214</v>
      </c>
      <c r="B58" s="45" t="s">
        <v>306</v>
      </c>
      <c r="C58" s="46"/>
      <c r="D58" s="47"/>
      <c r="E58" s="46"/>
      <c r="F58" s="46"/>
      <c r="G58" s="46"/>
      <c r="H58" s="46"/>
      <c r="I58" s="48" t="e">
        <f>MATCH(B58,'Master_crosswalk '!M:M,0)</f>
        <v>#N/A</v>
      </c>
    </row>
    <row r="59" spans="1:9" ht="14.4">
      <c r="A59" s="45" t="s">
        <v>1214</v>
      </c>
      <c r="B59" s="45" t="s">
        <v>266</v>
      </c>
      <c r="C59" s="46"/>
      <c r="D59" s="47"/>
      <c r="E59" s="46"/>
      <c r="F59" s="46"/>
      <c r="G59" s="46"/>
      <c r="H59" s="46"/>
      <c r="I59" s="48" t="e">
        <f>MATCH(B59,'Master_crosswalk '!M:M,0)</f>
        <v>#N/A</v>
      </c>
    </row>
    <row r="60" spans="1:9" ht="14.4">
      <c r="A60" s="45" t="s">
        <v>1214</v>
      </c>
      <c r="B60" s="45" t="s">
        <v>297</v>
      </c>
      <c r="C60" s="46"/>
      <c r="D60" s="47"/>
      <c r="E60" s="46"/>
      <c r="F60" s="46"/>
      <c r="G60" s="46"/>
      <c r="H60" s="46"/>
      <c r="I60" s="48" t="e">
        <f>MATCH(B60,'Master_crosswalk '!M:M,0)</f>
        <v>#N/A</v>
      </c>
    </row>
    <row r="61" spans="1:9" ht="14.4">
      <c r="A61" s="45" t="s">
        <v>1214</v>
      </c>
      <c r="B61" s="45" t="s">
        <v>358</v>
      </c>
      <c r="C61" s="46"/>
      <c r="D61" s="47"/>
      <c r="E61" s="46"/>
      <c r="F61" s="46"/>
      <c r="G61" s="46"/>
      <c r="H61" s="46"/>
      <c r="I61" s="48">
        <f>MATCH(B61,'Master_crosswalk '!M:M,0)</f>
        <v>83</v>
      </c>
    </row>
    <row r="62" spans="1:9" ht="14.4">
      <c r="A62" s="45" t="s">
        <v>1214</v>
      </c>
      <c r="B62" s="45" t="s">
        <v>359</v>
      </c>
      <c r="C62" s="46"/>
      <c r="D62" s="47"/>
      <c r="E62" s="46"/>
      <c r="F62" s="46"/>
      <c r="G62" s="46"/>
      <c r="H62" s="46"/>
      <c r="I62" s="48">
        <f>MATCH(B62,'Master_crosswalk '!M:M,0)</f>
        <v>84</v>
      </c>
    </row>
    <row r="63" spans="1:9" ht="14.4">
      <c r="A63" s="45" t="s">
        <v>1214</v>
      </c>
      <c r="B63" s="45" t="s">
        <v>1216</v>
      </c>
      <c r="C63" s="46"/>
      <c r="D63" s="47"/>
      <c r="E63" s="46"/>
      <c r="F63" s="46"/>
      <c r="G63" s="46"/>
      <c r="H63" s="46"/>
      <c r="I63" s="48" t="e">
        <f>MATCH(B63,'Master_crosswalk '!M:M,0)</f>
        <v>#N/A</v>
      </c>
    </row>
    <row r="64" spans="1:9" ht="14.4">
      <c r="A64" s="45" t="s">
        <v>1214</v>
      </c>
      <c r="B64" s="45" t="s">
        <v>385</v>
      </c>
      <c r="C64" s="46"/>
      <c r="D64" s="47"/>
      <c r="E64" s="46"/>
      <c r="F64" s="46"/>
      <c r="G64" s="46"/>
      <c r="H64" s="46"/>
      <c r="I64" s="48" t="e">
        <f>MATCH(B64,'Master_crosswalk '!M:M,0)</f>
        <v>#N/A</v>
      </c>
    </row>
    <row r="65" spans="1:9" ht="14.4">
      <c r="A65" s="45" t="s">
        <v>1214</v>
      </c>
      <c r="B65" s="45" t="s">
        <v>276</v>
      </c>
      <c r="C65" s="46"/>
      <c r="D65" s="47"/>
      <c r="E65" s="46"/>
      <c r="F65" s="46"/>
      <c r="G65" s="46"/>
      <c r="H65" s="46"/>
      <c r="I65" s="48">
        <f>MATCH(B65,'Master_crosswalk '!M:M,0)</f>
        <v>66</v>
      </c>
    </row>
    <row r="66" spans="1:9" ht="14.4">
      <c r="A66" s="45" t="s">
        <v>568</v>
      </c>
      <c r="B66" s="45" t="s">
        <v>1217</v>
      </c>
      <c r="C66" s="46"/>
      <c r="D66" s="47"/>
      <c r="E66" s="46"/>
      <c r="F66" s="46"/>
      <c r="G66" s="46"/>
      <c r="H66" s="46"/>
      <c r="I66" s="48" t="e">
        <f>MATCH(B66,'Master_crosswalk '!M:M,0)</f>
        <v>#N/A</v>
      </c>
    </row>
    <row r="67" spans="1:9" ht="14.4">
      <c r="A67" s="45" t="s">
        <v>568</v>
      </c>
      <c r="B67" s="45" t="s">
        <v>570</v>
      </c>
      <c r="C67" s="46"/>
      <c r="D67" s="47"/>
      <c r="E67" s="46"/>
      <c r="F67" s="46"/>
      <c r="G67" s="46"/>
      <c r="H67" s="46"/>
      <c r="I67" s="48" t="e">
        <f>MATCH(B67,'Master_crosswalk '!M:M,0)</f>
        <v>#N/A</v>
      </c>
    </row>
    <row r="68" spans="1:9" ht="14.4">
      <c r="A68" s="45" t="s">
        <v>568</v>
      </c>
      <c r="B68" s="45" t="s">
        <v>620</v>
      </c>
      <c r="C68" s="46"/>
      <c r="D68" s="47"/>
      <c r="E68" s="46"/>
      <c r="F68" s="46"/>
      <c r="G68" s="46"/>
      <c r="H68" s="46"/>
      <c r="I68" s="48">
        <f>MATCH(B68,'Master_crosswalk '!M:M,0)</f>
        <v>149</v>
      </c>
    </row>
    <row r="69" spans="1:9" ht="14.4">
      <c r="A69" s="45" t="s">
        <v>568</v>
      </c>
      <c r="B69" s="45" t="s">
        <v>605</v>
      </c>
      <c r="C69" s="46"/>
      <c r="D69" s="47"/>
      <c r="E69" s="46"/>
      <c r="F69" s="46"/>
      <c r="G69" s="46"/>
      <c r="H69" s="46"/>
      <c r="I69" s="48">
        <f>MATCH(B69,'Master_crosswalk '!M:M,0)</f>
        <v>144</v>
      </c>
    </row>
    <row r="70" spans="1:9" ht="14.4">
      <c r="A70" s="45" t="s">
        <v>568</v>
      </c>
      <c r="B70" s="45" t="s">
        <v>582</v>
      </c>
      <c r="C70" s="46"/>
      <c r="D70" s="47"/>
      <c r="E70" s="46"/>
      <c r="F70" s="46"/>
      <c r="G70" s="46"/>
      <c r="H70" s="46"/>
      <c r="I70" s="48" t="e">
        <f>MATCH(B70,'Master_crosswalk '!M:M,0)</f>
        <v>#N/A</v>
      </c>
    </row>
    <row r="71" spans="1:9" ht="14.4">
      <c r="A71" s="45" t="s">
        <v>568</v>
      </c>
      <c r="B71" s="45" t="s">
        <v>591</v>
      </c>
      <c r="C71" s="46"/>
      <c r="D71" s="47"/>
      <c r="E71" s="46"/>
      <c r="F71" s="46"/>
      <c r="G71" s="46"/>
      <c r="H71" s="46"/>
      <c r="I71" s="48" t="e">
        <f>MATCH(B71,'Master_crosswalk '!M:M,0)</f>
        <v>#N/A</v>
      </c>
    </row>
    <row r="72" spans="1:9" ht="14.4">
      <c r="A72" s="45" t="s">
        <v>568</v>
      </c>
      <c r="B72" s="188" t="s">
        <v>1218</v>
      </c>
      <c r="C72" s="46"/>
      <c r="D72" s="47"/>
      <c r="E72" s="46"/>
      <c r="F72" s="46"/>
      <c r="G72" s="46"/>
      <c r="H72" s="46"/>
      <c r="I72" s="48">
        <f>MATCH(B72,'Master_crosswalk '!M:M,0)</f>
        <v>169</v>
      </c>
    </row>
    <row r="73" spans="1:9" ht="14.4">
      <c r="A73" s="45" t="s">
        <v>568</v>
      </c>
      <c r="B73" s="45" t="s">
        <v>576</v>
      </c>
      <c r="C73" s="46"/>
      <c r="D73" s="47"/>
      <c r="E73" s="46"/>
      <c r="F73" s="46"/>
      <c r="G73" s="46"/>
      <c r="H73" s="46"/>
      <c r="I73" s="48" t="e">
        <f>MATCH(B73,'Master_crosswalk '!M:M,0)</f>
        <v>#N/A</v>
      </c>
    </row>
    <row r="74" spans="1:9" ht="14.4">
      <c r="A74" s="45" t="s">
        <v>713</v>
      </c>
      <c r="B74" s="45" t="s">
        <v>1219</v>
      </c>
      <c r="C74" s="46"/>
      <c r="D74" s="47"/>
      <c r="E74" s="46"/>
      <c r="F74" s="46"/>
      <c r="G74" s="46"/>
      <c r="H74" s="46"/>
      <c r="I74" s="48">
        <f>MATCH(B74,'Master_crosswalk '!M:M,0)</f>
        <v>197</v>
      </c>
    </row>
    <row r="75" spans="1:9" ht="14.4">
      <c r="A75" s="45" t="s">
        <v>713</v>
      </c>
      <c r="B75" s="45" t="s">
        <v>1220</v>
      </c>
      <c r="C75" s="46"/>
      <c r="D75" s="47"/>
      <c r="E75" s="46"/>
      <c r="F75" s="46"/>
      <c r="G75" s="46"/>
      <c r="H75" s="46"/>
      <c r="I75" s="48">
        <f>MATCH(B75,'Master_crosswalk '!M:M,0)</f>
        <v>198</v>
      </c>
    </row>
    <row r="76" spans="1:9" ht="14.4">
      <c r="A76" s="45" t="s">
        <v>713</v>
      </c>
      <c r="B76" s="45" t="s">
        <v>1223</v>
      </c>
      <c r="C76" s="46"/>
      <c r="D76" s="47"/>
      <c r="E76" s="46"/>
      <c r="F76" s="46"/>
      <c r="G76" s="46"/>
      <c r="H76" s="46"/>
      <c r="I76" s="48">
        <f>MATCH(B76,'Master_crosswalk '!M:M,0)</f>
        <v>199</v>
      </c>
    </row>
    <row r="77" spans="1:9" ht="14.4">
      <c r="A77" s="45" t="s">
        <v>713</v>
      </c>
      <c r="B77" s="45" t="s">
        <v>1227</v>
      </c>
      <c r="C77" s="46"/>
      <c r="D77" s="47"/>
      <c r="E77" s="46"/>
      <c r="F77" s="46"/>
      <c r="G77" s="46"/>
      <c r="H77" s="46"/>
      <c r="I77" s="48">
        <f>MATCH(B77,'Master_crosswalk '!M:M,0)</f>
        <v>200</v>
      </c>
    </row>
    <row r="78" spans="1:9" ht="14.4">
      <c r="A78" s="45" t="s">
        <v>713</v>
      </c>
      <c r="B78" s="45" t="s">
        <v>1228</v>
      </c>
      <c r="C78" s="46"/>
      <c r="D78" s="47"/>
      <c r="E78" s="46"/>
      <c r="F78" s="46"/>
      <c r="G78" s="46"/>
      <c r="H78" s="46"/>
      <c r="I78" s="48">
        <f>MATCH(B78,'Master_crosswalk '!M:M,0)</f>
        <v>201</v>
      </c>
    </row>
    <row r="79" spans="1:9" ht="14.4">
      <c r="A79" s="45" t="s">
        <v>713</v>
      </c>
      <c r="B79" s="45" t="s">
        <v>1229</v>
      </c>
      <c r="C79" s="46"/>
      <c r="D79" s="47"/>
      <c r="E79" s="46"/>
      <c r="F79" s="46"/>
      <c r="G79" s="46"/>
      <c r="H79" s="46"/>
      <c r="I79" s="48">
        <f>MATCH(B79,'Master_crosswalk '!M:M,0)</f>
        <v>202</v>
      </c>
    </row>
    <row r="80" spans="1:9" ht="14.4">
      <c r="A80" s="45" t="s">
        <v>713</v>
      </c>
      <c r="B80" s="45" t="s">
        <v>1230</v>
      </c>
      <c r="C80" s="46"/>
      <c r="D80" s="47"/>
      <c r="E80" s="46"/>
      <c r="F80" s="46"/>
      <c r="G80" s="46"/>
      <c r="H80" s="46"/>
      <c r="I80" s="48">
        <f>MATCH(B80,'Master_crosswalk '!M:M,0)</f>
        <v>203</v>
      </c>
    </row>
    <row r="81" spans="1:9" ht="14.4">
      <c r="A81" s="45" t="s">
        <v>713</v>
      </c>
      <c r="B81" s="45" t="s">
        <v>1231</v>
      </c>
      <c r="C81" s="46"/>
      <c r="D81" s="47"/>
      <c r="E81" s="46"/>
      <c r="F81" s="46"/>
      <c r="G81" s="46"/>
      <c r="H81" s="46"/>
      <c r="I81" s="48">
        <f>MATCH(B81,'Master_crosswalk '!M:M,0)</f>
        <v>204</v>
      </c>
    </row>
    <row r="82" spans="1:9" ht="14.4">
      <c r="A82" s="45" t="s">
        <v>713</v>
      </c>
      <c r="B82" s="45" t="s">
        <v>1232</v>
      </c>
      <c r="C82" s="46"/>
      <c r="D82" s="47"/>
      <c r="E82" s="46"/>
      <c r="F82" s="46"/>
      <c r="G82" s="46"/>
      <c r="H82" s="46"/>
      <c r="I82" s="48">
        <f>MATCH(B82,'Master_crosswalk '!M:M,0)</f>
        <v>205</v>
      </c>
    </row>
    <row r="83" spans="1:9" ht="14.4">
      <c r="A83" s="45" t="s">
        <v>713</v>
      </c>
      <c r="B83" s="45" t="s">
        <v>1233</v>
      </c>
      <c r="C83" s="46"/>
      <c r="D83" s="47"/>
      <c r="E83" s="46"/>
      <c r="F83" s="46"/>
      <c r="G83" s="46"/>
      <c r="H83" s="46"/>
      <c r="I83" s="48">
        <f>MATCH(B83,'Master_crosswalk '!M:M,0)</f>
        <v>206</v>
      </c>
    </row>
    <row r="84" spans="1:9" ht="14.4">
      <c r="A84" s="45" t="s">
        <v>1234</v>
      </c>
      <c r="B84" s="45" t="s">
        <v>1235</v>
      </c>
      <c r="C84" s="46"/>
      <c r="D84" s="47"/>
      <c r="E84" s="46"/>
      <c r="F84" s="46"/>
      <c r="G84" s="46"/>
      <c r="H84" s="46"/>
      <c r="I84" s="48" t="e">
        <f>MATCH(B84,'Master_crosswalk '!M:M,0)</f>
        <v>#N/A</v>
      </c>
    </row>
    <row r="85" spans="1:9" ht="14.4">
      <c r="A85" s="45" t="s">
        <v>1234</v>
      </c>
      <c r="B85" s="45" t="s">
        <v>1236</v>
      </c>
      <c r="C85" s="46"/>
      <c r="D85" s="47"/>
      <c r="E85" s="46"/>
      <c r="F85" s="46"/>
      <c r="G85" s="46"/>
      <c r="H85" s="46"/>
      <c r="I85" s="48" t="e">
        <f>MATCH(B85,'Master_crosswalk '!M:M,0)</f>
        <v>#N/A</v>
      </c>
    </row>
    <row r="86" spans="1:9" ht="14.4">
      <c r="A86" s="45" t="s">
        <v>1234</v>
      </c>
      <c r="B86" s="45" t="s">
        <v>1237</v>
      </c>
      <c r="C86" s="46"/>
      <c r="D86" s="47"/>
      <c r="E86" s="46"/>
      <c r="F86" s="46"/>
      <c r="G86" s="46"/>
      <c r="H86" s="46"/>
      <c r="I86" s="48" t="e">
        <f>MATCH(B86,'Master_crosswalk '!M:M,0)</f>
        <v>#N/A</v>
      </c>
    </row>
    <row r="87" spans="1:9" ht="14.4">
      <c r="A87" s="45" t="s">
        <v>1234</v>
      </c>
      <c r="B87" s="45" t="s">
        <v>1238</v>
      </c>
      <c r="C87" s="46"/>
      <c r="D87" s="47"/>
      <c r="E87" s="46"/>
      <c r="F87" s="46"/>
      <c r="G87" s="46"/>
      <c r="H87" s="46"/>
      <c r="I87" s="48" t="e">
        <f>MATCH(B87,'Master_crosswalk '!M:M,0)</f>
        <v>#N/A</v>
      </c>
    </row>
    <row r="88" spans="1:9" ht="14.4">
      <c r="A88" s="45" t="s">
        <v>1234</v>
      </c>
      <c r="B88" s="45" t="s">
        <v>215</v>
      </c>
      <c r="C88" s="46"/>
      <c r="D88" s="47"/>
      <c r="E88" s="46"/>
      <c r="F88" s="46"/>
      <c r="G88" s="46"/>
      <c r="H88" s="46"/>
      <c r="I88" s="48" t="e">
        <f>MATCH(B88,'Master_crosswalk '!M:M,0)</f>
        <v>#N/A</v>
      </c>
    </row>
    <row r="89" spans="1:9" ht="14.4">
      <c r="A89" s="45" t="s">
        <v>1234</v>
      </c>
      <c r="B89" s="45" t="s">
        <v>1239</v>
      </c>
      <c r="C89" s="46"/>
      <c r="D89" s="47"/>
      <c r="E89" s="46"/>
      <c r="F89" s="46"/>
      <c r="G89" s="46"/>
      <c r="H89" s="46"/>
      <c r="I89" s="48" t="e">
        <f>MATCH(B89,'Master_crosswalk '!M:M,0)</f>
        <v>#N/A</v>
      </c>
    </row>
    <row r="90" spans="1:9" ht="14.4">
      <c r="A90" s="45" t="s">
        <v>1234</v>
      </c>
      <c r="B90" s="45" t="s">
        <v>1240</v>
      </c>
      <c r="C90" s="46"/>
      <c r="D90" s="47"/>
      <c r="E90" s="46"/>
      <c r="F90" s="46"/>
      <c r="G90" s="46"/>
      <c r="H90" s="46"/>
      <c r="I90" s="48" t="e">
        <f>MATCH(B90,'Master_crosswalk '!M:M,0)</f>
        <v>#N/A</v>
      </c>
    </row>
    <row r="91" spans="1:9" ht="14.4">
      <c r="A91" s="45" t="s">
        <v>1234</v>
      </c>
      <c r="B91" s="45" t="s">
        <v>1241</v>
      </c>
      <c r="C91" s="46"/>
      <c r="D91" s="47"/>
      <c r="E91" s="46"/>
      <c r="F91" s="46"/>
      <c r="G91" s="46"/>
      <c r="H91" s="46"/>
      <c r="I91" s="48" t="e">
        <f>MATCH(B91,'Master_crosswalk '!M:M,0)</f>
        <v>#N/A</v>
      </c>
    </row>
    <row r="92" spans="1:9" ht="14.4">
      <c r="A92" s="45" t="s">
        <v>1234</v>
      </c>
      <c r="B92" s="45" t="s">
        <v>1242</v>
      </c>
      <c r="C92" s="46"/>
      <c r="D92" s="47"/>
      <c r="E92" s="46"/>
      <c r="F92" s="46"/>
      <c r="G92" s="46"/>
      <c r="H92" s="46"/>
      <c r="I92" s="48" t="e">
        <f>MATCH(B92,'Master_crosswalk '!M:M,0)</f>
        <v>#N/A</v>
      </c>
    </row>
    <row r="93" spans="1:9" ht="14.4">
      <c r="A93" s="45" t="s">
        <v>1234</v>
      </c>
      <c r="B93" s="45" t="s">
        <v>1243</v>
      </c>
      <c r="C93" s="46"/>
      <c r="D93" s="47"/>
      <c r="E93" s="46"/>
      <c r="F93" s="46"/>
      <c r="G93" s="46"/>
      <c r="H93" s="46"/>
      <c r="I93" s="48" t="e">
        <f>MATCH(B93,'Master_crosswalk '!M:M,0)</f>
        <v>#N/A</v>
      </c>
    </row>
    <row r="94" spans="1:9" ht="14.4">
      <c r="A94" s="45" t="s">
        <v>1234</v>
      </c>
      <c r="B94" s="45" t="s">
        <v>1244</v>
      </c>
      <c r="C94" s="46"/>
      <c r="D94" s="47"/>
      <c r="E94" s="46"/>
      <c r="F94" s="46"/>
      <c r="G94" s="46"/>
      <c r="H94" s="46"/>
      <c r="I94" s="48" t="e">
        <f>MATCH(B94,'Master_crosswalk '!M:M,0)</f>
        <v>#N/A</v>
      </c>
    </row>
    <row r="95" spans="1:9" ht="14.4">
      <c r="A95" s="45"/>
      <c r="B95" s="45" t="s">
        <v>1245</v>
      </c>
      <c r="C95" s="46"/>
      <c r="D95" s="47"/>
      <c r="E95" s="46"/>
      <c r="F95" s="46"/>
      <c r="G95" s="46"/>
      <c r="H95" s="46"/>
      <c r="I95" s="48" t="e">
        <f>MATCH(B95,'Master_crosswalk '!M:M,0)</f>
        <v>#N/A</v>
      </c>
    </row>
    <row r="96" spans="1:9" ht="14.4">
      <c r="A96" s="45"/>
      <c r="B96" s="45" t="s">
        <v>1246</v>
      </c>
      <c r="C96" s="46"/>
      <c r="D96" s="47"/>
      <c r="E96" s="46"/>
      <c r="F96" s="46"/>
      <c r="G96" s="46"/>
      <c r="H96" s="46"/>
      <c r="I96" s="48" t="e">
        <f>MATCH(B96,'Master_crosswalk '!M:M,0)</f>
        <v>#N/A</v>
      </c>
    </row>
    <row r="97" spans="1:9" ht="14.4">
      <c r="A97" s="45" t="s">
        <v>1012</v>
      </c>
      <c r="B97" s="45" t="s">
        <v>903</v>
      </c>
      <c r="C97" s="61" t="s">
        <v>902</v>
      </c>
      <c r="D97" s="49" t="s">
        <v>904</v>
      </c>
      <c r="E97" s="62" t="s">
        <v>80</v>
      </c>
      <c r="F97" s="63" t="s">
        <v>80</v>
      </c>
      <c r="G97" s="62" t="s">
        <v>80</v>
      </c>
      <c r="H97" s="64" t="s">
        <v>80</v>
      </c>
      <c r="I97" s="48">
        <f>MATCH(B97,'Master_crosswalk '!M:M,0)</f>
        <v>241</v>
      </c>
    </row>
    <row r="98" spans="1:9" ht="28.8">
      <c r="A98" s="45" t="s">
        <v>1012</v>
      </c>
      <c r="B98" s="45" t="s">
        <v>906</v>
      </c>
      <c r="C98" s="61" t="s">
        <v>905</v>
      </c>
      <c r="D98" s="49" t="s">
        <v>907</v>
      </c>
      <c r="E98" s="62" t="s">
        <v>80</v>
      </c>
      <c r="F98" s="63" t="s">
        <v>80</v>
      </c>
      <c r="G98" s="62" t="s">
        <v>80</v>
      </c>
      <c r="H98" s="63" t="s">
        <v>1248</v>
      </c>
      <c r="I98" s="48">
        <f>MATCH(B98,'Master_crosswalk '!M:M,0)</f>
        <v>242</v>
      </c>
    </row>
    <row r="99" spans="1:9" ht="28.8">
      <c r="A99" s="45" t="s">
        <v>1012</v>
      </c>
      <c r="B99" s="45" t="s">
        <v>909</v>
      </c>
      <c r="C99" s="61" t="s">
        <v>908</v>
      </c>
      <c r="D99" s="49" t="s">
        <v>910</v>
      </c>
      <c r="E99" s="62" t="s">
        <v>80</v>
      </c>
      <c r="F99" s="63" t="s">
        <v>80</v>
      </c>
      <c r="G99" s="62" t="s">
        <v>80</v>
      </c>
      <c r="H99" s="63" t="s">
        <v>1251</v>
      </c>
      <c r="I99" s="48">
        <f>MATCH(B99,'Master_crosswalk '!M:M,0)</f>
        <v>243</v>
      </c>
    </row>
    <row r="100" spans="1:9" ht="14.4">
      <c r="A100" s="45" t="s">
        <v>1012</v>
      </c>
      <c r="B100" s="45" t="s">
        <v>912</v>
      </c>
      <c r="C100" s="61" t="s">
        <v>911</v>
      </c>
      <c r="D100" s="49" t="s">
        <v>913</v>
      </c>
      <c r="E100" s="62" t="s">
        <v>80</v>
      </c>
      <c r="F100" s="63" t="s">
        <v>80</v>
      </c>
      <c r="G100" s="66"/>
      <c r="H100" s="63" t="s">
        <v>1251</v>
      </c>
      <c r="I100" s="48">
        <f>MATCH(B100,'Master_crosswalk '!M:M,0)</f>
        <v>244</v>
      </c>
    </row>
    <row r="101" spans="1:9" ht="43.2">
      <c r="A101" s="45" t="s">
        <v>1012</v>
      </c>
      <c r="B101" s="45" t="s">
        <v>915</v>
      </c>
      <c r="C101" s="67" t="s">
        <v>914</v>
      </c>
      <c r="D101" s="49" t="s">
        <v>916</v>
      </c>
      <c r="E101" s="62" t="s">
        <v>80</v>
      </c>
      <c r="F101" s="63" t="s">
        <v>80</v>
      </c>
      <c r="G101" s="62" t="s">
        <v>80</v>
      </c>
      <c r="H101" s="63" t="s">
        <v>1251</v>
      </c>
      <c r="I101" s="48">
        <f>MATCH(B101,'Master_crosswalk '!M:M,0)</f>
        <v>245</v>
      </c>
    </row>
    <row r="102" spans="1:9" ht="14.4">
      <c r="A102" s="45" t="s">
        <v>1012</v>
      </c>
      <c r="B102" s="45" t="s">
        <v>919</v>
      </c>
      <c r="C102" s="61" t="s">
        <v>920</v>
      </c>
      <c r="D102" s="49" t="s">
        <v>921</v>
      </c>
      <c r="E102" s="62" t="s">
        <v>371</v>
      </c>
      <c r="F102" s="63" t="s">
        <v>1266</v>
      </c>
      <c r="G102" s="62" t="s">
        <v>1267</v>
      </c>
      <c r="H102" s="64" t="s">
        <v>80</v>
      </c>
      <c r="I102" s="48">
        <f>MATCH(B102,'Master_crosswalk '!M:M,0)</f>
        <v>246</v>
      </c>
    </row>
    <row r="103" spans="1:9" ht="57.6">
      <c r="A103" s="45" t="s">
        <v>1012</v>
      </c>
      <c r="B103" s="45" t="s">
        <v>925</v>
      </c>
      <c r="C103" s="61" t="s">
        <v>924</v>
      </c>
      <c r="D103" s="49" t="s">
        <v>926</v>
      </c>
      <c r="E103" s="62" t="s">
        <v>852</v>
      </c>
      <c r="F103" s="64" t="s">
        <v>1270</v>
      </c>
      <c r="G103" s="62" t="s">
        <v>1271</v>
      </c>
      <c r="H103" s="64" t="s">
        <v>80</v>
      </c>
      <c r="I103" s="48">
        <f>MATCH(B103,'Master_crosswalk '!M:M,0)</f>
        <v>247</v>
      </c>
    </row>
    <row r="104" spans="1:9" ht="43.2">
      <c r="A104" s="45" t="s">
        <v>1012</v>
      </c>
      <c r="B104" s="45" t="s">
        <v>928</v>
      </c>
      <c r="C104" s="61" t="s">
        <v>927</v>
      </c>
      <c r="D104" s="49" t="s">
        <v>929</v>
      </c>
      <c r="E104" s="62" t="s">
        <v>371</v>
      </c>
      <c r="F104" s="63" t="s">
        <v>1272</v>
      </c>
      <c r="G104" s="62" t="s">
        <v>1267</v>
      </c>
      <c r="H104" s="63" t="s">
        <v>1273</v>
      </c>
      <c r="I104" s="48">
        <f>MATCH(B104,'Master_crosswalk '!M:M,0)</f>
        <v>248</v>
      </c>
    </row>
    <row r="105" spans="1:9" ht="43.2">
      <c r="A105" s="45" t="s">
        <v>1012</v>
      </c>
      <c r="B105" s="45" t="s">
        <v>931</v>
      </c>
      <c r="C105" s="61" t="s">
        <v>930</v>
      </c>
      <c r="D105" s="49" t="s">
        <v>932</v>
      </c>
      <c r="E105" s="62" t="s">
        <v>371</v>
      </c>
      <c r="F105" s="63" t="s">
        <v>1274</v>
      </c>
      <c r="G105" s="62" t="s">
        <v>1267</v>
      </c>
      <c r="H105" s="63" t="s">
        <v>1275</v>
      </c>
      <c r="I105" s="48">
        <f>MATCH(B105,'Master_crosswalk '!M:M,0)</f>
        <v>249</v>
      </c>
    </row>
    <row r="106" spans="1:9" ht="28.8">
      <c r="A106" s="45" t="s">
        <v>1012</v>
      </c>
      <c r="B106" s="45" t="s">
        <v>934</v>
      </c>
      <c r="C106" s="61" t="s">
        <v>933</v>
      </c>
      <c r="D106" s="49" t="s">
        <v>935</v>
      </c>
      <c r="E106" s="62" t="s">
        <v>371</v>
      </c>
      <c r="F106" s="63" t="s">
        <v>1276</v>
      </c>
      <c r="G106" s="62" t="s">
        <v>1267</v>
      </c>
      <c r="H106" s="63" t="s">
        <v>1277</v>
      </c>
      <c r="I106" s="48">
        <f>MATCH(B106,'Master_crosswalk '!M:M,0)</f>
        <v>250</v>
      </c>
    </row>
    <row r="107" spans="1:9" ht="28.8">
      <c r="A107" s="45" t="s">
        <v>1012</v>
      </c>
      <c r="B107" s="45" t="s">
        <v>937</v>
      </c>
      <c r="C107" s="61" t="s">
        <v>938</v>
      </c>
      <c r="D107" s="70" t="s">
        <v>939</v>
      </c>
      <c r="E107" s="62" t="s">
        <v>371</v>
      </c>
      <c r="F107" s="63" t="s">
        <v>1278</v>
      </c>
      <c r="G107" s="62" t="s">
        <v>1267</v>
      </c>
      <c r="H107" s="63" t="s">
        <v>1279</v>
      </c>
      <c r="I107" s="48">
        <f>MATCH(B107,'Master_crosswalk '!M:M,0)</f>
        <v>251</v>
      </c>
    </row>
    <row r="108" spans="1:9" ht="28.8">
      <c r="A108" s="45" t="s">
        <v>1012</v>
      </c>
      <c r="B108" s="45" t="s">
        <v>941</v>
      </c>
      <c r="C108" s="61" t="s">
        <v>940</v>
      </c>
      <c r="D108" s="70" t="s">
        <v>942</v>
      </c>
      <c r="E108" s="62" t="s">
        <v>371</v>
      </c>
      <c r="F108" s="63" t="s">
        <v>1280</v>
      </c>
      <c r="G108" s="62" t="s">
        <v>1271</v>
      </c>
      <c r="H108" s="63" t="s">
        <v>1251</v>
      </c>
      <c r="I108" s="48">
        <f>MATCH(B108,'Master_crosswalk '!M:M,0)</f>
        <v>252</v>
      </c>
    </row>
    <row r="109" spans="1:9" ht="14.4">
      <c r="A109" s="45" t="s">
        <v>1012</v>
      </c>
      <c r="B109" s="45" t="s">
        <v>944</v>
      </c>
      <c r="C109" s="46"/>
      <c r="D109" s="47"/>
      <c r="E109" s="46"/>
      <c r="F109" s="46"/>
      <c r="G109" s="46"/>
      <c r="H109" s="46"/>
      <c r="I109" s="48">
        <f>MATCH(B109,'Master_crosswalk '!M:M,0)</f>
        <v>253</v>
      </c>
    </row>
    <row r="110" spans="1:9" ht="14.4">
      <c r="A110" s="45" t="s">
        <v>1012</v>
      </c>
      <c r="B110" s="45" t="s">
        <v>946</v>
      </c>
      <c r="C110" s="46"/>
      <c r="D110" s="47"/>
      <c r="E110" s="46"/>
      <c r="F110" s="46"/>
      <c r="G110" s="46"/>
      <c r="H110" s="46"/>
      <c r="I110" s="48">
        <f>MATCH(B110,'Master_crosswalk '!M:M,0)</f>
        <v>254</v>
      </c>
    </row>
    <row r="111" spans="1:9" ht="14.4">
      <c r="A111" s="45" t="s">
        <v>1012</v>
      </c>
      <c r="B111" s="45" t="s">
        <v>948</v>
      </c>
      <c r="C111" s="46"/>
      <c r="D111" s="47"/>
      <c r="E111" s="46"/>
      <c r="F111" s="46"/>
      <c r="G111" s="46"/>
      <c r="H111" s="46"/>
      <c r="I111" s="48">
        <f>MATCH(B111,'Master_crosswalk '!M:M,0)</f>
        <v>255</v>
      </c>
    </row>
    <row r="112" spans="1:9" ht="14.4">
      <c r="A112" s="45" t="s">
        <v>1012</v>
      </c>
      <c r="B112" s="45" t="s">
        <v>950</v>
      </c>
      <c r="C112" s="46"/>
      <c r="D112" s="47"/>
      <c r="E112" s="46"/>
      <c r="F112" s="46"/>
      <c r="G112" s="46"/>
      <c r="H112" s="46"/>
      <c r="I112" s="48">
        <f>MATCH(B112,'Master_crosswalk '!M:M,0)</f>
        <v>256</v>
      </c>
    </row>
    <row r="113" spans="1:9" ht="14.4">
      <c r="A113" s="45" t="s">
        <v>1012</v>
      </c>
      <c r="B113" s="45" t="s">
        <v>952</v>
      </c>
      <c r="C113" s="46"/>
      <c r="D113" s="47"/>
      <c r="E113" s="46"/>
      <c r="F113" s="46"/>
      <c r="G113" s="46"/>
      <c r="H113" s="46"/>
      <c r="I113" s="48">
        <f>MATCH(B113,'Master_crosswalk '!M:M,0)</f>
        <v>257</v>
      </c>
    </row>
    <row r="114" spans="1:9" ht="14.4">
      <c r="A114" s="45" t="s">
        <v>1012</v>
      </c>
      <c r="B114" s="45" t="s">
        <v>1085</v>
      </c>
      <c r="C114" s="46"/>
      <c r="D114" s="47"/>
      <c r="E114" s="46"/>
      <c r="F114" s="46"/>
      <c r="G114" s="46"/>
      <c r="H114" s="46"/>
      <c r="I114" s="48">
        <f>MATCH(B114,'Master_crosswalk '!M:M,0)</f>
        <v>301</v>
      </c>
    </row>
    <row r="115" spans="1:9" ht="14.4">
      <c r="A115" s="45" t="s">
        <v>1012</v>
      </c>
      <c r="B115" s="45" t="s">
        <v>966</v>
      </c>
      <c r="C115" s="46"/>
      <c r="D115" s="47"/>
      <c r="E115" s="46"/>
      <c r="F115" s="46"/>
      <c r="G115" s="46"/>
      <c r="H115" s="46"/>
      <c r="I115" s="48">
        <f>MATCH(B115,'Master_crosswalk '!M:M,0)</f>
        <v>260</v>
      </c>
    </row>
    <row r="116" spans="1:9" ht="14.4">
      <c r="A116" s="45" t="s">
        <v>1012</v>
      </c>
      <c r="B116" s="45" t="s">
        <v>968</v>
      </c>
      <c r="C116" s="46"/>
      <c r="D116" s="47"/>
      <c r="E116" s="46"/>
      <c r="F116" s="46"/>
      <c r="G116" s="46"/>
      <c r="H116" s="46"/>
      <c r="I116" s="48">
        <f>MATCH(B116,'Master_crosswalk '!M:M,0)</f>
        <v>261</v>
      </c>
    </row>
    <row r="117" spans="1:9" ht="14.4">
      <c r="A117" s="45" t="s">
        <v>1012</v>
      </c>
      <c r="B117" s="45" t="s">
        <v>970</v>
      </c>
      <c r="C117" s="46"/>
      <c r="D117" s="47"/>
      <c r="E117" s="46"/>
      <c r="F117" s="46"/>
      <c r="G117" s="46"/>
      <c r="H117" s="46"/>
      <c r="I117" s="48">
        <f>MATCH(B117,'Master_crosswalk '!M:M,0)</f>
        <v>262</v>
      </c>
    </row>
    <row r="118" spans="1:9" ht="14.4">
      <c r="A118" s="45" t="s">
        <v>1012</v>
      </c>
      <c r="B118" s="45" t="s">
        <v>973</v>
      </c>
      <c r="C118" s="46"/>
      <c r="D118" s="47"/>
      <c r="E118" s="46"/>
      <c r="F118" s="46"/>
      <c r="G118" s="46"/>
      <c r="H118" s="46"/>
      <c r="I118" s="48">
        <f>MATCH(B118,'Master_crosswalk '!M:M,0)</f>
        <v>263</v>
      </c>
    </row>
    <row r="119" spans="1:9" ht="28.8">
      <c r="A119" s="45" t="s">
        <v>1012</v>
      </c>
      <c r="B119" s="45" t="s">
        <v>976</v>
      </c>
      <c r="C119" s="61" t="s">
        <v>977</v>
      </c>
      <c r="D119" s="49" t="s">
        <v>978</v>
      </c>
      <c r="E119" s="62" t="s">
        <v>371</v>
      </c>
      <c r="F119" s="63" t="s">
        <v>1283</v>
      </c>
      <c r="G119" s="62" t="s">
        <v>1267</v>
      </c>
      <c r="H119" s="63" t="s">
        <v>1284</v>
      </c>
      <c r="I119" s="48">
        <f>MATCH(B119,'Master_crosswalk '!M:M,0)</f>
        <v>264</v>
      </c>
    </row>
    <row r="120" spans="1:9" ht="28.8">
      <c r="A120" s="45" t="s">
        <v>1012</v>
      </c>
      <c r="B120" s="45" t="s">
        <v>980</v>
      </c>
      <c r="C120" s="61" t="s">
        <v>979</v>
      </c>
      <c r="D120" s="49" t="s">
        <v>981</v>
      </c>
      <c r="E120" s="62" t="s">
        <v>371</v>
      </c>
      <c r="F120" s="63" t="s">
        <v>1285</v>
      </c>
      <c r="G120" s="62" t="s">
        <v>1271</v>
      </c>
      <c r="H120" s="63" t="s">
        <v>1251</v>
      </c>
      <c r="I120" s="48">
        <f>MATCH(B120,'Master_crosswalk '!M:M,0)</f>
        <v>265</v>
      </c>
    </row>
    <row r="121" spans="1:9" ht="28.8">
      <c r="A121" s="45" t="s">
        <v>1012</v>
      </c>
      <c r="B121" s="45" t="s">
        <v>983</v>
      </c>
      <c r="C121" s="61" t="s">
        <v>984</v>
      </c>
      <c r="D121" s="49" t="s">
        <v>985</v>
      </c>
      <c r="E121" s="62" t="s">
        <v>371</v>
      </c>
      <c r="F121" s="63" t="s">
        <v>1286</v>
      </c>
      <c r="G121" s="62" t="s">
        <v>1267</v>
      </c>
      <c r="H121" s="63" t="s">
        <v>1251</v>
      </c>
      <c r="I121" s="48">
        <f>MATCH(B121,'Master_crosswalk '!M:M,0)</f>
        <v>266</v>
      </c>
    </row>
    <row r="122" spans="1:9" ht="28.8">
      <c r="A122" s="45" t="s">
        <v>1012</v>
      </c>
      <c r="B122" s="45" t="s">
        <v>987</v>
      </c>
      <c r="C122" s="61" t="s">
        <v>986</v>
      </c>
      <c r="D122" s="49" t="s">
        <v>988</v>
      </c>
      <c r="E122" s="62" t="s">
        <v>371</v>
      </c>
      <c r="F122" s="63" t="s">
        <v>1287</v>
      </c>
      <c r="G122" s="62" t="s">
        <v>1271</v>
      </c>
      <c r="H122" s="63" t="s">
        <v>1251</v>
      </c>
      <c r="I122" s="48">
        <f>MATCH(B122,'Master_crosswalk '!M:M,0)</f>
        <v>267</v>
      </c>
    </row>
    <row r="123" spans="1:9" ht="14.4">
      <c r="A123" s="45" t="s">
        <v>1012</v>
      </c>
      <c r="B123" s="45" t="s">
        <v>990</v>
      </c>
      <c r="C123" s="61" t="s">
        <v>991</v>
      </c>
      <c r="D123" s="49" t="s">
        <v>992</v>
      </c>
      <c r="E123" s="62" t="s">
        <v>1288</v>
      </c>
      <c r="F123" s="63" t="s">
        <v>1289</v>
      </c>
      <c r="G123" s="62" t="s">
        <v>1267</v>
      </c>
      <c r="H123" s="63" t="s">
        <v>1251</v>
      </c>
      <c r="I123" s="48">
        <f>MATCH(B123,'Master_crosswalk '!M:M,0)</f>
        <v>268</v>
      </c>
    </row>
    <row r="124" spans="1:9" ht="28.8">
      <c r="A124" s="45" t="s">
        <v>1012</v>
      </c>
      <c r="B124" s="45" t="s">
        <v>994</v>
      </c>
      <c r="C124" s="61" t="s">
        <v>993</v>
      </c>
      <c r="D124" s="49" t="s">
        <v>995</v>
      </c>
      <c r="E124" s="62" t="s">
        <v>1288</v>
      </c>
      <c r="F124" s="63" t="s">
        <v>1290</v>
      </c>
      <c r="G124" s="62" t="s">
        <v>1271</v>
      </c>
      <c r="H124" s="63" t="s">
        <v>1251</v>
      </c>
      <c r="I124" s="48">
        <f>MATCH(B124,'Master_crosswalk '!M:M,0)</f>
        <v>269</v>
      </c>
    </row>
    <row r="125" spans="1:9" ht="14.4">
      <c r="A125" s="45" t="s">
        <v>1012</v>
      </c>
      <c r="B125" s="45" t="s">
        <v>997</v>
      </c>
      <c r="C125" s="61" t="s">
        <v>998</v>
      </c>
      <c r="D125" s="49" t="s">
        <v>999</v>
      </c>
      <c r="E125" s="62" t="s">
        <v>1288</v>
      </c>
      <c r="F125" s="63" t="s">
        <v>1291</v>
      </c>
      <c r="G125" s="62" t="s">
        <v>1267</v>
      </c>
      <c r="H125" s="63" t="s">
        <v>1251</v>
      </c>
      <c r="I125" s="48">
        <f>MATCH(B125,'Master_crosswalk '!M:M,0)</f>
        <v>270</v>
      </c>
    </row>
    <row r="126" spans="1:9" ht="28.8">
      <c r="A126" s="45" t="s">
        <v>1012</v>
      </c>
      <c r="B126" s="45" t="s">
        <v>1001</v>
      </c>
      <c r="C126" s="61" t="s">
        <v>1000</v>
      </c>
      <c r="D126" s="49" t="s">
        <v>1002</v>
      </c>
      <c r="E126" s="62" t="s">
        <v>1288</v>
      </c>
      <c r="F126" s="63" t="s">
        <v>1292</v>
      </c>
      <c r="G126" s="62" t="s">
        <v>1271</v>
      </c>
      <c r="H126" s="63" t="s">
        <v>1251</v>
      </c>
      <c r="I126" s="48">
        <f>MATCH(B126,'Master_crosswalk '!M:M,0)</f>
        <v>271</v>
      </c>
    </row>
    <row r="127" spans="1:9" ht="14.4">
      <c r="A127" s="45" t="s">
        <v>1012</v>
      </c>
      <c r="B127" s="45" t="s">
        <v>1004</v>
      </c>
      <c r="C127" s="61" t="s">
        <v>1005</v>
      </c>
      <c r="D127" s="49" t="s">
        <v>1006</v>
      </c>
      <c r="E127" s="62" t="s">
        <v>371</v>
      </c>
      <c r="F127" s="63" t="s">
        <v>1293</v>
      </c>
      <c r="G127" s="62" t="s">
        <v>1267</v>
      </c>
      <c r="H127" s="63" t="s">
        <v>1251</v>
      </c>
      <c r="I127" s="48">
        <f>MATCH(B127,'Master_crosswalk '!M:M,0)</f>
        <v>272</v>
      </c>
    </row>
    <row r="128" spans="1:9" ht="14.4">
      <c r="A128" s="45" t="s">
        <v>1012</v>
      </c>
      <c r="B128" s="45" t="s">
        <v>1008</v>
      </c>
      <c r="C128" s="61" t="s">
        <v>1007</v>
      </c>
      <c r="D128" s="49" t="s">
        <v>1009</v>
      </c>
      <c r="E128" s="62" t="s">
        <v>371</v>
      </c>
      <c r="F128" s="63" t="s">
        <v>1294</v>
      </c>
      <c r="G128" s="62" t="s">
        <v>1271</v>
      </c>
      <c r="H128" s="63" t="s">
        <v>1251</v>
      </c>
      <c r="I128" s="48">
        <f>MATCH(B128,'Master_crosswalk '!M:M,0)</f>
        <v>273</v>
      </c>
    </row>
    <row r="129" spans="1:9" ht="28.8">
      <c r="A129" s="45" t="s">
        <v>1012</v>
      </c>
      <c r="B129" s="45" t="s">
        <v>955</v>
      </c>
      <c r="C129" s="61" t="s">
        <v>956</v>
      </c>
      <c r="D129" s="49" t="s">
        <v>957</v>
      </c>
      <c r="E129" s="62" t="s">
        <v>371</v>
      </c>
      <c r="F129" s="63" t="s">
        <v>1295</v>
      </c>
      <c r="G129" s="62" t="s">
        <v>1267</v>
      </c>
      <c r="H129" s="63" t="s">
        <v>1296</v>
      </c>
      <c r="I129" s="48">
        <f>MATCH(B129,'Master_crosswalk '!M:M,0)</f>
        <v>258</v>
      </c>
    </row>
    <row r="130" spans="1:9" ht="14.4">
      <c r="A130" s="45" t="s">
        <v>1012</v>
      </c>
      <c r="B130" s="45" t="s">
        <v>961</v>
      </c>
      <c r="C130" s="61" t="s">
        <v>962</v>
      </c>
      <c r="D130" s="49" t="s">
        <v>963</v>
      </c>
      <c r="E130" s="62" t="s">
        <v>371</v>
      </c>
      <c r="F130" s="63" t="s">
        <v>1297</v>
      </c>
      <c r="G130" s="62" t="s">
        <v>1267</v>
      </c>
      <c r="H130" s="63" t="s">
        <v>1251</v>
      </c>
      <c r="I130" s="48">
        <f>MATCH(B130,'Master_crosswalk '!M:M,0)</f>
        <v>259</v>
      </c>
    </row>
    <row r="131" spans="1:9" ht="14.4">
      <c r="A131" s="45" t="s">
        <v>1012</v>
      </c>
      <c r="B131" s="45" t="s">
        <v>1013</v>
      </c>
      <c r="C131" s="61" t="s">
        <v>1014</v>
      </c>
      <c r="D131" s="72"/>
      <c r="E131" s="62" t="s">
        <v>371</v>
      </c>
      <c r="F131" s="63" t="s">
        <v>1298</v>
      </c>
      <c r="G131" s="62" t="s">
        <v>1267</v>
      </c>
      <c r="H131" s="64" t="s">
        <v>80</v>
      </c>
      <c r="I131" s="48">
        <f>MATCH(B131,'Master_crosswalk '!M:M,0)</f>
        <v>275</v>
      </c>
    </row>
    <row r="132" spans="1:9" ht="14.4">
      <c r="A132" s="45" t="s">
        <v>1012</v>
      </c>
      <c r="B132" s="45" t="s">
        <v>1018</v>
      </c>
      <c r="C132" s="61" t="s">
        <v>1017</v>
      </c>
      <c r="D132" s="72"/>
      <c r="E132" s="62" t="s">
        <v>371</v>
      </c>
      <c r="F132" s="63" t="s">
        <v>1299</v>
      </c>
      <c r="G132" s="62" t="s">
        <v>1271</v>
      </c>
      <c r="H132" s="64" t="s">
        <v>80</v>
      </c>
      <c r="I132" s="48">
        <f>MATCH(B132,'Master_crosswalk '!M:M,0)</f>
        <v>276</v>
      </c>
    </row>
    <row r="133" spans="1:9" ht="14.4">
      <c r="A133" s="45" t="s">
        <v>1012</v>
      </c>
      <c r="B133" s="45" t="s">
        <v>1021</v>
      </c>
      <c r="C133" s="61" t="s">
        <v>1022</v>
      </c>
      <c r="D133" s="72"/>
      <c r="E133" s="62" t="s">
        <v>371</v>
      </c>
      <c r="F133" s="63" t="s">
        <v>1300</v>
      </c>
      <c r="G133" s="62" t="s">
        <v>1267</v>
      </c>
      <c r="H133" s="64" t="s">
        <v>80</v>
      </c>
      <c r="I133" s="48">
        <f>MATCH(B133,'Master_crosswalk '!M:M,0)</f>
        <v>277</v>
      </c>
    </row>
    <row r="134" spans="1:9" ht="14.4">
      <c r="A134" s="45" t="s">
        <v>1012</v>
      </c>
      <c r="B134" s="45" t="s">
        <v>1025</v>
      </c>
      <c r="C134" s="61" t="s">
        <v>1024</v>
      </c>
      <c r="D134" s="72"/>
      <c r="E134" s="62" t="s">
        <v>371</v>
      </c>
      <c r="F134" s="63" t="s">
        <v>1301</v>
      </c>
      <c r="G134" s="62" t="s">
        <v>1271</v>
      </c>
      <c r="H134" s="64" t="s">
        <v>80</v>
      </c>
      <c r="I134" s="48">
        <f>MATCH(B134,'Master_crosswalk '!M:M,0)</f>
        <v>278</v>
      </c>
    </row>
    <row r="135" spans="1:9" ht="14.4">
      <c r="A135" s="45" t="s">
        <v>1012</v>
      </c>
      <c r="B135" s="45" t="s">
        <v>1028</v>
      </c>
      <c r="C135" s="61" t="s">
        <v>1029</v>
      </c>
      <c r="D135" s="72"/>
      <c r="E135" s="62" t="s">
        <v>371</v>
      </c>
      <c r="F135" s="63" t="s">
        <v>1302</v>
      </c>
      <c r="G135" s="62" t="s">
        <v>1267</v>
      </c>
      <c r="H135" s="64" t="s">
        <v>80</v>
      </c>
      <c r="I135" s="48">
        <f>MATCH(B135,'Master_crosswalk '!M:M,0)</f>
        <v>279</v>
      </c>
    </row>
    <row r="136" spans="1:9" ht="14.4">
      <c r="A136" s="45" t="s">
        <v>1012</v>
      </c>
      <c r="B136" s="45" t="s">
        <v>1032</v>
      </c>
      <c r="C136" s="61" t="s">
        <v>1031</v>
      </c>
      <c r="D136" s="72"/>
      <c r="E136" s="62" t="s">
        <v>371</v>
      </c>
      <c r="F136" s="63" t="s">
        <v>1303</v>
      </c>
      <c r="G136" s="62" t="s">
        <v>1271</v>
      </c>
      <c r="H136" s="64" t="s">
        <v>80</v>
      </c>
      <c r="I136" s="48">
        <f>MATCH(B136,'Master_crosswalk '!M:M,0)</f>
        <v>280</v>
      </c>
    </row>
    <row r="137" spans="1:9" ht="14.4">
      <c r="A137" s="45" t="s">
        <v>1012</v>
      </c>
      <c r="B137" s="45" t="s">
        <v>1034</v>
      </c>
      <c r="C137" s="61" t="s">
        <v>1035</v>
      </c>
      <c r="D137" s="72"/>
      <c r="E137" s="62" t="s">
        <v>1288</v>
      </c>
      <c r="F137" s="63" t="s">
        <v>1304</v>
      </c>
      <c r="G137" s="62" t="s">
        <v>1267</v>
      </c>
      <c r="H137" s="64" t="s">
        <v>80</v>
      </c>
      <c r="I137" s="48">
        <f>MATCH(B137,'Master_crosswalk '!M:M,0)</f>
        <v>281</v>
      </c>
    </row>
    <row r="138" spans="1:9" ht="14.4">
      <c r="A138" s="45" t="s">
        <v>1012</v>
      </c>
      <c r="B138" s="45" t="s">
        <v>1037</v>
      </c>
      <c r="C138" s="61" t="s">
        <v>1036</v>
      </c>
      <c r="D138" s="72"/>
      <c r="E138" s="62" t="s">
        <v>1288</v>
      </c>
      <c r="F138" s="63" t="s">
        <v>1305</v>
      </c>
      <c r="G138" s="62" t="s">
        <v>1271</v>
      </c>
      <c r="H138" s="64" t="s">
        <v>80</v>
      </c>
      <c r="I138" s="48">
        <f>MATCH(B138,'Master_crosswalk '!M:M,0)</f>
        <v>282</v>
      </c>
    </row>
    <row r="139" spans="1:9" ht="14.4">
      <c r="A139" s="45" t="s">
        <v>1012</v>
      </c>
      <c r="B139" s="45" t="s">
        <v>1039</v>
      </c>
      <c r="C139" s="61" t="s">
        <v>1040</v>
      </c>
      <c r="D139" s="72"/>
      <c r="E139" s="62" t="s">
        <v>371</v>
      </c>
      <c r="F139" s="63" t="s">
        <v>1306</v>
      </c>
      <c r="G139" s="62" t="s">
        <v>1267</v>
      </c>
      <c r="H139" s="64" t="s">
        <v>80</v>
      </c>
      <c r="I139" s="48">
        <f>MATCH(B139,'Master_crosswalk '!M:M,0)</f>
        <v>283</v>
      </c>
    </row>
    <row r="140" spans="1:9" ht="14.4">
      <c r="A140" s="45" t="s">
        <v>1012</v>
      </c>
      <c r="B140" s="45" t="s">
        <v>1042</v>
      </c>
      <c r="C140" s="61" t="s">
        <v>1041</v>
      </c>
      <c r="D140" s="72"/>
      <c r="E140" s="62" t="s">
        <v>371</v>
      </c>
      <c r="F140" s="63" t="s">
        <v>1307</v>
      </c>
      <c r="G140" s="62" t="s">
        <v>1271</v>
      </c>
      <c r="H140" s="64" t="s">
        <v>80</v>
      </c>
      <c r="I140" s="48">
        <f>MATCH(B140,'Master_crosswalk '!M:M,0)</f>
        <v>284</v>
      </c>
    </row>
    <row r="141" spans="1:9" ht="14.4">
      <c r="A141" s="45" t="s">
        <v>1012</v>
      </c>
      <c r="B141" s="45" t="s">
        <v>1044</v>
      </c>
      <c r="C141" s="61" t="s">
        <v>1045</v>
      </c>
      <c r="D141" s="72"/>
      <c r="E141" s="62" t="s">
        <v>1288</v>
      </c>
      <c r="F141" s="63" t="s">
        <v>1308</v>
      </c>
      <c r="G141" s="62" t="s">
        <v>1267</v>
      </c>
      <c r="H141" s="64" t="s">
        <v>80</v>
      </c>
      <c r="I141" s="48">
        <f>MATCH(B141,'Master_crosswalk '!M:M,0)</f>
        <v>285</v>
      </c>
    </row>
    <row r="142" spans="1:9" ht="14.4">
      <c r="A142" s="45" t="s">
        <v>1012</v>
      </c>
      <c r="B142" s="45" t="s">
        <v>1047</v>
      </c>
      <c r="C142" s="61" t="s">
        <v>1046</v>
      </c>
      <c r="D142" s="72"/>
      <c r="E142" s="62" t="s">
        <v>1288</v>
      </c>
      <c r="F142" s="63" t="s">
        <v>1309</v>
      </c>
      <c r="G142" s="62" t="s">
        <v>1271</v>
      </c>
      <c r="H142" s="64" t="s">
        <v>80</v>
      </c>
      <c r="I142" s="48">
        <f>MATCH(B142,'Master_crosswalk '!M:M,0)</f>
        <v>286</v>
      </c>
    </row>
    <row r="143" spans="1:9" ht="14.4">
      <c r="A143" s="45" t="s">
        <v>1012</v>
      </c>
      <c r="B143" s="45" t="s">
        <v>1049</v>
      </c>
      <c r="C143" s="61" t="s">
        <v>1050</v>
      </c>
      <c r="D143" s="72"/>
      <c r="E143" s="62" t="s">
        <v>1288</v>
      </c>
      <c r="F143" s="63" t="s">
        <v>1310</v>
      </c>
      <c r="G143" s="62" t="s">
        <v>1267</v>
      </c>
      <c r="H143" s="64" t="s">
        <v>80</v>
      </c>
      <c r="I143" s="48">
        <f>MATCH(B143,'Master_crosswalk '!M:M,0)</f>
        <v>287</v>
      </c>
    </row>
    <row r="144" spans="1:9" ht="14.4">
      <c r="A144" s="45" t="s">
        <v>1012</v>
      </c>
      <c r="B144" s="45" t="s">
        <v>1052</v>
      </c>
      <c r="C144" s="61" t="s">
        <v>1051</v>
      </c>
      <c r="D144" s="72"/>
      <c r="E144" s="62" t="s">
        <v>1288</v>
      </c>
      <c r="F144" s="63" t="s">
        <v>1311</v>
      </c>
      <c r="G144" s="62" t="s">
        <v>1271</v>
      </c>
      <c r="H144" s="64" t="s">
        <v>80</v>
      </c>
      <c r="I144" s="48">
        <f>MATCH(B144,'Master_crosswalk '!M:M,0)</f>
        <v>288</v>
      </c>
    </row>
    <row r="145" spans="1:9" ht="14.4">
      <c r="A145" s="45" t="s">
        <v>1012</v>
      </c>
      <c r="B145" s="45" t="s">
        <v>1054</v>
      </c>
      <c r="C145" s="61" t="s">
        <v>1055</v>
      </c>
      <c r="D145" s="72"/>
      <c r="E145" s="62" t="s">
        <v>309</v>
      </c>
      <c r="F145" s="63" t="s">
        <v>1312</v>
      </c>
      <c r="G145" s="62" t="s">
        <v>1267</v>
      </c>
      <c r="H145" s="64" t="s">
        <v>80</v>
      </c>
      <c r="I145" s="48">
        <f>MATCH(B145,'Master_crosswalk '!M:M,0)</f>
        <v>289</v>
      </c>
    </row>
    <row r="146" spans="1:9" ht="14.4">
      <c r="A146" s="45" t="s">
        <v>1012</v>
      </c>
      <c r="B146" s="45" t="s">
        <v>1057</v>
      </c>
      <c r="C146" s="61" t="s">
        <v>1056</v>
      </c>
      <c r="D146" s="72"/>
      <c r="E146" s="62" t="s">
        <v>309</v>
      </c>
      <c r="F146" s="63" t="s">
        <v>1313</v>
      </c>
      <c r="G146" s="62" t="s">
        <v>1271</v>
      </c>
      <c r="H146" s="64" t="s">
        <v>80</v>
      </c>
      <c r="I146" s="48">
        <f>MATCH(B146,'Master_crosswalk '!M:M,0)</f>
        <v>290</v>
      </c>
    </row>
    <row r="147" spans="1:9" ht="14.4">
      <c r="A147" s="45" t="s">
        <v>1012</v>
      </c>
      <c r="B147" s="45" t="s">
        <v>1059</v>
      </c>
      <c r="C147" s="61" t="s">
        <v>1060</v>
      </c>
      <c r="D147" s="72"/>
      <c r="E147" s="62" t="s">
        <v>1288</v>
      </c>
      <c r="F147" s="63" t="s">
        <v>1314</v>
      </c>
      <c r="G147" s="62" t="s">
        <v>1267</v>
      </c>
      <c r="H147" s="64" t="s">
        <v>80</v>
      </c>
      <c r="I147" s="48">
        <f>MATCH(B147,'Master_crosswalk '!M:M,0)</f>
        <v>291</v>
      </c>
    </row>
    <row r="148" spans="1:9" ht="14.4">
      <c r="A148" s="45" t="s">
        <v>1012</v>
      </c>
      <c r="B148" s="45" t="s">
        <v>1062</v>
      </c>
      <c r="C148" s="61" t="s">
        <v>1061</v>
      </c>
      <c r="D148" s="72"/>
      <c r="E148" s="62" t="s">
        <v>1288</v>
      </c>
      <c r="F148" s="63" t="s">
        <v>1316</v>
      </c>
      <c r="G148" s="62" t="s">
        <v>1271</v>
      </c>
      <c r="H148" s="64" t="s">
        <v>80</v>
      </c>
      <c r="I148" s="48">
        <f>MATCH(B148,'Master_crosswalk '!M:M,0)</f>
        <v>292</v>
      </c>
    </row>
    <row r="149" spans="1:9" ht="14.4">
      <c r="A149" s="45" t="s">
        <v>1012</v>
      </c>
      <c r="B149" s="45" t="s">
        <v>1064</v>
      </c>
      <c r="C149" s="61" t="s">
        <v>1065</v>
      </c>
      <c r="D149" s="72"/>
      <c r="E149" s="62" t="s">
        <v>309</v>
      </c>
      <c r="F149" s="63" t="s">
        <v>1317</v>
      </c>
      <c r="G149" s="62" t="s">
        <v>1267</v>
      </c>
      <c r="H149" s="64" t="s">
        <v>80</v>
      </c>
      <c r="I149" s="48">
        <f>MATCH(B149,'Master_crosswalk '!M:M,0)</f>
        <v>293</v>
      </c>
    </row>
    <row r="150" spans="1:9" ht="14.4">
      <c r="A150" s="45" t="s">
        <v>1012</v>
      </c>
      <c r="B150" s="45" t="s">
        <v>1067</v>
      </c>
      <c r="C150" s="61" t="s">
        <v>1066</v>
      </c>
      <c r="D150" s="72"/>
      <c r="E150" s="62" t="s">
        <v>309</v>
      </c>
      <c r="F150" s="63" t="s">
        <v>1318</v>
      </c>
      <c r="G150" s="62" t="s">
        <v>1271</v>
      </c>
      <c r="H150" s="64" t="s">
        <v>80</v>
      </c>
      <c r="I150" s="48">
        <f>MATCH(B150,'Master_crosswalk '!M:M,0)</f>
        <v>294</v>
      </c>
    </row>
    <row r="151" spans="1:9" ht="14.4">
      <c r="A151" s="45" t="s">
        <v>1012</v>
      </c>
      <c r="B151" s="45" t="s">
        <v>1069</v>
      </c>
      <c r="C151" s="61" t="s">
        <v>1070</v>
      </c>
      <c r="D151" s="72"/>
      <c r="E151" s="62" t="s">
        <v>1288</v>
      </c>
      <c r="F151" s="63" t="s">
        <v>1319</v>
      </c>
      <c r="G151" s="62" t="s">
        <v>1267</v>
      </c>
      <c r="H151" s="64" t="s">
        <v>80</v>
      </c>
      <c r="I151" s="48">
        <f>MATCH(B151,'Master_crosswalk '!M:M,0)</f>
        <v>295</v>
      </c>
    </row>
    <row r="152" spans="1:9" ht="14.4">
      <c r="A152" s="45" t="s">
        <v>1012</v>
      </c>
      <c r="B152" s="45" t="s">
        <v>1072</v>
      </c>
      <c r="C152" s="61" t="s">
        <v>1071</v>
      </c>
      <c r="D152" s="72"/>
      <c r="E152" s="62" t="s">
        <v>1288</v>
      </c>
      <c r="F152" s="63" t="s">
        <v>1320</v>
      </c>
      <c r="G152" s="62" t="s">
        <v>1271</v>
      </c>
      <c r="H152" s="64" t="s">
        <v>80</v>
      </c>
      <c r="I152" s="48">
        <f>MATCH(B152,'Master_crosswalk '!M:M,0)</f>
        <v>296</v>
      </c>
    </row>
    <row r="153" spans="1:9" ht="14.4">
      <c r="A153" s="45" t="s">
        <v>1012</v>
      </c>
      <c r="B153" s="45" t="s">
        <v>1074</v>
      </c>
      <c r="C153" s="61" t="s">
        <v>1075</v>
      </c>
      <c r="D153" s="72"/>
      <c r="E153" s="62" t="s">
        <v>371</v>
      </c>
      <c r="F153" s="63" t="s">
        <v>1321</v>
      </c>
      <c r="G153" s="62" t="s">
        <v>1267</v>
      </c>
      <c r="H153" s="64" t="s">
        <v>80</v>
      </c>
      <c r="I153" s="48">
        <f>MATCH(B153,'Master_crosswalk '!M:M,0)</f>
        <v>297</v>
      </c>
    </row>
    <row r="154" spans="1:9" ht="14.4">
      <c r="A154" s="45" t="s">
        <v>1012</v>
      </c>
      <c r="B154" s="45" t="s">
        <v>1077</v>
      </c>
      <c r="C154" s="61" t="s">
        <v>1076</v>
      </c>
      <c r="D154" s="72"/>
      <c r="E154" s="62" t="s">
        <v>371</v>
      </c>
      <c r="F154" s="63" t="s">
        <v>1322</v>
      </c>
      <c r="G154" s="62" t="s">
        <v>1271</v>
      </c>
      <c r="H154" s="64" t="s">
        <v>80</v>
      </c>
      <c r="I154" s="48">
        <f>MATCH(B154,'Master_crosswalk '!M:M,0)</f>
        <v>298</v>
      </c>
    </row>
    <row r="155" spans="1:9" ht="14.4">
      <c r="A155" s="45" t="s">
        <v>1012</v>
      </c>
      <c r="B155" s="45" t="s">
        <v>1079</v>
      </c>
      <c r="C155" s="61" t="s">
        <v>1080</v>
      </c>
      <c r="D155" s="72"/>
      <c r="E155" s="62" t="s">
        <v>309</v>
      </c>
      <c r="F155" s="63" t="s">
        <v>1323</v>
      </c>
      <c r="G155" s="62" t="s">
        <v>1267</v>
      </c>
      <c r="H155" s="64" t="s">
        <v>80</v>
      </c>
      <c r="I155" s="48">
        <f>MATCH(B155,'Master_crosswalk '!M:M,0)</f>
        <v>299</v>
      </c>
    </row>
    <row r="156" spans="1:9" ht="14.4">
      <c r="A156" s="45" t="s">
        <v>1012</v>
      </c>
      <c r="B156" s="45" t="s">
        <v>1082</v>
      </c>
      <c r="C156" s="61" t="s">
        <v>1081</v>
      </c>
      <c r="D156" s="72"/>
      <c r="E156" s="62" t="s">
        <v>309</v>
      </c>
      <c r="F156" s="63" t="s">
        <v>1324</v>
      </c>
      <c r="G156" s="62" t="s">
        <v>1271</v>
      </c>
      <c r="H156" s="64" t="s">
        <v>80</v>
      </c>
      <c r="I156" s="48">
        <f>MATCH(B156,'Master_crosswalk '!M:M,0)</f>
        <v>300</v>
      </c>
    </row>
    <row r="157" spans="1:9" ht="14.4">
      <c r="A157" s="45" t="s">
        <v>1325</v>
      </c>
      <c r="B157" s="45" t="s">
        <v>862</v>
      </c>
      <c r="C157" s="46"/>
      <c r="D157" s="47"/>
      <c r="E157" s="46"/>
      <c r="F157" s="46"/>
      <c r="G157" s="46"/>
      <c r="H157" s="46"/>
      <c r="I157" s="48">
        <f>MATCH(B157,'Master_crosswalk '!M:M,0)</f>
        <v>231</v>
      </c>
    </row>
    <row r="158" spans="1:9" ht="14.4">
      <c r="A158" s="45" t="s">
        <v>1325</v>
      </c>
      <c r="B158" s="45" t="s">
        <v>868</v>
      </c>
      <c r="C158" s="46"/>
      <c r="D158" s="47"/>
      <c r="E158" s="46"/>
      <c r="F158" s="46"/>
      <c r="G158" s="46"/>
      <c r="H158" s="46"/>
      <c r="I158" s="48">
        <f>MATCH(B158,'Master_crosswalk '!M:M,0)</f>
        <v>232</v>
      </c>
    </row>
    <row r="159" spans="1:9" ht="14.4">
      <c r="A159" s="45" t="s">
        <v>1325</v>
      </c>
      <c r="B159" s="45" t="s">
        <v>874</v>
      </c>
      <c r="C159" s="46"/>
      <c r="D159" s="47"/>
      <c r="E159" s="46"/>
      <c r="F159" s="46"/>
      <c r="G159" s="46"/>
      <c r="H159" s="46"/>
      <c r="I159" s="48" t="e">
        <f>MATCH(B159,'Master_crosswalk '!M:M,0)</f>
        <v>#N/A</v>
      </c>
    </row>
    <row r="160" spans="1:9" ht="14.4">
      <c r="A160" s="45" t="s">
        <v>1325</v>
      </c>
      <c r="B160" s="45" t="s">
        <v>883</v>
      </c>
      <c r="C160" s="46"/>
      <c r="D160" s="47"/>
      <c r="E160" s="46"/>
      <c r="F160" s="46"/>
      <c r="G160" s="46"/>
      <c r="H160" s="46"/>
      <c r="I160" s="48" t="e">
        <f>MATCH(B160,'Master_crosswalk '!M:M,0)</f>
        <v>#N/A</v>
      </c>
    </row>
    <row r="161" spans="1:9" ht="14.4">
      <c r="A161" s="45" t="s">
        <v>1325</v>
      </c>
      <c r="B161" s="45" t="s">
        <v>890</v>
      </c>
      <c r="C161" s="46"/>
      <c r="D161" s="47"/>
      <c r="E161" s="46"/>
      <c r="F161" s="46"/>
      <c r="G161" s="46"/>
      <c r="H161" s="46"/>
      <c r="I161" s="48">
        <f>MATCH(B161,'Master_crosswalk '!M:M,0)</f>
        <v>237</v>
      </c>
    </row>
    <row r="162" spans="1:9" ht="14.4">
      <c r="A162" s="45" t="s">
        <v>1325</v>
      </c>
      <c r="B162" s="45" t="s">
        <v>892</v>
      </c>
      <c r="C162" s="46"/>
      <c r="D162" s="47"/>
      <c r="E162" s="46"/>
      <c r="F162" s="46"/>
      <c r="G162" s="46"/>
      <c r="H162" s="46"/>
      <c r="I162" s="48">
        <f>MATCH(B162,'Master_crosswalk '!M:M,0)</f>
        <v>238</v>
      </c>
    </row>
    <row r="163" spans="1:9" ht="14.4">
      <c r="A163" s="76"/>
      <c r="B163" s="76"/>
      <c r="D163" s="85"/>
    </row>
    <row r="164" spans="1:9" ht="14.4">
      <c r="A164" s="76"/>
      <c r="B164" s="76"/>
      <c r="D164" s="85"/>
    </row>
    <row r="165" spans="1:9" ht="14.4">
      <c r="A165" s="76"/>
      <c r="B165" s="76"/>
      <c r="D165" s="85"/>
    </row>
    <row r="166" spans="1:9" ht="14.4">
      <c r="A166" s="76"/>
      <c r="B166" s="76"/>
      <c r="D166" s="85"/>
    </row>
    <row r="167" spans="1:9" ht="14.4">
      <c r="A167" s="76"/>
      <c r="B167" s="76"/>
      <c r="D167" s="85"/>
    </row>
    <row r="168" spans="1:9" ht="14.4">
      <c r="A168" s="76"/>
      <c r="B168" s="76"/>
      <c r="D168" s="85"/>
    </row>
    <row r="169" spans="1:9" ht="14.4">
      <c r="A169" s="76"/>
      <c r="B169" s="76"/>
      <c r="D169" s="85"/>
    </row>
    <row r="170" spans="1:9" ht="14.4">
      <c r="A170" s="76"/>
      <c r="B170" s="76"/>
      <c r="D170" s="85"/>
    </row>
    <row r="171" spans="1:9" ht="14.4">
      <c r="A171" s="76"/>
      <c r="B171" s="76"/>
      <c r="D171" s="85"/>
    </row>
    <row r="172" spans="1:9" ht="14.4">
      <c r="A172" s="76"/>
      <c r="B172" s="76"/>
      <c r="D172" s="85"/>
    </row>
    <row r="173" spans="1:9" ht="14.4">
      <c r="A173" s="76"/>
      <c r="B173" s="76"/>
      <c r="D173" s="85"/>
    </row>
    <row r="174" spans="1:9" ht="14.4">
      <c r="A174" s="76"/>
      <c r="B174" s="76"/>
      <c r="D174" s="85"/>
    </row>
    <row r="175" spans="1:9" ht="14.4">
      <c r="A175" s="76"/>
      <c r="B175" s="76"/>
      <c r="D175" s="85"/>
    </row>
    <row r="176" spans="1:9" ht="14.4">
      <c r="A176" s="76"/>
      <c r="B176" s="76"/>
      <c r="D176" s="85"/>
    </row>
    <row r="177" spans="1:4" ht="14.4">
      <c r="A177" s="76"/>
      <c r="B177" s="76"/>
      <c r="D177" s="85"/>
    </row>
    <row r="178" spans="1:4" ht="14.4">
      <c r="A178" s="76"/>
      <c r="B178" s="76"/>
      <c r="D178" s="85"/>
    </row>
    <row r="179" spans="1:4" ht="14.4">
      <c r="A179" s="76"/>
      <c r="B179" s="76"/>
      <c r="D179" s="85"/>
    </row>
    <row r="180" spans="1:4" ht="14.4">
      <c r="A180" s="76"/>
      <c r="B180" s="76"/>
      <c r="D180" s="85"/>
    </row>
    <row r="181" spans="1:4" ht="14.4">
      <c r="A181" s="76"/>
      <c r="B181" s="76"/>
      <c r="D181" s="85"/>
    </row>
    <row r="182" spans="1:4" ht="14.4">
      <c r="A182" s="76"/>
      <c r="B182" s="76"/>
      <c r="D182" s="85"/>
    </row>
    <row r="183" spans="1:4" ht="14.4">
      <c r="A183" s="76"/>
      <c r="B183" s="76"/>
      <c r="D183" s="85"/>
    </row>
    <row r="184" spans="1:4" ht="14.4">
      <c r="A184" s="76"/>
      <c r="B184" s="76"/>
      <c r="D184" s="85"/>
    </row>
    <row r="185" spans="1:4" ht="14.4">
      <c r="A185" s="76"/>
      <c r="B185" s="76"/>
      <c r="D185" s="85"/>
    </row>
    <row r="186" spans="1:4" ht="14.4">
      <c r="A186" s="76"/>
      <c r="B186" s="76"/>
      <c r="D186" s="85"/>
    </row>
    <row r="187" spans="1:4" ht="14.4">
      <c r="A187" s="76"/>
      <c r="B187" s="76"/>
      <c r="D187" s="85"/>
    </row>
    <row r="188" spans="1:4" ht="14.4">
      <c r="A188" s="76"/>
      <c r="B188" s="76"/>
      <c r="D188" s="85"/>
    </row>
    <row r="189" spans="1:4" ht="14.4">
      <c r="A189" s="76"/>
      <c r="B189" s="76"/>
      <c r="D189" s="85"/>
    </row>
    <row r="190" spans="1:4" ht="14.4">
      <c r="A190" s="76"/>
      <c r="B190" s="76"/>
      <c r="D190" s="85"/>
    </row>
    <row r="191" spans="1:4" ht="14.4">
      <c r="A191" s="76"/>
      <c r="B191" s="76"/>
      <c r="D191" s="85"/>
    </row>
    <row r="192" spans="1:4" ht="14.4">
      <c r="A192" s="76"/>
      <c r="B192" s="76"/>
      <c r="D192" s="85"/>
    </row>
    <row r="193" spans="1:4" ht="14.4">
      <c r="A193" s="76"/>
      <c r="B193" s="76"/>
      <c r="D193" s="85"/>
    </row>
    <row r="194" spans="1:4" ht="14.4">
      <c r="A194" s="76"/>
      <c r="B194" s="76"/>
      <c r="D194" s="85"/>
    </row>
    <row r="195" spans="1:4" ht="14.4">
      <c r="A195" s="76"/>
      <c r="B195" s="76"/>
      <c r="D195" s="85"/>
    </row>
    <row r="196" spans="1:4" ht="14.4">
      <c r="A196" s="76"/>
      <c r="B196" s="76"/>
      <c r="D196" s="85"/>
    </row>
    <row r="197" spans="1:4" ht="14.4">
      <c r="A197" s="76"/>
      <c r="B197" s="76"/>
      <c r="D197" s="85"/>
    </row>
    <row r="198" spans="1:4" ht="14.4">
      <c r="A198" s="76"/>
      <c r="B198" s="76"/>
      <c r="D198" s="85"/>
    </row>
    <row r="199" spans="1:4" ht="14.4">
      <c r="A199" s="76"/>
      <c r="B199" s="76"/>
      <c r="D199" s="85"/>
    </row>
    <row r="200" spans="1:4" ht="14.4">
      <c r="A200" s="76"/>
      <c r="B200" s="76"/>
      <c r="D200" s="85"/>
    </row>
    <row r="201" spans="1:4" ht="14.4">
      <c r="A201" s="76"/>
      <c r="B201" s="76"/>
      <c r="D201" s="85"/>
    </row>
    <row r="202" spans="1:4" ht="14.4">
      <c r="A202" s="76"/>
      <c r="B202" s="76"/>
      <c r="D202" s="85"/>
    </row>
    <row r="203" spans="1:4" ht="14.4">
      <c r="A203" s="76"/>
      <c r="B203" s="76"/>
      <c r="D203" s="85"/>
    </row>
    <row r="204" spans="1:4" ht="14.4">
      <c r="A204" s="76"/>
      <c r="B204" s="76"/>
      <c r="D204" s="85"/>
    </row>
    <row r="205" spans="1:4" ht="14.4">
      <c r="A205" s="76"/>
      <c r="B205" s="76"/>
      <c r="D205" s="85"/>
    </row>
    <row r="206" spans="1:4" ht="14.4">
      <c r="A206" s="76"/>
      <c r="B206" s="76"/>
      <c r="D206" s="85"/>
    </row>
    <row r="207" spans="1:4" ht="14.4">
      <c r="A207" s="76"/>
      <c r="B207" s="76"/>
      <c r="D207" s="85"/>
    </row>
    <row r="208" spans="1:4" ht="14.4">
      <c r="A208" s="76"/>
      <c r="B208" s="76"/>
      <c r="D208" s="85"/>
    </row>
    <row r="209" spans="1:4" ht="14.4">
      <c r="A209" s="76"/>
      <c r="B209" s="76"/>
      <c r="D209" s="85"/>
    </row>
    <row r="210" spans="1:4" ht="14.4">
      <c r="A210" s="76"/>
      <c r="B210" s="76"/>
      <c r="D210" s="85"/>
    </row>
    <row r="211" spans="1:4" ht="14.4">
      <c r="B211" s="76"/>
      <c r="D211" s="85"/>
    </row>
    <row r="212" spans="1:4" ht="14.4">
      <c r="B212" s="76"/>
      <c r="D212" s="85"/>
    </row>
    <row r="213" spans="1:4" ht="14.4">
      <c r="B213" s="76"/>
      <c r="D213" s="85"/>
    </row>
    <row r="214" spans="1:4" ht="14.4">
      <c r="B214" s="76"/>
      <c r="D214" s="85"/>
    </row>
    <row r="215" spans="1:4" ht="14.4">
      <c r="B215" s="76"/>
      <c r="D215" s="85"/>
    </row>
    <row r="216" spans="1:4" ht="14.4">
      <c r="B216" s="76"/>
      <c r="D216" s="85"/>
    </row>
    <row r="217" spans="1:4" ht="14.4">
      <c r="B217" s="76"/>
      <c r="D217" s="85"/>
    </row>
    <row r="218" spans="1:4" ht="14.4">
      <c r="B218" s="76"/>
      <c r="D218" s="85"/>
    </row>
    <row r="219" spans="1:4" ht="14.4">
      <c r="B219" s="76"/>
      <c r="D219" s="85"/>
    </row>
    <row r="220" spans="1:4" ht="14.4">
      <c r="B220" s="76"/>
      <c r="D220" s="85"/>
    </row>
    <row r="221" spans="1:4" ht="14.4">
      <c r="B221" s="76"/>
      <c r="D221" s="85"/>
    </row>
    <row r="222" spans="1:4" ht="14.4">
      <c r="B222" s="76"/>
      <c r="D222" s="85"/>
    </row>
    <row r="223" spans="1:4" ht="14.4">
      <c r="B223" s="76"/>
      <c r="D223" s="85"/>
    </row>
    <row r="224" spans="1:4" ht="14.4">
      <c r="B224" s="76"/>
      <c r="D224" s="85"/>
    </row>
    <row r="225" spans="2:4" ht="14.4">
      <c r="B225" s="76"/>
      <c r="D225" s="85"/>
    </row>
    <row r="226" spans="2:4" ht="14.4">
      <c r="B226" s="76"/>
      <c r="D226" s="85"/>
    </row>
    <row r="227" spans="2:4" ht="14.4">
      <c r="B227" s="76"/>
      <c r="D227" s="85"/>
    </row>
    <row r="228" spans="2:4" ht="14.4">
      <c r="B228" s="76"/>
      <c r="D228" s="85"/>
    </row>
    <row r="229" spans="2:4" ht="14.4">
      <c r="B229" s="76"/>
      <c r="D229" s="85"/>
    </row>
    <row r="230" spans="2:4" ht="14.4">
      <c r="B230" s="76"/>
      <c r="D230" s="85"/>
    </row>
    <row r="231" spans="2:4" ht="14.4">
      <c r="B231" s="76"/>
      <c r="D231" s="85"/>
    </row>
    <row r="232" spans="2:4" ht="14.4">
      <c r="B232" s="76"/>
      <c r="D232" s="85"/>
    </row>
    <row r="233" spans="2:4" ht="14.4">
      <c r="B233" s="76"/>
      <c r="D233" s="85"/>
    </row>
    <row r="234" spans="2:4" ht="14.4">
      <c r="B234" s="76"/>
      <c r="D234" s="85"/>
    </row>
    <row r="235" spans="2:4" ht="14.4">
      <c r="B235" s="76"/>
      <c r="D235" s="85"/>
    </row>
    <row r="236" spans="2:4" ht="14.4">
      <c r="B236" s="76"/>
      <c r="D236" s="85"/>
    </row>
    <row r="237" spans="2:4" ht="14.4">
      <c r="B237" s="76"/>
      <c r="D237" s="85"/>
    </row>
    <row r="238" spans="2:4" ht="14.4">
      <c r="B238" s="76"/>
      <c r="D238" s="85"/>
    </row>
    <row r="239" spans="2:4" ht="14.4">
      <c r="B239" s="76"/>
      <c r="D239" s="85"/>
    </row>
    <row r="240" spans="2:4" ht="14.4">
      <c r="B240" s="76"/>
      <c r="D240" s="85"/>
    </row>
    <row r="241" spans="2:4" ht="14.4">
      <c r="B241" s="76"/>
      <c r="D241" s="85"/>
    </row>
    <row r="242" spans="2:4" ht="14.4">
      <c r="B242" s="76"/>
      <c r="D242" s="85"/>
    </row>
    <row r="243" spans="2:4" ht="14.4">
      <c r="B243" s="76"/>
      <c r="D243" s="85"/>
    </row>
    <row r="244" spans="2:4" ht="14.4">
      <c r="B244" s="76"/>
      <c r="D244" s="85"/>
    </row>
    <row r="245" spans="2:4" ht="14.4">
      <c r="B245" s="76"/>
      <c r="D245" s="85"/>
    </row>
    <row r="246" spans="2:4" ht="14.4">
      <c r="B246" s="76"/>
      <c r="D246" s="85"/>
    </row>
    <row r="247" spans="2:4" ht="14.4">
      <c r="B247" s="76"/>
      <c r="D247" s="85"/>
    </row>
    <row r="248" spans="2:4" ht="14.4">
      <c r="B248" s="76"/>
      <c r="D248" s="85"/>
    </row>
    <row r="249" spans="2:4" ht="14.4">
      <c r="B249" s="76"/>
      <c r="D249" s="85"/>
    </row>
    <row r="250" spans="2:4" ht="14.4">
      <c r="B250" s="76"/>
      <c r="D250" s="85"/>
    </row>
    <row r="251" spans="2:4" ht="14.4">
      <c r="B251" s="76"/>
      <c r="D251" s="85"/>
    </row>
    <row r="252" spans="2:4" ht="14.4">
      <c r="B252" s="76"/>
      <c r="D252" s="85"/>
    </row>
    <row r="253" spans="2:4" ht="14.4">
      <c r="B253" s="76"/>
      <c r="D253" s="85"/>
    </row>
    <row r="254" spans="2:4" ht="14.4">
      <c r="B254" s="76"/>
      <c r="D254" s="85"/>
    </row>
    <row r="255" spans="2:4" ht="14.4">
      <c r="B255" s="76"/>
      <c r="D255" s="85"/>
    </row>
    <row r="256" spans="2:4" ht="14.4">
      <c r="B256" s="76"/>
      <c r="D256" s="85"/>
    </row>
    <row r="257" spans="2:4" ht="14.4">
      <c r="B257" s="76"/>
      <c r="D257" s="85"/>
    </row>
    <row r="258" spans="2:4" ht="14.4">
      <c r="B258" s="76"/>
      <c r="D258" s="85"/>
    </row>
    <row r="259" spans="2:4" ht="14.4">
      <c r="B259" s="76"/>
      <c r="D259" s="85"/>
    </row>
    <row r="260" spans="2:4" ht="14.4">
      <c r="B260" s="76"/>
      <c r="D260" s="85"/>
    </row>
    <row r="261" spans="2:4" ht="14.4">
      <c r="B261" s="76"/>
      <c r="D261" s="85"/>
    </row>
    <row r="262" spans="2:4" ht="14.4">
      <c r="B262" s="76"/>
      <c r="D262" s="85"/>
    </row>
    <row r="263" spans="2:4" ht="15.75" customHeight="1">
      <c r="D263" s="85"/>
    </row>
    <row r="264" spans="2:4" ht="15.75" customHeight="1">
      <c r="D264" s="85"/>
    </row>
    <row r="265" spans="2:4" ht="15.75" customHeight="1">
      <c r="D265" s="85"/>
    </row>
    <row r="266" spans="2:4" ht="15.75" customHeight="1">
      <c r="D266" s="85"/>
    </row>
    <row r="267" spans="2:4" ht="15.75" customHeight="1">
      <c r="D267" s="85"/>
    </row>
    <row r="268" spans="2:4" ht="15.75" customHeight="1">
      <c r="D268" s="85"/>
    </row>
    <row r="269" spans="2:4" ht="15.75" customHeight="1">
      <c r="D269" s="85"/>
    </row>
    <row r="270" spans="2:4" ht="15.75" customHeight="1">
      <c r="D270" s="85"/>
    </row>
    <row r="271" spans="2:4" ht="15.75" customHeight="1">
      <c r="D271" s="85"/>
    </row>
    <row r="272" spans="2:4" ht="15.75" customHeight="1">
      <c r="D272" s="85"/>
    </row>
    <row r="273" spans="4:4" ht="15.75" customHeight="1">
      <c r="D273" s="85"/>
    </row>
    <row r="274" spans="4:4" ht="15.75" customHeight="1">
      <c r="D274" s="85"/>
    </row>
    <row r="275" spans="4:4" ht="15.75" customHeight="1">
      <c r="D275" s="85"/>
    </row>
    <row r="276" spans="4:4" ht="15.75" customHeight="1">
      <c r="D276" s="85"/>
    </row>
    <row r="277" spans="4:4" ht="15.75" customHeight="1">
      <c r="D277" s="85"/>
    </row>
    <row r="278" spans="4:4" ht="15.75" customHeight="1">
      <c r="D278" s="85"/>
    </row>
    <row r="279" spans="4:4" ht="15.75" customHeight="1">
      <c r="D279" s="85"/>
    </row>
    <row r="280" spans="4:4" ht="15.75" customHeight="1">
      <c r="D280" s="85"/>
    </row>
    <row r="281" spans="4:4" ht="15.75" customHeight="1">
      <c r="D281" s="85"/>
    </row>
    <row r="282" spans="4:4" ht="15.75" customHeight="1">
      <c r="D282" s="85"/>
    </row>
    <row r="283" spans="4:4" ht="15.75" customHeight="1">
      <c r="D283" s="85"/>
    </row>
    <row r="284" spans="4:4" ht="15.75" customHeight="1">
      <c r="D284" s="85"/>
    </row>
    <row r="285" spans="4:4" ht="15.75" customHeight="1">
      <c r="D285" s="85"/>
    </row>
    <row r="286" spans="4:4" ht="15.75" customHeight="1">
      <c r="D286" s="85"/>
    </row>
    <row r="287" spans="4:4" ht="15.75" customHeight="1">
      <c r="D287" s="85"/>
    </row>
    <row r="288" spans="4:4" ht="15.75" customHeight="1">
      <c r="D288" s="85"/>
    </row>
    <row r="289" spans="4:4" ht="15.75" customHeight="1">
      <c r="D289" s="85"/>
    </row>
    <row r="290" spans="4:4" ht="15.75" customHeight="1">
      <c r="D290" s="85"/>
    </row>
    <row r="291" spans="4:4" ht="15.75" customHeight="1">
      <c r="D291" s="85"/>
    </row>
    <row r="292" spans="4:4" ht="15.75" customHeight="1">
      <c r="D292" s="85"/>
    </row>
    <row r="293" spans="4:4" ht="15.75" customHeight="1">
      <c r="D293" s="85"/>
    </row>
    <row r="294" spans="4:4" ht="15.75" customHeight="1">
      <c r="D294" s="85"/>
    </row>
    <row r="295" spans="4:4" ht="15.75" customHeight="1">
      <c r="D295" s="85"/>
    </row>
    <row r="296" spans="4:4" ht="15.75" customHeight="1">
      <c r="D296" s="85"/>
    </row>
    <row r="297" spans="4:4" ht="15.75" customHeight="1">
      <c r="D297" s="85"/>
    </row>
    <row r="298" spans="4:4" ht="15.75" customHeight="1">
      <c r="D298" s="85"/>
    </row>
    <row r="299" spans="4:4" ht="15.75" customHeight="1">
      <c r="D299" s="85"/>
    </row>
    <row r="300" spans="4:4" ht="15.75" customHeight="1">
      <c r="D300" s="85"/>
    </row>
    <row r="301" spans="4:4" ht="15.75" customHeight="1">
      <c r="D301" s="85"/>
    </row>
    <row r="302" spans="4:4" ht="15.75" customHeight="1">
      <c r="D302" s="85"/>
    </row>
    <row r="303" spans="4:4" ht="15.75" customHeight="1">
      <c r="D303" s="85"/>
    </row>
    <row r="304" spans="4:4" ht="15.75" customHeight="1">
      <c r="D304" s="85"/>
    </row>
    <row r="305" spans="4:4" ht="15.75" customHeight="1">
      <c r="D305" s="85"/>
    </row>
    <row r="306" spans="4:4" ht="15.75" customHeight="1">
      <c r="D306" s="85"/>
    </row>
    <row r="307" spans="4:4" ht="15.75" customHeight="1">
      <c r="D307" s="85"/>
    </row>
    <row r="308" spans="4:4" ht="15.75" customHeight="1">
      <c r="D308" s="85"/>
    </row>
    <row r="309" spans="4:4" ht="15.75" customHeight="1">
      <c r="D309" s="85"/>
    </row>
    <row r="310" spans="4:4" ht="15.75" customHeight="1">
      <c r="D310" s="85"/>
    </row>
    <row r="311" spans="4:4" ht="15.75" customHeight="1">
      <c r="D311" s="85"/>
    </row>
    <row r="312" spans="4:4" ht="15.75" customHeight="1">
      <c r="D312" s="85"/>
    </row>
    <row r="313" spans="4:4" ht="15.75" customHeight="1">
      <c r="D313" s="85"/>
    </row>
    <row r="314" spans="4:4" ht="15.75" customHeight="1">
      <c r="D314" s="85"/>
    </row>
    <row r="315" spans="4:4" ht="15.75" customHeight="1">
      <c r="D315" s="85"/>
    </row>
    <row r="316" spans="4:4" ht="15.75" customHeight="1">
      <c r="D316" s="85"/>
    </row>
    <row r="317" spans="4:4" ht="15.75" customHeight="1">
      <c r="D317" s="85"/>
    </row>
    <row r="318" spans="4:4" ht="15.75" customHeight="1">
      <c r="D318" s="85"/>
    </row>
    <row r="319" spans="4:4" ht="15.75" customHeight="1">
      <c r="D319" s="85"/>
    </row>
    <row r="320" spans="4:4" ht="15.75" customHeight="1">
      <c r="D320" s="85"/>
    </row>
    <row r="321" spans="4:4" ht="15.75" customHeight="1">
      <c r="D321" s="85"/>
    </row>
    <row r="322" spans="4:4" ht="15.75" customHeight="1">
      <c r="D322" s="85"/>
    </row>
    <row r="323" spans="4:4" ht="15.75" customHeight="1">
      <c r="D323" s="85"/>
    </row>
    <row r="324" spans="4:4" ht="15.75" customHeight="1">
      <c r="D324" s="85"/>
    </row>
    <row r="325" spans="4:4" ht="15.75" customHeight="1">
      <c r="D325" s="85"/>
    </row>
    <row r="326" spans="4:4" ht="15.75" customHeight="1">
      <c r="D326" s="85"/>
    </row>
    <row r="327" spans="4:4" ht="15.75" customHeight="1">
      <c r="D327" s="85"/>
    </row>
    <row r="328" spans="4:4" ht="15.75" customHeight="1">
      <c r="D328" s="85"/>
    </row>
    <row r="329" spans="4:4" ht="15.75" customHeight="1">
      <c r="D329" s="85"/>
    </row>
    <row r="330" spans="4:4" ht="15.75" customHeight="1">
      <c r="D330" s="85"/>
    </row>
    <row r="331" spans="4:4" ht="15.75" customHeight="1">
      <c r="D331" s="85"/>
    </row>
    <row r="332" spans="4:4" ht="15.75" customHeight="1">
      <c r="D332" s="85"/>
    </row>
    <row r="333" spans="4:4" ht="15.75" customHeight="1">
      <c r="D333" s="85"/>
    </row>
    <row r="334" spans="4:4" ht="15.75" customHeight="1">
      <c r="D334" s="85"/>
    </row>
    <row r="335" spans="4:4" ht="15.75" customHeight="1">
      <c r="D335" s="85"/>
    </row>
    <row r="336" spans="4:4" ht="15.75" customHeight="1">
      <c r="D336" s="85"/>
    </row>
    <row r="337" spans="4:4" ht="15.75" customHeight="1">
      <c r="D337" s="85"/>
    </row>
    <row r="338" spans="4:4" ht="15.75" customHeight="1">
      <c r="D338" s="85"/>
    </row>
    <row r="339" spans="4:4" ht="15.75" customHeight="1">
      <c r="D339" s="85"/>
    </row>
    <row r="340" spans="4:4" ht="15.75" customHeight="1">
      <c r="D340" s="85"/>
    </row>
    <row r="341" spans="4:4" ht="15.75" customHeight="1">
      <c r="D341" s="85"/>
    </row>
    <row r="342" spans="4:4" ht="15.75" customHeight="1">
      <c r="D342" s="85"/>
    </row>
    <row r="343" spans="4:4" ht="15.75" customHeight="1">
      <c r="D343" s="85"/>
    </row>
    <row r="344" spans="4:4" ht="15.75" customHeight="1">
      <c r="D344" s="85"/>
    </row>
    <row r="345" spans="4:4" ht="15.75" customHeight="1">
      <c r="D345" s="85"/>
    </row>
    <row r="346" spans="4:4" ht="15.75" customHeight="1">
      <c r="D346" s="85"/>
    </row>
    <row r="347" spans="4:4" ht="15.75" customHeight="1">
      <c r="D347" s="85"/>
    </row>
    <row r="348" spans="4:4" ht="15.75" customHeight="1">
      <c r="D348" s="85"/>
    </row>
    <row r="349" spans="4:4" ht="15.75" customHeight="1">
      <c r="D349" s="85"/>
    </row>
    <row r="350" spans="4:4" ht="15.75" customHeight="1">
      <c r="D350" s="85"/>
    </row>
    <row r="351" spans="4:4" ht="15.75" customHeight="1">
      <c r="D351" s="85"/>
    </row>
    <row r="352" spans="4:4" ht="15.75" customHeight="1">
      <c r="D352" s="85"/>
    </row>
    <row r="353" spans="4:4" ht="15.75" customHeight="1">
      <c r="D353" s="85"/>
    </row>
    <row r="354" spans="4:4" ht="15.75" customHeight="1">
      <c r="D354" s="85"/>
    </row>
    <row r="355" spans="4:4" ht="15.75" customHeight="1">
      <c r="D355" s="85"/>
    </row>
    <row r="356" spans="4:4" ht="15.75" customHeight="1">
      <c r="D356" s="85"/>
    </row>
    <row r="357" spans="4:4" ht="15.75" customHeight="1">
      <c r="D357" s="85"/>
    </row>
    <row r="358" spans="4:4" ht="15.75" customHeight="1">
      <c r="D358" s="85"/>
    </row>
    <row r="359" spans="4:4" ht="15.75" customHeight="1">
      <c r="D359" s="85"/>
    </row>
    <row r="360" spans="4:4" ht="15.75" customHeight="1">
      <c r="D360" s="85"/>
    </row>
    <row r="361" spans="4:4" ht="15.75" customHeight="1">
      <c r="D361" s="85"/>
    </row>
    <row r="362" spans="4:4" ht="15.75" customHeight="1">
      <c r="D362" s="85"/>
    </row>
    <row r="363" spans="4:4" ht="15.75" customHeight="1">
      <c r="D363" s="85"/>
    </row>
    <row r="364" spans="4:4" ht="15.75" customHeight="1">
      <c r="D364" s="85"/>
    </row>
    <row r="365" spans="4:4" ht="15.75" customHeight="1">
      <c r="D365" s="85"/>
    </row>
    <row r="366" spans="4:4" ht="15.75" customHeight="1">
      <c r="D366" s="85"/>
    </row>
    <row r="367" spans="4:4" ht="15.75" customHeight="1">
      <c r="D367" s="85"/>
    </row>
    <row r="368" spans="4:4" ht="15.75" customHeight="1">
      <c r="D368" s="85"/>
    </row>
    <row r="369" spans="4:4" ht="15.75" customHeight="1">
      <c r="D369" s="85"/>
    </row>
    <row r="370" spans="4:4" ht="15.75" customHeight="1">
      <c r="D370" s="85"/>
    </row>
    <row r="371" spans="4:4" ht="15.75" customHeight="1">
      <c r="D371" s="85"/>
    </row>
    <row r="372" spans="4:4" ht="15.75" customHeight="1">
      <c r="D372" s="85"/>
    </row>
    <row r="373" spans="4:4" ht="15.75" customHeight="1">
      <c r="D373" s="85"/>
    </row>
    <row r="374" spans="4:4" ht="15.75" customHeight="1">
      <c r="D374" s="85"/>
    </row>
    <row r="375" spans="4:4" ht="15.75" customHeight="1">
      <c r="D375" s="85"/>
    </row>
    <row r="376" spans="4:4" ht="15.75" customHeight="1">
      <c r="D376" s="85"/>
    </row>
    <row r="377" spans="4:4" ht="15.75" customHeight="1">
      <c r="D377" s="85"/>
    </row>
    <row r="378" spans="4:4" ht="15.75" customHeight="1">
      <c r="D378" s="85"/>
    </row>
    <row r="379" spans="4:4" ht="15.75" customHeight="1">
      <c r="D379" s="85"/>
    </row>
    <row r="380" spans="4:4" ht="15.75" customHeight="1">
      <c r="D380" s="85"/>
    </row>
    <row r="381" spans="4:4" ht="15.75" customHeight="1">
      <c r="D381" s="85"/>
    </row>
    <row r="382" spans="4:4" ht="15.75" customHeight="1">
      <c r="D382" s="85"/>
    </row>
    <row r="383" spans="4:4" ht="15.75" customHeight="1">
      <c r="D383" s="85"/>
    </row>
    <row r="384" spans="4:4" ht="15.75" customHeight="1">
      <c r="D384" s="85"/>
    </row>
    <row r="385" spans="4:4" ht="15.75" customHeight="1">
      <c r="D385" s="85"/>
    </row>
    <row r="386" spans="4:4" ht="15.75" customHeight="1">
      <c r="D386" s="85"/>
    </row>
    <row r="387" spans="4:4" ht="15.75" customHeight="1">
      <c r="D387" s="85"/>
    </row>
    <row r="388" spans="4:4" ht="15.75" customHeight="1">
      <c r="D388" s="85"/>
    </row>
    <row r="389" spans="4:4" ht="15.75" customHeight="1">
      <c r="D389" s="85"/>
    </row>
    <row r="390" spans="4:4" ht="15.75" customHeight="1">
      <c r="D390" s="85"/>
    </row>
    <row r="391" spans="4:4" ht="15.75" customHeight="1">
      <c r="D391" s="85"/>
    </row>
    <row r="392" spans="4:4" ht="15.75" customHeight="1">
      <c r="D392" s="85"/>
    </row>
    <row r="393" spans="4:4" ht="15.75" customHeight="1">
      <c r="D393" s="85"/>
    </row>
    <row r="394" spans="4:4" ht="15.75" customHeight="1">
      <c r="D394" s="85"/>
    </row>
    <row r="395" spans="4:4" ht="15.75" customHeight="1">
      <c r="D395" s="85"/>
    </row>
    <row r="396" spans="4:4" ht="15.75" customHeight="1">
      <c r="D396" s="85"/>
    </row>
    <row r="397" spans="4:4" ht="15.75" customHeight="1">
      <c r="D397" s="85"/>
    </row>
    <row r="398" spans="4:4" ht="15.75" customHeight="1">
      <c r="D398" s="85"/>
    </row>
    <row r="399" spans="4:4" ht="15.75" customHeight="1">
      <c r="D399" s="85"/>
    </row>
    <row r="400" spans="4:4" ht="15.75" customHeight="1">
      <c r="D400" s="85"/>
    </row>
    <row r="401" spans="4:4" ht="15.75" customHeight="1">
      <c r="D401" s="85"/>
    </row>
    <row r="402" spans="4:4" ht="15.75" customHeight="1">
      <c r="D402" s="85"/>
    </row>
    <row r="403" spans="4:4" ht="15.75" customHeight="1">
      <c r="D403" s="85"/>
    </row>
    <row r="404" spans="4:4" ht="15.75" customHeight="1">
      <c r="D404" s="85"/>
    </row>
    <row r="405" spans="4:4" ht="15.75" customHeight="1">
      <c r="D405" s="85"/>
    </row>
    <row r="406" spans="4:4" ht="15.75" customHeight="1">
      <c r="D406" s="85"/>
    </row>
    <row r="407" spans="4:4" ht="15.75" customHeight="1">
      <c r="D407" s="85"/>
    </row>
    <row r="408" spans="4:4" ht="15.75" customHeight="1">
      <c r="D408" s="85"/>
    </row>
    <row r="409" spans="4:4" ht="15.75" customHeight="1">
      <c r="D409" s="85"/>
    </row>
    <row r="410" spans="4:4" ht="15.75" customHeight="1">
      <c r="D410" s="85"/>
    </row>
    <row r="411" spans="4:4" ht="15.75" customHeight="1">
      <c r="D411" s="85"/>
    </row>
    <row r="412" spans="4:4" ht="15.75" customHeight="1">
      <c r="D412" s="85"/>
    </row>
    <row r="413" spans="4:4" ht="15.75" customHeight="1">
      <c r="D413" s="85"/>
    </row>
    <row r="414" spans="4:4" ht="15.75" customHeight="1">
      <c r="D414" s="85"/>
    </row>
    <row r="415" spans="4:4" ht="15.75" customHeight="1">
      <c r="D415" s="85"/>
    </row>
    <row r="416" spans="4:4" ht="15.75" customHeight="1">
      <c r="D416" s="85"/>
    </row>
    <row r="417" spans="4:4" ht="15.75" customHeight="1">
      <c r="D417" s="85"/>
    </row>
    <row r="418" spans="4:4" ht="15.75" customHeight="1">
      <c r="D418" s="85"/>
    </row>
    <row r="419" spans="4:4" ht="15.75" customHeight="1">
      <c r="D419" s="85"/>
    </row>
    <row r="420" spans="4:4" ht="15.75" customHeight="1">
      <c r="D420" s="85"/>
    </row>
    <row r="421" spans="4:4" ht="15.75" customHeight="1">
      <c r="D421" s="85"/>
    </row>
    <row r="422" spans="4:4" ht="15.75" customHeight="1">
      <c r="D422" s="85"/>
    </row>
    <row r="423" spans="4:4" ht="15.75" customHeight="1">
      <c r="D423" s="85"/>
    </row>
    <row r="424" spans="4:4" ht="15.75" customHeight="1">
      <c r="D424" s="85"/>
    </row>
    <row r="425" spans="4:4" ht="15.75" customHeight="1">
      <c r="D425" s="85"/>
    </row>
    <row r="426" spans="4:4" ht="15.75" customHeight="1">
      <c r="D426" s="85"/>
    </row>
    <row r="427" spans="4:4" ht="15.75" customHeight="1">
      <c r="D427" s="85"/>
    </row>
    <row r="428" spans="4:4" ht="15.75" customHeight="1">
      <c r="D428" s="85"/>
    </row>
    <row r="429" spans="4:4" ht="15.75" customHeight="1">
      <c r="D429" s="85"/>
    </row>
    <row r="430" spans="4:4" ht="15.75" customHeight="1">
      <c r="D430" s="85"/>
    </row>
    <row r="431" spans="4:4" ht="15.75" customHeight="1">
      <c r="D431" s="85"/>
    </row>
    <row r="432" spans="4:4" ht="15.75" customHeight="1">
      <c r="D432" s="85"/>
    </row>
    <row r="433" spans="4:4" ht="15.75" customHeight="1">
      <c r="D433" s="85"/>
    </row>
    <row r="434" spans="4:4" ht="15.75" customHeight="1">
      <c r="D434" s="85"/>
    </row>
    <row r="435" spans="4:4" ht="15.75" customHeight="1">
      <c r="D435" s="85"/>
    </row>
    <row r="436" spans="4:4" ht="15.75" customHeight="1">
      <c r="D436" s="85"/>
    </row>
    <row r="437" spans="4:4" ht="15.75" customHeight="1">
      <c r="D437" s="85"/>
    </row>
    <row r="438" spans="4:4" ht="15.75" customHeight="1">
      <c r="D438" s="85"/>
    </row>
    <row r="439" spans="4:4" ht="15.75" customHeight="1">
      <c r="D439" s="85"/>
    </row>
    <row r="440" spans="4:4" ht="15.75" customHeight="1">
      <c r="D440" s="85"/>
    </row>
    <row r="441" spans="4:4" ht="15.75" customHeight="1">
      <c r="D441" s="85"/>
    </row>
    <row r="442" spans="4:4" ht="15.75" customHeight="1">
      <c r="D442" s="85"/>
    </row>
    <row r="443" spans="4:4" ht="15.75" customHeight="1">
      <c r="D443" s="85"/>
    </row>
    <row r="444" spans="4:4" ht="15.75" customHeight="1">
      <c r="D444" s="85"/>
    </row>
    <row r="445" spans="4:4" ht="15.75" customHeight="1">
      <c r="D445" s="85"/>
    </row>
    <row r="446" spans="4:4" ht="15.75" customHeight="1">
      <c r="D446" s="85"/>
    </row>
    <row r="447" spans="4:4" ht="15.75" customHeight="1">
      <c r="D447" s="85"/>
    </row>
    <row r="448" spans="4:4" ht="15.75" customHeight="1">
      <c r="D448" s="85"/>
    </row>
    <row r="449" spans="4:4" ht="15.75" customHeight="1">
      <c r="D449" s="85"/>
    </row>
    <row r="450" spans="4:4" ht="15.75" customHeight="1">
      <c r="D450" s="85"/>
    </row>
    <row r="451" spans="4:4" ht="15.75" customHeight="1">
      <c r="D451" s="85"/>
    </row>
    <row r="452" spans="4:4" ht="15.75" customHeight="1">
      <c r="D452" s="85"/>
    </row>
    <row r="453" spans="4:4" ht="15.75" customHeight="1">
      <c r="D453" s="85"/>
    </row>
    <row r="454" spans="4:4" ht="15.75" customHeight="1">
      <c r="D454" s="85"/>
    </row>
    <row r="455" spans="4:4" ht="15.75" customHeight="1">
      <c r="D455" s="85"/>
    </row>
    <row r="456" spans="4:4" ht="15.75" customHeight="1">
      <c r="D456" s="85"/>
    </row>
    <row r="457" spans="4:4" ht="15.75" customHeight="1">
      <c r="D457" s="85"/>
    </row>
    <row r="458" spans="4:4" ht="15.75" customHeight="1">
      <c r="D458" s="85"/>
    </row>
    <row r="459" spans="4:4" ht="15.75" customHeight="1">
      <c r="D459" s="85"/>
    </row>
    <row r="460" spans="4:4" ht="15.75" customHeight="1">
      <c r="D460" s="85"/>
    </row>
    <row r="461" spans="4:4" ht="15.75" customHeight="1">
      <c r="D461" s="85"/>
    </row>
    <row r="462" spans="4:4" ht="15.75" customHeight="1">
      <c r="D462" s="85"/>
    </row>
    <row r="463" spans="4:4" ht="15.75" customHeight="1">
      <c r="D463" s="85"/>
    </row>
    <row r="464" spans="4:4" ht="15.75" customHeight="1">
      <c r="D464" s="85"/>
    </row>
    <row r="465" spans="4:4" ht="15.75" customHeight="1">
      <c r="D465" s="85"/>
    </row>
    <row r="466" spans="4:4" ht="15.75" customHeight="1">
      <c r="D466" s="85"/>
    </row>
    <row r="467" spans="4:4" ht="15.75" customHeight="1">
      <c r="D467" s="85"/>
    </row>
    <row r="468" spans="4:4" ht="15.75" customHeight="1">
      <c r="D468" s="85"/>
    </row>
    <row r="469" spans="4:4" ht="15.75" customHeight="1">
      <c r="D469" s="85"/>
    </row>
    <row r="470" spans="4:4" ht="15.75" customHeight="1">
      <c r="D470" s="85"/>
    </row>
    <row r="471" spans="4:4" ht="15.75" customHeight="1">
      <c r="D471" s="85"/>
    </row>
    <row r="472" spans="4:4" ht="15.75" customHeight="1">
      <c r="D472" s="85"/>
    </row>
    <row r="473" spans="4:4" ht="15.75" customHeight="1">
      <c r="D473" s="85"/>
    </row>
    <row r="474" spans="4:4" ht="15.75" customHeight="1">
      <c r="D474" s="85"/>
    </row>
    <row r="475" spans="4:4" ht="15.75" customHeight="1">
      <c r="D475" s="85"/>
    </row>
    <row r="476" spans="4:4" ht="15.75" customHeight="1">
      <c r="D476" s="85"/>
    </row>
    <row r="477" spans="4:4" ht="15.75" customHeight="1">
      <c r="D477" s="85"/>
    </row>
    <row r="478" spans="4:4" ht="15.75" customHeight="1">
      <c r="D478" s="85"/>
    </row>
    <row r="479" spans="4:4" ht="15.75" customHeight="1">
      <c r="D479" s="85"/>
    </row>
    <row r="480" spans="4:4" ht="15.75" customHeight="1">
      <c r="D480" s="85"/>
    </row>
    <row r="481" spans="4:4" ht="15.75" customHeight="1">
      <c r="D481" s="85"/>
    </row>
    <row r="482" spans="4:4" ht="15.75" customHeight="1">
      <c r="D482" s="85"/>
    </row>
    <row r="483" spans="4:4" ht="15.75" customHeight="1">
      <c r="D483" s="85"/>
    </row>
    <row r="484" spans="4:4" ht="15.75" customHeight="1">
      <c r="D484" s="85"/>
    </row>
    <row r="485" spans="4:4" ht="15.75" customHeight="1">
      <c r="D485" s="85"/>
    </row>
    <row r="486" spans="4:4" ht="15.75" customHeight="1">
      <c r="D486" s="85"/>
    </row>
    <row r="487" spans="4:4" ht="15.75" customHeight="1">
      <c r="D487" s="85"/>
    </row>
    <row r="488" spans="4:4" ht="15.75" customHeight="1">
      <c r="D488" s="85"/>
    </row>
    <row r="489" spans="4:4" ht="15.75" customHeight="1">
      <c r="D489" s="85"/>
    </row>
    <row r="490" spans="4:4" ht="15.75" customHeight="1">
      <c r="D490" s="85"/>
    </row>
    <row r="491" spans="4:4" ht="15.75" customHeight="1">
      <c r="D491" s="85"/>
    </row>
    <row r="492" spans="4:4" ht="15.75" customHeight="1">
      <c r="D492" s="85"/>
    </row>
    <row r="493" spans="4:4" ht="15.75" customHeight="1">
      <c r="D493" s="85"/>
    </row>
    <row r="494" spans="4:4" ht="15.75" customHeight="1">
      <c r="D494" s="85"/>
    </row>
    <row r="495" spans="4:4" ht="15.75" customHeight="1">
      <c r="D495" s="85"/>
    </row>
    <row r="496" spans="4:4" ht="15.75" customHeight="1">
      <c r="D496" s="85"/>
    </row>
    <row r="497" spans="4:4" ht="15.75" customHeight="1">
      <c r="D497" s="85"/>
    </row>
    <row r="498" spans="4:4" ht="15.75" customHeight="1">
      <c r="D498" s="85"/>
    </row>
    <row r="499" spans="4:4" ht="15.75" customHeight="1">
      <c r="D499" s="85"/>
    </row>
    <row r="500" spans="4:4" ht="15.75" customHeight="1">
      <c r="D500" s="85"/>
    </row>
    <row r="501" spans="4:4" ht="15.75" customHeight="1">
      <c r="D501" s="85"/>
    </row>
    <row r="502" spans="4:4" ht="15.75" customHeight="1">
      <c r="D502" s="85"/>
    </row>
    <row r="503" spans="4:4" ht="15.75" customHeight="1">
      <c r="D503" s="85"/>
    </row>
    <row r="504" spans="4:4" ht="15.75" customHeight="1">
      <c r="D504" s="85"/>
    </row>
    <row r="505" spans="4:4" ht="15.75" customHeight="1">
      <c r="D505" s="85"/>
    </row>
    <row r="506" spans="4:4" ht="15.75" customHeight="1">
      <c r="D506" s="85"/>
    </row>
    <row r="507" spans="4:4" ht="15.75" customHeight="1">
      <c r="D507" s="85"/>
    </row>
    <row r="508" spans="4:4" ht="15.75" customHeight="1">
      <c r="D508" s="85"/>
    </row>
    <row r="509" spans="4:4" ht="15.75" customHeight="1">
      <c r="D509" s="85"/>
    </row>
    <row r="510" spans="4:4" ht="15.75" customHeight="1">
      <c r="D510" s="85"/>
    </row>
    <row r="511" spans="4:4" ht="15.75" customHeight="1">
      <c r="D511" s="85"/>
    </row>
    <row r="512" spans="4:4" ht="15.75" customHeight="1">
      <c r="D512" s="85"/>
    </row>
    <row r="513" spans="4:4" ht="15.75" customHeight="1">
      <c r="D513" s="85"/>
    </row>
    <row r="514" spans="4:4" ht="15.75" customHeight="1">
      <c r="D514" s="85"/>
    </row>
    <row r="515" spans="4:4" ht="15.75" customHeight="1">
      <c r="D515" s="85"/>
    </row>
    <row r="516" spans="4:4" ht="15.75" customHeight="1">
      <c r="D516" s="85"/>
    </row>
    <row r="517" spans="4:4" ht="15.75" customHeight="1">
      <c r="D517" s="85"/>
    </row>
    <row r="518" spans="4:4" ht="15.75" customHeight="1">
      <c r="D518" s="85"/>
    </row>
    <row r="519" spans="4:4" ht="15.75" customHeight="1">
      <c r="D519" s="85"/>
    </row>
    <row r="520" spans="4:4" ht="15.75" customHeight="1">
      <c r="D520" s="85"/>
    </row>
    <row r="521" spans="4:4" ht="15.75" customHeight="1">
      <c r="D521" s="85"/>
    </row>
    <row r="522" spans="4:4" ht="15.75" customHeight="1">
      <c r="D522" s="85"/>
    </row>
    <row r="523" spans="4:4" ht="15.75" customHeight="1">
      <c r="D523" s="85"/>
    </row>
    <row r="524" spans="4:4" ht="15.75" customHeight="1">
      <c r="D524" s="85"/>
    </row>
    <row r="525" spans="4:4" ht="15.75" customHeight="1">
      <c r="D525" s="85"/>
    </row>
    <row r="526" spans="4:4" ht="15.75" customHeight="1">
      <c r="D526" s="85"/>
    </row>
    <row r="527" spans="4:4" ht="15.75" customHeight="1">
      <c r="D527" s="85"/>
    </row>
    <row r="528" spans="4:4" ht="15.75" customHeight="1">
      <c r="D528" s="85"/>
    </row>
    <row r="529" spans="4:4" ht="15.75" customHeight="1">
      <c r="D529" s="85"/>
    </row>
    <row r="530" spans="4:4" ht="15.75" customHeight="1">
      <c r="D530" s="85"/>
    </row>
    <row r="531" spans="4:4" ht="15.75" customHeight="1">
      <c r="D531" s="85"/>
    </row>
    <row r="532" spans="4:4" ht="15.75" customHeight="1">
      <c r="D532" s="85"/>
    </row>
    <row r="533" spans="4:4" ht="15.75" customHeight="1">
      <c r="D533" s="85"/>
    </row>
    <row r="534" spans="4:4" ht="15.75" customHeight="1">
      <c r="D534" s="85"/>
    </row>
    <row r="535" spans="4:4" ht="15.75" customHeight="1">
      <c r="D535" s="85"/>
    </row>
    <row r="536" spans="4:4" ht="15.75" customHeight="1">
      <c r="D536" s="85"/>
    </row>
    <row r="537" spans="4:4" ht="15.75" customHeight="1">
      <c r="D537" s="85"/>
    </row>
    <row r="538" spans="4:4" ht="15.75" customHeight="1">
      <c r="D538" s="85"/>
    </row>
    <row r="539" spans="4:4" ht="15.75" customHeight="1">
      <c r="D539" s="85"/>
    </row>
    <row r="540" spans="4:4" ht="15.75" customHeight="1">
      <c r="D540" s="85"/>
    </row>
    <row r="541" spans="4:4" ht="15.75" customHeight="1">
      <c r="D541" s="85"/>
    </row>
    <row r="542" spans="4:4" ht="15.75" customHeight="1">
      <c r="D542" s="85"/>
    </row>
    <row r="543" spans="4:4" ht="15.75" customHeight="1">
      <c r="D543" s="85"/>
    </row>
    <row r="544" spans="4:4" ht="15.75" customHeight="1">
      <c r="D544" s="85"/>
    </row>
    <row r="545" spans="4:4" ht="15.75" customHeight="1">
      <c r="D545" s="85"/>
    </row>
    <row r="546" spans="4:4" ht="15.75" customHeight="1">
      <c r="D546" s="85"/>
    </row>
    <row r="547" spans="4:4" ht="15.75" customHeight="1">
      <c r="D547" s="85"/>
    </row>
    <row r="548" spans="4:4" ht="15.75" customHeight="1">
      <c r="D548" s="85"/>
    </row>
    <row r="549" spans="4:4" ht="15.75" customHeight="1">
      <c r="D549" s="85"/>
    </row>
    <row r="550" spans="4:4" ht="15.75" customHeight="1">
      <c r="D550" s="85"/>
    </row>
    <row r="551" spans="4:4" ht="15.75" customHeight="1">
      <c r="D551" s="85"/>
    </row>
    <row r="552" spans="4:4" ht="15.75" customHeight="1">
      <c r="D552" s="85"/>
    </row>
    <row r="553" spans="4:4" ht="15.75" customHeight="1">
      <c r="D553" s="85"/>
    </row>
    <row r="554" spans="4:4" ht="15.75" customHeight="1">
      <c r="D554" s="85"/>
    </row>
    <row r="555" spans="4:4" ht="15.75" customHeight="1">
      <c r="D555" s="85"/>
    </row>
    <row r="556" spans="4:4" ht="15.75" customHeight="1">
      <c r="D556" s="85"/>
    </row>
    <row r="557" spans="4:4" ht="15.75" customHeight="1">
      <c r="D557" s="85"/>
    </row>
    <row r="558" spans="4:4" ht="15.75" customHeight="1">
      <c r="D558" s="85"/>
    </row>
    <row r="559" spans="4:4" ht="15.75" customHeight="1">
      <c r="D559" s="85"/>
    </row>
    <row r="560" spans="4:4" ht="15.75" customHeight="1">
      <c r="D560" s="85"/>
    </row>
    <row r="561" spans="4:4" ht="15.75" customHeight="1">
      <c r="D561" s="85"/>
    </row>
    <row r="562" spans="4:4" ht="15.75" customHeight="1">
      <c r="D562" s="85"/>
    </row>
    <row r="563" spans="4:4" ht="15.75" customHeight="1">
      <c r="D563" s="85"/>
    </row>
    <row r="564" spans="4:4" ht="15.75" customHeight="1">
      <c r="D564" s="85"/>
    </row>
    <row r="565" spans="4:4" ht="15.75" customHeight="1">
      <c r="D565" s="85"/>
    </row>
    <row r="566" spans="4:4" ht="15.75" customHeight="1">
      <c r="D566" s="85"/>
    </row>
    <row r="567" spans="4:4" ht="15.75" customHeight="1">
      <c r="D567" s="85"/>
    </row>
    <row r="568" spans="4:4" ht="15.75" customHeight="1">
      <c r="D568" s="85"/>
    </row>
    <row r="569" spans="4:4" ht="15.75" customHeight="1">
      <c r="D569" s="85"/>
    </row>
    <row r="570" spans="4:4" ht="15.75" customHeight="1">
      <c r="D570" s="85"/>
    </row>
    <row r="571" spans="4:4" ht="15.75" customHeight="1">
      <c r="D571" s="85"/>
    </row>
    <row r="572" spans="4:4" ht="15.75" customHeight="1">
      <c r="D572" s="85"/>
    </row>
    <row r="573" spans="4:4" ht="15.75" customHeight="1">
      <c r="D573" s="85"/>
    </row>
    <row r="574" spans="4:4" ht="15.75" customHeight="1">
      <c r="D574" s="85"/>
    </row>
    <row r="575" spans="4:4" ht="15.75" customHeight="1">
      <c r="D575" s="85"/>
    </row>
    <row r="576" spans="4:4" ht="15.75" customHeight="1">
      <c r="D576" s="85"/>
    </row>
    <row r="577" spans="4:4" ht="15.75" customHeight="1">
      <c r="D577" s="85"/>
    </row>
    <row r="578" spans="4:4" ht="15.75" customHeight="1">
      <c r="D578" s="85"/>
    </row>
    <row r="579" spans="4:4" ht="15.75" customHeight="1">
      <c r="D579" s="85"/>
    </row>
    <row r="580" spans="4:4" ht="15.75" customHeight="1">
      <c r="D580" s="85"/>
    </row>
    <row r="581" spans="4:4" ht="15.75" customHeight="1">
      <c r="D581" s="85"/>
    </row>
    <row r="582" spans="4:4" ht="15.75" customHeight="1">
      <c r="D582" s="85"/>
    </row>
    <row r="583" spans="4:4" ht="15.75" customHeight="1">
      <c r="D583" s="85"/>
    </row>
    <row r="584" spans="4:4" ht="15.75" customHeight="1">
      <c r="D584" s="85"/>
    </row>
    <row r="585" spans="4:4" ht="15.75" customHeight="1">
      <c r="D585" s="85"/>
    </row>
    <row r="586" spans="4:4" ht="15.75" customHeight="1">
      <c r="D586" s="85"/>
    </row>
    <row r="587" spans="4:4" ht="15.75" customHeight="1">
      <c r="D587" s="85"/>
    </row>
    <row r="588" spans="4:4" ht="15.75" customHeight="1">
      <c r="D588" s="85"/>
    </row>
    <row r="589" spans="4:4" ht="15.75" customHeight="1">
      <c r="D589" s="85"/>
    </row>
    <row r="590" spans="4:4" ht="15.75" customHeight="1">
      <c r="D590" s="85"/>
    </row>
    <row r="591" spans="4:4" ht="15.75" customHeight="1">
      <c r="D591" s="85"/>
    </row>
    <row r="592" spans="4:4" ht="15.75" customHeight="1">
      <c r="D592" s="85"/>
    </row>
    <row r="593" spans="4:4" ht="15.75" customHeight="1">
      <c r="D593" s="85"/>
    </row>
    <row r="594" spans="4:4" ht="15.75" customHeight="1">
      <c r="D594" s="85"/>
    </row>
    <row r="595" spans="4:4" ht="15.75" customHeight="1">
      <c r="D595" s="85"/>
    </row>
    <row r="596" spans="4:4" ht="15.75" customHeight="1">
      <c r="D596" s="85"/>
    </row>
    <row r="597" spans="4:4" ht="15.75" customHeight="1">
      <c r="D597" s="85"/>
    </row>
    <row r="598" spans="4:4" ht="15.75" customHeight="1">
      <c r="D598" s="85"/>
    </row>
    <row r="599" spans="4:4" ht="15.75" customHeight="1">
      <c r="D599" s="85"/>
    </row>
    <row r="600" spans="4:4" ht="15.75" customHeight="1">
      <c r="D600" s="85"/>
    </row>
    <row r="601" spans="4:4" ht="15.75" customHeight="1">
      <c r="D601" s="85"/>
    </row>
    <row r="602" spans="4:4" ht="15.75" customHeight="1">
      <c r="D602" s="85"/>
    </row>
    <row r="603" spans="4:4" ht="15.75" customHeight="1">
      <c r="D603" s="85"/>
    </row>
    <row r="604" spans="4:4" ht="15.75" customHeight="1">
      <c r="D604" s="85"/>
    </row>
    <row r="605" spans="4:4" ht="15.75" customHeight="1">
      <c r="D605" s="85"/>
    </row>
    <row r="606" spans="4:4" ht="15.75" customHeight="1">
      <c r="D606" s="85"/>
    </row>
    <row r="607" spans="4:4" ht="15.75" customHeight="1">
      <c r="D607" s="85"/>
    </row>
    <row r="608" spans="4:4" ht="15.75" customHeight="1">
      <c r="D608" s="85"/>
    </row>
    <row r="609" spans="4:4" ht="15.75" customHeight="1">
      <c r="D609" s="85"/>
    </row>
    <row r="610" spans="4:4" ht="15.75" customHeight="1">
      <c r="D610" s="85"/>
    </row>
    <row r="611" spans="4:4" ht="15.75" customHeight="1">
      <c r="D611" s="85"/>
    </row>
    <row r="612" spans="4:4" ht="15.75" customHeight="1">
      <c r="D612" s="85"/>
    </row>
    <row r="613" spans="4:4" ht="15.75" customHeight="1">
      <c r="D613" s="85"/>
    </row>
    <row r="614" spans="4:4" ht="15.75" customHeight="1">
      <c r="D614" s="85"/>
    </row>
    <row r="615" spans="4:4" ht="15.75" customHeight="1">
      <c r="D615" s="85"/>
    </row>
    <row r="616" spans="4:4" ht="15.75" customHeight="1">
      <c r="D616" s="85"/>
    </row>
    <row r="617" spans="4:4" ht="15.75" customHeight="1">
      <c r="D617" s="85"/>
    </row>
    <row r="618" spans="4:4" ht="15.75" customHeight="1">
      <c r="D618" s="85"/>
    </row>
    <row r="619" spans="4:4" ht="15.75" customHeight="1">
      <c r="D619" s="85"/>
    </row>
    <row r="620" spans="4:4" ht="15.75" customHeight="1">
      <c r="D620" s="85"/>
    </row>
    <row r="621" spans="4:4" ht="15.75" customHeight="1">
      <c r="D621" s="85"/>
    </row>
    <row r="622" spans="4:4" ht="15.75" customHeight="1">
      <c r="D622" s="85"/>
    </row>
    <row r="623" spans="4:4" ht="15.75" customHeight="1">
      <c r="D623" s="85"/>
    </row>
    <row r="624" spans="4:4" ht="15.75" customHeight="1">
      <c r="D624" s="85"/>
    </row>
    <row r="625" spans="4:4" ht="15.75" customHeight="1">
      <c r="D625" s="85"/>
    </row>
    <row r="626" spans="4:4" ht="15.75" customHeight="1">
      <c r="D626" s="85"/>
    </row>
    <row r="627" spans="4:4" ht="15.75" customHeight="1">
      <c r="D627" s="85"/>
    </row>
    <row r="628" spans="4:4" ht="15.75" customHeight="1">
      <c r="D628" s="85"/>
    </row>
    <row r="629" spans="4:4" ht="15.75" customHeight="1">
      <c r="D629" s="85"/>
    </row>
    <row r="630" spans="4:4" ht="15.75" customHeight="1">
      <c r="D630" s="85"/>
    </row>
    <row r="631" spans="4:4" ht="15.75" customHeight="1">
      <c r="D631" s="85"/>
    </row>
    <row r="632" spans="4:4" ht="15.75" customHeight="1">
      <c r="D632" s="85"/>
    </row>
    <row r="633" spans="4:4" ht="15.75" customHeight="1">
      <c r="D633" s="85"/>
    </row>
    <row r="634" spans="4:4" ht="15.75" customHeight="1">
      <c r="D634" s="85"/>
    </row>
    <row r="635" spans="4:4" ht="15.75" customHeight="1">
      <c r="D635" s="85"/>
    </row>
    <row r="636" spans="4:4" ht="15.75" customHeight="1">
      <c r="D636" s="85"/>
    </row>
    <row r="637" spans="4:4" ht="15.75" customHeight="1">
      <c r="D637" s="85"/>
    </row>
    <row r="638" spans="4:4" ht="15.75" customHeight="1">
      <c r="D638" s="85"/>
    </row>
    <row r="639" spans="4:4" ht="15.75" customHeight="1">
      <c r="D639" s="85"/>
    </row>
    <row r="640" spans="4:4" ht="15.75" customHeight="1">
      <c r="D640" s="85"/>
    </row>
    <row r="641" spans="4:4" ht="15.75" customHeight="1">
      <c r="D641" s="85"/>
    </row>
    <row r="642" spans="4:4" ht="15.75" customHeight="1">
      <c r="D642" s="85"/>
    </row>
    <row r="643" spans="4:4" ht="15.75" customHeight="1">
      <c r="D643" s="85"/>
    </row>
    <row r="644" spans="4:4" ht="15.75" customHeight="1">
      <c r="D644" s="85"/>
    </row>
    <row r="645" spans="4:4" ht="15.75" customHeight="1">
      <c r="D645" s="85"/>
    </row>
    <row r="646" spans="4:4" ht="15.75" customHeight="1">
      <c r="D646" s="85"/>
    </row>
    <row r="647" spans="4:4" ht="15.75" customHeight="1">
      <c r="D647" s="85"/>
    </row>
    <row r="648" spans="4:4" ht="15.75" customHeight="1">
      <c r="D648" s="85"/>
    </row>
    <row r="649" spans="4:4" ht="15.75" customHeight="1">
      <c r="D649" s="85"/>
    </row>
    <row r="650" spans="4:4" ht="15.75" customHeight="1">
      <c r="D650" s="85"/>
    </row>
    <row r="651" spans="4:4" ht="15.75" customHeight="1">
      <c r="D651" s="85"/>
    </row>
    <row r="652" spans="4:4" ht="15.75" customHeight="1">
      <c r="D652" s="85"/>
    </row>
    <row r="653" spans="4:4" ht="15.75" customHeight="1">
      <c r="D653" s="85"/>
    </row>
    <row r="654" spans="4:4" ht="15.75" customHeight="1">
      <c r="D654" s="85"/>
    </row>
    <row r="655" spans="4:4" ht="15.75" customHeight="1">
      <c r="D655" s="85"/>
    </row>
    <row r="656" spans="4:4" ht="15.75" customHeight="1">
      <c r="D656" s="85"/>
    </row>
    <row r="657" spans="4:4" ht="15.75" customHeight="1">
      <c r="D657" s="85"/>
    </row>
    <row r="658" spans="4:4" ht="15.75" customHeight="1">
      <c r="D658" s="85"/>
    </row>
    <row r="659" spans="4:4" ht="15.75" customHeight="1">
      <c r="D659" s="85"/>
    </row>
    <row r="660" spans="4:4" ht="15.75" customHeight="1">
      <c r="D660" s="85"/>
    </row>
    <row r="661" spans="4:4" ht="15.75" customHeight="1">
      <c r="D661" s="85"/>
    </row>
    <row r="662" spans="4:4" ht="15.75" customHeight="1">
      <c r="D662" s="85"/>
    </row>
    <row r="663" spans="4:4" ht="15.75" customHeight="1">
      <c r="D663" s="85"/>
    </row>
    <row r="664" spans="4:4" ht="15.75" customHeight="1">
      <c r="D664" s="85"/>
    </row>
    <row r="665" spans="4:4" ht="15.75" customHeight="1">
      <c r="D665" s="85"/>
    </row>
    <row r="666" spans="4:4" ht="15.75" customHeight="1">
      <c r="D666" s="85"/>
    </row>
    <row r="667" spans="4:4" ht="15.75" customHeight="1">
      <c r="D667" s="85"/>
    </row>
    <row r="668" spans="4:4" ht="15.75" customHeight="1">
      <c r="D668" s="85"/>
    </row>
    <row r="669" spans="4:4" ht="15.75" customHeight="1">
      <c r="D669" s="85"/>
    </row>
    <row r="670" spans="4:4" ht="15.75" customHeight="1">
      <c r="D670" s="85"/>
    </row>
    <row r="671" spans="4:4" ht="15.75" customHeight="1">
      <c r="D671" s="85"/>
    </row>
    <row r="672" spans="4:4" ht="15.75" customHeight="1">
      <c r="D672" s="85"/>
    </row>
    <row r="673" spans="4:4" ht="15.75" customHeight="1">
      <c r="D673" s="85"/>
    </row>
    <row r="674" spans="4:4" ht="15.75" customHeight="1">
      <c r="D674" s="85"/>
    </row>
    <row r="675" spans="4:4" ht="15.75" customHeight="1">
      <c r="D675" s="85"/>
    </row>
    <row r="676" spans="4:4" ht="15.75" customHeight="1">
      <c r="D676" s="85"/>
    </row>
    <row r="677" spans="4:4" ht="15.75" customHeight="1">
      <c r="D677" s="85"/>
    </row>
    <row r="678" spans="4:4" ht="15.75" customHeight="1">
      <c r="D678" s="85"/>
    </row>
    <row r="679" spans="4:4" ht="15.75" customHeight="1">
      <c r="D679" s="85"/>
    </row>
    <row r="680" spans="4:4" ht="15.75" customHeight="1">
      <c r="D680" s="85"/>
    </row>
    <row r="681" spans="4:4" ht="15.75" customHeight="1">
      <c r="D681" s="85"/>
    </row>
    <row r="682" spans="4:4" ht="15.75" customHeight="1">
      <c r="D682" s="85"/>
    </row>
    <row r="683" spans="4:4" ht="15.75" customHeight="1">
      <c r="D683" s="85"/>
    </row>
    <row r="684" spans="4:4" ht="15.75" customHeight="1">
      <c r="D684" s="85"/>
    </row>
    <row r="685" spans="4:4" ht="15.75" customHeight="1">
      <c r="D685" s="85"/>
    </row>
    <row r="686" spans="4:4" ht="15.75" customHeight="1">
      <c r="D686" s="85"/>
    </row>
    <row r="687" spans="4:4" ht="15.75" customHeight="1">
      <c r="D687" s="85"/>
    </row>
    <row r="688" spans="4:4" ht="15.75" customHeight="1">
      <c r="D688" s="85"/>
    </row>
    <row r="689" spans="4:4" ht="15.75" customHeight="1">
      <c r="D689" s="85"/>
    </row>
    <row r="690" spans="4:4" ht="15.75" customHeight="1">
      <c r="D690" s="85"/>
    </row>
    <row r="691" spans="4:4" ht="15.75" customHeight="1">
      <c r="D691" s="85"/>
    </row>
    <row r="692" spans="4:4" ht="15.75" customHeight="1">
      <c r="D692" s="85"/>
    </row>
    <row r="693" spans="4:4" ht="15.75" customHeight="1">
      <c r="D693" s="85"/>
    </row>
    <row r="694" spans="4:4" ht="15.75" customHeight="1">
      <c r="D694" s="85"/>
    </row>
    <row r="695" spans="4:4" ht="15.75" customHeight="1">
      <c r="D695" s="85"/>
    </row>
    <row r="696" spans="4:4" ht="15.75" customHeight="1">
      <c r="D696" s="85"/>
    </row>
    <row r="697" spans="4:4" ht="15.75" customHeight="1">
      <c r="D697" s="85"/>
    </row>
    <row r="698" spans="4:4" ht="15.75" customHeight="1">
      <c r="D698" s="85"/>
    </row>
    <row r="699" spans="4:4" ht="15.75" customHeight="1">
      <c r="D699" s="85"/>
    </row>
    <row r="700" spans="4:4" ht="15.75" customHeight="1">
      <c r="D700" s="85"/>
    </row>
    <row r="701" spans="4:4" ht="15.75" customHeight="1">
      <c r="D701" s="85"/>
    </row>
    <row r="702" spans="4:4" ht="15.75" customHeight="1">
      <c r="D702" s="85"/>
    </row>
    <row r="703" spans="4:4" ht="15.75" customHeight="1">
      <c r="D703" s="85"/>
    </row>
    <row r="704" spans="4:4" ht="15.75" customHeight="1">
      <c r="D704" s="85"/>
    </row>
    <row r="705" spans="4:4" ht="15.75" customHeight="1">
      <c r="D705" s="85"/>
    </row>
    <row r="706" spans="4:4" ht="15.75" customHeight="1">
      <c r="D706" s="85"/>
    </row>
    <row r="707" spans="4:4" ht="15.75" customHeight="1">
      <c r="D707" s="85"/>
    </row>
    <row r="708" spans="4:4" ht="15.75" customHeight="1">
      <c r="D708" s="85"/>
    </row>
    <row r="709" spans="4:4" ht="15.75" customHeight="1">
      <c r="D709" s="85"/>
    </row>
    <row r="710" spans="4:4" ht="15.75" customHeight="1">
      <c r="D710" s="85"/>
    </row>
    <row r="711" spans="4:4" ht="15.75" customHeight="1">
      <c r="D711" s="85"/>
    </row>
    <row r="712" spans="4:4" ht="15.75" customHeight="1">
      <c r="D712" s="85"/>
    </row>
    <row r="713" spans="4:4" ht="15.75" customHeight="1">
      <c r="D713" s="85"/>
    </row>
    <row r="714" spans="4:4" ht="15.75" customHeight="1">
      <c r="D714" s="85"/>
    </row>
    <row r="715" spans="4:4" ht="15.75" customHeight="1">
      <c r="D715" s="85"/>
    </row>
    <row r="716" spans="4:4" ht="15.75" customHeight="1">
      <c r="D716" s="85"/>
    </row>
    <row r="717" spans="4:4" ht="15.75" customHeight="1">
      <c r="D717" s="85"/>
    </row>
    <row r="718" spans="4:4" ht="15.75" customHeight="1">
      <c r="D718" s="85"/>
    </row>
    <row r="719" spans="4:4" ht="15.75" customHeight="1">
      <c r="D719" s="85"/>
    </row>
    <row r="720" spans="4:4" ht="15.75" customHeight="1">
      <c r="D720" s="85"/>
    </row>
    <row r="721" spans="4:4" ht="15.75" customHeight="1">
      <c r="D721" s="85"/>
    </row>
    <row r="722" spans="4:4" ht="15.75" customHeight="1">
      <c r="D722" s="85"/>
    </row>
    <row r="723" spans="4:4" ht="15.75" customHeight="1">
      <c r="D723" s="85"/>
    </row>
    <row r="724" spans="4:4" ht="15.75" customHeight="1">
      <c r="D724" s="85"/>
    </row>
    <row r="725" spans="4:4" ht="15.75" customHeight="1">
      <c r="D725" s="85"/>
    </row>
    <row r="726" spans="4:4" ht="15.75" customHeight="1">
      <c r="D726" s="85"/>
    </row>
    <row r="727" spans="4:4" ht="15.75" customHeight="1">
      <c r="D727" s="85"/>
    </row>
    <row r="728" spans="4:4" ht="15.75" customHeight="1">
      <c r="D728" s="85"/>
    </row>
    <row r="729" spans="4:4" ht="15.75" customHeight="1">
      <c r="D729" s="85"/>
    </row>
    <row r="730" spans="4:4" ht="15.75" customHeight="1">
      <c r="D730" s="85"/>
    </row>
    <row r="731" spans="4:4" ht="15.75" customHeight="1">
      <c r="D731" s="85"/>
    </row>
    <row r="732" spans="4:4" ht="15.75" customHeight="1">
      <c r="D732" s="85"/>
    </row>
    <row r="733" spans="4:4" ht="15.75" customHeight="1">
      <c r="D733" s="85"/>
    </row>
    <row r="734" spans="4:4" ht="15.75" customHeight="1">
      <c r="D734" s="85"/>
    </row>
    <row r="735" spans="4:4" ht="15.75" customHeight="1">
      <c r="D735" s="85"/>
    </row>
    <row r="736" spans="4:4" ht="15.75" customHeight="1">
      <c r="D736" s="85"/>
    </row>
    <row r="737" spans="4:4" ht="15.75" customHeight="1">
      <c r="D737" s="85"/>
    </row>
    <row r="738" spans="4:4" ht="15.75" customHeight="1">
      <c r="D738" s="85"/>
    </row>
    <row r="739" spans="4:4" ht="15.75" customHeight="1">
      <c r="D739" s="85"/>
    </row>
    <row r="740" spans="4:4" ht="15.75" customHeight="1">
      <c r="D740" s="85"/>
    </row>
    <row r="741" spans="4:4" ht="15.75" customHeight="1">
      <c r="D741" s="85"/>
    </row>
    <row r="742" spans="4:4" ht="15.75" customHeight="1">
      <c r="D742" s="85"/>
    </row>
    <row r="743" spans="4:4" ht="15.75" customHeight="1">
      <c r="D743" s="85"/>
    </row>
    <row r="744" spans="4:4" ht="15.75" customHeight="1">
      <c r="D744" s="85"/>
    </row>
    <row r="745" spans="4:4" ht="15.75" customHeight="1">
      <c r="D745" s="85"/>
    </row>
    <row r="746" spans="4:4" ht="15.75" customHeight="1">
      <c r="D746" s="85"/>
    </row>
    <row r="747" spans="4:4" ht="15.75" customHeight="1">
      <c r="D747" s="85"/>
    </row>
    <row r="748" spans="4:4" ht="15.75" customHeight="1">
      <c r="D748" s="85"/>
    </row>
    <row r="749" spans="4:4" ht="15.75" customHeight="1">
      <c r="D749" s="85"/>
    </row>
    <row r="750" spans="4:4" ht="15.75" customHeight="1">
      <c r="D750" s="85"/>
    </row>
    <row r="751" spans="4:4" ht="15.75" customHeight="1">
      <c r="D751" s="85"/>
    </row>
    <row r="752" spans="4:4" ht="15.75" customHeight="1">
      <c r="D752" s="85"/>
    </row>
    <row r="753" spans="4:4" ht="15.75" customHeight="1">
      <c r="D753" s="85"/>
    </row>
    <row r="754" spans="4:4" ht="15.75" customHeight="1">
      <c r="D754" s="85"/>
    </row>
    <row r="755" spans="4:4" ht="15.75" customHeight="1">
      <c r="D755" s="85"/>
    </row>
    <row r="756" spans="4:4" ht="15.75" customHeight="1">
      <c r="D756" s="85"/>
    </row>
    <row r="757" spans="4:4" ht="15.75" customHeight="1">
      <c r="D757" s="85"/>
    </row>
    <row r="758" spans="4:4" ht="15.75" customHeight="1">
      <c r="D758" s="85"/>
    </row>
    <row r="759" spans="4:4" ht="15.75" customHeight="1">
      <c r="D759" s="85"/>
    </row>
    <row r="760" spans="4:4" ht="15.75" customHeight="1">
      <c r="D760" s="85"/>
    </row>
    <row r="761" spans="4:4" ht="15.75" customHeight="1">
      <c r="D761" s="85"/>
    </row>
    <row r="762" spans="4:4" ht="15.75" customHeight="1">
      <c r="D762" s="85"/>
    </row>
    <row r="763" spans="4:4" ht="15.75" customHeight="1">
      <c r="D763" s="85"/>
    </row>
    <row r="764" spans="4:4" ht="15.75" customHeight="1">
      <c r="D764" s="85"/>
    </row>
    <row r="765" spans="4:4" ht="15.75" customHeight="1">
      <c r="D765" s="85"/>
    </row>
    <row r="766" spans="4:4" ht="15.75" customHeight="1">
      <c r="D766" s="85"/>
    </row>
    <row r="767" spans="4:4" ht="15.75" customHeight="1">
      <c r="D767" s="85"/>
    </row>
    <row r="768" spans="4:4" ht="15.75" customHeight="1">
      <c r="D768" s="85"/>
    </row>
    <row r="769" spans="4:4" ht="15.75" customHeight="1">
      <c r="D769" s="85"/>
    </row>
    <row r="770" spans="4:4" ht="15.75" customHeight="1">
      <c r="D770" s="85"/>
    </row>
    <row r="771" spans="4:4" ht="15.75" customHeight="1">
      <c r="D771" s="85"/>
    </row>
    <row r="772" spans="4:4" ht="15.75" customHeight="1">
      <c r="D772" s="85"/>
    </row>
    <row r="773" spans="4:4" ht="15.75" customHeight="1">
      <c r="D773" s="85"/>
    </row>
    <row r="774" spans="4:4" ht="15.75" customHeight="1">
      <c r="D774" s="85"/>
    </row>
    <row r="775" spans="4:4" ht="15.75" customHeight="1">
      <c r="D775" s="85"/>
    </row>
    <row r="776" spans="4:4" ht="15.75" customHeight="1">
      <c r="D776" s="85"/>
    </row>
    <row r="777" spans="4:4" ht="15.75" customHeight="1">
      <c r="D777" s="85"/>
    </row>
    <row r="778" spans="4:4" ht="15.75" customHeight="1">
      <c r="D778" s="85"/>
    </row>
    <row r="779" spans="4:4" ht="15.75" customHeight="1">
      <c r="D779" s="85"/>
    </row>
    <row r="780" spans="4:4" ht="15.75" customHeight="1">
      <c r="D780" s="85"/>
    </row>
    <row r="781" spans="4:4" ht="15.75" customHeight="1">
      <c r="D781" s="85"/>
    </row>
    <row r="782" spans="4:4" ht="15.75" customHeight="1">
      <c r="D782" s="85"/>
    </row>
    <row r="783" spans="4:4" ht="15.75" customHeight="1">
      <c r="D783" s="85"/>
    </row>
    <row r="784" spans="4:4" ht="15.75" customHeight="1">
      <c r="D784" s="85"/>
    </row>
    <row r="785" spans="4:4" ht="15.75" customHeight="1">
      <c r="D785" s="85"/>
    </row>
    <row r="786" spans="4:4" ht="15.75" customHeight="1">
      <c r="D786" s="85"/>
    </row>
    <row r="787" spans="4:4" ht="15.75" customHeight="1">
      <c r="D787" s="85"/>
    </row>
    <row r="788" spans="4:4" ht="15.75" customHeight="1">
      <c r="D788" s="85"/>
    </row>
    <row r="789" spans="4:4" ht="15.75" customHeight="1">
      <c r="D789" s="85"/>
    </row>
    <row r="790" spans="4:4" ht="15.75" customHeight="1">
      <c r="D790" s="85"/>
    </row>
    <row r="791" spans="4:4" ht="15.75" customHeight="1">
      <c r="D791" s="85"/>
    </row>
    <row r="792" spans="4:4" ht="15.75" customHeight="1">
      <c r="D792" s="85"/>
    </row>
    <row r="793" spans="4:4" ht="15.75" customHeight="1">
      <c r="D793" s="85"/>
    </row>
    <row r="794" spans="4:4" ht="15.75" customHeight="1">
      <c r="D794" s="85"/>
    </row>
    <row r="795" spans="4:4" ht="15.75" customHeight="1">
      <c r="D795" s="85"/>
    </row>
    <row r="796" spans="4:4" ht="15.75" customHeight="1">
      <c r="D796" s="85"/>
    </row>
    <row r="797" spans="4:4" ht="15.75" customHeight="1">
      <c r="D797" s="85"/>
    </row>
    <row r="798" spans="4:4" ht="15.75" customHeight="1">
      <c r="D798" s="85"/>
    </row>
    <row r="799" spans="4:4" ht="15.75" customHeight="1">
      <c r="D799" s="85"/>
    </row>
    <row r="800" spans="4:4" ht="15.75" customHeight="1">
      <c r="D800" s="85"/>
    </row>
    <row r="801" spans="4:4" ht="15.75" customHeight="1">
      <c r="D801" s="85"/>
    </row>
    <row r="802" spans="4:4" ht="15.75" customHeight="1">
      <c r="D802" s="85"/>
    </row>
    <row r="803" spans="4:4" ht="15.75" customHeight="1">
      <c r="D803" s="85"/>
    </row>
    <row r="804" spans="4:4" ht="15.75" customHeight="1">
      <c r="D804" s="85"/>
    </row>
    <row r="805" spans="4:4" ht="15.75" customHeight="1">
      <c r="D805" s="85"/>
    </row>
    <row r="806" spans="4:4" ht="15.75" customHeight="1">
      <c r="D806" s="85"/>
    </row>
    <row r="807" spans="4:4" ht="15.75" customHeight="1">
      <c r="D807" s="85"/>
    </row>
    <row r="808" spans="4:4" ht="15.75" customHeight="1">
      <c r="D808" s="85"/>
    </row>
    <row r="809" spans="4:4" ht="15.75" customHeight="1">
      <c r="D809" s="85"/>
    </row>
    <row r="810" spans="4:4" ht="15.75" customHeight="1">
      <c r="D810" s="85"/>
    </row>
    <row r="811" spans="4:4" ht="15.75" customHeight="1">
      <c r="D811" s="85"/>
    </row>
    <row r="812" spans="4:4" ht="15.75" customHeight="1">
      <c r="D812" s="85"/>
    </row>
    <row r="813" spans="4:4" ht="15.75" customHeight="1">
      <c r="D813" s="85"/>
    </row>
    <row r="814" spans="4:4" ht="15.75" customHeight="1">
      <c r="D814" s="85"/>
    </row>
    <row r="815" spans="4:4" ht="15.75" customHeight="1">
      <c r="D815" s="85"/>
    </row>
    <row r="816" spans="4:4" ht="15.75" customHeight="1">
      <c r="D816" s="85"/>
    </row>
    <row r="817" spans="4:4" ht="15.75" customHeight="1">
      <c r="D817" s="85"/>
    </row>
    <row r="818" spans="4:4" ht="15.75" customHeight="1">
      <c r="D818" s="85"/>
    </row>
    <row r="819" spans="4:4" ht="15.75" customHeight="1">
      <c r="D819" s="85"/>
    </row>
    <row r="820" spans="4:4" ht="15.75" customHeight="1">
      <c r="D820" s="85"/>
    </row>
    <row r="821" spans="4:4" ht="15.75" customHeight="1">
      <c r="D821" s="85"/>
    </row>
    <row r="822" spans="4:4" ht="15.75" customHeight="1">
      <c r="D822" s="85"/>
    </row>
    <row r="823" spans="4:4" ht="15.75" customHeight="1">
      <c r="D823" s="85"/>
    </row>
    <row r="824" spans="4:4" ht="15.75" customHeight="1">
      <c r="D824" s="85"/>
    </row>
    <row r="825" spans="4:4" ht="15.75" customHeight="1">
      <c r="D825" s="85"/>
    </row>
    <row r="826" spans="4:4" ht="15.75" customHeight="1">
      <c r="D826" s="85"/>
    </row>
    <row r="827" spans="4:4" ht="15.75" customHeight="1">
      <c r="D827" s="85"/>
    </row>
    <row r="828" spans="4:4" ht="15.75" customHeight="1">
      <c r="D828" s="85"/>
    </row>
    <row r="829" spans="4:4" ht="15.75" customHeight="1">
      <c r="D829" s="85"/>
    </row>
    <row r="830" spans="4:4" ht="15.75" customHeight="1">
      <c r="D830" s="85"/>
    </row>
    <row r="831" spans="4:4" ht="15.75" customHeight="1">
      <c r="D831" s="85"/>
    </row>
    <row r="832" spans="4:4" ht="15.75" customHeight="1">
      <c r="D832" s="85"/>
    </row>
    <row r="833" spans="4:4" ht="15.75" customHeight="1">
      <c r="D833" s="85"/>
    </row>
    <row r="834" spans="4:4" ht="15.75" customHeight="1">
      <c r="D834" s="85"/>
    </row>
    <row r="835" spans="4:4" ht="15.75" customHeight="1">
      <c r="D835" s="85"/>
    </row>
    <row r="836" spans="4:4" ht="15.75" customHeight="1">
      <c r="D836" s="85"/>
    </row>
    <row r="837" spans="4:4" ht="15.75" customHeight="1">
      <c r="D837" s="85"/>
    </row>
    <row r="838" spans="4:4" ht="15.75" customHeight="1">
      <c r="D838" s="85"/>
    </row>
    <row r="839" spans="4:4" ht="15.75" customHeight="1">
      <c r="D839" s="85"/>
    </row>
    <row r="840" spans="4:4" ht="15.75" customHeight="1">
      <c r="D840" s="85"/>
    </row>
    <row r="841" spans="4:4" ht="15.75" customHeight="1">
      <c r="D841" s="85"/>
    </row>
    <row r="842" spans="4:4" ht="15.75" customHeight="1">
      <c r="D842" s="85"/>
    </row>
    <row r="843" spans="4:4" ht="15.75" customHeight="1">
      <c r="D843" s="85"/>
    </row>
    <row r="844" spans="4:4" ht="15.75" customHeight="1">
      <c r="D844" s="85"/>
    </row>
    <row r="845" spans="4:4" ht="15.75" customHeight="1">
      <c r="D845" s="85"/>
    </row>
    <row r="846" spans="4:4" ht="15.75" customHeight="1">
      <c r="D846" s="85"/>
    </row>
    <row r="847" spans="4:4" ht="15.75" customHeight="1">
      <c r="D847" s="85"/>
    </row>
    <row r="848" spans="4:4" ht="15.75" customHeight="1">
      <c r="D848" s="85"/>
    </row>
    <row r="849" spans="4:4" ht="15.75" customHeight="1">
      <c r="D849" s="85"/>
    </row>
    <row r="850" spans="4:4" ht="15.75" customHeight="1">
      <c r="D850" s="85"/>
    </row>
    <row r="851" spans="4:4" ht="15.75" customHeight="1">
      <c r="D851" s="85"/>
    </row>
    <row r="852" spans="4:4" ht="15.75" customHeight="1">
      <c r="D852" s="85"/>
    </row>
    <row r="853" spans="4:4" ht="15.75" customHeight="1">
      <c r="D853" s="85"/>
    </row>
    <row r="854" spans="4:4" ht="15.75" customHeight="1">
      <c r="D854" s="85"/>
    </row>
    <row r="855" spans="4:4" ht="15.75" customHeight="1">
      <c r="D855" s="85"/>
    </row>
    <row r="856" spans="4:4" ht="15.75" customHeight="1">
      <c r="D856" s="85"/>
    </row>
    <row r="857" spans="4:4" ht="15.75" customHeight="1">
      <c r="D857" s="85"/>
    </row>
    <row r="858" spans="4:4" ht="15.75" customHeight="1">
      <c r="D858" s="85"/>
    </row>
    <row r="859" spans="4:4" ht="15.75" customHeight="1">
      <c r="D859" s="85"/>
    </row>
    <row r="860" spans="4:4" ht="15.75" customHeight="1">
      <c r="D860" s="85"/>
    </row>
    <row r="861" spans="4:4" ht="15.75" customHeight="1">
      <c r="D861" s="85"/>
    </row>
    <row r="862" spans="4:4" ht="15.75" customHeight="1">
      <c r="D862" s="85"/>
    </row>
    <row r="863" spans="4:4" ht="15.75" customHeight="1">
      <c r="D863" s="85"/>
    </row>
    <row r="864" spans="4:4" ht="15.75" customHeight="1">
      <c r="D864" s="85"/>
    </row>
    <row r="865" spans="4:4" ht="15.75" customHeight="1">
      <c r="D865" s="85"/>
    </row>
    <row r="866" spans="4:4" ht="15.75" customHeight="1">
      <c r="D866" s="85"/>
    </row>
    <row r="867" spans="4:4" ht="15.75" customHeight="1">
      <c r="D867" s="85"/>
    </row>
    <row r="868" spans="4:4" ht="15.75" customHeight="1">
      <c r="D868" s="85"/>
    </row>
    <row r="869" spans="4:4" ht="15.75" customHeight="1">
      <c r="D869" s="85"/>
    </row>
    <row r="870" spans="4:4" ht="15.75" customHeight="1">
      <c r="D870" s="85"/>
    </row>
    <row r="871" spans="4:4" ht="15.75" customHeight="1">
      <c r="D871" s="85"/>
    </row>
    <row r="872" spans="4:4" ht="15.75" customHeight="1">
      <c r="D872" s="85"/>
    </row>
    <row r="873" spans="4:4" ht="15.75" customHeight="1">
      <c r="D873" s="85"/>
    </row>
    <row r="874" spans="4:4" ht="15.75" customHeight="1">
      <c r="D874" s="85"/>
    </row>
    <row r="875" spans="4:4" ht="15.75" customHeight="1">
      <c r="D875" s="85"/>
    </row>
    <row r="876" spans="4:4" ht="15.75" customHeight="1">
      <c r="D876" s="85"/>
    </row>
    <row r="877" spans="4:4" ht="15.75" customHeight="1">
      <c r="D877" s="85"/>
    </row>
    <row r="878" spans="4:4" ht="15.75" customHeight="1">
      <c r="D878" s="85"/>
    </row>
    <row r="879" spans="4:4" ht="15.75" customHeight="1">
      <c r="D879" s="85"/>
    </row>
    <row r="880" spans="4:4" ht="15.75" customHeight="1">
      <c r="D880" s="85"/>
    </row>
    <row r="881" spans="4:4" ht="15.75" customHeight="1">
      <c r="D881" s="85"/>
    </row>
    <row r="882" spans="4:4" ht="15.75" customHeight="1">
      <c r="D882" s="85"/>
    </row>
    <row r="883" spans="4:4" ht="15.75" customHeight="1">
      <c r="D883" s="85"/>
    </row>
    <row r="884" spans="4:4" ht="15.75" customHeight="1">
      <c r="D884" s="85"/>
    </row>
    <row r="885" spans="4:4" ht="15.75" customHeight="1">
      <c r="D885" s="85"/>
    </row>
    <row r="886" spans="4:4" ht="15.75" customHeight="1">
      <c r="D886" s="85"/>
    </row>
    <row r="887" spans="4:4" ht="15.75" customHeight="1">
      <c r="D887" s="85"/>
    </row>
    <row r="888" spans="4:4" ht="15.75" customHeight="1">
      <c r="D888" s="85"/>
    </row>
    <row r="889" spans="4:4" ht="15.75" customHeight="1">
      <c r="D889" s="85"/>
    </row>
    <row r="890" spans="4:4" ht="15.75" customHeight="1">
      <c r="D890" s="85"/>
    </row>
    <row r="891" spans="4:4" ht="15.75" customHeight="1">
      <c r="D891" s="85"/>
    </row>
    <row r="892" spans="4:4" ht="15.75" customHeight="1">
      <c r="D892" s="85"/>
    </row>
    <row r="893" spans="4:4" ht="15.75" customHeight="1">
      <c r="D893" s="85"/>
    </row>
    <row r="894" spans="4:4" ht="15.75" customHeight="1">
      <c r="D894" s="85"/>
    </row>
    <row r="895" spans="4:4" ht="15.75" customHeight="1">
      <c r="D895" s="85"/>
    </row>
    <row r="896" spans="4:4" ht="15.75" customHeight="1">
      <c r="D896" s="85"/>
    </row>
    <row r="897" spans="4:4" ht="15.75" customHeight="1">
      <c r="D897" s="85"/>
    </row>
    <row r="898" spans="4:4" ht="15.75" customHeight="1">
      <c r="D898" s="85"/>
    </row>
    <row r="899" spans="4:4" ht="15.75" customHeight="1">
      <c r="D899" s="85"/>
    </row>
    <row r="900" spans="4:4" ht="15.75" customHeight="1">
      <c r="D900" s="85"/>
    </row>
    <row r="901" spans="4:4" ht="15.75" customHeight="1">
      <c r="D901" s="85"/>
    </row>
    <row r="902" spans="4:4" ht="15.75" customHeight="1">
      <c r="D902" s="85"/>
    </row>
    <row r="903" spans="4:4" ht="15.75" customHeight="1">
      <c r="D903" s="85"/>
    </row>
    <row r="904" spans="4:4" ht="15.75" customHeight="1">
      <c r="D904" s="85"/>
    </row>
    <row r="905" spans="4:4" ht="15.75" customHeight="1">
      <c r="D905" s="85"/>
    </row>
    <row r="906" spans="4:4" ht="15.75" customHeight="1">
      <c r="D906" s="85"/>
    </row>
    <row r="907" spans="4:4" ht="15.75" customHeight="1">
      <c r="D907" s="85"/>
    </row>
    <row r="908" spans="4:4" ht="15.75" customHeight="1">
      <c r="D908" s="85"/>
    </row>
    <row r="909" spans="4:4" ht="15.75" customHeight="1">
      <c r="D909" s="85"/>
    </row>
    <row r="910" spans="4:4" ht="15.75" customHeight="1">
      <c r="D910" s="85"/>
    </row>
    <row r="911" spans="4:4" ht="15.75" customHeight="1">
      <c r="D911" s="85"/>
    </row>
    <row r="912" spans="4:4" ht="15.75" customHeight="1">
      <c r="D912" s="85"/>
    </row>
    <row r="913" spans="4:4" ht="15.75" customHeight="1">
      <c r="D913" s="85"/>
    </row>
    <row r="914" spans="4:4" ht="15.75" customHeight="1">
      <c r="D914" s="85"/>
    </row>
    <row r="915" spans="4:4" ht="15.75" customHeight="1">
      <c r="D915" s="85"/>
    </row>
    <row r="916" spans="4:4" ht="15.75" customHeight="1">
      <c r="D916" s="85"/>
    </row>
    <row r="917" spans="4:4" ht="15.75" customHeight="1">
      <c r="D917" s="85"/>
    </row>
    <row r="918" spans="4:4" ht="15.75" customHeight="1">
      <c r="D918" s="85"/>
    </row>
    <row r="919" spans="4:4" ht="15.75" customHeight="1">
      <c r="D919" s="85"/>
    </row>
    <row r="920" spans="4:4" ht="15.75" customHeight="1">
      <c r="D920" s="85"/>
    </row>
    <row r="921" spans="4:4" ht="15.75" customHeight="1">
      <c r="D921" s="85"/>
    </row>
    <row r="922" spans="4:4" ht="15.75" customHeight="1">
      <c r="D922" s="85"/>
    </row>
    <row r="923" spans="4:4" ht="15.75" customHeight="1">
      <c r="D923" s="85"/>
    </row>
    <row r="924" spans="4:4" ht="15.75" customHeight="1">
      <c r="D924" s="85"/>
    </row>
    <row r="925" spans="4:4" ht="15.75" customHeight="1">
      <c r="D925" s="85"/>
    </row>
    <row r="926" spans="4:4" ht="15.75" customHeight="1">
      <c r="D926" s="85"/>
    </row>
    <row r="927" spans="4:4" ht="15.75" customHeight="1">
      <c r="D927" s="85"/>
    </row>
    <row r="928" spans="4:4" ht="15.75" customHeight="1">
      <c r="D928" s="85"/>
    </row>
    <row r="929" spans="4:4" ht="15.75" customHeight="1">
      <c r="D929" s="85"/>
    </row>
    <row r="930" spans="4:4" ht="15.75" customHeight="1">
      <c r="D930" s="85"/>
    </row>
    <row r="931" spans="4:4" ht="15.75" customHeight="1">
      <c r="D931" s="85"/>
    </row>
    <row r="932" spans="4:4" ht="15.75" customHeight="1">
      <c r="D932" s="85"/>
    </row>
    <row r="933" spans="4:4" ht="15.75" customHeight="1">
      <c r="D933" s="85"/>
    </row>
    <row r="934" spans="4:4" ht="15.75" customHeight="1">
      <c r="D934" s="85"/>
    </row>
    <row r="935" spans="4:4" ht="15.75" customHeight="1">
      <c r="D935" s="85"/>
    </row>
    <row r="936" spans="4:4" ht="15.75" customHeight="1">
      <c r="D936" s="85"/>
    </row>
    <row r="937" spans="4:4" ht="15.75" customHeight="1">
      <c r="D937" s="85"/>
    </row>
    <row r="938" spans="4:4" ht="15.75" customHeight="1">
      <c r="D938" s="85"/>
    </row>
    <row r="939" spans="4:4" ht="15.75" customHeight="1">
      <c r="D939" s="85"/>
    </row>
    <row r="940" spans="4:4" ht="15.75" customHeight="1">
      <c r="D940" s="85"/>
    </row>
    <row r="941" spans="4:4" ht="15.75" customHeight="1">
      <c r="D941" s="85"/>
    </row>
    <row r="942" spans="4:4" ht="15.75" customHeight="1">
      <c r="D942" s="85"/>
    </row>
    <row r="943" spans="4:4" ht="15.75" customHeight="1">
      <c r="D943" s="85"/>
    </row>
    <row r="944" spans="4:4" ht="15.75" customHeight="1">
      <c r="D944" s="85"/>
    </row>
    <row r="945" spans="4:4" ht="15.75" customHeight="1">
      <c r="D945" s="85"/>
    </row>
    <row r="946" spans="4:4" ht="15.75" customHeight="1">
      <c r="D946" s="85"/>
    </row>
    <row r="947" spans="4:4" ht="15.75" customHeight="1">
      <c r="D947" s="85"/>
    </row>
    <row r="948" spans="4:4" ht="15.75" customHeight="1">
      <c r="D948" s="85"/>
    </row>
    <row r="949" spans="4:4" ht="15.75" customHeight="1">
      <c r="D949" s="85"/>
    </row>
    <row r="950" spans="4:4" ht="15.75" customHeight="1">
      <c r="D950" s="85"/>
    </row>
    <row r="951" spans="4:4" ht="15.75" customHeight="1">
      <c r="D951" s="85"/>
    </row>
    <row r="952" spans="4:4" ht="15.75" customHeight="1">
      <c r="D952" s="85"/>
    </row>
    <row r="953" spans="4:4" ht="15.75" customHeight="1">
      <c r="D953" s="85"/>
    </row>
    <row r="954" spans="4:4" ht="15.75" customHeight="1">
      <c r="D954" s="85"/>
    </row>
    <row r="955" spans="4:4" ht="15.75" customHeight="1">
      <c r="D955" s="85"/>
    </row>
    <row r="956" spans="4:4" ht="15.75" customHeight="1">
      <c r="D956" s="85"/>
    </row>
    <row r="957" spans="4:4" ht="15.75" customHeight="1">
      <c r="D957" s="85"/>
    </row>
    <row r="958" spans="4:4" ht="15.75" customHeight="1">
      <c r="D958" s="85"/>
    </row>
    <row r="959" spans="4:4" ht="15.75" customHeight="1">
      <c r="D959" s="85"/>
    </row>
    <row r="960" spans="4:4" ht="15.75" customHeight="1">
      <c r="D960" s="85"/>
    </row>
    <row r="961" spans="4:4" ht="15.75" customHeight="1">
      <c r="D961" s="85"/>
    </row>
    <row r="962" spans="4:4" ht="15.75" customHeight="1">
      <c r="D962" s="85"/>
    </row>
    <row r="963" spans="4:4" ht="15.75" customHeight="1">
      <c r="D963" s="85"/>
    </row>
    <row r="964" spans="4:4" ht="15.75" customHeight="1">
      <c r="D964" s="85"/>
    </row>
    <row r="965" spans="4:4" ht="15.75" customHeight="1">
      <c r="D965" s="85"/>
    </row>
    <row r="966" spans="4:4" ht="15.75" customHeight="1">
      <c r="D966" s="85"/>
    </row>
    <row r="967" spans="4:4" ht="15.75" customHeight="1">
      <c r="D967" s="85"/>
    </row>
    <row r="968" spans="4:4" ht="15.75" customHeight="1">
      <c r="D968" s="85"/>
    </row>
    <row r="969" spans="4:4" ht="15.75" customHeight="1">
      <c r="D969" s="85"/>
    </row>
    <row r="970" spans="4:4" ht="15.75" customHeight="1">
      <c r="D970" s="85"/>
    </row>
    <row r="971" spans="4:4" ht="15.75" customHeight="1">
      <c r="D971" s="85"/>
    </row>
    <row r="972" spans="4:4" ht="15.75" customHeight="1">
      <c r="D972" s="85"/>
    </row>
    <row r="973" spans="4:4" ht="15.75" customHeight="1">
      <c r="D973" s="85"/>
    </row>
    <row r="974" spans="4:4" ht="15.75" customHeight="1">
      <c r="D974" s="85"/>
    </row>
    <row r="975" spans="4:4" ht="15.75" customHeight="1">
      <c r="D975" s="85"/>
    </row>
    <row r="976" spans="4:4" ht="15.75" customHeight="1">
      <c r="D976" s="85"/>
    </row>
    <row r="977" spans="4:4" ht="15.75" customHeight="1">
      <c r="D977" s="85"/>
    </row>
    <row r="978" spans="4:4" ht="15.75" customHeight="1">
      <c r="D978" s="85"/>
    </row>
    <row r="979" spans="4:4" ht="15.75" customHeight="1">
      <c r="D979" s="85"/>
    </row>
    <row r="980" spans="4:4" ht="15.75" customHeight="1">
      <c r="D980" s="85"/>
    </row>
    <row r="981" spans="4:4" ht="15.75" customHeight="1">
      <c r="D981" s="85"/>
    </row>
    <row r="982" spans="4:4" ht="15.75" customHeight="1">
      <c r="D982" s="85"/>
    </row>
    <row r="983" spans="4:4" ht="15.75" customHeight="1">
      <c r="D983" s="85"/>
    </row>
    <row r="984" spans="4:4" ht="15.75" customHeight="1">
      <c r="D984" s="85"/>
    </row>
    <row r="985" spans="4:4" ht="15.75" customHeight="1">
      <c r="D985" s="85"/>
    </row>
    <row r="986" spans="4:4" ht="15.75" customHeight="1">
      <c r="D986" s="85"/>
    </row>
    <row r="987" spans="4:4" ht="15.75" customHeight="1">
      <c r="D987" s="85"/>
    </row>
    <row r="988" spans="4:4" ht="15.75" customHeight="1">
      <c r="D988" s="85"/>
    </row>
    <row r="989" spans="4:4" ht="15.75" customHeight="1">
      <c r="D989" s="85"/>
    </row>
    <row r="990" spans="4:4" ht="15.75" customHeight="1">
      <c r="D990" s="85"/>
    </row>
    <row r="991" spans="4:4" ht="15.75" customHeight="1">
      <c r="D991" s="85"/>
    </row>
    <row r="992" spans="4:4" ht="15.75" customHeight="1">
      <c r="D992" s="85"/>
    </row>
    <row r="993" spans="4:4" ht="15.75" customHeight="1">
      <c r="D993" s="85"/>
    </row>
    <row r="994" spans="4:4" ht="15.75" customHeight="1">
      <c r="D994" s="85"/>
    </row>
    <row r="995" spans="4:4" ht="15.75" customHeight="1">
      <c r="D995" s="85"/>
    </row>
    <row r="996" spans="4:4" ht="15.75" customHeight="1">
      <c r="D996" s="85"/>
    </row>
    <row r="997" spans="4:4" ht="15.75" customHeight="1">
      <c r="D997" s="85"/>
    </row>
    <row r="998" spans="4:4" ht="15.75" customHeight="1">
      <c r="D998" s="85"/>
    </row>
  </sheetData>
  <autoFilter ref="A1:Z162"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B13" sqref="B13"/>
    </sheetView>
  </sheetViews>
  <sheetFormatPr defaultColWidth="14.44140625" defaultRowHeight="15.75" customHeight="1"/>
  <cols>
    <col min="1" max="2" width="25.44140625" customWidth="1"/>
    <col min="3" max="3" width="63.44140625" customWidth="1"/>
  </cols>
  <sheetData>
    <row r="1" spans="1:9" ht="53.4">
      <c r="A1" s="50"/>
      <c r="B1" s="50" t="s">
        <v>59</v>
      </c>
      <c r="C1" s="51" t="s">
        <v>60</v>
      </c>
      <c r="D1" s="52" t="s">
        <v>61</v>
      </c>
      <c r="E1" s="53" t="s">
        <v>58</v>
      </c>
      <c r="F1" s="54" t="s">
        <v>62</v>
      </c>
      <c r="G1" s="54" t="s">
        <v>63</v>
      </c>
      <c r="H1" s="44" t="s">
        <v>1221</v>
      </c>
      <c r="I1" s="55" t="s">
        <v>1222</v>
      </c>
    </row>
    <row r="2" spans="1:9" ht="57.6">
      <c r="A2" s="56" t="s">
        <v>1224</v>
      </c>
      <c r="B2" s="56" t="s">
        <v>1225</v>
      </c>
      <c r="C2" s="57" t="s">
        <v>1226</v>
      </c>
      <c r="D2" s="45" t="s">
        <v>80</v>
      </c>
      <c r="E2" s="58" t="s">
        <v>80</v>
      </c>
      <c r="F2" s="58" t="s">
        <v>80</v>
      </c>
      <c r="G2" s="58" t="s">
        <v>80</v>
      </c>
      <c r="H2" s="59" t="s">
        <v>80</v>
      </c>
      <c r="I2" s="46" t="e">
        <f>MATCH(B2,'Master_crosswalk '!V:V,0)</f>
        <v>#N/A</v>
      </c>
    </row>
    <row r="3" spans="1:9" ht="28.8">
      <c r="A3" s="56" t="s">
        <v>1224</v>
      </c>
      <c r="B3" s="56" t="s">
        <v>195</v>
      </c>
      <c r="C3" s="57" t="s">
        <v>196</v>
      </c>
      <c r="D3" s="45" t="s">
        <v>80</v>
      </c>
      <c r="E3" s="58" t="s">
        <v>80</v>
      </c>
      <c r="F3" s="58" t="s">
        <v>80</v>
      </c>
      <c r="G3" s="58" t="s">
        <v>80</v>
      </c>
      <c r="H3" s="59" t="s">
        <v>80</v>
      </c>
      <c r="I3" s="46">
        <f>MATCH(B3,'Master_crosswalk '!V:V,0)</f>
        <v>31</v>
      </c>
    </row>
    <row r="4" spans="1:9" ht="43.2">
      <c r="A4" s="56" t="s">
        <v>1224</v>
      </c>
      <c r="B4" s="56" t="s">
        <v>94</v>
      </c>
      <c r="C4" s="57" t="s">
        <v>95</v>
      </c>
      <c r="D4" s="45" t="s">
        <v>80</v>
      </c>
      <c r="E4" s="58" t="s">
        <v>80</v>
      </c>
      <c r="F4" s="58" t="s">
        <v>80</v>
      </c>
      <c r="G4" s="58" t="s">
        <v>80</v>
      </c>
      <c r="H4" s="59" t="s">
        <v>80</v>
      </c>
      <c r="I4" s="46">
        <f>MATCH(B4,'Master_crosswalk '!V:V,0)</f>
        <v>49</v>
      </c>
    </row>
    <row r="5" spans="1:9" ht="14.4">
      <c r="A5" s="56" t="s">
        <v>1224</v>
      </c>
      <c r="B5" s="56" t="s">
        <v>78</v>
      </c>
      <c r="C5" s="57" t="s">
        <v>79</v>
      </c>
      <c r="D5" s="45" t="s">
        <v>80</v>
      </c>
      <c r="E5" s="58" t="s">
        <v>80</v>
      </c>
      <c r="F5" s="58" t="s">
        <v>80</v>
      </c>
      <c r="G5" s="58" t="s">
        <v>80</v>
      </c>
      <c r="H5" s="59" t="s">
        <v>80</v>
      </c>
      <c r="I5" s="46">
        <f>MATCH(B5,'Master_crosswalk '!V:V,0)</f>
        <v>27</v>
      </c>
    </row>
    <row r="6" spans="1:9" ht="14.4">
      <c r="A6" s="56" t="s">
        <v>1224</v>
      </c>
      <c r="B6" s="56" t="s">
        <v>108</v>
      </c>
      <c r="C6" s="57" t="s">
        <v>111</v>
      </c>
      <c r="D6" s="45" t="s">
        <v>80</v>
      </c>
      <c r="E6" s="58" t="s">
        <v>112</v>
      </c>
      <c r="F6" s="58" t="s">
        <v>80</v>
      </c>
      <c r="G6" s="58" t="s">
        <v>80</v>
      </c>
      <c r="H6" s="59" t="s">
        <v>80</v>
      </c>
      <c r="I6" s="46" t="e">
        <f>MATCH(B6,'Master_crosswalk '!V:V,0)</f>
        <v>#N/A</v>
      </c>
    </row>
    <row r="7" spans="1:9" ht="28.8">
      <c r="A7" s="56" t="s">
        <v>1224</v>
      </c>
      <c r="B7" s="56" t="s">
        <v>155</v>
      </c>
      <c r="C7" s="57" t="s">
        <v>156</v>
      </c>
      <c r="D7" s="45" t="s">
        <v>80</v>
      </c>
      <c r="E7" s="58" t="s">
        <v>80</v>
      </c>
      <c r="F7" s="58" t="s">
        <v>80</v>
      </c>
      <c r="G7" s="58" t="s">
        <v>80</v>
      </c>
      <c r="H7" s="59" t="s">
        <v>80</v>
      </c>
      <c r="I7" s="46">
        <f>MATCH(B7,'Master_crosswalk '!V:V,0)</f>
        <v>22</v>
      </c>
    </row>
    <row r="8" spans="1:9" ht="28.8">
      <c r="A8" s="56" t="s">
        <v>1224</v>
      </c>
      <c r="B8" s="56" t="s">
        <v>158</v>
      </c>
      <c r="C8" s="57" t="s">
        <v>159</v>
      </c>
      <c r="D8" s="45" t="s">
        <v>80</v>
      </c>
      <c r="E8" s="58" t="s">
        <v>160</v>
      </c>
      <c r="F8" s="58">
        <v>1</v>
      </c>
      <c r="G8" s="58" t="s">
        <v>161</v>
      </c>
      <c r="H8" s="59" t="s">
        <v>80</v>
      </c>
      <c r="I8" s="46">
        <f>MATCH(B8,'Master_crosswalk '!V:V,0)</f>
        <v>23</v>
      </c>
    </row>
    <row r="9" spans="1:9" ht="14.4">
      <c r="A9" s="56" t="s">
        <v>1224</v>
      </c>
      <c r="B9" s="56" t="s">
        <v>224</v>
      </c>
      <c r="C9" s="57" t="s">
        <v>225</v>
      </c>
      <c r="D9" s="45" t="s">
        <v>80</v>
      </c>
      <c r="E9" s="58" t="s">
        <v>180</v>
      </c>
      <c r="F9" s="58" t="s">
        <v>80</v>
      </c>
      <c r="G9" s="58" t="s">
        <v>80</v>
      </c>
      <c r="H9" s="59" t="s">
        <v>80</v>
      </c>
      <c r="I9" s="46">
        <f>MATCH(B9,'Master_crosswalk '!V:V,0)</f>
        <v>43</v>
      </c>
    </row>
    <row r="10" spans="1:9" ht="14.4">
      <c r="A10" s="56" t="s">
        <v>1224</v>
      </c>
      <c r="B10" s="56" t="s">
        <v>227</v>
      </c>
      <c r="C10" s="57" t="s">
        <v>228</v>
      </c>
      <c r="D10" s="45" t="s">
        <v>80</v>
      </c>
      <c r="E10" s="58" t="s">
        <v>180</v>
      </c>
      <c r="F10" s="58" t="s">
        <v>80</v>
      </c>
      <c r="G10" s="58" t="s">
        <v>80</v>
      </c>
      <c r="H10" s="59" t="s">
        <v>80</v>
      </c>
      <c r="I10" s="46">
        <f>MATCH(B10,'Master_crosswalk '!V:V,0)</f>
        <v>44</v>
      </c>
    </row>
    <row r="11" spans="1:9" ht="14.4">
      <c r="A11" s="56" t="s">
        <v>1224</v>
      </c>
      <c r="B11" s="56" t="s">
        <v>117</v>
      </c>
      <c r="C11" s="57" t="s">
        <v>163</v>
      </c>
      <c r="D11" s="45" t="s">
        <v>80</v>
      </c>
      <c r="E11" s="58" t="s">
        <v>80</v>
      </c>
      <c r="F11" s="58" t="s">
        <v>80</v>
      </c>
      <c r="G11" s="58" t="s">
        <v>80</v>
      </c>
      <c r="H11" s="59" t="s">
        <v>80</v>
      </c>
      <c r="I11" s="46">
        <f>MATCH(B11,'Master_crosswalk '!V:V,0)</f>
        <v>24</v>
      </c>
    </row>
    <row r="12" spans="1:9" ht="14.4">
      <c r="A12" s="56" t="s">
        <v>1224</v>
      </c>
      <c r="B12" s="56" t="s">
        <v>150</v>
      </c>
      <c r="C12" s="57" t="s">
        <v>151</v>
      </c>
      <c r="D12" s="45" t="s">
        <v>80</v>
      </c>
      <c r="E12" s="58" t="s">
        <v>80</v>
      </c>
      <c r="F12" s="58" t="s">
        <v>152</v>
      </c>
      <c r="G12" s="58" t="s">
        <v>153</v>
      </c>
      <c r="H12" s="59" t="s">
        <v>80</v>
      </c>
      <c r="I12" s="46">
        <f>MATCH(B12,'Master_crosswalk '!V:V,0)</f>
        <v>53</v>
      </c>
    </row>
    <row r="13" spans="1:9" ht="14.4">
      <c r="A13" s="56" t="s">
        <v>1224</v>
      </c>
      <c r="B13" s="56" t="s">
        <v>200</v>
      </c>
      <c r="C13" s="57" t="s">
        <v>201</v>
      </c>
      <c r="D13" s="45" t="s">
        <v>80</v>
      </c>
      <c r="E13" s="58" t="s">
        <v>80</v>
      </c>
      <c r="F13" s="58" t="s">
        <v>80</v>
      </c>
      <c r="G13" s="58" t="s">
        <v>80</v>
      </c>
      <c r="H13" s="59" t="s">
        <v>80</v>
      </c>
      <c r="I13" s="46">
        <f>MATCH(B13,'Master_crosswalk '!V:V,0)</f>
        <v>37</v>
      </c>
    </row>
    <row r="14" spans="1:9" ht="14.4">
      <c r="A14" s="56" t="s">
        <v>1224</v>
      </c>
      <c r="B14" s="56" t="s">
        <v>206</v>
      </c>
      <c r="C14" s="57" t="s">
        <v>207</v>
      </c>
      <c r="D14" s="45" t="s">
        <v>80</v>
      </c>
      <c r="E14" s="58" t="s">
        <v>80</v>
      </c>
      <c r="F14" s="58" t="s">
        <v>80</v>
      </c>
      <c r="G14" s="58" t="s">
        <v>80</v>
      </c>
      <c r="H14" s="59" t="s">
        <v>80</v>
      </c>
      <c r="I14" s="46">
        <f>MATCH(B14,'Master_crosswalk '!V:V,0)</f>
        <v>38</v>
      </c>
    </row>
    <row r="15" spans="1:9" ht="14.4">
      <c r="A15" s="56" t="s">
        <v>1224</v>
      </c>
      <c r="B15" s="56" t="s">
        <v>212</v>
      </c>
      <c r="C15" s="57" t="s">
        <v>213</v>
      </c>
      <c r="D15" s="45" t="s">
        <v>80</v>
      </c>
      <c r="E15" s="58" t="s">
        <v>80</v>
      </c>
      <c r="F15" s="58" t="s">
        <v>80</v>
      </c>
      <c r="G15" s="58" t="s">
        <v>80</v>
      </c>
      <c r="H15" s="59" t="s">
        <v>80</v>
      </c>
      <c r="I15" s="46">
        <f>MATCH(B15,'Master_crosswalk '!V:V,0)</f>
        <v>39</v>
      </c>
    </row>
    <row r="16" spans="1:9" ht="14.4">
      <c r="A16" s="56" t="s">
        <v>1224</v>
      </c>
      <c r="B16" s="56" t="s">
        <v>165</v>
      </c>
      <c r="C16" s="57" t="s">
        <v>166</v>
      </c>
      <c r="D16" s="45" t="s">
        <v>80</v>
      </c>
      <c r="E16" s="58" t="s">
        <v>80</v>
      </c>
      <c r="F16" s="58" t="s">
        <v>80</v>
      </c>
      <c r="G16" s="58" t="s">
        <v>80</v>
      </c>
      <c r="H16" s="59" t="s">
        <v>80</v>
      </c>
      <c r="I16" s="46">
        <f>MATCH(B16,'Master_crosswalk '!V:V,0)</f>
        <v>25</v>
      </c>
    </row>
    <row r="17" spans="1:9" ht="43.2">
      <c r="A17" s="56" t="s">
        <v>1224</v>
      </c>
      <c r="B17" s="56" t="s">
        <v>168</v>
      </c>
      <c r="C17" s="57" t="s">
        <v>169</v>
      </c>
      <c r="D17" s="45" t="s">
        <v>80</v>
      </c>
      <c r="E17" s="58" t="s">
        <v>80</v>
      </c>
      <c r="F17" s="58" t="s">
        <v>168</v>
      </c>
      <c r="G17" s="58" t="s">
        <v>170</v>
      </c>
      <c r="H17" s="59" t="s">
        <v>80</v>
      </c>
      <c r="I17" s="46">
        <f>MATCH(B17,'Master_crosswalk '!V:V,0)</f>
        <v>26</v>
      </c>
    </row>
    <row r="18" spans="1:9" ht="14.4">
      <c r="A18" s="56" t="s">
        <v>1224</v>
      </c>
      <c r="B18" s="56" t="s">
        <v>451</v>
      </c>
      <c r="C18" s="57" t="s">
        <v>452</v>
      </c>
      <c r="D18" s="45" t="s">
        <v>80</v>
      </c>
      <c r="E18" s="58" t="s">
        <v>80</v>
      </c>
      <c r="F18" s="58">
        <v>1</v>
      </c>
      <c r="G18" s="58" t="s">
        <v>161</v>
      </c>
      <c r="H18" s="59" t="s">
        <v>80</v>
      </c>
      <c r="I18" s="46">
        <f>MATCH(B18,'Master_crosswalk '!V:V,0)</f>
        <v>101</v>
      </c>
    </row>
    <row r="19" spans="1:9" ht="57.6">
      <c r="A19" s="56" t="s">
        <v>1224</v>
      </c>
      <c r="B19" s="56" t="s">
        <v>515</v>
      </c>
      <c r="C19" s="57" t="s">
        <v>516</v>
      </c>
      <c r="D19" s="45" t="s">
        <v>80</v>
      </c>
      <c r="E19" s="58" t="s">
        <v>80</v>
      </c>
      <c r="F19" s="58" t="s">
        <v>80</v>
      </c>
      <c r="G19" s="58" t="s">
        <v>80</v>
      </c>
      <c r="H19" s="59" t="s">
        <v>80</v>
      </c>
      <c r="I19" s="46">
        <f>MATCH(B19,'Master_crosswalk '!V:V,0)</f>
        <v>123</v>
      </c>
    </row>
    <row r="20" spans="1:9" ht="57.6">
      <c r="A20" s="56" t="s">
        <v>1224</v>
      </c>
      <c r="B20" s="56" t="s">
        <v>518</v>
      </c>
      <c r="C20" s="57" t="s">
        <v>519</v>
      </c>
      <c r="D20" s="45" t="s">
        <v>80</v>
      </c>
      <c r="E20" s="58" t="s">
        <v>80</v>
      </c>
      <c r="F20" s="58" t="s">
        <v>80</v>
      </c>
      <c r="G20" s="58" t="s">
        <v>80</v>
      </c>
      <c r="H20" s="59" t="s">
        <v>80</v>
      </c>
      <c r="I20" s="46">
        <f>MATCH(B20,'Master_crosswalk '!V:V,0)</f>
        <v>124</v>
      </c>
    </row>
    <row r="21" spans="1:9" ht="43.2">
      <c r="A21" s="56" t="s">
        <v>1224</v>
      </c>
      <c r="B21" s="56" t="s">
        <v>260</v>
      </c>
      <c r="C21" s="57" t="s">
        <v>261</v>
      </c>
      <c r="D21" s="45" t="s">
        <v>80</v>
      </c>
      <c r="E21" s="58" t="s">
        <v>80</v>
      </c>
      <c r="F21" s="58" t="s">
        <v>80</v>
      </c>
      <c r="G21" s="58" t="s">
        <v>80</v>
      </c>
      <c r="H21" s="59" t="s">
        <v>80</v>
      </c>
      <c r="I21" s="46">
        <f>MATCH(B21,'Master_crosswalk '!V:V,0)</f>
        <v>63</v>
      </c>
    </row>
    <row r="22" spans="1:9" ht="14.4">
      <c r="A22" s="56" t="s">
        <v>1224</v>
      </c>
      <c r="B22" s="56" t="s">
        <v>254</v>
      </c>
      <c r="C22" s="57" t="s">
        <v>255</v>
      </c>
      <c r="D22" s="45" t="s">
        <v>80</v>
      </c>
      <c r="E22" s="58" t="s">
        <v>80</v>
      </c>
      <c r="F22" s="58" t="s">
        <v>80</v>
      </c>
      <c r="G22" s="58" t="s">
        <v>80</v>
      </c>
      <c r="H22" s="60" t="s">
        <v>80</v>
      </c>
      <c r="I22" s="46">
        <f>MATCH(B22,'Master_crosswalk '!V:V,0)</f>
        <v>61</v>
      </c>
    </row>
    <row r="23" spans="1:9" ht="14.4">
      <c r="A23" s="56" t="s">
        <v>1224</v>
      </c>
      <c r="B23" s="56" t="s">
        <v>257</v>
      </c>
      <c r="C23" s="57" t="s">
        <v>258</v>
      </c>
      <c r="D23" s="45" t="s">
        <v>80</v>
      </c>
      <c r="E23" s="58" t="s">
        <v>80</v>
      </c>
      <c r="F23" s="58" t="s">
        <v>80</v>
      </c>
      <c r="G23" s="58" t="s">
        <v>80</v>
      </c>
      <c r="H23" s="60" t="s">
        <v>80</v>
      </c>
      <c r="I23" s="46">
        <f>MATCH(B23,'Master_crosswalk '!V:V,0)</f>
        <v>62</v>
      </c>
    </row>
    <row r="24" spans="1:9" ht="14.4">
      <c r="A24" s="56" t="s">
        <v>1224</v>
      </c>
      <c r="B24" s="56" t="s">
        <v>176</v>
      </c>
      <c r="C24" s="57" t="s">
        <v>179</v>
      </c>
      <c r="D24" s="45" t="s">
        <v>80</v>
      </c>
      <c r="E24" s="58" t="s">
        <v>180</v>
      </c>
      <c r="F24" s="58" t="s">
        <v>80</v>
      </c>
      <c r="G24" s="58" t="s">
        <v>80</v>
      </c>
      <c r="H24" s="59" t="s">
        <v>80</v>
      </c>
      <c r="I24" s="46">
        <f>MATCH(B24,'Master_crosswalk '!V:V,0)</f>
        <v>29</v>
      </c>
    </row>
    <row r="25" spans="1:9" ht="14.4">
      <c r="A25" s="56" t="s">
        <v>1224</v>
      </c>
      <c r="B25" s="56" t="s">
        <v>188</v>
      </c>
      <c r="C25" s="57" t="s">
        <v>190</v>
      </c>
      <c r="D25" s="45" t="s">
        <v>80</v>
      </c>
      <c r="E25" s="58" t="s">
        <v>180</v>
      </c>
      <c r="F25" s="58" t="s">
        <v>80</v>
      </c>
      <c r="G25" s="58" t="s">
        <v>80</v>
      </c>
      <c r="H25" s="59" t="s">
        <v>80</v>
      </c>
      <c r="I25" s="46">
        <f>MATCH(B25,'Master_crosswalk '!V:V,0)</f>
        <v>30</v>
      </c>
    </row>
    <row r="26" spans="1:9" ht="14.4">
      <c r="A26" s="56" t="s">
        <v>1224</v>
      </c>
      <c r="B26" s="56" t="s">
        <v>230</v>
      </c>
      <c r="C26" s="57" t="s">
        <v>231</v>
      </c>
      <c r="D26" s="45" t="s">
        <v>80</v>
      </c>
      <c r="E26" s="58" t="s">
        <v>180</v>
      </c>
      <c r="F26" s="58" t="s">
        <v>80</v>
      </c>
      <c r="G26" s="58" t="s">
        <v>80</v>
      </c>
      <c r="H26" s="59" t="s">
        <v>80</v>
      </c>
      <c r="I26" s="46">
        <f>MATCH(B26,'Master_crosswalk '!V:V,0)</f>
        <v>45</v>
      </c>
    </row>
    <row r="27" spans="1:9" ht="14.4">
      <c r="A27" s="56" t="s">
        <v>1224</v>
      </c>
      <c r="B27" s="56" t="s">
        <v>233</v>
      </c>
      <c r="C27" s="57" t="s">
        <v>234</v>
      </c>
      <c r="D27" s="45" t="s">
        <v>80</v>
      </c>
      <c r="E27" s="58" t="s">
        <v>180</v>
      </c>
      <c r="F27" s="58" t="s">
        <v>80</v>
      </c>
      <c r="G27" s="58" t="s">
        <v>80</v>
      </c>
      <c r="H27" s="59" t="s">
        <v>80</v>
      </c>
      <c r="I27" s="46">
        <f>MATCH(B27,'Master_crosswalk '!V:V,0)</f>
        <v>46</v>
      </c>
    </row>
    <row r="28" spans="1:9" ht="86.4">
      <c r="A28" s="56" t="s">
        <v>1224</v>
      </c>
      <c r="B28" s="56" t="s">
        <v>289</v>
      </c>
      <c r="C28" s="57" t="s">
        <v>290</v>
      </c>
      <c r="D28" s="45" t="s">
        <v>80</v>
      </c>
      <c r="E28" s="58" t="s">
        <v>250</v>
      </c>
      <c r="F28" s="58">
        <v>150</v>
      </c>
      <c r="G28" s="58">
        <v>4000</v>
      </c>
      <c r="H28" s="59" t="s">
        <v>80</v>
      </c>
      <c r="I28" s="46">
        <f>MATCH(B28,'Master_crosswalk '!V:V,0)</f>
        <v>67</v>
      </c>
    </row>
    <row r="29" spans="1:9" ht="57.6">
      <c r="A29" s="56" t="s">
        <v>1224</v>
      </c>
      <c r="B29" s="56" t="s">
        <v>172</v>
      </c>
      <c r="C29" s="57" t="s">
        <v>173</v>
      </c>
      <c r="D29" s="45" t="s">
        <v>80</v>
      </c>
      <c r="E29" s="58" t="s">
        <v>80</v>
      </c>
      <c r="F29" s="58" t="s">
        <v>80</v>
      </c>
      <c r="G29" s="58" t="s">
        <v>80</v>
      </c>
      <c r="H29" s="60" t="s">
        <v>80</v>
      </c>
      <c r="I29" s="46">
        <f>MATCH(B29,'Master_crosswalk '!V:V,0)</f>
        <v>54</v>
      </c>
    </row>
    <row r="30" spans="1:9" ht="43.2">
      <c r="A30" s="65" t="s">
        <v>1247</v>
      </c>
      <c r="B30" s="56" t="s">
        <v>1092</v>
      </c>
      <c r="C30" s="57" t="s">
        <v>1093</v>
      </c>
      <c r="D30" s="45" t="s">
        <v>371</v>
      </c>
      <c r="E30" s="58" t="s">
        <v>279</v>
      </c>
      <c r="F30" s="58">
        <v>0</v>
      </c>
      <c r="G30" s="58">
        <v>100</v>
      </c>
      <c r="H30" s="59" t="s">
        <v>80</v>
      </c>
      <c r="I30" s="46">
        <f>MATCH(B30,'Master_crosswalk '!V:V,0)</f>
        <v>303</v>
      </c>
    </row>
    <row r="31" spans="1:9" ht="43.2">
      <c r="A31" s="65" t="s">
        <v>1247</v>
      </c>
      <c r="B31" s="56" t="s">
        <v>1095</v>
      </c>
      <c r="C31" s="57" t="s">
        <v>1096</v>
      </c>
      <c r="D31" s="45" t="s">
        <v>371</v>
      </c>
      <c r="E31" s="58" t="s">
        <v>279</v>
      </c>
      <c r="F31" s="58">
        <v>0</v>
      </c>
      <c r="G31" s="58">
        <v>100</v>
      </c>
      <c r="H31" s="59" t="s">
        <v>80</v>
      </c>
      <c r="I31" s="46">
        <f>MATCH(B31,'Master_crosswalk '!V:V,0)</f>
        <v>304</v>
      </c>
    </row>
    <row r="32" spans="1:9" ht="100.8">
      <c r="A32" s="65" t="s">
        <v>1247</v>
      </c>
      <c r="B32" s="56" t="s">
        <v>1249</v>
      </c>
      <c r="C32" s="57" t="s">
        <v>1250</v>
      </c>
      <c r="D32" s="45" t="s">
        <v>371</v>
      </c>
      <c r="E32" s="58" t="s">
        <v>161</v>
      </c>
      <c r="F32" s="58">
        <v>0</v>
      </c>
      <c r="G32" s="58">
        <v>2.6</v>
      </c>
      <c r="H32" s="59" t="s">
        <v>80</v>
      </c>
      <c r="I32" s="46" t="e">
        <f>MATCH(B32,'Master_crosswalk '!V:V,0)</f>
        <v>#N/A</v>
      </c>
    </row>
    <row r="33" spans="1:9" ht="57.6">
      <c r="A33" s="65" t="s">
        <v>1247</v>
      </c>
      <c r="B33" s="56" t="s">
        <v>1252</v>
      </c>
      <c r="C33" s="57" t="s">
        <v>1253</v>
      </c>
      <c r="D33" s="45" t="s">
        <v>371</v>
      </c>
      <c r="E33" s="58" t="s">
        <v>161</v>
      </c>
      <c r="F33" s="58">
        <v>0</v>
      </c>
      <c r="G33" s="58">
        <v>0.88</v>
      </c>
      <c r="H33" s="59" t="s">
        <v>497</v>
      </c>
      <c r="I33" s="46" t="e">
        <f>MATCH(B33,'Master_crosswalk '!V:V,0)</f>
        <v>#N/A</v>
      </c>
    </row>
    <row r="34" spans="1:9" ht="57.6">
      <c r="A34" s="65" t="s">
        <v>1247</v>
      </c>
      <c r="B34" s="56" t="s">
        <v>1254</v>
      </c>
      <c r="C34" s="57" t="s">
        <v>1255</v>
      </c>
      <c r="D34" s="45" t="s">
        <v>371</v>
      </c>
      <c r="E34" s="58" t="s">
        <v>161</v>
      </c>
      <c r="F34" s="58">
        <v>0</v>
      </c>
      <c r="G34" s="58">
        <v>0.88</v>
      </c>
      <c r="H34" s="59" t="s">
        <v>497</v>
      </c>
      <c r="I34" s="46" t="e">
        <f>MATCH(B34,'Master_crosswalk '!V:V,0)</f>
        <v>#N/A</v>
      </c>
    </row>
    <row r="35" spans="1:9" ht="57.6">
      <c r="A35" s="65" t="s">
        <v>1247</v>
      </c>
      <c r="B35" s="56" t="s">
        <v>1256</v>
      </c>
      <c r="C35" s="57" t="s">
        <v>1257</v>
      </c>
      <c r="D35" s="45" t="s">
        <v>371</v>
      </c>
      <c r="E35" s="58" t="s">
        <v>161</v>
      </c>
      <c r="F35" s="58">
        <v>0</v>
      </c>
      <c r="G35" s="58">
        <v>0.88</v>
      </c>
      <c r="H35" s="59" t="s">
        <v>497</v>
      </c>
      <c r="I35" s="46" t="e">
        <f>MATCH(B35,'Master_crosswalk '!V:V,0)</f>
        <v>#N/A</v>
      </c>
    </row>
    <row r="36" spans="1:9" ht="57.6">
      <c r="A36" s="65" t="s">
        <v>1247</v>
      </c>
      <c r="B36" s="56" t="s">
        <v>1258</v>
      </c>
      <c r="C36" s="57" t="s">
        <v>1259</v>
      </c>
      <c r="D36" s="45" t="s">
        <v>309</v>
      </c>
      <c r="E36" s="58" t="s">
        <v>279</v>
      </c>
      <c r="F36" s="58">
        <v>0</v>
      </c>
      <c r="G36" s="58">
        <v>100</v>
      </c>
      <c r="H36" s="59" t="s">
        <v>497</v>
      </c>
      <c r="I36" s="46" t="e">
        <f>MATCH(B36,'Master_crosswalk '!V:V,0)</f>
        <v>#N/A</v>
      </c>
    </row>
    <row r="37" spans="1:9" ht="57.6">
      <c r="A37" s="65" t="s">
        <v>1247</v>
      </c>
      <c r="B37" s="56" t="s">
        <v>1260</v>
      </c>
      <c r="C37" s="57" t="s">
        <v>1261</v>
      </c>
      <c r="D37" s="45" t="s">
        <v>371</v>
      </c>
      <c r="E37" s="58" t="s">
        <v>279</v>
      </c>
      <c r="F37" s="58">
        <v>0</v>
      </c>
      <c r="G37" s="58">
        <v>100</v>
      </c>
      <c r="H37" s="59" t="s">
        <v>497</v>
      </c>
      <c r="I37" s="46" t="e">
        <f>MATCH(B37,'Master_crosswalk '!V:V,0)</f>
        <v>#N/A</v>
      </c>
    </row>
    <row r="38" spans="1:9" ht="57.6">
      <c r="A38" s="65" t="s">
        <v>1247</v>
      </c>
      <c r="B38" s="56" t="s">
        <v>1262</v>
      </c>
      <c r="C38" s="57" t="s">
        <v>1263</v>
      </c>
      <c r="D38" s="45" t="s">
        <v>309</v>
      </c>
      <c r="E38" s="58" t="s">
        <v>279</v>
      </c>
      <c r="F38" s="58">
        <v>0</v>
      </c>
      <c r="G38" s="58">
        <v>100</v>
      </c>
      <c r="H38" s="59" t="s">
        <v>497</v>
      </c>
      <c r="I38" s="46" t="e">
        <f>MATCH(B38,'Master_crosswalk '!V:V,0)</f>
        <v>#N/A</v>
      </c>
    </row>
    <row r="39" spans="1:9" ht="57.6">
      <c r="A39" s="65" t="s">
        <v>1247</v>
      </c>
      <c r="B39" s="56" t="s">
        <v>1264</v>
      </c>
      <c r="C39" s="57" t="s">
        <v>1265</v>
      </c>
      <c r="D39" s="45" t="s">
        <v>371</v>
      </c>
      <c r="E39" s="58" t="s">
        <v>279</v>
      </c>
      <c r="F39" s="58">
        <v>0</v>
      </c>
      <c r="G39" s="58">
        <v>100</v>
      </c>
      <c r="H39" s="59" t="s">
        <v>497</v>
      </c>
      <c r="I39" s="46" t="e">
        <f>MATCH(B39,'Master_crosswalk '!V:V,0)</f>
        <v>#N/A</v>
      </c>
    </row>
    <row r="40" spans="1:9" ht="57.6">
      <c r="A40" s="65" t="s">
        <v>1247</v>
      </c>
      <c r="B40" s="56" t="s">
        <v>1268</v>
      </c>
      <c r="C40" s="57" t="s">
        <v>1269</v>
      </c>
      <c r="D40" s="45" t="s">
        <v>371</v>
      </c>
      <c r="E40" s="58" t="s">
        <v>279</v>
      </c>
      <c r="F40" s="58">
        <v>0</v>
      </c>
      <c r="G40" s="58">
        <v>100</v>
      </c>
      <c r="H40" s="59" t="s">
        <v>497</v>
      </c>
      <c r="I40" s="46" t="e">
        <f>MATCH(B40,'Master_crosswalk '!V:V,0)</f>
        <v>#N/A</v>
      </c>
    </row>
    <row r="41" spans="1:9" ht="14.4">
      <c r="A41" s="65" t="s">
        <v>1247</v>
      </c>
      <c r="B41" s="56" t="s">
        <v>879</v>
      </c>
      <c r="C41" s="57" t="s">
        <v>880</v>
      </c>
      <c r="D41" s="45" t="s">
        <v>309</v>
      </c>
      <c r="E41" s="58" t="s">
        <v>80</v>
      </c>
      <c r="F41" s="58" t="s">
        <v>448</v>
      </c>
      <c r="G41" s="58" t="s">
        <v>513</v>
      </c>
      <c r="H41" s="59" t="s">
        <v>80</v>
      </c>
      <c r="I41" s="46">
        <f>MATCH(B41,'Master_crosswalk '!V:V,0)</f>
        <v>234</v>
      </c>
    </row>
    <row r="42" spans="1:9" ht="28.8">
      <c r="A42" s="65" t="s">
        <v>1247</v>
      </c>
      <c r="B42" s="56" t="s">
        <v>863</v>
      </c>
      <c r="C42" s="57" t="s">
        <v>864</v>
      </c>
      <c r="D42" s="45" t="s">
        <v>371</v>
      </c>
      <c r="E42" s="58" t="s">
        <v>865</v>
      </c>
      <c r="F42" s="58">
        <v>0</v>
      </c>
      <c r="G42" s="58" t="s">
        <v>161</v>
      </c>
      <c r="H42" s="59" t="s">
        <v>80</v>
      </c>
      <c r="I42" s="46">
        <f>MATCH(B42,'Master_crosswalk '!V:V,0)</f>
        <v>231</v>
      </c>
    </row>
    <row r="43" spans="1:9" ht="28.8">
      <c r="A43" s="65" t="s">
        <v>1247</v>
      </c>
      <c r="B43" s="56" t="s">
        <v>869</v>
      </c>
      <c r="C43" s="57" t="s">
        <v>870</v>
      </c>
      <c r="D43" s="45" t="s">
        <v>80</v>
      </c>
      <c r="E43" s="58" t="s">
        <v>865</v>
      </c>
      <c r="F43" s="58" t="s">
        <v>871</v>
      </c>
      <c r="G43" s="58" t="s">
        <v>161</v>
      </c>
      <c r="H43" s="59" t="s">
        <v>80</v>
      </c>
      <c r="I43" s="46">
        <f>MATCH(B43,'Master_crosswalk '!V:V,0)</f>
        <v>232</v>
      </c>
    </row>
    <row r="44" spans="1:9" ht="100.8">
      <c r="A44" s="65" t="s">
        <v>1247</v>
      </c>
      <c r="B44" s="56" t="s">
        <v>875</v>
      </c>
      <c r="C44" s="68" t="s">
        <v>876</v>
      </c>
      <c r="D44" s="45" t="s">
        <v>371</v>
      </c>
      <c r="E44" s="69" t="s">
        <v>161</v>
      </c>
      <c r="F44" s="58">
        <v>0</v>
      </c>
      <c r="G44" s="58" t="s">
        <v>877</v>
      </c>
      <c r="H44" s="59" t="s">
        <v>80</v>
      </c>
      <c r="I44" s="46">
        <f>MATCH(B44,'Master_crosswalk '!V:V,0)</f>
        <v>233</v>
      </c>
    </row>
    <row r="45" spans="1:9" ht="28.8">
      <c r="A45" s="65" t="s">
        <v>1247</v>
      </c>
      <c r="B45" s="56" t="s">
        <v>884</v>
      </c>
      <c r="C45" s="57" t="s">
        <v>885</v>
      </c>
      <c r="D45" s="45" t="s">
        <v>371</v>
      </c>
      <c r="E45" s="58" t="s">
        <v>161</v>
      </c>
      <c r="F45" s="58" t="s">
        <v>80</v>
      </c>
      <c r="G45" s="58" t="s">
        <v>80</v>
      </c>
      <c r="H45" s="59" t="s">
        <v>80</v>
      </c>
      <c r="I45" s="46">
        <f>MATCH(B45,'Master_crosswalk '!V:V,0)</f>
        <v>235</v>
      </c>
    </row>
    <row r="46" spans="1:9" ht="72">
      <c r="A46" s="65" t="s">
        <v>1247</v>
      </c>
      <c r="B46" s="56" t="s">
        <v>887</v>
      </c>
      <c r="C46" s="57" t="s">
        <v>888</v>
      </c>
      <c r="D46" s="45" t="s">
        <v>80</v>
      </c>
      <c r="E46" s="58" t="s">
        <v>80</v>
      </c>
      <c r="F46" s="58" t="s">
        <v>80</v>
      </c>
      <c r="G46" s="58" t="s">
        <v>80</v>
      </c>
      <c r="H46" s="59" t="s">
        <v>80</v>
      </c>
      <c r="I46" s="46">
        <f>MATCH(B46,'Master_crosswalk '!V:V,0)</f>
        <v>236</v>
      </c>
    </row>
    <row r="47" spans="1:9" ht="72">
      <c r="A47" s="65" t="s">
        <v>1247</v>
      </c>
      <c r="B47" s="56" t="s">
        <v>898</v>
      </c>
      <c r="C47" s="57" t="s">
        <v>895</v>
      </c>
      <c r="D47" s="45" t="s">
        <v>80</v>
      </c>
      <c r="E47" s="58" t="s">
        <v>896</v>
      </c>
      <c r="F47" s="58">
        <v>0</v>
      </c>
      <c r="G47" s="58">
        <v>400</v>
      </c>
      <c r="H47" s="59" t="s">
        <v>80</v>
      </c>
      <c r="I47" s="46">
        <f>MATCH(B47,'Master_crosswalk '!V:V,0)</f>
        <v>240</v>
      </c>
    </row>
    <row r="48" spans="1:9" ht="86.4">
      <c r="A48" s="65" t="s">
        <v>1247</v>
      </c>
      <c r="B48" s="56" t="s">
        <v>894</v>
      </c>
      <c r="C48" s="57" t="s">
        <v>899</v>
      </c>
      <c r="D48" s="45" t="s">
        <v>80</v>
      </c>
      <c r="E48" s="58" t="s">
        <v>80</v>
      </c>
      <c r="F48" s="58" t="s">
        <v>900</v>
      </c>
      <c r="G48" s="58" t="s">
        <v>901</v>
      </c>
      <c r="H48" s="59" t="s">
        <v>80</v>
      </c>
      <c r="I48" s="46">
        <f>MATCH(B48,'Master_crosswalk '!V:V,0)</f>
        <v>239</v>
      </c>
    </row>
    <row r="49" spans="1:9" ht="14.4">
      <c r="A49" s="56" t="s">
        <v>1281</v>
      </c>
      <c r="B49" s="56" t="s">
        <v>831</v>
      </c>
      <c r="C49" s="57" t="s">
        <v>832</v>
      </c>
      <c r="D49" s="45" t="s">
        <v>309</v>
      </c>
      <c r="E49" s="58" t="s">
        <v>833</v>
      </c>
      <c r="F49" s="58">
        <v>0</v>
      </c>
      <c r="G49" s="58" t="s">
        <v>161</v>
      </c>
      <c r="H49" s="59" t="s">
        <v>80</v>
      </c>
      <c r="I49" s="46">
        <f>MATCH(B49,'Master_crosswalk '!V:V,0)</f>
        <v>221</v>
      </c>
    </row>
    <row r="50" spans="1:9" ht="28.8">
      <c r="A50" s="56" t="s">
        <v>1281</v>
      </c>
      <c r="B50" s="56" t="s">
        <v>835</v>
      </c>
      <c r="C50" s="57" t="s">
        <v>836</v>
      </c>
      <c r="D50" s="45" t="s">
        <v>80</v>
      </c>
      <c r="E50" s="58" t="s">
        <v>833</v>
      </c>
      <c r="F50" s="58">
        <v>0</v>
      </c>
      <c r="G50" s="58" t="s">
        <v>161</v>
      </c>
      <c r="H50" s="59" t="s">
        <v>80</v>
      </c>
      <c r="I50" s="46">
        <f>MATCH(B50,'Master_crosswalk '!V:V,0)</f>
        <v>222</v>
      </c>
    </row>
    <row r="51" spans="1:9" ht="14.4">
      <c r="A51" s="56" t="s">
        <v>1281</v>
      </c>
      <c r="B51" s="56" t="s">
        <v>838</v>
      </c>
      <c r="C51" s="57" t="s">
        <v>839</v>
      </c>
      <c r="D51" s="45" t="s">
        <v>309</v>
      </c>
      <c r="E51" s="58" t="s">
        <v>833</v>
      </c>
      <c r="F51" s="58">
        <v>0</v>
      </c>
      <c r="G51" s="58" t="s">
        <v>161</v>
      </c>
      <c r="H51" s="59" t="s">
        <v>80</v>
      </c>
      <c r="I51" s="46">
        <f>MATCH(B51,'Master_crosswalk '!V:V,0)</f>
        <v>223</v>
      </c>
    </row>
    <row r="52" spans="1:9" ht="28.8">
      <c r="A52" s="56" t="s">
        <v>1281</v>
      </c>
      <c r="B52" s="56" t="s">
        <v>841</v>
      </c>
      <c r="C52" s="57" t="s">
        <v>842</v>
      </c>
      <c r="D52" s="45" t="s">
        <v>309</v>
      </c>
      <c r="E52" s="58" t="s">
        <v>833</v>
      </c>
      <c r="F52" s="58">
        <v>0</v>
      </c>
      <c r="G52" s="58" t="s">
        <v>161</v>
      </c>
      <c r="H52" s="59" t="s">
        <v>80</v>
      </c>
      <c r="I52" s="46">
        <f>MATCH(B52,'Master_crosswalk '!V:V,0)</f>
        <v>224</v>
      </c>
    </row>
    <row r="53" spans="1:9" ht="43.2">
      <c r="A53" s="56" t="s">
        <v>1281</v>
      </c>
      <c r="B53" s="56" t="s">
        <v>844</v>
      </c>
      <c r="C53" s="57" t="s">
        <v>845</v>
      </c>
      <c r="D53" s="45" t="s">
        <v>309</v>
      </c>
      <c r="E53" s="58" t="s">
        <v>846</v>
      </c>
      <c r="F53" s="58">
        <v>0</v>
      </c>
      <c r="G53" s="58">
        <v>65500</v>
      </c>
      <c r="H53" s="59" t="s">
        <v>80</v>
      </c>
      <c r="I53" s="46">
        <f>MATCH(B53,'Master_crosswalk '!V:V,0)</f>
        <v>225</v>
      </c>
    </row>
    <row r="54" spans="1:9" ht="28.8">
      <c r="A54" s="56" t="s">
        <v>1281</v>
      </c>
      <c r="B54" s="56" t="s">
        <v>848</v>
      </c>
      <c r="C54" s="57" t="s">
        <v>849</v>
      </c>
      <c r="D54" s="45" t="s">
        <v>80</v>
      </c>
      <c r="E54" s="58" t="s">
        <v>846</v>
      </c>
      <c r="F54" s="58">
        <v>0</v>
      </c>
      <c r="G54" s="58">
        <v>65500</v>
      </c>
      <c r="H54" s="59" t="s">
        <v>80</v>
      </c>
      <c r="I54" s="46">
        <f>MATCH(B54,'Master_crosswalk '!V:V,0)</f>
        <v>226</v>
      </c>
    </row>
    <row r="55" spans="1:9" ht="14.4">
      <c r="A55" s="56" t="s">
        <v>1281</v>
      </c>
      <c r="B55" s="56" t="s">
        <v>850</v>
      </c>
      <c r="C55" s="57" t="s">
        <v>851</v>
      </c>
      <c r="D55" s="45" t="s">
        <v>852</v>
      </c>
      <c r="E55" s="58" t="s">
        <v>853</v>
      </c>
      <c r="F55" s="58">
        <v>0</v>
      </c>
      <c r="G55" s="58">
        <v>14</v>
      </c>
      <c r="H55" s="59" t="s">
        <v>80</v>
      </c>
      <c r="I55" s="46">
        <f>MATCH(B55,'Master_crosswalk '!V:V,0)</f>
        <v>227</v>
      </c>
    </row>
    <row r="56" spans="1:9" ht="14.4">
      <c r="A56" s="56" t="s">
        <v>1281</v>
      </c>
      <c r="B56" s="56" t="s">
        <v>817</v>
      </c>
      <c r="C56" s="57" t="s">
        <v>819</v>
      </c>
      <c r="D56" s="45" t="s">
        <v>309</v>
      </c>
      <c r="E56" s="58" t="s">
        <v>820</v>
      </c>
      <c r="F56" s="58">
        <v>0</v>
      </c>
      <c r="G56" s="58" t="s">
        <v>161</v>
      </c>
      <c r="H56" s="59" t="s">
        <v>80</v>
      </c>
      <c r="I56" s="46">
        <f>MATCH(B56,'Master_crosswalk '!V:V,0)</f>
        <v>219</v>
      </c>
    </row>
    <row r="57" spans="1:9" ht="28.8">
      <c r="A57" s="56" t="s">
        <v>1281</v>
      </c>
      <c r="B57" s="56" t="s">
        <v>856</v>
      </c>
      <c r="C57" s="57" t="s">
        <v>857</v>
      </c>
      <c r="D57" s="45" t="s">
        <v>309</v>
      </c>
      <c r="E57" s="58" t="s">
        <v>858</v>
      </c>
      <c r="F57" s="58">
        <v>0</v>
      </c>
      <c r="G57" s="58" t="s">
        <v>161</v>
      </c>
      <c r="H57" s="59" t="s">
        <v>80</v>
      </c>
      <c r="I57" s="46">
        <f>MATCH(B57,'Master_crosswalk '!V:V,0)</f>
        <v>229</v>
      </c>
    </row>
    <row r="58" spans="1:9" ht="57.6">
      <c r="A58" s="71" t="s">
        <v>1282</v>
      </c>
      <c r="B58" s="56" t="s">
        <v>402</v>
      </c>
      <c r="C58" s="57" t="s">
        <v>403</v>
      </c>
      <c r="D58" s="45" t="s">
        <v>371</v>
      </c>
      <c r="E58" s="58" t="s">
        <v>279</v>
      </c>
      <c r="F58" s="58">
        <v>0</v>
      </c>
      <c r="G58" s="58">
        <v>100</v>
      </c>
      <c r="H58" s="59" t="s">
        <v>388</v>
      </c>
      <c r="I58" s="46">
        <f>MATCH(B58,'Master_crosswalk '!V:V,0)</f>
        <v>93</v>
      </c>
    </row>
    <row r="59" spans="1:9" ht="57.6">
      <c r="A59" s="71" t="s">
        <v>1282</v>
      </c>
      <c r="B59" s="56" t="s">
        <v>386</v>
      </c>
      <c r="C59" s="57" t="s">
        <v>387</v>
      </c>
      <c r="D59" s="45" t="s">
        <v>371</v>
      </c>
      <c r="E59" s="58" t="s">
        <v>250</v>
      </c>
      <c r="F59" s="58">
        <v>0</v>
      </c>
      <c r="G59" s="58" t="s">
        <v>161</v>
      </c>
      <c r="H59" s="59" t="s">
        <v>388</v>
      </c>
      <c r="I59" s="46">
        <f>MATCH(B59,'Master_crosswalk '!V:V,0)</f>
        <v>90</v>
      </c>
    </row>
    <row r="60" spans="1:9" ht="57.6">
      <c r="A60" s="71" t="s">
        <v>1282</v>
      </c>
      <c r="B60" s="56" t="s">
        <v>411</v>
      </c>
      <c r="C60" s="57" t="s">
        <v>412</v>
      </c>
      <c r="D60" s="45" t="s">
        <v>371</v>
      </c>
      <c r="E60" s="58" t="s">
        <v>413</v>
      </c>
      <c r="F60" s="58">
        <v>0</v>
      </c>
      <c r="G60" s="58" t="s">
        <v>161</v>
      </c>
      <c r="H60" s="59" t="s">
        <v>388</v>
      </c>
      <c r="I60" s="46">
        <f>MATCH(B60,'Master_crosswalk '!V:V,0)</f>
        <v>94</v>
      </c>
    </row>
    <row r="61" spans="1:9" ht="28.8">
      <c r="A61" s="71" t="s">
        <v>1282</v>
      </c>
      <c r="B61" s="56" t="s">
        <v>715</v>
      </c>
      <c r="C61" s="57" t="s">
        <v>716</v>
      </c>
      <c r="D61" s="45" t="s">
        <v>371</v>
      </c>
      <c r="E61" s="58" t="s">
        <v>717</v>
      </c>
      <c r="F61" s="58">
        <v>0</v>
      </c>
      <c r="G61" s="58" t="s">
        <v>161</v>
      </c>
      <c r="H61" s="59" t="s">
        <v>80</v>
      </c>
      <c r="I61" s="46">
        <f>MATCH(B61,'Master_crosswalk '!V:V,0)</f>
        <v>183</v>
      </c>
    </row>
    <row r="62" spans="1:9" ht="28.8">
      <c r="A62" s="71" t="s">
        <v>1282</v>
      </c>
      <c r="B62" s="56" t="s">
        <v>725</v>
      </c>
      <c r="C62" s="57" t="s">
        <v>726</v>
      </c>
      <c r="D62" s="45" t="s">
        <v>371</v>
      </c>
      <c r="E62" s="58" t="s">
        <v>727</v>
      </c>
      <c r="F62" s="58">
        <v>0</v>
      </c>
      <c r="G62" s="58" t="s">
        <v>161</v>
      </c>
      <c r="H62" s="59" t="s">
        <v>80</v>
      </c>
      <c r="I62" s="46">
        <f>MATCH(B62,'Master_crosswalk '!V:V,0)</f>
        <v>184</v>
      </c>
    </row>
    <row r="63" spans="1:9" ht="86.4">
      <c r="A63" s="71" t="s">
        <v>1282</v>
      </c>
      <c r="B63" s="56" t="s">
        <v>583</v>
      </c>
      <c r="C63" s="57" t="s">
        <v>584</v>
      </c>
      <c r="D63" s="45" t="s">
        <v>309</v>
      </c>
      <c r="E63" s="58" t="s">
        <v>279</v>
      </c>
      <c r="F63" s="58">
        <v>0</v>
      </c>
      <c r="G63" s="58">
        <v>100</v>
      </c>
      <c r="H63" s="59" t="s">
        <v>585</v>
      </c>
      <c r="I63" s="46">
        <f>MATCH(B63,'Master_crosswalk '!V:V,0)</f>
        <v>140</v>
      </c>
    </row>
    <row r="64" spans="1:9" ht="86.4">
      <c r="A64" s="71" t="s">
        <v>1282</v>
      </c>
      <c r="B64" s="56" t="s">
        <v>590</v>
      </c>
      <c r="C64" s="57" t="s">
        <v>592</v>
      </c>
      <c r="D64" s="45" t="s">
        <v>309</v>
      </c>
      <c r="E64" s="58" t="s">
        <v>279</v>
      </c>
      <c r="F64" s="58">
        <v>0</v>
      </c>
      <c r="G64" s="58">
        <v>100</v>
      </c>
      <c r="H64" s="59" t="s">
        <v>585</v>
      </c>
      <c r="I64" s="46">
        <f>MATCH(B64,'Master_crosswalk '!V:V,0)</f>
        <v>141</v>
      </c>
    </row>
    <row r="65" spans="1:9" ht="57.6">
      <c r="A65" s="71" t="s">
        <v>1282</v>
      </c>
      <c r="B65" s="56" t="s">
        <v>596</v>
      </c>
      <c r="C65" s="57" t="s">
        <v>597</v>
      </c>
      <c r="D65" s="45" t="s">
        <v>371</v>
      </c>
      <c r="E65" s="58" t="s">
        <v>572</v>
      </c>
      <c r="F65" s="58">
        <v>1</v>
      </c>
      <c r="G65" s="58">
        <v>4098</v>
      </c>
      <c r="H65" s="59" t="s">
        <v>388</v>
      </c>
      <c r="I65" s="46">
        <f>MATCH(B65,'Master_crosswalk '!V:V,0)</f>
        <v>142</v>
      </c>
    </row>
    <row r="66" spans="1:9" ht="57.6">
      <c r="A66" s="71" t="s">
        <v>1282</v>
      </c>
      <c r="B66" s="56" t="s">
        <v>599</v>
      </c>
      <c r="C66" s="57" t="s">
        <v>600</v>
      </c>
      <c r="D66" s="45" t="s">
        <v>371</v>
      </c>
      <c r="E66" s="58" t="s">
        <v>572</v>
      </c>
      <c r="F66" s="58">
        <v>1</v>
      </c>
      <c r="G66" s="58">
        <v>4098</v>
      </c>
      <c r="H66" s="59" t="s">
        <v>388</v>
      </c>
      <c r="I66" s="46">
        <f>MATCH(B66,'Master_crosswalk '!V:V,0)</f>
        <v>143</v>
      </c>
    </row>
    <row r="67" spans="1:9" ht="57.6">
      <c r="A67" s="71" t="s">
        <v>1282</v>
      </c>
      <c r="B67" s="56" t="s">
        <v>570</v>
      </c>
      <c r="C67" s="57" t="s">
        <v>571</v>
      </c>
      <c r="D67" s="45" t="s">
        <v>371</v>
      </c>
      <c r="E67" s="58" t="s">
        <v>572</v>
      </c>
      <c r="F67" s="58">
        <v>1</v>
      </c>
      <c r="G67" s="58">
        <v>4098</v>
      </c>
      <c r="H67" s="59" t="s">
        <v>388</v>
      </c>
      <c r="I67" s="46">
        <f>MATCH(B67,'Master_crosswalk '!V:V,0)</f>
        <v>139</v>
      </c>
    </row>
    <row r="68" spans="1:9" ht="86.4">
      <c r="A68" s="71" t="s">
        <v>1282</v>
      </c>
      <c r="B68" s="56" t="s">
        <v>669</v>
      </c>
      <c r="C68" s="57" t="s">
        <v>670</v>
      </c>
      <c r="D68" s="45" t="s">
        <v>371</v>
      </c>
      <c r="E68" s="58" t="s">
        <v>572</v>
      </c>
      <c r="F68" s="58">
        <v>1</v>
      </c>
      <c r="G68" s="58">
        <v>4098</v>
      </c>
      <c r="H68" s="59" t="s">
        <v>388</v>
      </c>
      <c r="I68" s="46">
        <f>MATCH(B68,'Master_crosswalk '!V:V,0)</f>
        <v>165</v>
      </c>
    </row>
    <row r="69" spans="1:9" ht="72">
      <c r="A69" s="71" t="s">
        <v>1282</v>
      </c>
      <c r="B69" s="56" t="s">
        <v>575</v>
      </c>
      <c r="C69" s="57" t="s">
        <v>577</v>
      </c>
      <c r="D69" s="45" t="s">
        <v>309</v>
      </c>
      <c r="E69" s="58" t="s">
        <v>279</v>
      </c>
      <c r="F69" s="58">
        <v>0</v>
      </c>
      <c r="G69" s="58">
        <v>100</v>
      </c>
      <c r="H69" s="59" t="s">
        <v>578</v>
      </c>
      <c r="I69" s="46">
        <f>MATCH(B69,'Master_crosswalk '!V:V,0)</f>
        <v>167</v>
      </c>
    </row>
    <row r="70" spans="1:9" ht="72">
      <c r="A70" s="71" t="s">
        <v>1282</v>
      </c>
      <c r="B70" s="56" t="s">
        <v>602</v>
      </c>
      <c r="C70" s="57" t="s">
        <v>603</v>
      </c>
      <c r="D70" s="45" t="s">
        <v>309</v>
      </c>
      <c r="E70" s="58" t="s">
        <v>279</v>
      </c>
      <c r="F70" s="58">
        <v>0</v>
      </c>
      <c r="G70" s="58">
        <v>100</v>
      </c>
      <c r="H70" s="59" t="s">
        <v>578</v>
      </c>
      <c r="I70" s="46">
        <f>MATCH(B70,'Master_crosswalk '!V:V,0)</f>
        <v>168</v>
      </c>
    </row>
    <row r="71" spans="1:9" ht="43.2">
      <c r="A71" s="71" t="s">
        <v>1282</v>
      </c>
      <c r="B71" s="56" t="s">
        <v>552</v>
      </c>
      <c r="C71" s="57" t="s">
        <v>553</v>
      </c>
      <c r="D71" s="45" t="s">
        <v>371</v>
      </c>
      <c r="E71" s="58" t="s">
        <v>279</v>
      </c>
      <c r="F71" s="58">
        <v>0</v>
      </c>
      <c r="G71" s="58">
        <v>100</v>
      </c>
      <c r="H71" s="59" t="s">
        <v>80</v>
      </c>
      <c r="I71" s="46">
        <f>MATCH(B71,'Master_crosswalk '!V:V,0)</f>
        <v>133</v>
      </c>
    </row>
    <row r="72" spans="1:9" ht="28.8">
      <c r="A72" s="71" t="s">
        <v>1282</v>
      </c>
      <c r="B72" s="56" t="s">
        <v>531</v>
      </c>
      <c r="C72" s="57" t="s">
        <v>532</v>
      </c>
      <c r="D72" s="45" t="s">
        <v>371</v>
      </c>
      <c r="E72" s="58" t="s">
        <v>279</v>
      </c>
      <c r="F72" s="58">
        <v>0</v>
      </c>
      <c r="G72" s="58">
        <v>100</v>
      </c>
      <c r="H72" s="59" t="s">
        <v>80</v>
      </c>
      <c r="I72" s="46">
        <f>MATCH(B72,'Master_crosswalk '!V:V,0)</f>
        <v>127</v>
      </c>
    </row>
    <row r="73" spans="1:9" ht="57.6">
      <c r="A73" s="71" t="s">
        <v>1282</v>
      </c>
      <c r="B73" s="56" t="s">
        <v>555</v>
      </c>
      <c r="C73" s="57" t="s">
        <v>556</v>
      </c>
      <c r="D73" s="45" t="s">
        <v>371</v>
      </c>
      <c r="E73" s="58" t="s">
        <v>279</v>
      </c>
      <c r="F73" s="58">
        <v>0</v>
      </c>
      <c r="G73" s="58">
        <v>100</v>
      </c>
      <c r="H73" s="59" t="s">
        <v>80</v>
      </c>
      <c r="I73" s="46">
        <f>MATCH(B73,'Master_crosswalk '!V:V,0)</f>
        <v>134</v>
      </c>
    </row>
    <row r="74" spans="1:9" ht="28.8">
      <c r="A74" s="71" t="s">
        <v>1282</v>
      </c>
      <c r="B74" s="73" t="s">
        <v>558</v>
      </c>
      <c r="C74" s="57" t="s">
        <v>559</v>
      </c>
      <c r="D74" s="45" t="s">
        <v>371</v>
      </c>
      <c r="E74" s="58" t="s">
        <v>279</v>
      </c>
      <c r="F74" s="58">
        <v>0</v>
      </c>
      <c r="G74" s="58">
        <v>100</v>
      </c>
      <c r="H74" s="59" t="s">
        <v>80</v>
      </c>
      <c r="I74" s="46">
        <f>MATCH(B74,'Master_crosswalk '!V:V,0)</f>
        <v>135</v>
      </c>
    </row>
    <row r="75" spans="1:9" ht="28.8">
      <c r="A75" s="71" t="s">
        <v>1282</v>
      </c>
      <c r="B75" s="73" t="s">
        <v>561</v>
      </c>
      <c r="C75" s="57" t="s">
        <v>562</v>
      </c>
      <c r="D75" s="45" t="s">
        <v>371</v>
      </c>
      <c r="E75" s="58" t="s">
        <v>279</v>
      </c>
      <c r="F75" s="58">
        <v>0</v>
      </c>
      <c r="G75" s="58">
        <v>100</v>
      </c>
      <c r="H75" s="59" t="s">
        <v>80</v>
      </c>
      <c r="I75" s="46">
        <f>MATCH(B75,'Master_crosswalk '!V:V,0)</f>
        <v>136</v>
      </c>
    </row>
    <row r="76" spans="1:9" ht="14.4">
      <c r="A76" s="71" t="s">
        <v>1282</v>
      </c>
      <c r="B76" s="73" t="s">
        <v>564</v>
      </c>
      <c r="C76" s="57" t="s">
        <v>565</v>
      </c>
      <c r="D76" s="45" t="s">
        <v>371</v>
      </c>
      <c r="E76" s="58" t="s">
        <v>279</v>
      </c>
      <c r="F76" s="58">
        <v>0</v>
      </c>
      <c r="G76" s="58">
        <v>100</v>
      </c>
      <c r="H76" s="59" t="s">
        <v>80</v>
      </c>
      <c r="I76" s="46">
        <f>MATCH(B76,'Master_crosswalk '!V:V,0)</f>
        <v>137</v>
      </c>
    </row>
    <row r="77" spans="1:9" ht="28.8">
      <c r="A77" s="71" t="s">
        <v>1282</v>
      </c>
      <c r="B77" s="73" t="s">
        <v>566</v>
      </c>
      <c r="C77" s="57" t="s">
        <v>567</v>
      </c>
      <c r="D77" s="45" t="s">
        <v>371</v>
      </c>
      <c r="E77" s="58" t="s">
        <v>279</v>
      </c>
      <c r="F77" s="58">
        <v>0</v>
      </c>
      <c r="G77" s="58">
        <v>100</v>
      </c>
      <c r="H77" s="59" t="s">
        <v>80</v>
      </c>
      <c r="I77" s="46">
        <f>MATCH(B77,'Master_crosswalk '!V:V,0)</f>
        <v>138</v>
      </c>
    </row>
    <row r="78" spans="1:9" ht="28.8">
      <c r="A78" s="71" t="s">
        <v>1282</v>
      </c>
      <c r="B78" s="56" t="s">
        <v>307</v>
      </c>
      <c r="C78" s="57" t="s">
        <v>308</v>
      </c>
      <c r="D78" s="45" t="s">
        <v>309</v>
      </c>
      <c r="E78" s="58" t="s">
        <v>250</v>
      </c>
      <c r="F78" s="58">
        <v>0</v>
      </c>
      <c r="G78" s="58" t="s">
        <v>161</v>
      </c>
      <c r="H78" s="59" t="s">
        <v>80</v>
      </c>
      <c r="I78" s="46">
        <f>MATCH(B78,'Master_crosswalk '!V:V,0)</f>
        <v>69</v>
      </c>
    </row>
    <row r="79" spans="1:9" ht="28.8">
      <c r="A79" s="71" t="s">
        <v>1282</v>
      </c>
      <c r="B79" s="56" t="s">
        <v>361</v>
      </c>
      <c r="C79" s="57" t="s">
        <v>362</v>
      </c>
      <c r="D79" s="45" t="s">
        <v>309</v>
      </c>
      <c r="E79" s="58" t="s">
        <v>250</v>
      </c>
      <c r="F79" s="58">
        <v>0</v>
      </c>
      <c r="G79" s="58" t="s">
        <v>161</v>
      </c>
      <c r="H79" s="59" t="s">
        <v>80</v>
      </c>
      <c r="I79" s="46">
        <f>MATCH(B79,'Master_crosswalk '!V:V,0)</f>
        <v>85</v>
      </c>
    </row>
    <row r="80" spans="1:9" ht="43.2">
      <c r="A80" s="71" t="s">
        <v>1282</v>
      </c>
      <c r="B80" s="56" t="s">
        <v>489</v>
      </c>
      <c r="C80" s="57" t="s">
        <v>490</v>
      </c>
      <c r="D80" s="45" t="s">
        <v>309</v>
      </c>
      <c r="E80" s="58" t="s">
        <v>161</v>
      </c>
      <c r="F80" s="58">
        <v>-1</v>
      </c>
      <c r="G80" s="58">
        <v>2</v>
      </c>
      <c r="H80" s="59" t="s">
        <v>80</v>
      </c>
      <c r="I80" s="46">
        <f>MATCH(B80,'Master_crosswalk '!V:V,0)</f>
        <v>116</v>
      </c>
    </row>
    <row r="81" spans="1:9" ht="86.4">
      <c r="A81" s="71" t="s">
        <v>1282</v>
      </c>
      <c r="B81" s="56" t="s">
        <v>492</v>
      </c>
      <c r="C81" s="57" t="s">
        <v>493</v>
      </c>
      <c r="D81" s="45" t="s">
        <v>371</v>
      </c>
      <c r="E81" s="58" t="s">
        <v>161</v>
      </c>
      <c r="F81" s="58">
        <v>0</v>
      </c>
      <c r="G81" s="58">
        <v>2.2999999999999998</v>
      </c>
      <c r="H81" s="59" t="s">
        <v>80</v>
      </c>
      <c r="I81" s="46">
        <f>MATCH(B81,'Master_crosswalk '!V:V,0)</f>
        <v>117</v>
      </c>
    </row>
    <row r="82" spans="1:9" ht="43.2">
      <c r="A82" s="71" t="s">
        <v>1282</v>
      </c>
      <c r="B82" s="56" t="s">
        <v>522</v>
      </c>
      <c r="C82" s="57" t="s">
        <v>523</v>
      </c>
      <c r="D82" s="45" t="s">
        <v>309</v>
      </c>
      <c r="E82" s="58" t="s">
        <v>524</v>
      </c>
      <c r="F82" s="58">
        <v>0</v>
      </c>
      <c r="G82" s="58">
        <v>180</v>
      </c>
      <c r="H82" s="59" t="s">
        <v>80</v>
      </c>
      <c r="I82" s="46">
        <f>MATCH(B82,'Master_crosswalk '!V:V,0)</f>
        <v>126</v>
      </c>
    </row>
    <row r="83" spans="1:9" ht="28.8">
      <c r="A83" s="71" t="s">
        <v>1282</v>
      </c>
      <c r="B83" s="56" t="s">
        <v>369</v>
      </c>
      <c r="C83" s="57" t="s">
        <v>370</v>
      </c>
      <c r="D83" s="45" t="s">
        <v>371</v>
      </c>
      <c r="E83" s="58" t="s">
        <v>161</v>
      </c>
      <c r="F83" s="58">
        <v>0</v>
      </c>
      <c r="G83" s="58" t="s">
        <v>161</v>
      </c>
      <c r="H83" s="59" t="s">
        <v>80</v>
      </c>
      <c r="I83" s="46">
        <f>MATCH(B83,'Master_crosswalk '!V:V,0)</f>
        <v>88</v>
      </c>
    </row>
    <row r="84" spans="1:9" ht="28.8">
      <c r="A84" s="71" t="s">
        <v>1282</v>
      </c>
      <c r="B84" s="56" t="s">
        <v>376</v>
      </c>
      <c r="C84" s="57" t="s">
        <v>377</v>
      </c>
      <c r="D84" s="45" t="s">
        <v>80</v>
      </c>
      <c r="E84" s="58" t="s">
        <v>250</v>
      </c>
      <c r="F84" s="58">
        <v>0</v>
      </c>
      <c r="G84" s="58" t="s">
        <v>161</v>
      </c>
      <c r="H84" s="59" t="s">
        <v>80</v>
      </c>
      <c r="I84" s="46">
        <f>MATCH(B84,'Master_crosswalk '!V:V,0)</f>
        <v>89</v>
      </c>
    </row>
    <row r="85" spans="1:9" ht="57.6">
      <c r="A85" s="71" t="s">
        <v>1282</v>
      </c>
      <c r="B85" s="56" t="s">
        <v>437</v>
      </c>
      <c r="C85" s="57" t="s">
        <v>439</v>
      </c>
      <c r="D85" s="45" t="s">
        <v>309</v>
      </c>
      <c r="E85" s="58" t="s">
        <v>279</v>
      </c>
      <c r="F85" s="58">
        <v>0</v>
      </c>
      <c r="G85" s="58">
        <v>100</v>
      </c>
      <c r="H85" s="59" t="s">
        <v>80</v>
      </c>
      <c r="I85" s="46">
        <f>MATCH(B85,'Master_crosswalk '!V:V,0)</f>
        <v>99</v>
      </c>
    </row>
    <row r="86" spans="1:9" ht="14.4">
      <c r="A86" s="56" t="s">
        <v>1315</v>
      </c>
      <c r="B86" s="56" t="s">
        <v>267</v>
      </c>
      <c r="C86" s="57" t="s">
        <v>268</v>
      </c>
      <c r="D86" s="45" t="s">
        <v>80</v>
      </c>
      <c r="E86" s="58" t="s">
        <v>250</v>
      </c>
      <c r="F86" s="58">
        <v>0</v>
      </c>
      <c r="G86" s="58" t="s">
        <v>161</v>
      </c>
      <c r="H86" s="59" t="s">
        <v>80</v>
      </c>
      <c r="I86" s="46">
        <f>MATCH(B86,'Master_crosswalk '!V:V,0)</f>
        <v>65</v>
      </c>
    </row>
    <row r="87" spans="1:9" ht="14.4">
      <c r="A87" s="56" t="s">
        <v>1315</v>
      </c>
      <c r="B87" s="56" t="s">
        <v>314</v>
      </c>
      <c r="C87" s="57" t="s">
        <v>315</v>
      </c>
      <c r="D87" s="45" t="s">
        <v>80</v>
      </c>
      <c r="E87" s="58" t="s">
        <v>250</v>
      </c>
      <c r="F87" s="58">
        <v>0</v>
      </c>
      <c r="G87" s="58" t="s">
        <v>161</v>
      </c>
      <c r="H87" s="59" t="s">
        <v>80</v>
      </c>
      <c r="I87" s="46">
        <f>MATCH(B87,'Master_crosswalk '!V:V,0)</f>
        <v>70</v>
      </c>
    </row>
    <row r="88" spans="1:9" ht="57.6">
      <c r="A88" s="56" t="s">
        <v>1315</v>
      </c>
      <c r="B88" s="56" t="s">
        <v>495</v>
      </c>
      <c r="C88" s="57" t="s">
        <v>496</v>
      </c>
      <c r="D88" s="45" t="s">
        <v>80</v>
      </c>
      <c r="E88" s="58" t="s">
        <v>250</v>
      </c>
      <c r="F88" s="58">
        <v>0</v>
      </c>
      <c r="G88" s="58" t="s">
        <v>161</v>
      </c>
      <c r="H88" s="59" t="s">
        <v>497</v>
      </c>
      <c r="I88" s="46">
        <f>MATCH(B88,'Master_crosswalk '!V:V,0)</f>
        <v>118</v>
      </c>
    </row>
    <row r="89" spans="1:9" ht="115.2">
      <c r="A89" s="56" t="s">
        <v>1315</v>
      </c>
      <c r="B89" s="56" t="s">
        <v>503</v>
      </c>
      <c r="C89" s="57" t="s">
        <v>504</v>
      </c>
      <c r="D89" s="45" t="s">
        <v>80</v>
      </c>
      <c r="E89" s="58" t="s">
        <v>161</v>
      </c>
      <c r="F89" s="58">
        <v>1</v>
      </c>
      <c r="G89" s="58">
        <v>3</v>
      </c>
      <c r="H89" s="59" t="s">
        <v>497</v>
      </c>
      <c r="I89" s="46">
        <f>MATCH(B89,'Master_crosswalk '!V:V,0)</f>
        <v>120</v>
      </c>
    </row>
    <row r="90" spans="1:9" ht="43.2">
      <c r="A90" s="56" t="s">
        <v>1315</v>
      </c>
      <c r="B90" s="56" t="s">
        <v>277</v>
      </c>
      <c r="C90" s="57" t="s">
        <v>278</v>
      </c>
      <c r="D90" s="45" t="s">
        <v>80</v>
      </c>
      <c r="E90" s="58" t="s">
        <v>279</v>
      </c>
      <c r="F90" s="58">
        <v>0</v>
      </c>
      <c r="G90" s="58" t="s">
        <v>280</v>
      </c>
      <c r="H90" s="59" t="s">
        <v>80</v>
      </c>
      <c r="I90" s="46">
        <f>MATCH(B90,'Master_crosswalk '!V:V,0)</f>
        <v>66</v>
      </c>
    </row>
    <row r="91" spans="1:9" ht="28.8">
      <c r="A91" s="56" t="s">
        <v>1315</v>
      </c>
      <c r="B91" s="56" t="s">
        <v>430</v>
      </c>
      <c r="C91" s="57" t="s">
        <v>431</v>
      </c>
      <c r="D91" s="45" t="s">
        <v>80</v>
      </c>
      <c r="E91" s="58" t="s">
        <v>161</v>
      </c>
      <c r="F91" s="58">
        <v>1</v>
      </c>
      <c r="G91" s="58" t="s">
        <v>80</v>
      </c>
      <c r="H91" s="59" t="s">
        <v>80</v>
      </c>
      <c r="I91" s="46">
        <f>MATCH(B91,'Master_crosswalk '!V:V,0)</f>
        <v>98</v>
      </c>
    </row>
    <row r="92" spans="1:9" ht="28.8">
      <c r="A92" s="56" t="s">
        <v>1315</v>
      </c>
      <c r="B92" s="56" t="s">
        <v>506</v>
      </c>
      <c r="C92" s="57" t="s">
        <v>507</v>
      </c>
      <c r="D92" s="45" t="s">
        <v>80</v>
      </c>
      <c r="E92" s="58" t="s">
        <v>161</v>
      </c>
      <c r="F92" s="58" t="s">
        <v>508</v>
      </c>
      <c r="G92" s="58" t="s">
        <v>509</v>
      </c>
      <c r="H92" s="59" t="s">
        <v>80</v>
      </c>
      <c r="I92" s="46">
        <f>MATCH(B92,'Master_crosswalk '!V:V,0)</f>
        <v>121</v>
      </c>
    </row>
    <row r="93" spans="1:9" ht="28.8">
      <c r="A93" s="56" t="s">
        <v>1315</v>
      </c>
      <c r="B93" s="56" t="s">
        <v>446</v>
      </c>
      <c r="C93" s="57" t="s">
        <v>447</v>
      </c>
      <c r="D93" s="45" t="s">
        <v>80</v>
      </c>
      <c r="E93" s="58" t="s">
        <v>161</v>
      </c>
      <c r="F93" s="58" t="s">
        <v>448</v>
      </c>
      <c r="G93" s="58" t="s">
        <v>449</v>
      </c>
      <c r="H93" s="59" t="s">
        <v>80</v>
      </c>
      <c r="I93" s="46">
        <f>MATCH(B93,'Master_crosswalk '!V:V,0)</f>
        <v>100</v>
      </c>
    </row>
    <row r="94" spans="1:9" ht="14.4">
      <c r="A94" s="56" t="s">
        <v>1315</v>
      </c>
      <c r="B94" s="56" t="s">
        <v>511</v>
      </c>
      <c r="C94" s="57" t="s">
        <v>512</v>
      </c>
      <c r="D94" s="45" t="s">
        <v>309</v>
      </c>
      <c r="E94" s="58" t="s">
        <v>161</v>
      </c>
      <c r="F94" s="58" t="s">
        <v>448</v>
      </c>
      <c r="G94" s="58" t="s">
        <v>513</v>
      </c>
      <c r="H94" s="59" t="s">
        <v>80</v>
      </c>
      <c r="I94" s="46">
        <f>MATCH(B94,'Master_crosswalk '!V:V,0)</f>
        <v>122</v>
      </c>
    </row>
    <row r="95" spans="1:9" ht="14.4">
      <c r="A95" s="56" t="s">
        <v>1315</v>
      </c>
      <c r="B95" s="56" t="s">
        <v>1157</v>
      </c>
      <c r="C95" s="57" t="s">
        <v>1158</v>
      </c>
      <c r="D95" s="45" t="s">
        <v>80</v>
      </c>
      <c r="E95" s="58" t="s">
        <v>112</v>
      </c>
      <c r="F95" s="58" t="s">
        <v>80</v>
      </c>
      <c r="G95" s="58" t="s">
        <v>80</v>
      </c>
      <c r="H95" s="59" t="s">
        <v>80</v>
      </c>
      <c r="I95" s="46">
        <f>MATCH(B95,'Master_crosswalk '!V:V,0)</f>
        <v>323</v>
      </c>
    </row>
    <row r="96" spans="1:9" ht="28.8">
      <c r="A96" s="56" t="s">
        <v>1315</v>
      </c>
      <c r="B96" s="56" t="s">
        <v>1160</v>
      </c>
      <c r="C96" s="57" t="s">
        <v>1161</v>
      </c>
      <c r="D96" s="45" t="s">
        <v>80</v>
      </c>
      <c r="E96" s="58" t="s">
        <v>80</v>
      </c>
      <c r="F96" s="58" t="s">
        <v>80</v>
      </c>
      <c r="G96" s="58" t="s">
        <v>80</v>
      </c>
      <c r="H96" s="59" t="s">
        <v>80</v>
      </c>
      <c r="I96" s="46">
        <f>MATCH(B96,'Master_crosswalk '!V:V,0)</f>
        <v>324</v>
      </c>
    </row>
    <row r="97" spans="1:8" ht="14.4">
      <c r="A97" s="74"/>
      <c r="B97" s="74"/>
      <c r="C97" s="75"/>
      <c r="D97" s="76"/>
      <c r="E97" s="77"/>
      <c r="F97" s="77"/>
      <c r="G97" s="77"/>
      <c r="H97" s="78"/>
    </row>
    <row r="98" spans="1:8" ht="14.4">
      <c r="A98" s="74"/>
      <c r="B98" s="74"/>
      <c r="C98" s="75"/>
      <c r="D98" s="76"/>
      <c r="E98" s="77"/>
      <c r="F98" s="77"/>
      <c r="G98" s="77"/>
      <c r="H98" s="78"/>
    </row>
    <row r="99" spans="1:8" ht="14.4">
      <c r="A99" s="74"/>
      <c r="B99" s="74"/>
      <c r="C99" s="75"/>
      <c r="D99" s="76"/>
      <c r="E99" s="77"/>
      <c r="F99" s="77"/>
      <c r="G99" s="77"/>
      <c r="H99" s="78"/>
    </row>
    <row r="100" spans="1:8" ht="14.4">
      <c r="A100" s="74"/>
      <c r="B100" s="74"/>
      <c r="C100" s="75"/>
      <c r="D100" s="76"/>
      <c r="E100" s="77"/>
      <c r="F100" s="77"/>
      <c r="G100" s="77"/>
      <c r="H100" s="78"/>
    </row>
    <row r="101" spans="1:8" ht="14.4">
      <c r="A101" s="74"/>
      <c r="B101" s="74"/>
      <c r="C101" s="75"/>
      <c r="D101" s="76"/>
      <c r="E101" s="77"/>
      <c r="F101" s="77"/>
      <c r="G101" s="77"/>
      <c r="H101" s="78"/>
    </row>
    <row r="102" spans="1:8" ht="14.4">
      <c r="A102" s="74"/>
      <c r="B102" s="74"/>
      <c r="C102" s="75"/>
      <c r="D102" s="76"/>
      <c r="E102" s="77"/>
      <c r="F102" s="77"/>
      <c r="G102" s="77"/>
      <c r="H102" s="78"/>
    </row>
    <row r="103" spans="1:8" ht="14.4">
      <c r="A103" s="74"/>
      <c r="B103" s="74"/>
      <c r="C103" s="75"/>
      <c r="D103" s="76"/>
      <c r="E103" s="77"/>
      <c r="F103" s="77"/>
      <c r="G103" s="77"/>
      <c r="H103" s="78"/>
    </row>
    <row r="104" spans="1:8" ht="14.4">
      <c r="A104" s="74"/>
      <c r="B104" s="74"/>
      <c r="C104" s="75"/>
      <c r="D104" s="76"/>
      <c r="E104" s="77"/>
      <c r="F104" s="77"/>
      <c r="G104" s="77"/>
      <c r="H104" s="78"/>
    </row>
    <row r="105" spans="1:8" ht="14.4">
      <c r="A105" s="74"/>
      <c r="B105" s="74"/>
      <c r="C105" s="75"/>
      <c r="D105" s="76"/>
      <c r="E105" s="77"/>
      <c r="F105" s="77"/>
      <c r="G105" s="77"/>
      <c r="H105" s="78"/>
    </row>
    <row r="106" spans="1:8" ht="14.4">
      <c r="A106" s="74"/>
      <c r="B106" s="74"/>
      <c r="C106" s="75"/>
      <c r="D106" s="76"/>
      <c r="E106" s="77"/>
      <c r="F106" s="77"/>
      <c r="G106" s="77"/>
      <c r="H106" s="78"/>
    </row>
    <row r="107" spans="1:8" ht="14.4">
      <c r="A107" s="74"/>
      <c r="B107" s="74"/>
      <c r="C107" s="75"/>
      <c r="D107" s="76"/>
      <c r="E107" s="77"/>
      <c r="F107" s="77"/>
      <c r="G107" s="77"/>
      <c r="H107" s="78"/>
    </row>
    <row r="108" spans="1:8" ht="14.4">
      <c r="A108" s="74"/>
      <c r="B108" s="74"/>
      <c r="C108" s="75"/>
      <c r="D108" s="76"/>
      <c r="E108" s="77"/>
      <c r="F108" s="77"/>
      <c r="G108" s="77"/>
      <c r="H108" s="78"/>
    </row>
    <row r="109" spans="1:8" ht="14.4">
      <c r="A109" s="74"/>
      <c r="B109" s="74"/>
      <c r="C109" s="75"/>
      <c r="D109" s="74"/>
      <c r="E109" s="79"/>
      <c r="F109" s="79"/>
      <c r="G109" s="79"/>
      <c r="H109" s="75"/>
    </row>
    <row r="110" spans="1:8" ht="14.4">
      <c r="A110" s="74"/>
      <c r="B110" s="74"/>
      <c r="C110" s="75"/>
      <c r="D110" s="80"/>
      <c r="E110" s="80"/>
      <c r="F110" s="80"/>
      <c r="G110" s="80"/>
      <c r="H110" s="75"/>
    </row>
    <row r="111" spans="1:8" ht="14.4">
      <c r="A111" s="74"/>
      <c r="B111" s="74"/>
      <c r="C111" s="75"/>
      <c r="D111" s="80"/>
      <c r="E111" s="80"/>
      <c r="F111" s="80"/>
      <c r="G111" s="80"/>
      <c r="H111" s="75"/>
    </row>
    <row r="112" spans="1:8" ht="14.4">
      <c r="A112" s="74"/>
      <c r="B112" s="74"/>
      <c r="C112" s="81"/>
      <c r="D112" s="82"/>
      <c r="E112" s="82"/>
      <c r="F112" s="82"/>
      <c r="G112" s="82"/>
      <c r="H112" s="78"/>
    </row>
    <row r="113" spans="1:8" ht="14.4">
      <c r="A113" s="74"/>
      <c r="B113" s="74"/>
      <c r="C113" s="75"/>
      <c r="D113" s="83"/>
      <c r="E113" s="83"/>
      <c r="F113" s="83"/>
      <c r="G113" s="83"/>
      <c r="H113" s="78"/>
    </row>
    <row r="114" spans="1:8" ht="14.4">
      <c r="A114" s="74"/>
      <c r="B114" s="74"/>
      <c r="C114" s="75"/>
      <c r="D114" s="82"/>
      <c r="E114" s="82"/>
      <c r="F114" s="82"/>
      <c r="G114" s="82"/>
      <c r="H114" s="78"/>
    </row>
    <row r="115" spans="1:8" ht="14.4">
      <c r="A115" s="74"/>
      <c r="B115" s="74"/>
      <c r="C115" s="75"/>
      <c r="D115" s="82"/>
      <c r="E115" s="82"/>
      <c r="F115" s="82"/>
      <c r="G115" s="82"/>
      <c r="H115" s="78"/>
    </row>
    <row r="116" spans="1:8" ht="14.4">
      <c r="A116" s="74"/>
      <c r="B116" s="74"/>
      <c r="C116" s="75"/>
      <c r="D116" s="84"/>
      <c r="E116" s="84"/>
      <c r="F116" s="84"/>
      <c r="G116" s="84"/>
      <c r="H116" s="78"/>
    </row>
    <row r="117" spans="1:8" ht="15.75" customHeight="1">
      <c r="C117" s="85"/>
      <c r="H117" s="85"/>
    </row>
    <row r="118" spans="1:8" ht="15.75" customHeight="1">
      <c r="C118" s="85"/>
      <c r="H118" s="85"/>
    </row>
    <row r="119" spans="1:8" ht="15.75" customHeight="1">
      <c r="C119" s="85"/>
      <c r="H119" s="85"/>
    </row>
    <row r="120" spans="1:8" ht="15.75" customHeight="1">
      <c r="C120" s="85"/>
      <c r="H120" s="85"/>
    </row>
    <row r="121" spans="1:8" ht="15.75" customHeight="1">
      <c r="C121" s="85"/>
      <c r="H121" s="85"/>
    </row>
    <row r="122" spans="1:8" ht="15.75" customHeight="1">
      <c r="C122" s="85"/>
      <c r="H122" s="85"/>
    </row>
    <row r="123" spans="1:8" ht="15.75" customHeight="1">
      <c r="C123" s="85"/>
      <c r="H123" s="85"/>
    </row>
    <row r="124" spans="1:8" ht="15.75" customHeight="1">
      <c r="C124" s="85"/>
      <c r="H124" s="85"/>
    </row>
    <row r="125" spans="1:8" ht="15.75" customHeight="1">
      <c r="C125" s="85"/>
      <c r="H125" s="85"/>
    </row>
    <row r="126" spans="1:8" ht="15.75" customHeight="1">
      <c r="C126" s="85"/>
      <c r="H126" s="85"/>
    </row>
    <row r="127" spans="1:8" ht="15.75" customHeight="1">
      <c r="C127" s="85"/>
      <c r="H127" s="85"/>
    </row>
    <row r="128" spans="1:8" ht="15.75" customHeight="1">
      <c r="C128" s="85"/>
      <c r="H128" s="85"/>
    </row>
    <row r="129" spans="3:8" ht="15.75" customHeight="1">
      <c r="C129" s="85"/>
      <c r="H129" s="85"/>
    </row>
    <row r="130" spans="3:8" ht="15.75" customHeight="1">
      <c r="C130" s="85"/>
      <c r="H130" s="85"/>
    </row>
    <row r="131" spans="3:8" ht="15.75" customHeight="1">
      <c r="C131" s="85"/>
      <c r="H131" s="85"/>
    </row>
    <row r="132" spans="3:8" ht="15.75" customHeight="1">
      <c r="C132" s="85"/>
      <c r="H132" s="85"/>
    </row>
    <row r="133" spans="3:8" ht="15.75" customHeight="1">
      <c r="C133" s="85"/>
      <c r="H133" s="85"/>
    </row>
    <row r="134" spans="3:8" ht="15.75" customHeight="1">
      <c r="C134" s="85"/>
      <c r="H134" s="85"/>
    </row>
    <row r="135" spans="3:8" ht="15.75" customHeight="1">
      <c r="C135" s="85"/>
      <c r="H135" s="85"/>
    </row>
    <row r="136" spans="3:8" ht="15.75" customHeight="1">
      <c r="C136" s="85"/>
      <c r="H136" s="85"/>
    </row>
    <row r="137" spans="3:8" ht="15.75" customHeight="1">
      <c r="C137" s="85"/>
      <c r="H137" s="85"/>
    </row>
    <row r="138" spans="3:8" ht="15.75" customHeight="1">
      <c r="C138" s="85"/>
      <c r="H138" s="85"/>
    </row>
    <row r="139" spans="3:8" ht="15.75" customHeight="1">
      <c r="C139" s="85"/>
      <c r="H139" s="85"/>
    </row>
    <row r="140" spans="3:8" ht="15.75" customHeight="1">
      <c r="C140" s="85"/>
      <c r="H140" s="85"/>
    </row>
    <row r="141" spans="3:8" ht="15.75" customHeight="1">
      <c r="C141" s="85"/>
      <c r="H141" s="85"/>
    </row>
    <row r="142" spans="3:8" ht="15.75" customHeight="1">
      <c r="C142" s="85"/>
      <c r="H142" s="85"/>
    </row>
    <row r="143" spans="3:8" ht="15.75" customHeight="1">
      <c r="C143" s="85"/>
      <c r="H143" s="85"/>
    </row>
    <row r="144" spans="3:8" ht="15.75" customHeight="1">
      <c r="C144" s="85"/>
      <c r="H144" s="85"/>
    </row>
    <row r="145" spans="3:8" ht="15.75" customHeight="1">
      <c r="C145" s="85"/>
      <c r="H145" s="85"/>
    </row>
    <row r="146" spans="3:8" ht="15.75" customHeight="1">
      <c r="C146" s="85"/>
      <c r="H146" s="85"/>
    </row>
    <row r="147" spans="3:8" ht="15.75" customHeight="1">
      <c r="C147" s="85"/>
      <c r="H147" s="85"/>
    </row>
    <row r="148" spans="3:8" ht="15.75" customHeight="1">
      <c r="C148" s="85"/>
      <c r="H148" s="85"/>
    </row>
    <row r="149" spans="3:8" ht="15.75" customHeight="1">
      <c r="C149" s="85"/>
      <c r="H149" s="85"/>
    </row>
    <row r="150" spans="3:8" ht="15.75" customHeight="1">
      <c r="C150" s="85"/>
      <c r="H150" s="85"/>
    </row>
    <row r="151" spans="3:8" ht="15.75" customHeight="1">
      <c r="C151" s="85"/>
      <c r="H151" s="85"/>
    </row>
    <row r="152" spans="3:8" ht="15.75" customHeight="1">
      <c r="C152" s="85"/>
      <c r="H152" s="85"/>
    </row>
    <row r="153" spans="3:8" ht="15.75" customHeight="1">
      <c r="C153" s="85"/>
      <c r="H153" s="85"/>
    </row>
    <row r="154" spans="3:8" ht="15.75" customHeight="1">
      <c r="C154" s="85"/>
      <c r="H154" s="85"/>
    </row>
    <row r="155" spans="3:8" ht="15.75" customHeight="1">
      <c r="C155" s="85"/>
      <c r="H155" s="85"/>
    </row>
    <row r="156" spans="3:8" ht="15.75" customHeight="1">
      <c r="C156" s="85"/>
      <c r="H156" s="85"/>
    </row>
    <row r="157" spans="3:8" ht="15.75" customHeight="1">
      <c r="C157" s="85"/>
      <c r="H157" s="85"/>
    </row>
    <row r="158" spans="3:8" ht="15.75" customHeight="1">
      <c r="C158" s="85"/>
      <c r="H158" s="85"/>
    </row>
    <row r="159" spans="3:8" ht="15.75" customHeight="1">
      <c r="C159" s="85"/>
      <c r="H159" s="85"/>
    </row>
    <row r="160" spans="3:8" ht="15.75" customHeight="1">
      <c r="C160" s="85"/>
      <c r="H160" s="85"/>
    </row>
    <row r="161" spans="3:8" ht="15.75" customHeight="1">
      <c r="C161" s="85"/>
      <c r="H161" s="85"/>
    </row>
    <row r="162" spans="3:8" ht="15.75" customHeight="1">
      <c r="C162" s="85"/>
      <c r="H162" s="85"/>
    </row>
    <row r="163" spans="3:8" ht="15.75" customHeight="1">
      <c r="C163" s="85"/>
      <c r="H163" s="85"/>
    </row>
    <row r="164" spans="3:8" ht="15.75" customHeight="1">
      <c r="C164" s="85"/>
      <c r="H164" s="85"/>
    </row>
    <row r="165" spans="3:8" ht="15.75" customHeight="1">
      <c r="C165" s="85"/>
      <c r="H165" s="85"/>
    </row>
    <row r="166" spans="3:8" ht="15.75" customHeight="1">
      <c r="C166" s="85"/>
      <c r="H166" s="85"/>
    </row>
    <row r="167" spans="3:8" ht="15.75" customHeight="1">
      <c r="C167" s="85"/>
      <c r="H167" s="85"/>
    </row>
    <row r="168" spans="3:8" ht="15.75" customHeight="1">
      <c r="C168" s="85"/>
      <c r="H168" s="85"/>
    </row>
    <row r="169" spans="3:8" ht="15.75" customHeight="1">
      <c r="C169" s="85"/>
      <c r="H169" s="85"/>
    </row>
    <row r="170" spans="3:8" ht="15.75" customHeight="1">
      <c r="C170" s="85"/>
      <c r="H170" s="85"/>
    </row>
    <row r="171" spans="3:8" ht="15.75" customHeight="1">
      <c r="C171" s="85"/>
      <c r="H171" s="85"/>
    </row>
    <row r="172" spans="3:8" ht="15.75" customHeight="1">
      <c r="C172" s="85"/>
      <c r="H172" s="85"/>
    </row>
    <row r="173" spans="3:8" ht="15.75" customHeight="1">
      <c r="C173" s="85"/>
      <c r="H173" s="85"/>
    </row>
    <row r="174" spans="3:8" ht="15.75" customHeight="1">
      <c r="C174" s="85"/>
      <c r="H174" s="85"/>
    </row>
    <row r="175" spans="3:8" ht="15.75" customHeight="1">
      <c r="C175" s="85"/>
      <c r="H175" s="85"/>
    </row>
    <row r="176" spans="3:8" ht="15.75" customHeight="1">
      <c r="C176" s="85"/>
      <c r="H176" s="85"/>
    </row>
    <row r="177" spans="3:8" ht="15.75" customHeight="1">
      <c r="C177" s="85"/>
      <c r="H177" s="85"/>
    </row>
    <row r="178" spans="3:8" ht="15.75" customHeight="1">
      <c r="C178" s="85"/>
      <c r="H178" s="85"/>
    </row>
    <row r="179" spans="3:8" ht="15.75" customHeight="1">
      <c r="C179" s="85"/>
      <c r="H179" s="85"/>
    </row>
    <row r="180" spans="3:8" ht="15.75" customHeight="1">
      <c r="C180" s="85"/>
      <c r="H180" s="85"/>
    </row>
    <row r="181" spans="3:8" ht="15.75" customHeight="1">
      <c r="C181" s="85"/>
      <c r="H181" s="85"/>
    </row>
    <row r="182" spans="3:8" ht="15.75" customHeight="1">
      <c r="C182" s="85"/>
      <c r="H182" s="85"/>
    </row>
    <row r="183" spans="3:8" ht="15.75" customHeight="1">
      <c r="C183" s="85"/>
      <c r="H183" s="85"/>
    </row>
    <row r="184" spans="3:8" ht="15.75" customHeight="1">
      <c r="C184" s="85"/>
      <c r="H184" s="85"/>
    </row>
    <row r="185" spans="3:8" ht="15.75" customHeight="1">
      <c r="C185" s="85"/>
      <c r="H185" s="85"/>
    </row>
    <row r="186" spans="3:8" ht="15.75" customHeight="1">
      <c r="C186" s="85"/>
      <c r="H186" s="85"/>
    </row>
    <row r="187" spans="3:8" ht="15.75" customHeight="1">
      <c r="C187" s="85"/>
      <c r="H187" s="85"/>
    </row>
    <row r="188" spans="3:8" ht="15.75" customHeight="1">
      <c r="C188" s="85"/>
      <c r="H188" s="85"/>
    </row>
    <row r="189" spans="3:8" ht="15.75" customHeight="1">
      <c r="C189" s="85"/>
      <c r="H189" s="85"/>
    </row>
    <row r="190" spans="3:8" ht="15.75" customHeight="1">
      <c r="C190" s="85"/>
      <c r="H190" s="85"/>
    </row>
    <row r="191" spans="3:8" ht="15.75" customHeight="1">
      <c r="C191" s="85"/>
      <c r="H191" s="85"/>
    </row>
    <row r="192" spans="3:8" ht="15.75" customHeight="1">
      <c r="C192" s="85"/>
      <c r="H192" s="85"/>
    </row>
    <row r="193" spans="3:8" ht="15.75" customHeight="1">
      <c r="C193" s="85"/>
      <c r="H193" s="85"/>
    </row>
    <row r="194" spans="3:8" ht="15.75" customHeight="1">
      <c r="C194" s="85"/>
      <c r="H194" s="85"/>
    </row>
    <row r="195" spans="3:8" ht="15.75" customHeight="1">
      <c r="C195" s="85"/>
      <c r="H195" s="85"/>
    </row>
    <row r="196" spans="3:8" ht="15.75" customHeight="1">
      <c r="C196" s="85"/>
      <c r="H196" s="85"/>
    </row>
    <row r="197" spans="3:8" ht="15.75" customHeight="1">
      <c r="C197" s="85"/>
      <c r="H197" s="85"/>
    </row>
    <row r="198" spans="3:8" ht="15.75" customHeight="1">
      <c r="C198" s="85"/>
      <c r="H198" s="85"/>
    </row>
    <row r="199" spans="3:8" ht="15.75" customHeight="1">
      <c r="C199" s="85"/>
      <c r="H199" s="85"/>
    </row>
    <row r="200" spans="3:8" ht="15.75" customHeight="1">
      <c r="C200" s="85"/>
      <c r="H200" s="85"/>
    </row>
    <row r="201" spans="3:8" ht="15.75" customHeight="1">
      <c r="C201" s="85"/>
      <c r="H201" s="85"/>
    </row>
    <row r="202" spans="3:8" ht="15.75" customHeight="1">
      <c r="C202" s="85"/>
      <c r="H202" s="85"/>
    </row>
    <row r="203" spans="3:8" ht="15.75" customHeight="1">
      <c r="C203" s="85"/>
      <c r="H203" s="85"/>
    </row>
    <row r="204" spans="3:8" ht="15.75" customHeight="1">
      <c r="C204" s="85"/>
      <c r="H204" s="85"/>
    </row>
    <row r="205" spans="3:8" ht="15.75" customHeight="1">
      <c r="C205" s="85"/>
      <c r="H205" s="85"/>
    </row>
    <row r="206" spans="3:8" ht="15.75" customHeight="1">
      <c r="C206" s="85"/>
      <c r="H206" s="85"/>
    </row>
    <row r="207" spans="3:8" ht="15.75" customHeight="1">
      <c r="C207" s="85"/>
      <c r="H207" s="85"/>
    </row>
    <row r="208" spans="3:8" ht="15.75" customHeight="1">
      <c r="C208" s="85"/>
      <c r="H208" s="85"/>
    </row>
    <row r="209" spans="3:8" ht="15.75" customHeight="1">
      <c r="C209" s="85"/>
      <c r="H209" s="85"/>
    </row>
    <row r="210" spans="3:8" ht="15.75" customHeight="1">
      <c r="C210" s="85"/>
      <c r="H210" s="85"/>
    </row>
    <row r="211" spans="3:8" ht="15.75" customHeight="1">
      <c r="C211" s="85"/>
      <c r="H211" s="85"/>
    </row>
    <row r="212" spans="3:8" ht="15.75" customHeight="1">
      <c r="C212" s="85"/>
      <c r="H212" s="85"/>
    </row>
    <row r="213" spans="3:8" ht="15.75" customHeight="1">
      <c r="C213" s="85"/>
      <c r="H213" s="85"/>
    </row>
    <row r="214" spans="3:8" ht="15.75" customHeight="1">
      <c r="C214" s="85"/>
      <c r="H214" s="85"/>
    </row>
    <row r="215" spans="3:8" ht="15.75" customHeight="1">
      <c r="C215" s="85"/>
      <c r="H215" s="85"/>
    </row>
    <row r="216" spans="3:8" ht="15.75" customHeight="1">
      <c r="C216" s="85"/>
      <c r="H216" s="85"/>
    </row>
    <row r="217" spans="3:8" ht="15.75" customHeight="1">
      <c r="C217" s="85"/>
      <c r="H217" s="85"/>
    </row>
    <row r="218" spans="3:8" ht="15.75" customHeight="1">
      <c r="C218" s="85"/>
      <c r="H218" s="85"/>
    </row>
    <row r="219" spans="3:8" ht="15.75" customHeight="1">
      <c r="C219" s="85"/>
      <c r="H219" s="85"/>
    </row>
    <row r="220" spans="3:8" ht="15.75" customHeight="1">
      <c r="C220" s="85"/>
      <c r="H220" s="85"/>
    </row>
    <row r="221" spans="3:8" ht="15.75" customHeight="1">
      <c r="C221" s="85"/>
      <c r="H221" s="85"/>
    </row>
    <row r="222" spans="3:8" ht="15.75" customHeight="1">
      <c r="C222" s="85"/>
      <c r="H222" s="85"/>
    </row>
    <row r="223" spans="3:8" ht="15.75" customHeight="1">
      <c r="C223" s="85"/>
      <c r="H223" s="85"/>
    </row>
    <row r="224" spans="3:8" ht="15.75" customHeight="1">
      <c r="C224" s="85"/>
      <c r="H224" s="85"/>
    </row>
    <row r="225" spans="3:8" ht="15.75" customHeight="1">
      <c r="C225" s="85"/>
      <c r="H225" s="85"/>
    </row>
    <row r="226" spans="3:8" ht="15.75" customHeight="1">
      <c r="C226" s="85"/>
      <c r="H226" s="85"/>
    </row>
    <row r="227" spans="3:8" ht="15.75" customHeight="1">
      <c r="C227" s="85"/>
      <c r="H227" s="85"/>
    </row>
    <row r="228" spans="3:8" ht="15.75" customHeight="1">
      <c r="C228" s="85"/>
      <c r="H228" s="85"/>
    </row>
    <row r="229" spans="3:8" ht="15.75" customHeight="1">
      <c r="C229" s="85"/>
      <c r="H229" s="85"/>
    </row>
    <row r="230" spans="3:8" ht="15.75" customHeight="1">
      <c r="C230" s="85"/>
      <c r="H230" s="85"/>
    </row>
    <row r="231" spans="3:8" ht="15.75" customHeight="1">
      <c r="C231" s="85"/>
      <c r="H231" s="85"/>
    </row>
    <row r="232" spans="3:8" ht="15.75" customHeight="1">
      <c r="C232" s="85"/>
      <c r="H232" s="85"/>
    </row>
    <row r="233" spans="3:8" ht="15.75" customHeight="1">
      <c r="C233" s="85"/>
      <c r="H233" s="85"/>
    </row>
    <row r="234" spans="3:8" ht="15.75" customHeight="1">
      <c r="C234" s="85"/>
      <c r="H234" s="85"/>
    </row>
    <row r="235" spans="3:8" ht="15.75" customHeight="1">
      <c r="C235" s="85"/>
      <c r="H235" s="85"/>
    </row>
    <row r="236" spans="3:8" ht="15.75" customHeight="1">
      <c r="C236" s="85"/>
      <c r="H236" s="85"/>
    </row>
    <row r="237" spans="3:8" ht="15.75" customHeight="1">
      <c r="C237" s="85"/>
      <c r="H237" s="85"/>
    </row>
    <row r="238" spans="3:8" ht="15.75" customHeight="1">
      <c r="C238" s="85"/>
      <c r="H238" s="85"/>
    </row>
    <row r="239" spans="3:8" ht="15.75" customHeight="1">
      <c r="C239" s="85"/>
      <c r="H239" s="85"/>
    </row>
    <row r="240" spans="3:8" ht="15.75" customHeight="1">
      <c r="C240" s="85"/>
      <c r="H240" s="85"/>
    </row>
    <row r="241" spans="3:8" ht="15.75" customHeight="1">
      <c r="C241" s="85"/>
      <c r="H241" s="85"/>
    </row>
    <row r="242" spans="3:8" ht="15.75" customHeight="1">
      <c r="C242" s="85"/>
      <c r="H242" s="85"/>
    </row>
    <row r="243" spans="3:8" ht="15.75" customHeight="1">
      <c r="C243" s="85"/>
      <c r="H243" s="85"/>
    </row>
    <row r="244" spans="3:8" ht="15.75" customHeight="1">
      <c r="C244" s="85"/>
      <c r="H244" s="85"/>
    </row>
    <row r="245" spans="3:8" ht="15.75" customHeight="1">
      <c r="C245" s="85"/>
      <c r="H245" s="85"/>
    </row>
    <row r="246" spans="3:8" ht="15.75" customHeight="1">
      <c r="C246" s="85"/>
      <c r="H246" s="85"/>
    </row>
    <row r="247" spans="3:8" ht="15.75" customHeight="1">
      <c r="C247" s="85"/>
      <c r="H247" s="85"/>
    </row>
    <row r="248" spans="3:8" ht="15.75" customHeight="1">
      <c r="C248" s="85"/>
      <c r="H248" s="85"/>
    </row>
    <row r="249" spans="3:8" ht="15.75" customHeight="1">
      <c r="C249" s="85"/>
      <c r="H249" s="85"/>
    </row>
    <row r="250" spans="3:8" ht="15.75" customHeight="1">
      <c r="C250" s="85"/>
      <c r="H250" s="85"/>
    </row>
    <row r="251" spans="3:8" ht="15.75" customHeight="1">
      <c r="C251" s="85"/>
      <c r="H251" s="85"/>
    </row>
    <row r="252" spans="3:8" ht="15.75" customHeight="1">
      <c r="C252" s="85"/>
      <c r="H252" s="85"/>
    </row>
    <row r="253" spans="3:8" ht="15.75" customHeight="1">
      <c r="C253" s="85"/>
      <c r="H253" s="85"/>
    </row>
    <row r="254" spans="3:8" ht="15.75" customHeight="1">
      <c r="C254" s="85"/>
      <c r="H254" s="85"/>
    </row>
    <row r="255" spans="3:8" ht="15.75" customHeight="1">
      <c r="C255" s="85"/>
      <c r="H255" s="85"/>
    </row>
    <row r="256" spans="3:8" ht="15.75" customHeight="1">
      <c r="C256" s="85"/>
      <c r="H256" s="85"/>
    </row>
    <row r="257" spans="3:8" ht="15.75" customHeight="1">
      <c r="C257" s="85"/>
      <c r="H257" s="85"/>
    </row>
    <row r="258" spans="3:8" ht="15.75" customHeight="1">
      <c r="C258" s="85"/>
      <c r="H258" s="85"/>
    </row>
    <row r="259" spans="3:8" ht="15.75" customHeight="1">
      <c r="C259" s="85"/>
      <c r="H259" s="85"/>
    </row>
    <row r="260" spans="3:8" ht="15.75" customHeight="1">
      <c r="C260" s="85"/>
      <c r="H260" s="85"/>
    </row>
    <row r="261" spans="3:8" ht="15.75" customHeight="1">
      <c r="C261" s="85"/>
      <c r="H261" s="85"/>
    </row>
    <row r="262" spans="3:8" ht="15.75" customHeight="1">
      <c r="C262" s="85"/>
      <c r="H262" s="85"/>
    </row>
    <row r="263" spans="3:8" ht="15.75" customHeight="1">
      <c r="C263" s="85"/>
      <c r="H263" s="85"/>
    </row>
    <row r="264" spans="3:8" ht="15.75" customHeight="1">
      <c r="C264" s="85"/>
      <c r="H264" s="85"/>
    </row>
    <row r="265" spans="3:8" ht="15.75" customHeight="1">
      <c r="C265" s="85"/>
      <c r="H265" s="85"/>
    </row>
    <row r="266" spans="3:8" ht="15.75" customHeight="1">
      <c r="C266" s="85"/>
      <c r="H266" s="85"/>
    </row>
    <row r="267" spans="3:8" ht="15.75" customHeight="1">
      <c r="C267" s="85"/>
      <c r="H267" s="85"/>
    </row>
    <row r="268" spans="3:8" ht="15.75" customHeight="1">
      <c r="C268" s="85"/>
      <c r="H268" s="85"/>
    </row>
    <row r="269" spans="3:8" ht="15.75" customHeight="1">
      <c r="C269" s="85"/>
      <c r="H269" s="85"/>
    </row>
    <row r="270" spans="3:8" ht="15.75" customHeight="1">
      <c r="C270" s="85"/>
      <c r="H270" s="85"/>
    </row>
    <row r="271" spans="3:8" ht="15.75" customHeight="1">
      <c r="C271" s="85"/>
      <c r="H271" s="85"/>
    </row>
    <row r="272" spans="3:8" ht="15.75" customHeight="1">
      <c r="C272" s="85"/>
      <c r="H272" s="85"/>
    </row>
    <row r="273" spans="3:8" ht="15.75" customHeight="1">
      <c r="C273" s="85"/>
      <c r="H273" s="85"/>
    </row>
    <row r="274" spans="3:8" ht="15.75" customHeight="1">
      <c r="C274" s="85"/>
      <c r="H274" s="85"/>
    </row>
    <row r="275" spans="3:8" ht="15.75" customHeight="1">
      <c r="C275" s="85"/>
      <c r="H275" s="85"/>
    </row>
    <row r="276" spans="3:8" ht="15.75" customHeight="1">
      <c r="C276" s="85"/>
      <c r="H276" s="85"/>
    </row>
    <row r="277" spans="3:8" ht="15.75" customHeight="1">
      <c r="C277" s="85"/>
      <c r="H277" s="85"/>
    </row>
    <row r="278" spans="3:8" ht="15.75" customHeight="1">
      <c r="C278" s="85"/>
      <c r="H278" s="85"/>
    </row>
    <row r="279" spans="3:8" ht="15.75" customHeight="1">
      <c r="C279" s="85"/>
      <c r="H279" s="85"/>
    </row>
    <row r="280" spans="3:8" ht="15.75" customHeight="1">
      <c r="C280" s="85"/>
      <c r="H280" s="85"/>
    </row>
    <row r="281" spans="3:8" ht="15.75" customHeight="1">
      <c r="C281" s="85"/>
      <c r="H281" s="85"/>
    </row>
    <row r="282" spans="3:8" ht="15.75" customHeight="1">
      <c r="C282" s="85"/>
      <c r="H282" s="85"/>
    </row>
    <row r="283" spans="3:8" ht="15.75" customHeight="1">
      <c r="C283" s="85"/>
      <c r="H283" s="85"/>
    </row>
    <row r="284" spans="3:8" ht="15.75" customHeight="1">
      <c r="C284" s="85"/>
      <c r="H284" s="85"/>
    </row>
    <row r="285" spans="3:8" ht="15.75" customHeight="1">
      <c r="C285" s="85"/>
      <c r="H285" s="85"/>
    </row>
    <row r="286" spans="3:8" ht="15.75" customHeight="1">
      <c r="C286" s="85"/>
      <c r="H286" s="85"/>
    </row>
    <row r="287" spans="3:8" ht="15.75" customHeight="1">
      <c r="C287" s="85"/>
      <c r="H287" s="85"/>
    </row>
    <row r="288" spans="3:8" ht="15.75" customHeight="1">
      <c r="C288" s="85"/>
      <c r="H288" s="85"/>
    </row>
    <row r="289" spans="3:8" ht="15.75" customHeight="1">
      <c r="C289" s="85"/>
      <c r="H289" s="85"/>
    </row>
    <row r="290" spans="3:8" ht="15.75" customHeight="1">
      <c r="C290" s="85"/>
      <c r="H290" s="85"/>
    </row>
    <row r="291" spans="3:8" ht="15.75" customHeight="1">
      <c r="C291" s="85"/>
      <c r="H291" s="85"/>
    </row>
    <row r="292" spans="3:8" ht="15.75" customHeight="1">
      <c r="C292" s="85"/>
      <c r="H292" s="85"/>
    </row>
    <row r="293" spans="3:8" ht="15.75" customHeight="1">
      <c r="C293" s="85"/>
      <c r="H293" s="85"/>
    </row>
    <row r="294" spans="3:8" ht="15.75" customHeight="1">
      <c r="C294" s="85"/>
      <c r="H294" s="85"/>
    </row>
    <row r="295" spans="3:8" ht="15.75" customHeight="1">
      <c r="C295" s="85"/>
      <c r="H295" s="85"/>
    </row>
    <row r="296" spans="3:8" ht="15.75" customHeight="1">
      <c r="C296" s="85"/>
      <c r="H296" s="85"/>
    </row>
    <row r="297" spans="3:8" ht="15.75" customHeight="1">
      <c r="C297" s="85"/>
      <c r="H297" s="85"/>
    </row>
    <row r="298" spans="3:8" ht="15.75" customHeight="1">
      <c r="C298" s="85"/>
      <c r="H298" s="85"/>
    </row>
    <row r="299" spans="3:8" ht="15.75" customHeight="1">
      <c r="C299" s="85"/>
      <c r="H299" s="85"/>
    </row>
    <row r="300" spans="3:8" ht="15.75" customHeight="1">
      <c r="C300" s="85"/>
      <c r="H300" s="85"/>
    </row>
    <row r="301" spans="3:8" ht="15.75" customHeight="1">
      <c r="C301" s="85"/>
      <c r="H301" s="85"/>
    </row>
    <row r="302" spans="3:8" ht="15.75" customHeight="1">
      <c r="C302" s="85"/>
      <c r="H302" s="85"/>
    </row>
    <row r="303" spans="3:8" ht="15.75" customHeight="1">
      <c r="C303" s="85"/>
      <c r="H303" s="85"/>
    </row>
    <row r="304" spans="3:8" ht="15.75" customHeight="1">
      <c r="C304" s="85"/>
      <c r="H304" s="85"/>
    </row>
    <row r="305" spans="3:8" ht="15.75" customHeight="1">
      <c r="C305" s="85"/>
      <c r="H305" s="85"/>
    </row>
    <row r="306" spans="3:8" ht="15.75" customHeight="1">
      <c r="C306" s="85"/>
      <c r="H306" s="85"/>
    </row>
    <row r="307" spans="3:8" ht="15.75" customHeight="1">
      <c r="C307" s="85"/>
      <c r="H307" s="85"/>
    </row>
    <row r="308" spans="3:8" ht="15.75" customHeight="1">
      <c r="C308" s="85"/>
      <c r="H308" s="85"/>
    </row>
    <row r="309" spans="3:8" ht="15.75" customHeight="1">
      <c r="C309" s="85"/>
      <c r="H309" s="85"/>
    </row>
    <row r="310" spans="3:8" ht="15.75" customHeight="1">
      <c r="C310" s="85"/>
      <c r="H310" s="85"/>
    </row>
    <row r="311" spans="3:8" ht="15.75" customHeight="1">
      <c r="C311" s="85"/>
      <c r="H311" s="85"/>
    </row>
    <row r="312" spans="3:8" ht="15.75" customHeight="1">
      <c r="C312" s="85"/>
      <c r="H312" s="85"/>
    </row>
    <row r="313" spans="3:8" ht="15.75" customHeight="1">
      <c r="C313" s="85"/>
      <c r="H313" s="85"/>
    </row>
    <row r="314" spans="3:8" ht="15.75" customHeight="1">
      <c r="C314" s="85"/>
      <c r="H314" s="85"/>
    </row>
    <row r="315" spans="3:8" ht="15.75" customHeight="1">
      <c r="C315" s="85"/>
      <c r="H315" s="85"/>
    </row>
    <row r="316" spans="3:8" ht="15.75" customHeight="1">
      <c r="C316" s="85"/>
      <c r="H316" s="85"/>
    </row>
    <row r="317" spans="3:8" ht="15.75" customHeight="1">
      <c r="C317" s="85"/>
      <c r="H317" s="85"/>
    </row>
    <row r="318" spans="3:8" ht="15.75" customHeight="1">
      <c r="C318" s="85"/>
      <c r="H318" s="85"/>
    </row>
    <row r="319" spans="3:8" ht="15.75" customHeight="1">
      <c r="C319" s="85"/>
      <c r="H319" s="85"/>
    </row>
    <row r="320" spans="3:8" ht="15.75" customHeight="1">
      <c r="C320" s="85"/>
      <c r="H320" s="85"/>
    </row>
    <row r="321" spans="3:8" ht="15.75" customHeight="1">
      <c r="C321" s="85"/>
      <c r="H321" s="85"/>
    </row>
    <row r="322" spans="3:8" ht="15.75" customHeight="1">
      <c r="C322" s="85"/>
      <c r="H322" s="85"/>
    </row>
    <row r="323" spans="3:8" ht="15.75" customHeight="1">
      <c r="C323" s="85"/>
      <c r="H323" s="85"/>
    </row>
    <row r="324" spans="3:8" ht="15.75" customHeight="1">
      <c r="C324" s="85"/>
      <c r="H324" s="85"/>
    </row>
    <row r="325" spans="3:8" ht="15.75" customHeight="1">
      <c r="C325" s="85"/>
      <c r="H325" s="85"/>
    </row>
    <row r="326" spans="3:8" ht="15.75" customHeight="1">
      <c r="C326" s="85"/>
      <c r="H326" s="85"/>
    </row>
    <row r="327" spans="3:8" ht="15.75" customHeight="1">
      <c r="C327" s="85"/>
      <c r="H327" s="85"/>
    </row>
    <row r="328" spans="3:8" ht="15.75" customHeight="1">
      <c r="C328" s="85"/>
      <c r="H328" s="85"/>
    </row>
    <row r="329" spans="3:8" ht="15.75" customHeight="1">
      <c r="C329" s="85"/>
      <c r="H329" s="85"/>
    </row>
    <row r="330" spans="3:8" ht="15.75" customHeight="1">
      <c r="C330" s="85"/>
      <c r="H330" s="85"/>
    </row>
    <row r="331" spans="3:8" ht="15.75" customHeight="1">
      <c r="C331" s="85"/>
      <c r="H331" s="85"/>
    </row>
    <row r="332" spans="3:8" ht="15.75" customHeight="1">
      <c r="C332" s="85"/>
      <c r="H332" s="85"/>
    </row>
    <row r="333" spans="3:8" ht="15.75" customHeight="1">
      <c r="C333" s="85"/>
      <c r="H333" s="85"/>
    </row>
    <row r="334" spans="3:8" ht="15.75" customHeight="1">
      <c r="C334" s="85"/>
      <c r="H334" s="85"/>
    </row>
    <row r="335" spans="3:8" ht="15.75" customHeight="1">
      <c r="C335" s="85"/>
      <c r="H335" s="85"/>
    </row>
    <row r="336" spans="3:8" ht="15.75" customHeight="1">
      <c r="C336" s="85"/>
      <c r="H336" s="85"/>
    </row>
    <row r="337" spans="3:8" ht="15.75" customHeight="1">
      <c r="C337" s="85"/>
      <c r="H337" s="85"/>
    </row>
    <row r="338" spans="3:8" ht="15.75" customHeight="1">
      <c r="C338" s="85"/>
      <c r="H338" s="85"/>
    </row>
    <row r="339" spans="3:8" ht="15.75" customHeight="1">
      <c r="C339" s="85"/>
      <c r="H339" s="85"/>
    </row>
    <row r="340" spans="3:8" ht="15.75" customHeight="1">
      <c r="C340" s="85"/>
      <c r="H340" s="85"/>
    </row>
    <row r="341" spans="3:8" ht="15.75" customHeight="1">
      <c r="C341" s="85"/>
      <c r="H341" s="85"/>
    </row>
    <row r="342" spans="3:8" ht="15.75" customHeight="1">
      <c r="C342" s="85"/>
      <c r="H342" s="85"/>
    </row>
    <row r="343" spans="3:8" ht="15.75" customHeight="1">
      <c r="C343" s="85"/>
      <c r="H343" s="85"/>
    </row>
    <row r="344" spans="3:8" ht="15.75" customHeight="1">
      <c r="C344" s="85"/>
      <c r="H344" s="85"/>
    </row>
    <row r="345" spans="3:8" ht="15.75" customHeight="1">
      <c r="C345" s="85"/>
      <c r="H345" s="85"/>
    </row>
    <row r="346" spans="3:8" ht="15.75" customHeight="1">
      <c r="C346" s="85"/>
      <c r="H346" s="85"/>
    </row>
    <row r="347" spans="3:8" ht="15.75" customHeight="1">
      <c r="C347" s="85"/>
      <c r="H347" s="85"/>
    </row>
    <row r="348" spans="3:8" ht="15.75" customHeight="1">
      <c r="C348" s="85"/>
      <c r="H348" s="85"/>
    </row>
    <row r="349" spans="3:8" ht="15.75" customHeight="1">
      <c r="C349" s="85"/>
      <c r="H349" s="85"/>
    </row>
    <row r="350" spans="3:8" ht="15.75" customHeight="1">
      <c r="C350" s="85"/>
      <c r="H350" s="85"/>
    </row>
    <row r="351" spans="3:8" ht="15.75" customHeight="1">
      <c r="C351" s="85"/>
      <c r="H351" s="85"/>
    </row>
    <row r="352" spans="3:8" ht="15.75" customHeight="1">
      <c r="C352" s="85"/>
      <c r="H352" s="85"/>
    </row>
    <row r="353" spans="3:8" ht="15.75" customHeight="1">
      <c r="C353" s="85"/>
      <c r="H353" s="85"/>
    </row>
    <row r="354" spans="3:8" ht="15.75" customHeight="1">
      <c r="C354" s="85"/>
      <c r="H354" s="85"/>
    </row>
    <row r="355" spans="3:8" ht="15.75" customHeight="1">
      <c r="C355" s="85"/>
      <c r="H355" s="85"/>
    </row>
    <row r="356" spans="3:8" ht="15.75" customHeight="1">
      <c r="C356" s="85"/>
      <c r="H356" s="85"/>
    </row>
    <row r="357" spans="3:8" ht="15.75" customHeight="1">
      <c r="C357" s="85"/>
      <c r="H357" s="85"/>
    </row>
    <row r="358" spans="3:8" ht="15.75" customHeight="1">
      <c r="C358" s="85"/>
      <c r="H358" s="85"/>
    </row>
    <row r="359" spans="3:8" ht="15.75" customHeight="1">
      <c r="C359" s="85"/>
      <c r="H359" s="85"/>
    </row>
    <row r="360" spans="3:8" ht="15.75" customHeight="1">
      <c r="C360" s="85"/>
      <c r="H360" s="85"/>
    </row>
    <row r="361" spans="3:8" ht="15.75" customHeight="1">
      <c r="C361" s="85"/>
      <c r="H361" s="85"/>
    </row>
    <row r="362" spans="3:8" ht="15.75" customHeight="1">
      <c r="C362" s="85"/>
      <c r="H362" s="85"/>
    </row>
    <row r="363" spans="3:8" ht="15.75" customHeight="1">
      <c r="C363" s="85"/>
      <c r="H363" s="85"/>
    </row>
    <row r="364" spans="3:8" ht="15.75" customHeight="1">
      <c r="C364" s="85"/>
      <c r="H364" s="85"/>
    </row>
    <row r="365" spans="3:8" ht="15.75" customHeight="1">
      <c r="C365" s="85"/>
      <c r="H365" s="85"/>
    </row>
    <row r="366" spans="3:8" ht="15.75" customHeight="1">
      <c r="C366" s="85"/>
      <c r="H366" s="85"/>
    </row>
    <row r="367" spans="3:8" ht="15.75" customHeight="1">
      <c r="C367" s="85"/>
      <c r="H367" s="85"/>
    </row>
    <row r="368" spans="3:8" ht="15.75" customHeight="1">
      <c r="C368" s="85"/>
      <c r="H368" s="85"/>
    </row>
    <row r="369" spans="3:8" ht="15.75" customHeight="1">
      <c r="C369" s="85"/>
      <c r="H369" s="85"/>
    </row>
    <row r="370" spans="3:8" ht="15.75" customHeight="1">
      <c r="C370" s="85"/>
      <c r="H370" s="85"/>
    </row>
    <row r="371" spans="3:8" ht="15.75" customHeight="1">
      <c r="C371" s="85"/>
      <c r="H371" s="85"/>
    </row>
    <row r="372" spans="3:8" ht="15.75" customHeight="1">
      <c r="C372" s="85"/>
      <c r="H372" s="85"/>
    </row>
    <row r="373" spans="3:8" ht="15.75" customHeight="1">
      <c r="C373" s="85"/>
      <c r="H373" s="85"/>
    </row>
    <row r="374" spans="3:8" ht="15.75" customHeight="1">
      <c r="C374" s="85"/>
      <c r="H374" s="85"/>
    </row>
    <row r="375" spans="3:8" ht="15.75" customHeight="1">
      <c r="C375" s="85"/>
      <c r="H375" s="85"/>
    </row>
    <row r="376" spans="3:8" ht="15.75" customHeight="1">
      <c r="C376" s="85"/>
      <c r="H376" s="85"/>
    </row>
    <row r="377" spans="3:8" ht="15.75" customHeight="1">
      <c r="C377" s="85"/>
      <c r="H377" s="85"/>
    </row>
    <row r="378" spans="3:8" ht="15.75" customHeight="1">
      <c r="C378" s="85"/>
      <c r="H378" s="85"/>
    </row>
    <row r="379" spans="3:8" ht="15.75" customHeight="1">
      <c r="C379" s="85"/>
      <c r="H379" s="85"/>
    </row>
    <row r="380" spans="3:8" ht="15.75" customHeight="1">
      <c r="C380" s="85"/>
      <c r="H380" s="85"/>
    </row>
    <row r="381" spans="3:8" ht="15.75" customHeight="1">
      <c r="C381" s="85"/>
      <c r="H381" s="85"/>
    </row>
    <row r="382" spans="3:8" ht="15.75" customHeight="1">
      <c r="C382" s="85"/>
      <c r="H382" s="85"/>
    </row>
    <row r="383" spans="3:8" ht="15.75" customHeight="1">
      <c r="C383" s="85"/>
      <c r="H383" s="85"/>
    </row>
    <row r="384" spans="3:8" ht="15.75" customHeight="1">
      <c r="C384" s="85"/>
      <c r="H384" s="85"/>
    </row>
    <row r="385" spans="3:8" ht="15.75" customHeight="1">
      <c r="C385" s="85"/>
      <c r="H385" s="85"/>
    </row>
    <row r="386" spans="3:8" ht="15.75" customHeight="1">
      <c r="C386" s="85"/>
      <c r="H386" s="85"/>
    </row>
    <row r="387" spans="3:8" ht="15.75" customHeight="1">
      <c r="C387" s="85"/>
      <c r="H387" s="85"/>
    </row>
    <row r="388" spans="3:8" ht="15.75" customHeight="1">
      <c r="C388" s="85"/>
      <c r="H388" s="85"/>
    </row>
    <row r="389" spans="3:8" ht="15.75" customHeight="1">
      <c r="C389" s="85"/>
      <c r="H389" s="85"/>
    </row>
    <row r="390" spans="3:8" ht="15.75" customHeight="1">
      <c r="C390" s="85"/>
      <c r="H390" s="85"/>
    </row>
    <row r="391" spans="3:8" ht="15.75" customHeight="1">
      <c r="C391" s="85"/>
      <c r="H391" s="85"/>
    </row>
    <row r="392" spans="3:8" ht="15.75" customHeight="1">
      <c r="C392" s="85"/>
      <c r="H392" s="85"/>
    </row>
    <row r="393" spans="3:8" ht="15.75" customHeight="1">
      <c r="C393" s="85"/>
      <c r="H393" s="85"/>
    </row>
    <row r="394" spans="3:8" ht="15.75" customHeight="1">
      <c r="C394" s="85"/>
      <c r="H394" s="85"/>
    </row>
    <row r="395" spans="3:8" ht="15.75" customHeight="1">
      <c r="C395" s="85"/>
      <c r="H395" s="85"/>
    </row>
    <row r="396" spans="3:8" ht="15.75" customHeight="1">
      <c r="C396" s="85"/>
      <c r="H396" s="85"/>
    </row>
    <row r="397" spans="3:8" ht="15.75" customHeight="1">
      <c r="C397" s="85"/>
      <c r="H397" s="85"/>
    </row>
    <row r="398" spans="3:8" ht="15.75" customHeight="1">
      <c r="C398" s="85"/>
      <c r="H398" s="85"/>
    </row>
    <row r="399" spans="3:8" ht="15.75" customHeight="1">
      <c r="C399" s="85"/>
      <c r="H399" s="85"/>
    </row>
    <row r="400" spans="3:8" ht="15.75" customHeight="1">
      <c r="C400" s="85"/>
      <c r="H400" s="85"/>
    </row>
    <row r="401" spans="3:8" ht="15.75" customHeight="1">
      <c r="C401" s="85"/>
      <c r="H401" s="85"/>
    </row>
    <row r="402" spans="3:8" ht="15.75" customHeight="1">
      <c r="C402" s="85"/>
      <c r="H402" s="85"/>
    </row>
    <row r="403" spans="3:8" ht="15.75" customHeight="1">
      <c r="C403" s="85"/>
      <c r="H403" s="85"/>
    </row>
    <row r="404" spans="3:8" ht="15.75" customHeight="1">
      <c r="C404" s="85"/>
      <c r="H404" s="85"/>
    </row>
    <row r="405" spans="3:8" ht="15.75" customHeight="1">
      <c r="C405" s="85"/>
      <c r="H405" s="85"/>
    </row>
    <row r="406" spans="3:8" ht="15.75" customHeight="1">
      <c r="C406" s="85"/>
      <c r="H406" s="85"/>
    </row>
    <row r="407" spans="3:8" ht="15.75" customHeight="1">
      <c r="C407" s="85"/>
      <c r="H407" s="85"/>
    </row>
    <row r="408" spans="3:8" ht="15.75" customHeight="1">
      <c r="C408" s="85"/>
      <c r="H408" s="85"/>
    </row>
    <row r="409" spans="3:8" ht="15.75" customHeight="1">
      <c r="C409" s="85"/>
      <c r="H409" s="85"/>
    </row>
    <row r="410" spans="3:8" ht="15.75" customHeight="1">
      <c r="C410" s="85"/>
      <c r="H410" s="85"/>
    </row>
    <row r="411" spans="3:8" ht="15.75" customHeight="1">
      <c r="C411" s="85"/>
      <c r="H411" s="85"/>
    </row>
    <row r="412" spans="3:8" ht="15.75" customHeight="1">
      <c r="C412" s="85"/>
      <c r="H412" s="85"/>
    </row>
    <row r="413" spans="3:8" ht="15.75" customHeight="1">
      <c r="C413" s="85"/>
      <c r="H413" s="85"/>
    </row>
    <row r="414" spans="3:8" ht="15.75" customHeight="1">
      <c r="C414" s="85"/>
      <c r="H414" s="85"/>
    </row>
    <row r="415" spans="3:8" ht="15.75" customHeight="1">
      <c r="C415" s="85"/>
      <c r="H415" s="85"/>
    </row>
    <row r="416" spans="3:8" ht="15.75" customHeight="1">
      <c r="C416" s="85"/>
      <c r="H416" s="85"/>
    </row>
    <row r="417" spans="3:8" ht="15.75" customHeight="1">
      <c r="C417" s="85"/>
      <c r="H417" s="85"/>
    </row>
    <row r="418" spans="3:8" ht="15.75" customHeight="1">
      <c r="C418" s="85"/>
      <c r="H418" s="85"/>
    </row>
    <row r="419" spans="3:8" ht="15.75" customHeight="1">
      <c r="C419" s="85"/>
      <c r="H419" s="85"/>
    </row>
    <row r="420" spans="3:8" ht="15.75" customHeight="1">
      <c r="C420" s="85"/>
      <c r="H420" s="85"/>
    </row>
    <row r="421" spans="3:8" ht="15.75" customHeight="1">
      <c r="C421" s="85"/>
      <c r="H421" s="85"/>
    </row>
    <row r="422" spans="3:8" ht="15.75" customHeight="1">
      <c r="C422" s="85"/>
      <c r="H422" s="85"/>
    </row>
    <row r="423" spans="3:8" ht="15.75" customHeight="1">
      <c r="C423" s="85"/>
      <c r="H423" s="85"/>
    </row>
    <row r="424" spans="3:8" ht="15.75" customHeight="1">
      <c r="C424" s="85"/>
      <c r="H424" s="85"/>
    </row>
    <row r="425" spans="3:8" ht="15.75" customHeight="1">
      <c r="C425" s="85"/>
      <c r="H425" s="85"/>
    </row>
    <row r="426" spans="3:8" ht="15.75" customHeight="1">
      <c r="C426" s="85"/>
      <c r="H426" s="85"/>
    </row>
    <row r="427" spans="3:8" ht="15.75" customHeight="1">
      <c r="C427" s="85"/>
      <c r="H427" s="85"/>
    </row>
    <row r="428" spans="3:8" ht="15.75" customHeight="1">
      <c r="C428" s="85"/>
      <c r="H428" s="85"/>
    </row>
    <row r="429" spans="3:8" ht="15.75" customHeight="1">
      <c r="C429" s="85"/>
      <c r="H429" s="85"/>
    </row>
    <row r="430" spans="3:8" ht="15.75" customHeight="1">
      <c r="C430" s="85"/>
      <c r="H430" s="85"/>
    </row>
    <row r="431" spans="3:8" ht="15.75" customHeight="1">
      <c r="C431" s="85"/>
      <c r="H431" s="85"/>
    </row>
    <row r="432" spans="3:8" ht="15.75" customHeight="1">
      <c r="C432" s="85"/>
      <c r="H432" s="85"/>
    </row>
    <row r="433" spans="3:8" ht="15.75" customHeight="1">
      <c r="C433" s="85"/>
      <c r="H433" s="85"/>
    </row>
    <row r="434" spans="3:8" ht="15.75" customHeight="1">
      <c r="C434" s="85"/>
      <c r="H434" s="85"/>
    </row>
    <row r="435" spans="3:8" ht="15.75" customHeight="1">
      <c r="C435" s="85"/>
      <c r="H435" s="85"/>
    </row>
    <row r="436" spans="3:8" ht="15.75" customHeight="1">
      <c r="C436" s="85"/>
      <c r="H436" s="85"/>
    </row>
    <row r="437" spans="3:8" ht="15.75" customHeight="1">
      <c r="C437" s="85"/>
      <c r="H437" s="85"/>
    </row>
    <row r="438" spans="3:8" ht="15.75" customHeight="1">
      <c r="C438" s="85"/>
      <c r="H438" s="85"/>
    </row>
    <row r="439" spans="3:8" ht="15.75" customHeight="1">
      <c r="C439" s="85"/>
      <c r="H439" s="85"/>
    </row>
    <row r="440" spans="3:8" ht="15.75" customHeight="1">
      <c r="C440" s="85"/>
      <c r="H440" s="85"/>
    </row>
    <row r="441" spans="3:8" ht="15.75" customHeight="1">
      <c r="C441" s="85"/>
      <c r="H441" s="85"/>
    </row>
    <row r="442" spans="3:8" ht="15.75" customHeight="1">
      <c r="C442" s="85"/>
      <c r="H442" s="85"/>
    </row>
    <row r="443" spans="3:8" ht="15.75" customHeight="1">
      <c r="C443" s="85"/>
      <c r="H443" s="85"/>
    </row>
    <row r="444" spans="3:8" ht="15.75" customHeight="1">
      <c r="C444" s="85"/>
      <c r="H444" s="85"/>
    </row>
    <row r="445" spans="3:8" ht="15.75" customHeight="1">
      <c r="C445" s="85"/>
      <c r="H445" s="85"/>
    </row>
    <row r="446" spans="3:8" ht="15.75" customHeight="1">
      <c r="C446" s="85"/>
      <c r="H446" s="85"/>
    </row>
    <row r="447" spans="3:8" ht="15.75" customHeight="1">
      <c r="C447" s="85"/>
      <c r="H447" s="85"/>
    </row>
    <row r="448" spans="3:8" ht="15.75" customHeight="1">
      <c r="C448" s="85"/>
      <c r="H448" s="85"/>
    </row>
    <row r="449" spans="3:8" ht="15.75" customHeight="1">
      <c r="C449" s="85"/>
      <c r="H449" s="85"/>
    </row>
    <row r="450" spans="3:8" ht="15.75" customHeight="1">
      <c r="C450" s="85"/>
      <c r="H450" s="85"/>
    </row>
    <row r="451" spans="3:8" ht="15.75" customHeight="1">
      <c r="C451" s="85"/>
      <c r="H451" s="85"/>
    </row>
    <row r="452" spans="3:8" ht="15.75" customHeight="1">
      <c r="C452" s="85"/>
      <c r="H452" s="85"/>
    </row>
    <row r="453" spans="3:8" ht="15.75" customHeight="1">
      <c r="C453" s="85"/>
      <c r="H453" s="85"/>
    </row>
    <row r="454" spans="3:8" ht="15.75" customHeight="1">
      <c r="C454" s="85"/>
      <c r="H454" s="85"/>
    </row>
    <row r="455" spans="3:8" ht="15.75" customHeight="1">
      <c r="C455" s="85"/>
      <c r="H455" s="85"/>
    </row>
    <row r="456" spans="3:8" ht="15.75" customHeight="1">
      <c r="C456" s="85"/>
      <c r="H456" s="85"/>
    </row>
    <row r="457" spans="3:8" ht="15.75" customHeight="1">
      <c r="C457" s="85"/>
      <c r="H457" s="85"/>
    </row>
    <row r="458" spans="3:8" ht="15.75" customHeight="1">
      <c r="C458" s="85"/>
      <c r="H458" s="85"/>
    </row>
    <row r="459" spans="3:8" ht="15.75" customHeight="1">
      <c r="C459" s="85"/>
      <c r="H459" s="85"/>
    </row>
    <row r="460" spans="3:8" ht="15.75" customHeight="1">
      <c r="C460" s="85"/>
      <c r="H460" s="85"/>
    </row>
    <row r="461" spans="3:8" ht="15.75" customHeight="1">
      <c r="C461" s="85"/>
      <c r="H461" s="85"/>
    </row>
    <row r="462" spans="3:8" ht="15.75" customHeight="1">
      <c r="C462" s="85"/>
      <c r="H462" s="85"/>
    </row>
    <row r="463" spans="3:8" ht="15.75" customHeight="1">
      <c r="C463" s="85"/>
      <c r="H463" s="85"/>
    </row>
    <row r="464" spans="3:8" ht="15.75" customHeight="1">
      <c r="C464" s="85"/>
      <c r="H464" s="85"/>
    </row>
    <row r="465" spans="3:8" ht="15.75" customHeight="1">
      <c r="C465" s="85"/>
      <c r="H465" s="85"/>
    </row>
    <row r="466" spans="3:8" ht="15.75" customHeight="1">
      <c r="C466" s="85"/>
      <c r="H466" s="85"/>
    </row>
    <row r="467" spans="3:8" ht="15.75" customHeight="1">
      <c r="C467" s="85"/>
      <c r="H467" s="85"/>
    </row>
    <row r="468" spans="3:8" ht="15.75" customHeight="1">
      <c r="C468" s="85"/>
      <c r="H468" s="85"/>
    </row>
    <row r="469" spans="3:8" ht="15.75" customHeight="1">
      <c r="C469" s="85"/>
      <c r="H469" s="85"/>
    </row>
    <row r="470" spans="3:8" ht="15.75" customHeight="1">
      <c r="C470" s="85"/>
      <c r="H470" s="85"/>
    </row>
    <row r="471" spans="3:8" ht="15.75" customHeight="1">
      <c r="C471" s="85"/>
      <c r="H471" s="85"/>
    </row>
    <row r="472" spans="3:8" ht="15.75" customHeight="1">
      <c r="C472" s="85"/>
      <c r="H472" s="85"/>
    </row>
    <row r="473" spans="3:8" ht="15.75" customHeight="1">
      <c r="C473" s="85"/>
      <c r="H473" s="85"/>
    </row>
    <row r="474" spans="3:8" ht="15.75" customHeight="1">
      <c r="C474" s="85"/>
      <c r="H474" s="85"/>
    </row>
    <row r="475" spans="3:8" ht="15.75" customHeight="1">
      <c r="C475" s="85"/>
      <c r="H475" s="85"/>
    </row>
    <row r="476" spans="3:8" ht="15.75" customHeight="1">
      <c r="C476" s="85"/>
      <c r="H476" s="85"/>
    </row>
    <row r="477" spans="3:8" ht="15.75" customHeight="1">
      <c r="C477" s="85"/>
      <c r="H477" s="85"/>
    </row>
    <row r="478" spans="3:8" ht="15.75" customHeight="1">
      <c r="C478" s="85"/>
      <c r="H478" s="85"/>
    </row>
    <row r="479" spans="3:8" ht="15.75" customHeight="1">
      <c r="C479" s="85"/>
      <c r="H479" s="85"/>
    </row>
    <row r="480" spans="3:8" ht="15.75" customHeight="1">
      <c r="C480" s="85"/>
      <c r="H480" s="85"/>
    </row>
    <row r="481" spans="3:8" ht="15.75" customHeight="1">
      <c r="C481" s="85"/>
      <c r="H481" s="85"/>
    </row>
    <row r="482" spans="3:8" ht="15.75" customHeight="1">
      <c r="C482" s="85"/>
      <c r="H482" s="85"/>
    </row>
    <row r="483" spans="3:8" ht="15.75" customHeight="1">
      <c r="C483" s="85"/>
      <c r="H483" s="85"/>
    </row>
    <row r="484" spans="3:8" ht="15.75" customHeight="1">
      <c r="C484" s="85"/>
      <c r="H484" s="85"/>
    </row>
    <row r="485" spans="3:8" ht="15.75" customHeight="1">
      <c r="C485" s="85"/>
      <c r="H485" s="85"/>
    </row>
    <row r="486" spans="3:8" ht="15.75" customHeight="1">
      <c r="C486" s="85"/>
      <c r="H486" s="85"/>
    </row>
    <row r="487" spans="3:8" ht="15.75" customHeight="1">
      <c r="C487" s="85"/>
      <c r="H487" s="85"/>
    </row>
    <row r="488" spans="3:8" ht="15.75" customHeight="1">
      <c r="C488" s="85"/>
      <c r="H488" s="85"/>
    </row>
    <row r="489" spans="3:8" ht="15.75" customHeight="1">
      <c r="C489" s="85"/>
      <c r="H489" s="85"/>
    </row>
    <row r="490" spans="3:8" ht="15.75" customHeight="1">
      <c r="C490" s="85"/>
      <c r="H490" s="85"/>
    </row>
    <row r="491" spans="3:8" ht="15.75" customHeight="1">
      <c r="C491" s="85"/>
      <c r="H491" s="85"/>
    </row>
    <row r="492" spans="3:8" ht="15.75" customHeight="1">
      <c r="C492" s="85"/>
      <c r="H492" s="85"/>
    </row>
    <row r="493" spans="3:8" ht="15.75" customHeight="1">
      <c r="C493" s="85"/>
      <c r="H493" s="85"/>
    </row>
    <row r="494" spans="3:8" ht="15.75" customHeight="1">
      <c r="C494" s="85"/>
      <c r="H494" s="85"/>
    </row>
    <row r="495" spans="3:8" ht="15.75" customHeight="1">
      <c r="C495" s="85"/>
      <c r="H495" s="85"/>
    </row>
    <row r="496" spans="3:8" ht="15.75" customHeight="1">
      <c r="C496" s="85"/>
      <c r="H496" s="85"/>
    </row>
    <row r="497" spans="3:8" ht="15.75" customHeight="1">
      <c r="C497" s="85"/>
      <c r="H497" s="85"/>
    </row>
    <row r="498" spans="3:8" ht="15.75" customHeight="1">
      <c r="C498" s="85"/>
      <c r="H498" s="85"/>
    </row>
    <row r="499" spans="3:8" ht="15.75" customHeight="1">
      <c r="C499" s="85"/>
      <c r="H499" s="85"/>
    </row>
    <row r="500" spans="3:8" ht="15.75" customHeight="1">
      <c r="C500" s="85"/>
      <c r="H500" s="85"/>
    </row>
    <row r="501" spans="3:8" ht="15.75" customHeight="1">
      <c r="C501" s="85"/>
      <c r="H501" s="85"/>
    </row>
    <row r="502" spans="3:8" ht="15.75" customHeight="1">
      <c r="C502" s="85"/>
      <c r="H502" s="85"/>
    </row>
    <row r="503" spans="3:8" ht="15.75" customHeight="1">
      <c r="C503" s="85"/>
      <c r="H503" s="85"/>
    </row>
    <row r="504" spans="3:8" ht="15.75" customHeight="1">
      <c r="C504" s="85"/>
      <c r="H504" s="85"/>
    </row>
    <row r="505" spans="3:8" ht="15.75" customHeight="1">
      <c r="C505" s="85"/>
      <c r="H505" s="85"/>
    </row>
    <row r="506" spans="3:8" ht="15.75" customHeight="1">
      <c r="C506" s="85"/>
      <c r="H506" s="85"/>
    </row>
    <row r="507" spans="3:8" ht="15.75" customHeight="1">
      <c r="C507" s="85"/>
      <c r="H507" s="85"/>
    </row>
    <row r="508" spans="3:8" ht="15.75" customHeight="1">
      <c r="C508" s="85"/>
      <c r="H508" s="85"/>
    </row>
    <row r="509" spans="3:8" ht="15.75" customHeight="1">
      <c r="C509" s="85"/>
      <c r="H509" s="85"/>
    </row>
    <row r="510" spans="3:8" ht="15.75" customHeight="1">
      <c r="C510" s="85"/>
      <c r="H510" s="85"/>
    </row>
    <row r="511" spans="3:8" ht="15.75" customHeight="1">
      <c r="C511" s="85"/>
      <c r="H511" s="85"/>
    </row>
    <row r="512" spans="3:8" ht="15.75" customHeight="1">
      <c r="C512" s="85"/>
      <c r="H512" s="85"/>
    </row>
    <row r="513" spans="3:8" ht="15.75" customHeight="1">
      <c r="C513" s="85"/>
      <c r="H513" s="85"/>
    </row>
    <row r="514" spans="3:8" ht="15.75" customHeight="1">
      <c r="C514" s="85"/>
      <c r="H514" s="85"/>
    </row>
    <row r="515" spans="3:8" ht="15.75" customHeight="1">
      <c r="C515" s="85"/>
      <c r="H515" s="85"/>
    </row>
    <row r="516" spans="3:8" ht="15.75" customHeight="1">
      <c r="C516" s="85"/>
      <c r="H516" s="85"/>
    </row>
    <row r="517" spans="3:8" ht="15.75" customHeight="1">
      <c r="C517" s="85"/>
      <c r="H517" s="85"/>
    </row>
    <row r="518" spans="3:8" ht="15.75" customHeight="1">
      <c r="C518" s="85"/>
      <c r="H518" s="85"/>
    </row>
    <row r="519" spans="3:8" ht="15.75" customHeight="1">
      <c r="C519" s="85"/>
      <c r="H519" s="85"/>
    </row>
    <row r="520" spans="3:8" ht="15.75" customHeight="1">
      <c r="C520" s="85"/>
      <c r="H520" s="85"/>
    </row>
    <row r="521" spans="3:8" ht="15.75" customHeight="1">
      <c r="C521" s="85"/>
      <c r="H521" s="85"/>
    </row>
    <row r="522" spans="3:8" ht="15.75" customHeight="1">
      <c r="C522" s="85"/>
      <c r="H522" s="85"/>
    </row>
    <row r="523" spans="3:8" ht="15.75" customHeight="1">
      <c r="C523" s="85"/>
      <c r="H523" s="85"/>
    </row>
    <row r="524" spans="3:8" ht="15.75" customHeight="1">
      <c r="C524" s="85"/>
      <c r="H524" s="85"/>
    </row>
    <row r="525" spans="3:8" ht="15.75" customHeight="1">
      <c r="C525" s="85"/>
      <c r="H525" s="85"/>
    </row>
    <row r="526" spans="3:8" ht="15.75" customHeight="1">
      <c r="C526" s="85"/>
      <c r="H526" s="85"/>
    </row>
    <row r="527" spans="3:8" ht="15.75" customHeight="1">
      <c r="C527" s="85"/>
      <c r="H527" s="85"/>
    </row>
    <row r="528" spans="3:8" ht="15.75" customHeight="1">
      <c r="C528" s="85"/>
      <c r="H528" s="85"/>
    </row>
    <row r="529" spans="3:8" ht="15.75" customHeight="1">
      <c r="C529" s="85"/>
      <c r="H529" s="85"/>
    </row>
    <row r="530" spans="3:8" ht="15.75" customHeight="1">
      <c r="C530" s="85"/>
      <c r="H530" s="85"/>
    </row>
    <row r="531" spans="3:8" ht="15.75" customHeight="1">
      <c r="C531" s="85"/>
      <c r="H531" s="85"/>
    </row>
    <row r="532" spans="3:8" ht="15.75" customHeight="1">
      <c r="C532" s="85"/>
      <c r="H532" s="85"/>
    </row>
    <row r="533" spans="3:8" ht="15.75" customHeight="1">
      <c r="C533" s="85"/>
      <c r="H533" s="85"/>
    </row>
    <row r="534" spans="3:8" ht="15.75" customHeight="1">
      <c r="C534" s="85"/>
      <c r="H534" s="85"/>
    </row>
    <row r="535" spans="3:8" ht="15.75" customHeight="1">
      <c r="C535" s="85"/>
      <c r="H535" s="85"/>
    </row>
    <row r="536" spans="3:8" ht="15.75" customHeight="1">
      <c r="C536" s="85"/>
      <c r="H536" s="85"/>
    </row>
    <row r="537" spans="3:8" ht="15.75" customHeight="1">
      <c r="C537" s="85"/>
      <c r="H537" s="85"/>
    </row>
    <row r="538" spans="3:8" ht="15.75" customHeight="1">
      <c r="C538" s="85"/>
      <c r="H538" s="85"/>
    </row>
    <row r="539" spans="3:8" ht="15.75" customHeight="1">
      <c r="C539" s="85"/>
      <c r="H539" s="85"/>
    </row>
    <row r="540" spans="3:8" ht="15.75" customHeight="1">
      <c r="C540" s="85"/>
      <c r="H540" s="85"/>
    </row>
    <row r="541" spans="3:8" ht="15.75" customHeight="1">
      <c r="C541" s="85"/>
      <c r="H541" s="85"/>
    </row>
    <row r="542" spans="3:8" ht="15.75" customHeight="1">
      <c r="C542" s="85"/>
      <c r="H542" s="85"/>
    </row>
    <row r="543" spans="3:8" ht="15.75" customHeight="1">
      <c r="C543" s="85"/>
      <c r="H543" s="85"/>
    </row>
    <row r="544" spans="3:8" ht="15.75" customHeight="1">
      <c r="C544" s="85"/>
      <c r="H544" s="85"/>
    </row>
    <row r="545" spans="3:8" ht="15.75" customHeight="1">
      <c r="C545" s="85"/>
      <c r="H545" s="85"/>
    </row>
    <row r="546" spans="3:8" ht="15.75" customHeight="1">
      <c r="C546" s="85"/>
      <c r="H546" s="85"/>
    </row>
    <row r="547" spans="3:8" ht="15.75" customHeight="1">
      <c r="C547" s="85"/>
      <c r="H547" s="85"/>
    </row>
    <row r="548" spans="3:8" ht="15.75" customHeight="1">
      <c r="C548" s="85"/>
      <c r="H548" s="85"/>
    </row>
    <row r="549" spans="3:8" ht="15.75" customHeight="1">
      <c r="C549" s="85"/>
      <c r="H549" s="85"/>
    </row>
    <row r="550" spans="3:8" ht="15.75" customHeight="1">
      <c r="C550" s="85"/>
      <c r="H550" s="85"/>
    </row>
    <row r="551" spans="3:8" ht="15.75" customHeight="1">
      <c r="C551" s="85"/>
      <c r="H551" s="85"/>
    </row>
    <row r="552" spans="3:8" ht="15.75" customHeight="1">
      <c r="C552" s="85"/>
      <c r="H552" s="85"/>
    </row>
    <row r="553" spans="3:8" ht="15.75" customHeight="1">
      <c r="C553" s="85"/>
      <c r="H553" s="85"/>
    </row>
    <row r="554" spans="3:8" ht="15.75" customHeight="1">
      <c r="C554" s="85"/>
      <c r="H554" s="85"/>
    </row>
    <row r="555" spans="3:8" ht="15.75" customHeight="1">
      <c r="C555" s="85"/>
      <c r="H555" s="85"/>
    </row>
    <row r="556" spans="3:8" ht="15.75" customHeight="1">
      <c r="C556" s="85"/>
      <c r="H556" s="85"/>
    </row>
    <row r="557" spans="3:8" ht="15.75" customHeight="1">
      <c r="C557" s="85"/>
      <c r="H557" s="85"/>
    </row>
    <row r="558" spans="3:8" ht="15.75" customHeight="1">
      <c r="C558" s="85"/>
      <c r="H558" s="85"/>
    </row>
    <row r="559" spans="3:8" ht="15.75" customHeight="1">
      <c r="C559" s="85"/>
      <c r="H559" s="85"/>
    </row>
    <row r="560" spans="3:8" ht="15.75" customHeight="1">
      <c r="C560" s="85"/>
      <c r="H560" s="85"/>
    </row>
    <row r="561" spans="3:8" ht="15.75" customHeight="1">
      <c r="C561" s="85"/>
      <c r="H561" s="85"/>
    </row>
    <row r="562" spans="3:8" ht="15.75" customHeight="1">
      <c r="C562" s="85"/>
      <c r="H562" s="85"/>
    </row>
    <row r="563" spans="3:8" ht="15.75" customHeight="1">
      <c r="C563" s="85"/>
      <c r="H563" s="85"/>
    </row>
    <row r="564" spans="3:8" ht="15.75" customHeight="1">
      <c r="C564" s="85"/>
      <c r="H564" s="85"/>
    </row>
    <row r="565" spans="3:8" ht="15.75" customHeight="1">
      <c r="C565" s="85"/>
      <c r="H565" s="85"/>
    </row>
    <row r="566" spans="3:8" ht="15.75" customHeight="1">
      <c r="C566" s="85"/>
      <c r="H566" s="85"/>
    </row>
    <row r="567" spans="3:8" ht="15.75" customHeight="1">
      <c r="C567" s="85"/>
      <c r="H567" s="85"/>
    </row>
    <row r="568" spans="3:8" ht="15.75" customHeight="1">
      <c r="C568" s="85"/>
      <c r="H568" s="85"/>
    </row>
    <row r="569" spans="3:8" ht="15.75" customHeight="1">
      <c r="C569" s="85"/>
      <c r="H569" s="85"/>
    </row>
    <row r="570" spans="3:8" ht="15.75" customHeight="1">
      <c r="C570" s="85"/>
      <c r="H570" s="85"/>
    </row>
    <row r="571" spans="3:8" ht="15.75" customHeight="1">
      <c r="C571" s="85"/>
      <c r="H571" s="85"/>
    </row>
    <row r="572" spans="3:8" ht="15.75" customHeight="1">
      <c r="C572" s="85"/>
      <c r="H572" s="85"/>
    </row>
    <row r="573" spans="3:8" ht="15.75" customHeight="1">
      <c r="C573" s="85"/>
      <c r="H573" s="85"/>
    </row>
    <row r="574" spans="3:8" ht="15.75" customHeight="1">
      <c r="C574" s="85"/>
      <c r="H574" s="85"/>
    </row>
    <row r="575" spans="3:8" ht="15.75" customHeight="1">
      <c r="C575" s="85"/>
      <c r="H575" s="85"/>
    </row>
    <row r="576" spans="3:8" ht="15.75" customHeight="1">
      <c r="C576" s="85"/>
      <c r="H576" s="85"/>
    </row>
    <row r="577" spans="3:8" ht="15.75" customHeight="1">
      <c r="C577" s="85"/>
      <c r="H577" s="85"/>
    </row>
    <row r="578" spans="3:8" ht="15.75" customHeight="1">
      <c r="C578" s="85"/>
      <c r="H578" s="85"/>
    </row>
    <row r="579" spans="3:8" ht="15.75" customHeight="1">
      <c r="C579" s="85"/>
      <c r="H579" s="85"/>
    </row>
    <row r="580" spans="3:8" ht="15.75" customHeight="1">
      <c r="C580" s="85"/>
      <c r="H580" s="85"/>
    </row>
    <row r="581" spans="3:8" ht="15.75" customHeight="1">
      <c r="C581" s="85"/>
      <c r="H581" s="85"/>
    </row>
    <row r="582" spans="3:8" ht="15.75" customHeight="1">
      <c r="C582" s="85"/>
      <c r="H582" s="85"/>
    </row>
    <row r="583" spans="3:8" ht="15.75" customHeight="1">
      <c r="C583" s="85"/>
      <c r="H583" s="85"/>
    </row>
    <row r="584" spans="3:8" ht="15.75" customHeight="1">
      <c r="C584" s="85"/>
      <c r="H584" s="85"/>
    </row>
    <row r="585" spans="3:8" ht="15.75" customHeight="1">
      <c r="C585" s="85"/>
      <c r="H585" s="85"/>
    </row>
    <row r="586" spans="3:8" ht="15.75" customHeight="1">
      <c r="C586" s="85"/>
      <c r="H586" s="85"/>
    </row>
    <row r="587" spans="3:8" ht="15.75" customHeight="1">
      <c r="C587" s="85"/>
      <c r="H587" s="85"/>
    </row>
    <row r="588" spans="3:8" ht="15.75" customHeight="1">
      <c r="C588" s="85"/>
      <c r="H588" s="85"/>
    </row>
    <row r="589" spans="3:8" ht="15.75" customHeight="1">
      <c r="C589" s="85"/>
      <c r="H589" s="85"/>
    </row>
    <row r="590" spans="3:8" ht="15.75" customHeight="1">
      <c r="C590" s="85"/>
      <c r="H590" s="85"/>
    </row>
    <row r="591" spans="3:8" ht="15.75" customHeight="1">
      <c r="C591" s="85"/>
      <c r="H591" s="85"/>
    </row>
    <row r="592" spans="3:8" ht="15.75" customHeight="1">
      <c r="C592" s="85"/>
      <c r="H592" s="85"/>
    </row>
    <row r="593" spans="3:8" ht="15.75" customHeight="1">
      <c r="C593" s="85"/>
      <c r="H593" s="85"/>
    </row>
    <row r="594" spans="3:8" ht="15.75" customHeight="1">
      <c r="C594" s="85"/>
      <c r="H594" s="85"/>
    </row>
    <row r="595" spans="3:8" ht="15.75" customHeight="1">
      <c r="C595" s="85"/>
      <c r="H595" s="85"/>
    </row>
    <row r="596" spans="3:8" ht="15.75" customHeight="1">
      <c r="C596" s="85"/>
      <c r="H596" s="85"/>
    </row>
    <row r="597" spans="3:8" ht="15.75" customHeight="1">
      <c r="C597" s="85"/>
      <c r="H597" s="85"/>
    </row>
    <row r="598" spans="3:8" ht="15.75" customHeight="1">
      <c r="C598" s="85"/>
      <c r="H598" s="85"/>
    </row>
    <row r="599" spans="3:8" ht="15.75" customHeight="1">
      <c r="C599" s="85"/>
      <c r="H599" s="85"/>
    </row>
    <row r="600" spans="3:8" ht="15.75" customHeight="1">
      <c r="C600" s="85"/>
      <c r="H600" s="85"/>
    </row>
    <row r="601" spans="3:8" ht="15.75" customHeight="1">
      <c r="C601" s="85"/>
      <c r="H601" s="85"/>
    </row>
    <row r="602" spans="3:8" ht="15.75" customHeight="1">
      <c r="C602" s="85"/>
      <c r="H602" s="85"/>
    </row>
    <row r="603" spans="3:8" ht="15.75" customHeight="1">
      <c r="C603" s="85"/>
      <c r="H603" s="85"/>
    </row>
    <row r="604" spans="3:8" ht="15.75" customHeight="1">
      <c r="C604" s="85"/>
      <c r="H604" s="85"/>
    </row>
    <row r="605" spans="3:8" ht="15.75" customHeight="1">
      <c r="C605" s="85"/>
      <c r="H605" s="85"/>
    </row>
    <row r="606" spans="3:8" ht="15.75" customHeight="1">
      <c r="C606" s="85"/>
      <c r="H606" s="85"/>
    </row>
    <row r="607" spans="3:8" ht="15.75" customHeight="1">
      <c r="C607" s="85"/>
      <c r="H607" s="85"/>
    </row>
    <row r="608" spans="3:8" ht="15.75" customHeight="1">
      <c r="C608" s="85"/>
      <c r="H608" s="85"/>
    </row>
    <row r="609" spans="3:8" ht="15.75" customHeight="1">
      <c r="C609" s="85"/>
      <c r="H609" s="85"/>
    </row>
    <row r="610" spans="3:8" ht="15.75" customHeight="1">
      <c r="C610" s="85"/>
      <c r="H610" s="85"/>
    </row>
    <row r="611" spans="3:8" ht="15.75" customHeight="1">
      <c r="C611" s="85"/>
      <c r="H611" s="85"/>
    </row>
    <row r="612" spans="3:8" ht="15.75" customHeight="1">
      <c r="C612" s="85"/>
      <c r="H612" s="85"/>
    </row>
    <row r="613" spans="3:8" ht="15.75" customHeight="1">
      <c r="C613" s="85"/>
      <c r="H613" s="85"/>
    </row>
    <row r="614" spans="3:8" ht="15.75" customHeight="1">
      <c r="C614" s="85"/>
      <c r="H614" s="85"/>
    </row>
    <row r="615" spans="3:8" ht="15.75" customHeight="1">
      <c r="C615" s="85"/>
      <c r="H615" s="85"/>
    </row>
    <row r="616" spans="3:8" ht="15.75" customHeight="1">
      <c r="C616" s="85"/>
      <c r="H616" s="85"/>
    </row>
    <row r="617" spans="3:8" ht="15.75" customHeight="1">
      <c r="C617" s="85"/>
      <c r="H617" s="85"/>
    </row>
    <row r="618" spans="3:8" ht="15.75" customHeight="1">
      <c r="C618" s="85"/>
      <c r="H618" s="85"/>
    </row>
    <row r="619" spans="3:8" ht="15.75" customHeight="1">
      <c r="C619" s="85"/>
      <c r="H619" s="85"/>
    </row>
    <row r="620" spans="3:8" ht="15.75" customHeight="1">
      <c r="C620" s="85"/>
      <c r="H620" s="85"/>
    </row>
    <row r="621" spans="3:8" ht="15.75" customHeight="1">
      <c r="C621" s="85"/>
      <c r="H621" s="85"/>
    </row>
    <row r="622" spans="3:8" ht="15.75" customHeight="1">
      <c r="C622" s="85"/>
      <c r="H622" s="85"/>
    </row>
    <row r="623" spans="3:8" ht="15.75" customHeight="1">
      <c r="C623" s="85"/>
      <c r="H623" s="85"/>
    </row>
    <row r="624" spans="3:8" ht="15.75" customHeight="1">
      <c r="C624" s="85"/>
      <c r="H624" s="85"/>
    </row>
    <row r="625" spans="3:8" ht="15.75" customHeight="1">
      <c r="C625" s="85"/>
      <c r="H625" s="85"/>
    </row>
    <row r="626" spans="3:8" ht="15.75" customHeight="1">
      <c r="C626" s="85"/>
      <c r="H626" s="85"/>
    </row>
    <row r="627" spans="3:8" ht="15.75" customHeight="1">
      <c r="C627" s="85"/>
      <c r="H627" s="85"/>
    </row>
    <row r="628" spans="3:8" ht="15.75" customHeight="1">
      <c r="C628" s="85"/>
      <c r="H628" s="85"/>
    </row>
    <row r="629" spans="3:8" ht="15.75" customHeight="1">
      <c r="C629" s="85"/>
      <c r="H629" s="85"/>
    </row>
    <row r="630" spans="3:8" ht="15.75" customHeight="1">
      <c r="C630" s="85"/>
      <c r="H630" s="85"/>
    </row>
    <row r="631" spans="3:8" ht="15.75" customHeight="1">
      <c r="C631" s="85"/>
      <c r="H631" s="85"/>
    </row>
    <row r="632" spans="3:8" ht="15.75" customHeight="1">
      <c r="C632" s="85"/>
      <c r="H632" s="85"/>
    </row>
    <row r="633" spans="3:8" ht="15.75" customHeight="1">
      <c r="C633" s="85"/>
      <c r="H633" s="85"/>
    </row>
    <row r="634" spans="3:8" ht="15.75" customHeight="1">
      <c r="C634" s="85"/>
      <c r="H634" s="85"/>
    </row>
    <row r="635" spans="3:8" ht="15.75" customHeight="1">
      <c r="C635" s="85"/>
      <c r="H635" s="85"/>
    </row>
    <row r="636" spans="3:8" ht="15.75" customHeight="1">
      <c r="C636" s="85"/>
      <c r="H636" s="85"/>
    </row>
    <row r="637" spans="3:8" ht="15.75" customHeight="1">
      <c r="C637" s="85"/>
      <c r="H637" s="85"/>
    </row>
    <row r="638" spans="3:8" ht="15.75" customHeight="1">
      <c r="C638" s="85"/>
      <c r="H638" s="85"/>
    </row>
    <row r="639" spans="3:8" ht="15.75" customHeight="1">
      <c r="C639" s="85"/>
      <c r="H639" s="85"/>
    </row>
    <row r="640" spans="3:8" ht="15.75" customHeight="1">
      <c r="C640" s="85"/>
      <c r="H640" s="85"/>
    </row>
    <row r="641" spans="3:8" ht="15.75" customHeight="1">
      <c r="C641" s="85"/>
      <c r="H641" s="85"/>
    </row>
    <row r="642" spans="3:8" ht="15.75" customHeight="1">
      <c r="C642" s="85"/>
      <c r="H642" s="85"/>
    </row>
    <row r="643" spans="3:8" ht="15.75" customHeight="1">
      <c r="C643" s="85"/>
      <c r="H643" s="85"/>
    </row>
    <row r="644" spans="3:8" ht="15.75" customHeight="1">
      <c r="C644" s="85"/>
      <c r="H644" s="85"/>
    </row>
    <row r="645" spans="3:8" ht="15.75" customHeight="1">
      <c r="C645" s="85"/>
      <c r="H645" s="85"/>
    </row>
    <row r="646" spans="3:8" ht="15.75" customHeight="1">
      <c r="C646" s="85"/>
      <c r="H646" s="85"/>
    </row>
    <row r="647" spans="3:8" ht="15.75" customHeight="1">
      <c r="C647" s="85"/>
      <c r="H647" s="85"/>
    </row>
    <row r="648" spans="3:8" ht="15.75" customHeight="1">
      <c r="C648" s="85"/>
      <c r="H648" s="85"/>
    </row>
    <row r="649" spans="3:8" ht="15.75" customHeight="1">
      <c r="C649" s="85"/>
      <c r="H649" s="85"/>
    </row>
    <row r="650" spans="3:8" ht="15.75" customHeight="1">
      <c r="C650" s="85"/>
      <c r="H650" s="85"/>
    </row>
    <row r="651" spans="3:8" ht="15.75" customHeight="1">
      <c r="C651" s="85"/>
      <c r="H651" s="85"/>
    </row>
    <row r="652" spans="3:8" ht="15.75" customHeight="1">
      <c r="C652" s="85"/>
      <c r="H652" s="85"/>
    </row>
    <row r="653" spans="3:8" ht="15.75" customHeight="1">
      <c r="C653" s="85"/>
      <c r="H653" s="85"/>
    </row>
    <row r="654" spans="3:8" ht="15.75" customHeight="1">
      <c r="C654" s="85"/>
      <c r="H654" s="85"/>
    </row>
    <row r="655" spans="3:8" ht="15.75" customHeight="1">
      <c r="C655" s="85"/>
      <c r="H655" s="85"/>
    </row>
    <row r="656" spans="3:8" ht="15.75" customHeight="1">
      <c r="C656" s="85"/>
      <c r="H656" s="85"/>
    </row>
    <row r="657" spans="3:8" ht="15.75" customHeight="1">
      <c r="C657" s="85"/>
      <c r="H657" s="85"/>
    </row>
    <row r="658" spans="3:8" ht="15.75" customHeight="1">
      <c r="C658" s="85"/>
      <c r="H658" s="85"/>
    </row>
    <row r="659" spans="3:8" ht="15.75" customHeight="1">
      <c r="C659" s="85"/>
      <c r="H659" s="85"/>
    </row>
    <row r="660" spans="3:8" ht="15.75" customHeight="1">
      <c r="C660" s="85"/>
      <c r="H660" s="85"/>
    </row>
    <row r="661" spans="3:8" ht="15.75" customHeight="1">
      <c r="C661" s="85"/>
      <c r="H661" s="85"/>
    </row>
    <row r="662" spans="3:8" ht="15.75" customHeight="1">
      <c r="C662" s="85"/>
      <c r="H662" s="85"/>
    </row>
    <row r="663" spans="3:8" ht="15.75" customHeight="1">
      <c r="C663" s="85"/>
      <c r="H663" s="85"/>
    </row>
    <row r="664" spans="3:8" ht="15.75" customHeight="1">
      <c r="C664" s="85"/>
      <c r="H664" s="85"/>
    </row>
    <row r="665" spans="3:8" ht="15.75" customHeight="1">
      <c r="C665" s="85"/>
      <c r="H665" s="85"/>
    </row>
    <row r="666" spans="3:8" ht="15.75" customHeight="1">
      <c r="C666" s="85"/>
      <c r="H666" s="85"/>
    </row>
    <row r="667" spans="3:8" ht="15.75" customHeight="1">
      <c r="C667" s="85"/>
      <c r="H667" s="85"/>
    </row>
    <row r="668" spans="3:8" ht="15.75" customHeight="1">
      <c r="C668" s="85"/>
      <c r="H668" s="85"/>
    </row>
    <row r="669" spans="3:8" ht="15.75" customHeight="1">
      <c r="C669" s="85"/>
      <c r="H669" s="85"/>
    </row>
    <row r="670" spans="3:8" ht="15.75" customHeight="1">
      <c r="C670" s="85"/>
      <c r="H670" s="85"/>
    </row>
    <row r="671" spans="3:8" ht="15.75" customHeight="1">
      <c r="C671" s="85"/>
      <c r="H671" s="85"/>
    </row>
    <row r="672" spans="3:8" ht="15.75" customHeight="1">
      <c r="C672" s="85"/>
      <c r="H672" s="85"/>
    </row>
    <row r="673" spans="3:8" ht="15.75" customHeight="1">
      <c r="C673" s="85"/>
      <c r="H673" s="85"/>
    </row>
    <row r="674" spans="3:8" ht="15.75" customHeight="1">
      <c r="C674" s="85"/>
      <c r="H674" s="85"/>
    </row>
    <row r="675" spans="3:8" ht="15.75" customHeight="1">
      <c r="C675" s="85"/>
      <c r="H675" s="85"/>
    </row>
    <row r="676" spans="3:8" ht="15.75" customHeight="1">
      <c r="C676" s="85"/>
      <c r="H676" s="85"/>
    </row>
    <row r="677" spans="3:8" ht="15.75" customHeight="1">
      <c r="C677" s="85"/>
      <c r="H677" s="85"/>
    </row>
    <row r="678" spans="3:8" ht="15.75" customHeight="1">
      <c r="C678" s="85"/>
      <c r="H678" s="85"/>
    </row>
    <row r="679" spans="3:8" ht="15.75" customHeight="1">
      <c r="C679" s="85"/>
      <c r="H679" s="85"/>
    </row>
    <row r="680" spans="3:8" ht="15.75" customHeight="1">
      <c r="C680" s="85"/>
      <c r="H680" s="85"/>
    </row>
    <row r="681" spans="3:8" ht="15.75" customHeight="1">
      <c r="C681" s="85"/>
      <c r="H681" s="85"/>
    </row>
    <row r="682" spans="3:8" ht="15.75" customHeight="1">
      <c r="C682" s="85"/>
      <c r="H682" s="85"/>
    </row>
    <row r="683" spans="3:8" ht="15.75" customHeight="1">
      <c r="C683" s="85"/>
      <c r="H683" s="85"/>
    </row>
    <row r="684" spans="3:8" ht="15.75" customHeight="1">
      <c r="C684" s="85"/>
      <c r="H684" s="85"/>
    </row>
    <row r="685" spans="3:8" ht="15.75" customHeight="1">
      <c r="C685" s="85"/>
      <c r="H685" s="85"/>
    </row>
    <row r="686" spans="3:8" ht="15.75" customHeight="1">
      <c r="C686" s="85"/>
      <c r="H686" s="85"/>
    </row>
    <row r="687" spans="3:8" ht="15.75" customHeight="1">
      <c r="C687" s="85"/>
      <c r="H687" s="85"/>
    </row>
    <row r="688" spans="3:8" ht="15.75" customHeight="1">
      <c r="C688" s="85"/>
      <c r="H688" s="85"/>
    </row>
    <row r="689" spans="3:8" ht="15.75" customHeight="1">
      <c r="C689" s="85"/>
      <c r="H689" s="85"/>
    </row>
    <row r="690" spans="3:8" ht="15.75" customHeight="1">
      <c r="C690" s="85"/>
      <c r="H690" s="85"/>
    </row>
    <row r="691" spans="3:8" ht="15.75" customHeight="1">
      <c r="C691" s="85"/>
      <c r="H691" s="85"/>
    </row>
    <row r="692" spans="3:8" ht="15.75" customHeight="1">
      <c r="C692" s="85"/>
      <c r="H692" s="85"/>
    </row>
    <row r="693" spans="3:8" ht="15.75" customHeight="1">
      <c r="C693" s="85"/>
      <c r="H693" s="85"/>
    </row>
    <row r="694" spans="3:8" ht="15.75" customHeight="1">
      <c r="C694" s="85"/>
      <c r="H694" s="85"/>
    </row>
    <row r="695" spans="3:8" ht="15.75" customHeight="1">
      <c r="C695" s="85"/>
      <c r="H695" s="85"/>
    </row>
    <row r="696" spans="3:8" ht="15.75" customHeight="1">
      <c r="C696" s="85"/>
      <c r="H696" s="85"/>
    </row>
    <row r="697" spans="3:8" ht="15.75" customHeight="1">
      <c r="C697" s="85"/>
      <c r="H697" s="85"/>
    </row>
    <row r="698" spans="3:8" ht="15.75" customHeight="1">
      <c r="C698" s="85"/>
      <c r="H698" s="85"/>
    </row>
    <row r="699" spans="3:8" ht="15.75" customHeight="1">
      <c r="C699" s="85"/>
      <c r="H699" s="85"/>
    </row>
    <row r="700" spans="3:8" ht="15.75" customHeight="1">
      <c r="C700" s="85"/>
      <c r="H700" s="85"/>
    </row>
    <row r="701" spans="3:8" ht="15.75" customHeight="1">
      <c r="C701" s="85"/>
      <c r="H701" s="85"/>
    </row>
    <row r="702" spans="3:8" ht="15.75" customHeight="1">
      <c r="C702" s="85"/>
      <c r="H702" s="85"/>
    </row>
    <row r="703" spans="3:8" ht="15.75" customHeight="1">
      <c r="C703" s="85"/>
      <c r="H703" s="85"/>
    </row>
    <row r="704" spans="3:8" ht="15.75" customHeight="1">
      <c r="C704" s="85"/>
      <c r="H704" s="85"/>
    </row>
    <row r="705" spans="3:8" ht="15.75" customHeight="1">
      <c r="C705" s="85"/>
      <c r="H705" s="85"/>
    </row>
    <row r="706" spans="3:8" ht="15.75" customHeight="1">
      <c r="C706" s="85"/>
      <c r="H706" s="85"/>
    </row>
    <row r="707" spans="3:8" ht="15.75" customHeight="1">
      <c r="C707" s="85"/>
      <c r="H707" s="85"/>
    </row>
    <row r="708" spans="3:8" ht="15.75" customHeight="1">
      <c r="C708" s="85"/>
      <c r="H708" s="85"/>
    </row>
    <row r="709" spans="3:8" ht="15.75" customHeight="1">
      <c r="C709" s="85"/>
      <c r="H709" s="85"/>
    </row>
    <row r="710" spans="3:8" ht="15.75" customHeight="1">
      <c r="C710" s="85"/>
      <c r="H710" s="85"/>
    </row>
    <row r="711" spans="3:8" ht="15.75" customHeight="1">
      <c r="C711" s="85"/>
      <c r="H711" s="85"/>
    </row>
    <row r="712" spans="3:8" ht="15.75" customHeight="1">
      <c r="C712" s="85"/>
      <c r="H712" s="85"/>
    </row>
    <row r="713" spans="3:8" ht="15.75" customHeight="1">
      <c r="C713" s="85"/>
      <c r="H713" s="85"/>
    </row>
    <row r="714" spans="3:8" ht="15.75" customHeight="1">
      <c r="C714" s="85"/>
      <c r="H714" s="85"/>
    </row>
    <row r="715" spans="3:8" ht="15.75" customHeight="1">
      <c r="C715" s="85"/>
      <c r="H715" s="85"/>
    </row>
    <row r="716" spans="3:8" ht="15.75" customHeight="1">
      <c r="C716" s="85"/>
      <c r="H716" s="85"/>
    </row>
    <row r="717" spans="3:8" ht="15.75" customHeight="1">
      <c r="C717" s="85"/>
      <c r="H717" s="85"/>
    </row>
    <row r="718" spans="3:8" ht="15.75" customHeight="1">
      <c r="C718" s="85"/>
      <c r="H718" s="85"/>
    </row>
    <row r="719" spans="3:8" ht="15.75" customHeight="1">
      <c r="C719" s="85"/>
      <c r="H719" s="85"/>
    </row>
    <row r="720" spans="3:8" ht="15.75" customHeight="1">
      <c r="C720" s="85"/>
      <c r="H720" s="85"/>
    </row>
    <row r="721" spans="3:8" ht="15.75" customHeight="1">
      <c r="C721" s="85"/>
      <c r="H721" s="85"/>
    </row>
    <row r="722" spans="3:8" ht="15.75" customHeight="1">
      <c r="C722" s="85"/>
      <c r="H722" s="85"/>
    </row>
    <row r="723" spans="3:8" ht="15.75" customHeight="1">
      <c r="C723" s="85"/>
      <c r="H723" s="85"/>
    </row>
    <row r="724" spans="3:8" ht="15.75" customHeight="1">
      <c r="C724" s="85"/>
      <c r="H724" s="85"/>
    </row>
    <row r="725" spans="3:8" ht="15.75" customHeight="1">
      <c r="C725" s="85"/>
      <c r="H725" s="85"/>
    </row>
    <row r="726" spans="3:8" ht="15.75" customHeight="1">
      <c r="C726" s="85"/>
      <c r="H726" s="85"/>
    </row>
    <row r="727" spans="3:8" ht="15.75" customHeight="1">
      <c r="C727" s="85"/>
      <c r="H727" s="85"/>
    </row>
    <row r="728" spans="3:8" ht="15.75" customHeight="1">
      <c r="C728" s="85"/>
      <c r="H728" s="85"/>
    </row>
    <row r="729" spans="3:8" ht="15.75" customHeight="1">
      <c r="C729" s="85"/>
      <c r="H729" s="85"/>
    </row>
    <row r="730" spans="3:8" ht="15.75" customHeight="1">
      <c r="C730" s="85"/>
      <c r="H730" s="85"/>
    </row>
    <row r="731" spans="3:8" ht="15.75" customHeight="1">
      <c r="C731" s="85"/>
      <c r="H731" s="85"/>
    </row>
    <row r="732" spans="3:8" ht="15.75" customHeight="1">
      <c r="C732" s="85"/>
      <c r="H732" s="85"/>
    </row>
    <row r="733" spans="3:8" ht="15.75" customHeight="1">
      <c r="C733" s="85"/>
      <c r="H733" s="85"/>
    </row>
    <row r="734" spans="3:8" ht="15.75" customHeight="1">
      <c r="C734" s="85"/>
      <c r="H734" s="85"/>
    </row>
    <row r="735" spans="3:8" ht="15.75" customHeight="1">
      <c r="C735" s="85"/>
      <c r="H735" s="85"/>
    </row>
    <row r="736" spans="3:8" ht="15.75" customHeight="1">
      <c r="C736" s="85"/>
      <c r="H736" s="85"/>
    </row>
    <row r="737" spans="3:8" ht="15.75" customHeight="1">
      <c r="C737" s="85"/>
      <c r="H737" s="85"/>
    </row>
    <row r="738" spans="3:8" ht="15.75" customHeight="1">
      <c r="C738" s="85"/>
      <c r="H738" s="85"/>
    </row>
    <row r="739" spans="3:8" ht="15.75" customHeight="1">
      <c r="C739" s="85"/>
      <c r="H739" s="85"/>
    </row>
    <row r="740" spans="3:8" ht="15.75" customHeight="1">
      <c r="C740" s="85"/>
      <c r="H740" s="85"/>
    </row>
    <row r="741" spans="3:8" ht="15.75" customHeight="1">
      <c r="C741" s="85"/>
      <c r="H741" s="85"/>
    </row>
    <row r="742" spans="3:8" ht="15.75" customHeight="1">
      <c r="C742" s="85"/>
      <c r="H742" s="85"/>
    </row>
    <row r="743" spans="3:8" ht="15.75" customHeight="1">
      <c r="C743" s="85"/>
      <c r="H743" s="85"/>
    </row>
    <row r="744" spans="3:8" ht="15.75" customHeight="1">
      <c r="C744" s="85"/>
      <c r="H744" s="85"/>
    </row>
    <row r="745" spans="3:8" ht="15.75" customHeight="1">
      <c r="C745" s="85"/>
      <c r="H745" s="85"/>
    </row>
    <row r="746" spans="3:8" ht="15.75" customHeight="1">
      <c r="C746" s="85"/>
      <c r="H746" s="85"/>
    </row>
    <row r="747" spans="3:8" ht="15.75" customHeight="1">
      <c r="C747" s="85"/>
      <c r="H747" s="85"/>
    </row>
    <row r="748" spans="3:8" ht="15.75" customHeight="1">
      <c r="C748" s="85"/>
      <c r="H748" s="85"/>
    </row>
    <row r="749" spans="3:8" ht="15.75" customHeight="1">
      <c r="C749" s="85"/>
      <c r="H749" s="85"/>
    </row>
    <row r="750" spans="3:8" ht="15.75" customHeight="1">
      <c r="C750" s="85"/>
      <c r="H750" s="85"/>
    </row>
    <row r="751" spans="3:8" ht="15.75" customHeight="1">
      <c r="C751" s="85"/>
      <c r="H751" s="85"/>
    </row>
    <row r="752" spans="3:8" ht="15.75" customHeight="1">
      <c r="C752" s="85"/>
      <c r="H752" s="85"/>
    </row>
    <row r="753" spans="3:8" ht="15.75" customHeight="1">
      <c r="C753" s="85"/>
      <c r="H753" s="85"/>
    </row>
    <row r="754" spans="3:8" ht="15.75" customHeight="1">
      <c r="C754" s="85"/>
      <c r="H754" s="85"/>
    </row>
    <row r="755" spans="3:8" ht="15.75" customHeight="1">
      <c r="C755" s="85"/>
      <c r="H755" s="85"/>
    </row>
    <row r="756" spans="3:8" ht="15.75" customHeight="1">
      <c r="C756" s="85"/>
      <c r="H756" s="85"/>
    </row>
    <row r="757" spans="3:8" ht="15.75" customHeight="1">
      <c r="C757" s="85"/>
      <c r="H757" s="85"/>
    </row>
    <row r="758" spans="3:8" ht="15.75" customHeight="1">
      <c r="C758" s="85"/>
      <c r="H758" s="85"/>
    </row>
    <row r="759" spans="3:8" ht="15.75" customHeight="1">
      <c r="C759" s="85"/>
      <c r="H759" s="85"/>
    </row>
    <row r="760" spans="3:8" ht="15.75" customHeight="1">
      <c r="C760" s="85"/>
      <c r="H760" s="85"/>
    </row>
    <row r="761" spans="3:8" ht="15.75" customHeight="1">
      <c r="C761" s="85"/>
      <c r="H761" s="85"/>
    </row>
    <row r="762" spans="3:8" ht="15.75" customHeight="1">
      <c r="C762" s="85"/>
      <c r="H762" s="85"/>
    </row>
    <row r="763" spans="3:8" ht="15.75" customHeight="1">
      <c r="C763" s="85"/>
      <c r="H763" s="85"/>
    </row>
    <row r="764" spans="3:8" ht="15.75" customHeight="1">
      <c r="C764" s="85"/>
      <c r="H764" s="85"/>
    </row>
    <row r="765" spans="3:8" ht="15.75" customHeight="1">
      <c r="C765" s="85"/>
      <c r="H765" s="85"/>
    </row>
    <row r="766" spans="3:8" ht="15.75" customHeight="1">
      <c r="C766" s="85"/>
      <c r="H766" s="85"/>
    </row>
    <row r="767" spans="3:8" ht="15.75" customHeight="1">
      <c r="C767" s="85"/>
      <c r="H767" s="85"/>
    </row>
    <row r="768" spans="3:8" ht="15.75" customHeight="1">
      <c r="C768" s="85"/>
      <c r="H768" s="85"/>
    </row>
    <row r="769" spans="3:8" ht="15.75" customHeight="1">
      <c r="C769" s="85"/>
      <c r="H769" s="85"/>
    </row>
    <row r="770" spans="3:8" ht="15.75" customHeight="1">
      <c r="C770" s="85"/>
      <c r="H770" s="85"/>
    </row>
    <row r="771" spans="3:8" ht="15.75" customHeight="1">
      <c r="C771" s="85"/>
      <c r="H771" s="85"/>
    </row>
    <row r="772" spans="3:8" ht="15.75" customHeight="1">
      <c r="C772" s="85"/>
      <c r="H772" s="85"/>
    </row>
    <row r="773" spans="3:8" ht="15.75" customHeight="1">
      <c r="C773" s="85"/>
      <c r="H773" s="85"/>
    </row>
    <row r="774" spans="3:8" ht="15.75" customHeight="1">
      <c r="C774" s="85"/>
      <c r="H774" s="85"/>
    </row>
    <row r="775" spans="3:8" ht="15.75" customHeight="1">
      <c r="C775" s="85"/>
      <c r="H775" s="85"/>
    </row>
    <row r="776" spans="3:8" ht="15.75" customHeight="1">
      <c r="C776" s="85"/>
      <c r="H776" s="85"/>
    </row>
    <row r="777" spans="3:8" ht="15.75" customHeight="1">
      <c r="C777" s="85"/>
      <c r="H777" s="85"/>
    </row>
    <row r="778" spans="3:8" ht="15.75" customHeight="1">
      <c r="C778" s="85"/>
      <c r="H778" s="85"/>
    </row>
    <row r="779" spans="3:8" ht="15.75" customHeight="1">
      <c r="C779" s="85"/>
      <c r="H779" s="85"/>
    </row>
    <row r="780" spans="3:8" ht="15.75" customHeight="1">
      <c r="C780" s="85"/>
      <c r="H780" s="85"/>
    </row>
    <row r="781" spans="3:8" ht="15.75" customHeight="1">
      <c r="C781" s="85"/>
      <c r="H781" s="85"/>
    </row>
    <row r="782" spans="3:8" ht="15.75" customHeight="1">
      <c r="C782" s="85"/>
      <c r="H782" s="85"/>
    </row>
    <row r="783" spans="3:8" ht="15.75" customHeight="1">
      <c r="C783" s="85"/>
      <c r="H783" s="85"/>
    </row>
    <row r="784" spans="3:8" ht="15.75" customHeight="1">
      <c r="C784" s="85"/>
      <c r="H784" s="85"/>
    </row>
    <row r="785" spans="3:8" ht="15.75" customHeight="1">
      <c r="C785" s="85"/>
      <c r="H785" s="85"/>
    </row>
    <row r="786" spans="3:8" ht="15.75" customHeight="1">
      <c r="C786" s="85"/>
      <c r="H786" s="85"/>
    </row>
    <row r="787" spans="3:8" ht="15.75" customHeight="1">
      <c r="C787" s="85"/>
      <c r="H787" s="85"/>
    </row>
    <row r="788" spans="3:8" ht="15.75" customHeight="1">
      <c r="C788" s="85"/>
      <c r="H788" s="85"/>
    </row>
    <row r="789" spans="3:8" ht="15.75" customHeight="1">
      <c r="C789" s="85"/>
      <c r="H789" s="85"/>
    </row>
    <row r="790" spans="3:8" ht="15.75" customHeight="1">
      <c r="C790" s="85"/>
      <c r="H790" s="85"/>
    </row>
    <row r="791" spans="3:8" ht="15.75" customHeight="1">
      <c r="C791" s="85"/>
      <c r="H791" s="85"/>
    </row>
    <row r="792" spans="3:8" ht="15.75" customHeight="1">
      <c r="C792" s="85"/>
      <c r="H792" s="85"/>
    </row>
    <row r="793" spans="3:8" ht="15.75" customHeight="1">
      <c r="C793" s="85"/>
      <c r="H793" s="85"/>
    </row>
    <row r="794" spans="3:8" ht="15.75" customHeight="1">
      <c r="C794" s="85"/>
      <c r="H794" s="85"/>
    </row>
    <row r="795" spans="3:8" ht="15.75" customHeight="1">
      <c r="C795" s="85"/>
      <c r="H795" s="85"/>
    </row>
    <row r="796" spans="3:8" ht="15.75" customHeight="1">
      <c r="C796" s="85"/>
      <c r="H796" s="85"/>
    </row>
    <row r="797" spans="3:8" ht="15.75" customHeight="1">
      <c r="C797" s="85"/>
      <c r="H797" s="85"/>
    </row>
    <row r="798" spans="3:8" ht="15.75" customHeight="1">
      <c r="C798" s="85"/>
      <c r="H798" s="85"/>
    </row>
    <row r="799" spans="3:8" ht="15.75" customHeight="1">
      <c r="C799" s="85"/>
      <c r="H799" s="85"/>
    </row>
    <row r="800" spans="3:8" ht="15.75" customHeight="1">
      <c r="C800" s="85"/>
      <c r="H800" s="85"/>
    </row>
    <row r="801" spans="3:8" ht="15.75" customHeight="1">
      <c r="C801" s="85"/>
      <c r="H801" s="85"/>
    </row>
    <row r="802" spans="3:8" ht="15.75" customHeight="1">
      <c r="C802" s="85"/>
      <c r="H802" s="85"/>
    </row>
    <row r="803" spans="3:8" ht="15.75" customHeight="1">
      <c r="C803" s="85"/>
      <c r="H803" s="85"/>
    </row>
    <row r="804" spans="3:8" ht="15.75" customHeight="1">
      <c r="C804" s="85"/>
      <c r="H804" s="85"/>
    </row>
    <row r="805" spans="3:8" ht="15.75" customHeight="1">
      <c r="C805" s="85"/>
      <c r="H805" s="85"/>
    </row>
    <row r="806" spans="3:8" ht="15.75" customHeight="1">
      <c r="C806" s="85"/>
      <c r="H806" s="85"/>
    </row>
    <row r="807" spans="3:8" ht="15.75" customHeight="1">
      <c r="C807" s="85"/>
      <c r="H807" s="85"/>
    </row>
    <row r="808" spans="3:8" ht="15.75" customHeight="1">
      <c r="C808" s="85"/>
      <c r="H808" s="85"/>
    </row>
    <row r="809" spans="3:8" ht="15.75" customHeight="1">
      <c r="C809" s="85"/>
      <c r="H809" s="85"/>
    </row>
    <row r="810" spans="3:8" ht="15.75" customHeight="1">
      <c r="C810" s="85"/>
      <c r="H810" s="85"/>
    </row>
    <row r="811" spans="3:8" ht="15.75" customHeight="1">
      <c r="C811" s="85"/>
      <c r="H811" s="85"/>
    </row>
    <row r="812" spans="3:8" ht="15.75" customHeight="1">
      <c r="C812" s="85"/>
      <c r="H812" s="85"/>
    </row>
    <row r="813" spans="3:8" ht="15.75" customHeight="1">
      <c r="C813" s="85"/>
      <c r="H813" s="85"/>
    </row>
    <row r="814" spans="3:8" ht="15.75" customHeight="1">
      <c r="C814" s="85"/>
      <c r="H814" s="85"/>
    </row>
    <row r="815" spans="3:8" ht="15.75" customHeight="1">
      <c r="C815" s="85"/>
      <c r="H815" s="85"/>
    </row>
    <row r="816" spans="3:8" ht="15.75" customHeight="1">
      <c r="C816" s="85"/>
      <c r="H816" s="85"/>
    </row>
    <row r="817" spans="3:8" ht="15.75" customHeight="1">
      <c r="C817" s="85"/>
      <c r="H817" s="85"/>
    </row>
    <row r="818" spans="3:8" ht="15.75" customHeight="1">
      <c r="C818" s="85"/>
      <c r="H818" s="85"/>
    </row>
    <row r="819" spans="3:8" ht="15.75" customHeight="1">
      <c r="C819" s="85"/>
      <c r="H819" s="85"/>
    </row>
    <row r="820" spans="3:8" ht="15.75" customHeight="1">
      <c r="C820" s="85"/>
      <c r="H820" s="85"/>
    </row>
    <row r="821" spans="3:8" ht="15.75" customHeight="1">
      <c r="C821" s="85"/>
      <c r="H821" s="85"/>
    </row>
    <row r="822" spans="3:8" ht="15.75" customHeight="1">
      <c r="C822" s="85"/>
      <c r="H822" s="85"/>
    </row>
    <row r="823" spans="3:8" ht="15.75" customHeight="1">
      <c r="C823" s="85"/>
      <c r="H823" s="85"/>
    </row>
    <row r="824" spans="3:8" ht="15.75" customHeight="1">
      <c r="C824" s="85"/>
      <c r="H824" s="85"/>
    </row>
    <row r="825" spans="3:8" ht="15.75" customHeight="1">
      <c r="C825" s="85"/>
      <c r="H825" s="85"/>
    </row>
    <row r="826" spans="3:8" ht="15.75" customHeight="1">
      <c r="C826" s="85"/>
      <c r="H826" s="85"/>
    </row>
    <row r="827" spans="3:8" ht="15.75" customHeight="1">
      <c r="C827" s="85"/>
      <c r="H827" s="85"/>
    </row>
    <row r="828" spans="3:8" ht="15.75" customHeight="1">
      <c r="C828" s="85"/>
      <c r="H828" s="85"/>
    </row>
    <row r="829" spans="3:8" ht="15.75" customHeight="1">
      <c r="C829" s="85"/>
      <c r="H829" s="85"/>
    </row>
    <row r="830" spans="3:8" ht="15.75" customHeight="1">
      <c r="C830" s="85"/>
      <c r="H830" s="85"/>
    </row>
    <row r="831" spans="3:8" ht="15.75" customHeight="1">
      <c r="C831" s="85"/>
      <c r="H831" s="85"/>
    </row>
    <row r="832" spans="3:8" ht="15.75" customHeight="1">
      <c r="C832" s="85"/>
      <c r="H832" s="85"/>
    </row>
    <row r="833" spans="3:8" ht="15.75" customHeight="1">
      <c r="C833" s="85"/>
      <c r="H833" s="85"/>
    </row>
    <row r="834" spans="3:8" ht="15.75" customHeight="1">
      <c r="C834" s="85"/>
      <c r="H834" s="85"/>
    </row>
    <row r="835" spans="3:8" ht="15.75" customHeight="1">
      <c r="C835" s="85"/>
      <c r="H835" s="85"/>
    </row>
    <row r="836" spans="3:8" ht="15.75" customHeight="1">
      <c r="C836" s="85"/>
      <c r="H836" s="85"/>
    </row>
    <row r="837" spans="3:8" ht="15.75" customHeight="1">
      <c r="C837" s="85"/>
      <c r="H837" s="85"/>
    </row>
    <row r="838" spans="3:8" ht="15.75" customHeight="1">
      <c r="C838" s="85"/>
      <c r="H838" s="85"/>
    </row>
    <row r="839" spans="3:8" ht="15.75" customHeight="1">
      <c r="C839" s="85"/>
      <c r="H839" s="85"/>
    </row>
    <row r="840" spans="3:8" ht="15.75" customHeight="1">
      <c r="C840" s="85"/>
      <c r="H840" s="85"/>
    </row>
    <row r="841" spans="3:8" ht="15.75" customHeight="1">
      <c r="C841" s="85"/>
      <c r="H841" s="85"/>
    </row>
    <row r="842" spans="3:8" ht="15.75" customHeight="1">
      <c r="C842" s="85"/>
      <c r="H842" s="85"/>
    </row>
    <row r="843" spans="3:8" ht="15.75" customHeight="1">
      <c r="C843" s="85"/>
      <c r="H843" s="85"/>
    </row>
    <row r="844" spans="3:8" ht="15.75" customHeight="1">
      <c r="C844" s="85"/>
      <c r="H844" s="85"/>
    </row>
    <row r="845" spans="3:8" ht="15.75" customHeight="1">
      <c r="C845" s="85"/>
      <c r="H845" s="85"/>
    </row>
    <row r="846" spans="3:8" ht="15.75" customHeight="1">
      <c r="C846" s="85"/>
      <c r="H846" s="85"/>
    </row>
    <row r="847" spans="3:8" ht="15.75" customHeight="1">
      <c r="C847" s="85"/>
      <c r="H847" s="85"/>
    </row>
    <row r="848" spans="3:8" ht="15.75" customHeight="1">
      <c r="C848" s="85"/>
      <c r="H848" s="85"/>
    </row>
    <row r="849" spans="3:8" ht="15.75" customHeight="1">
      <c r="C849" s="85"/>
      <c r="H849" s="85"/>
    </row>
    <row r="850" spans="3:8" ht="15.75" customHeight="1">
      <c r="C850" s="85"/>
      <c r="H850" s="85"/>
    </row>
    <row r="851" spans="3:8" ht="15.75" customHeight="1">
      <c r="C851" s="85"/>
      <c r="H851" s="85"/>
    </row>
    <row r="852" spans="3:8" ht="15.75" customHeight="1">
      <c r="C852" s="85"/>
      <c r="H852" s="85"/>
    </row>
    <row r="853" spans="3:8" ht="15.75" customHeight="1">
      <c r="C853" s="85"/>
      <c r="H853" s="85"/>
    </row>
    <row r="854" spans="3:8" ht="15.75" customHeight="1">
      <c r="C854" s="85"/>
      <c r="H854" s="85"/>
    </row>
    <row r="855" spans="3:8" ht="15.75" customHeight="1">
      <c r="C855" s="85"/>
      <c r="H855" s="85"/>
    </row>
    <row r="856" spans="3:8" ht="15.75" customHeight="1">
      <c r="C856" s="85"/>
      <c r="H856" s="85"/>
    </row>
    <row r="857" spans="3:8" ht="15.75" customHeight="1">
      <c r="C857" s="85"/>
      <c r="H857" s="85"/>
    </row>
    <row r="858" spans="3:8" ht="15.75" customHeight="1">
      <c r="C858" s="85"/>
      <c r="H858" s="85"/>
    </row>
    <row r="859" spans="3:8" ht="15.75" customHeight="1">
      <c r="C859" s="85"/>
      <c r="H859" s="85"/>
    </row>
    <row r="860" spans="3:8" ht="15.75" customHeight="1">
      <c r="C860" s="85"/>
      <c r="H860" s="85"/>
    </row>
    <row r="861" spans="3:8" ht="15.75" customHeight="1">
      <c r="C861" s="85"/>
      <c r="H861" s="85"/>
    </row>
    <row r="862" spans="3:8" ht="15.75" customHeight="1">
      <c r="C862" s="85"/>
      <c r="H862" s="85"/>
    </row>
    <row r="863" spans="3:8" ht="15.75" customHeight="1">
      <c r="C863" s="85"/>
      <c r="H863" s="85"/>
    </row>
    <row r="864" spans="3:8" ht="15.75" customHeight="1">
      <c r="C864" s="85"/>
      <c r="H864" s="85"/>
    </row>
    <row r="865" spans="3:8" ht="15.75" customHeight="1">
      <c r="C865" s="85"/>
      <c r="H865" s="85"/>
    </row>
    <row r="866" spans="3:8" ht="15.75" customHeight="1">
      <c r="C866" s="85"/>
      <c r="H866" s="85"/>
    </row>
    <row r="867" spans="3:8" ht="15.75" customHeight="1">
      <c r="C867" s="85"/>
      <c r="H867" s="85"/>
    </row>
    <row r="868" spans="3:8" ht="15.75" customHeight="1">
      <c r="C868" s="85"/>
      <c r="H868" s="85"/>
    </row>
    <row r="869" spans="3:8" ht="15.75" customHeight="1">
      <c r="C869" s="85"/>
      <c r="H869" s="85"/>
    </row>
    <row r="870" spans="3:8" ht="15.75" customHeight="1">
      <c r="C870" s="85"/>
      <c r="H870" s="85"/>
    </row>
    <row r="871" spans="3:8" ht="15.75" customHeight="1">
      <c r="C871" s="85"/>
      <c r="H871" s="85"/>
    </row>
    <row r="872" spans="3:8" ht="15.75" customHeight="1">
      <c r="C872" s="85"/>
      <c r="H872" s="85"/>
    </row>
    <row r="873" spans="3:8" ht="15.75" customHeight="1">
      <c r="C873" s="85"/>
      <c r="H873" s="85"/>
    </row>
    <row r="874" spans="3:8" ht="15.75" customHeight="1">
      <c r="C874" s="85"/>
      <c r="H874" s="85"/>
    </row>
    <row r="875" spans="3:8" ht="15.75" customHeight="1">
      <c r="C875" s="85"/>
      <c r="H875" s="85"/>
    </row>
    <row r="876" spans="3:8" ht="15.75" customHeight="1">
      <c r="C876" s="85"/>
      <c r="H876" s="85"/>
    </row>
    <row r="877" spans="3:8" ht="15.75" customHeight="1">
      <c r="C877" s="85"/>
      <c r="H877" s="85"/>
    </row>
    <row r="878" spans="3:8" ht="15.75" customHeight="1">
      <c r="C878" s="85"/>
      <c r="H878" s="85"/>
    </row>
    <row r="879" spans="3:8" ht="15.75" customHeight="1">
      <c r="C879" s="85"/>
      <c r="H879" s="85"/>
    </row>
    <row r="880" spans="3:8" ht="15.75" customHeight="1">
      <c r="C880" s="85"/>
      <c r="H880" s="85"/>
    </row>
    <row r="881" spans="3:8" ht="15.75" customHeight="1">
      <c r="C881" s="85"/>
      <c r="H881" s="85"/>
    </row>
    <row r="882" spans="3:8" ht="15.75" customHeight="1">
      <c r="C882" s="85"/>
      <c r="H882" s="85"/>
    </row>
    <row r="883" spans="3:8" ht="15.75" customHeight="1">
      <c r="C883" s="85"/>
      <c r="H883" s="85"/>
    </row>
    <row r="884" spans="3:8" ht="15.75" customHeight="1">
      <c r="C884" s="85"/>
      <c r="H884" s="85"/>
    </row>
    <row r="885" spans="3:8" ht="15.75" customHeight="1">
      <c r="C885" s="85"/>
      <c r="H885" s="85"/>
    </row>
    <row r="886" spans="3:8" ht="15.75" customHeight="1">
      <c r="C886" s="85"/>
      <c r="H886" s="85"/>
    </row>
    <row r="887" spans="3:8" ht="15.75" customHeight="1">
      <c r="C887" s="85"/>
      <c r="H887" s="85"/>
    </row>
    <row r="888" spans="3:8" ht="15.75" customHeight="1">
      <c r="C888" s="85"/>
      <c r="H888" s="85"/>
    </row>
    <row r="889" spans="3:8" ht="15.75" customHeight="1">
      <c r="C889" s="85"/>
      <c r="H889" s="85"/>
    </row>
    <row r="890" spans="3:8" ht="15.75" customHeight="1">
      <c r="C890" s="85"/>
      <c r="H890" s="85"/>
    </row>
    <row r="891" spans="3:8" ht="15.75" customHeight="1">
      <c r="C891" s="85"/>
      <c r="H891" s="85"/>
    </row>
    <row r="892" spans="3:8" ht="15.75" customHeight="1">
      <c r="C892" s="85"/>
      <c r="H892" s="85"/>
    </row>
    <row r="893" spans="3:8" ht="15.75" customHeight="1">
      <c r="C893" s="85"/>
      <c r="H893" s="85"/>
    </row>
    <row r="894" spans="3:8" ht="15.75" customHeight="1">
      <c r="C894" s="85"/>
      <c r="H894" s="85"/>
    </row>
    <row r="895" spans="3:8" ht="15.75" customHeight="1">
      <c r="C895" s="85"/>
      <c r="H895" s="85"/>
    </row>
    <row r="896" spans="3:8" ht="15.75" customHeight="1">
      <c r="C896" s="85"/>
      <c r="H896" s="85"/>
    </row>
    <row r="897" spans="3:8" ht="15.75" customHeight="1">
      <c r="C897" s="85"/>
      <c r="H897" s="85"/>
    </row>
    <row r="898" spans="3:8" ht="15.75" customHeight="1">
      <c r="C898" s="85"/>
      <c r="H898" s="85"/>
    </row>
    <row r="899" spans="3:8" ht="15.75" customHeight="1">
      <c r="C899" s="85"/>
      <c r="H899" s="85"/>
    </row>
    <row r="900" spans="3:8" ht="15.75" customHeight="1">
      <c r="C900" s="85"/>
      <c r="H900" s="85"/>
    </row>
    <row r="901" spans="3:8" ht="15.75" customHeight="1">
      <c r="C901" s="85"/>
      <c r="H901" s="85"/>
    </row>
    <row r="902" spans="3:8" ht="15.75" customHeight="1">
      <c r="C902" s="85"/>
      <c r="H902" s="85"/>
    </row>
    <row r="903" spans="3:8" ht="15.75" customHeight="1">
      <c r="C903" s="85"/>
      <c r="H903" s="85"/>
    </row>
    <row r="904" spans="3:8" ht="15.75" customHeight="1">
      <c r="C904" s="85"/>
      <c r="H904" s="85"/>
    </row>
    <row r="905" spans="3:8" ht="15.75" customHeight="1">
      <c r="C905" s="85"/>
      <c r="H905" s="85"/>
    </row>
    <row r="906" spans="3:8" ht="15.75" customHeight="1">
      <c r="C906" s="85"/>
      <c r="H906" s="85"/>
    </row>
    <row r="907" spans="3:8" ht="15.75" customHeight="1">
      <c r="C907" s="85"/>
      <c r="H907" s="85"/>
    </row>
    <row r="908" spans="3:8" ht="15.75" customHeight="1">
      <c r="C908" s="85"/>
      <c r="H908" s="85"/>
    </row>
    <row r="909" spans="3:8" ht="15.75" customHeight="1">
      <c r="C909" s="85"/>
      <c r="H909" s="85"/>
    </row>
    <row r="910" spans="3:8" ht="15.75" customHeight="1">
      <c r="C910" s="85"/>
      <c r="H910" s="85"/>
    </row>
    <row r="911" spans="3:8" ht="15.75" customHeight="1">
      <c r="C911" s="85"/>
      <c r="H911" s="85"/>
    </row>
    <row r="912" spans="3:8" ht="15.75" customHeight="1">
      <c r="C912" s="85"/>
      <c r="H912" s="85"/>
    </row>
    <row r="913" spans="3:8" ht="15.75" customHeight="1">
      <c r="C913" s="85"/>
      <c r="H913" s="85"/>
    </row>
    <row r="914" spans="3:8" ht="15.75" customHeight="1">
      <c r="C914" s="85"/>
      <c r="H914" s="85"/>
    </row>
    <row r="915" spans="3:8" ht="15.75" customHeight="1">
      <c r="C915" s="85"/>
      <c r="H915" s="85"/>
    </row>
    <row r="916" spans="3:8" ht="15.75" customHeight="1">
      <c r="C916" s="85"/>
      <c r="H916" s="85"/>
    </row>
    <row r="917" spans="3:8" ht="15.75" customHeight="1">
      <c r="C917" s="85"/>
      <c r="H917" s="85"/>
    </row>
    <row r="918" spans="3:8" ht="15.75" customHeight="1">
      <c r="C918" s="85"/>
      <c r="H918" s="85"/>
    </row>
    <row r="919" spans="3:8" ht="15.75" customHeight="1">
      <c r="C919" s="85"/>
      <c r="H919" s="85"/>
    </row>
    <row r="920" spans="3:8" ht="15.75" customHeight="1">
      <c r="C920" s="85"/>
      <c r="H920" s="85"/>
    </row>
    <row r="921" spans="3:8" ht="15.75" customHeight="1">
      <c r="C921" s="85"/>
      <c r="H921" s="85"/>
    </row>
    <row r="922" spans="3:8" ht="15.75" customHeight="1">
      <c r="C922" s="85"/>
      <c r="H922" s="85"/>
    </row>
    <row r="923" spans="3:8" ht="15.75" customHeight="1">
      <c r="C923" s="85"/>
      <c r="H923" s="85"/>
    </row>
    <row r="924" spans="3:8" ht="15.75" customHeight="1">
      <c r="C924" s="85"/>
      <c r="H924" s="85"/>
    </row>
    <row r="925" spans="3:8" ht="15.75" customHeight="1">
      <c r="C925" s="85"/>
      <c r="H925" s="85"/>
    </row>
    <row r="926" spans="3:8" ht="15.75" customHeight="1">
      <c r="C926" s="85"/>
      <c r="H926" s="85"/>
    </row>
    <row r="927" spans="3:8" ht="15.75" customHeight="1">
      <c r="C927" s="85"/>
      <c r="H927" s="85"/>
    </row>
    <row r="928" spans="3:8" ht="15.75" customHeight="1">
      <c r="C928" s="85"/>
      <c r="H928" s="85"/>
    </row>
    <row r="929" spans="3:8" ht="15.75" customHeight="1">
      <c r="C929" s="85"/>
      <c r="H929" s="85"/>
    </row>
    <row r="930" spans="3:8" ht="15.75" customHeight="1">
      <c r="C930" s="85"/>
      <c r="H930" s="85"/>
    </row>
    <row r="931" spans="3:8" ht="15.75" customHeight="1">
      <c r="C931" s="85"/>
      <c r="H931" s="85"/>
    </row>
    <row r="932" spans="3:8" ht="15.75" customHeight="1">
      <c r="C932" s="85"/>
      <c r="H932" s="85"/>
    </row>
    <row r="933" spans="3:8" ht="15.75" customHeight="1">
      <c r="C933" s="85"/>
      <c r="H933" s="85"/>
    </row>
    <row r="934" spans="3:8" ht="15.75" customHeight="1">
      <c r="C934" s="85"/>
      <c r="H934" s="85"/>
    </row>
    <row r="935" spans="3:8" ht="15.75" customHeight="1">
      <c r="C935" s="85"/>
      <c r="H935" s="85"/>
    </row>
    <row r="936" spans="3:8" ht="15.75" customHeight="1">
      <c r="C936" s="85"/>
      <c r="H936" s="85"/>
    </row>
    <row r="937" spans="3:8" ht="15.75" customHeight="1">
      <c r="C937" s="85"/>
      <c r="H937" s="85"/>
    </row>
    <row r="938" spans="3:8" ht="15.75" customHeight="1">
      <c r="C938" s="85"/>
      <c r="H938" s="85"/>
    </row>
    <row r="939" spans="3:8" ht="15.75" customHeight="1">
      <c r="C939" s="85"/>
      <c r="H939" s="85"/>
    </row>
    <row r="940" spans="3:8" ht="15.75" customHeight="1">
      <c r="C940" s="85"/>
      <c r="H940" s="85"/>
    </row>
    <row r="941" spans="3:8" ht="15.75" customHeight="1">
      <c r="C941" s="85"/>
      <c r="H941" s="85"/>
    </row>
    <row r="942" spans="3:8" ht="15.75" customHeight="1">
      <c r="C942" s="85"/>
      <c r="H942" s="85"/>
    </row>
    <row r="943" spans="3:8" ht="15.75" customHeight="1">
      <c r="C943" s="85"/>
      <c r="H943" s="85"/>
    </row>
    <row r="944" spans="3:8" ht="15.75" customHeight="1">
      <c r="C944" s="85"/>
      <c r="H944" s="85"/>
    </row>
    <row r="945" spans="3:8" ht="15.75" customHeight="1">
      <c r="C945" s="85"/>
      <c r="H945" s="85"/>
    </row>
    <row r="946" spans="3:8" ht="15.75" customHeight="1">
      <c r="C946" s="85"/>
      <c r="H946" s="85"/>
    </row>
    <row r="947" spans="3:8" ht="15.75" customHeight="1">
      <c r="C947" s="85"/>
      <c r="H947" s="85"/>
    </row>
    <row r="948" spans="3:8" ht="15.75" customHeight="1">
      <c r="C948" s="85"/>
      <c r="H948" s="85"/>
    </row>
    <row r="949" spans="3:8" ht="15.75" customHeight="1">
      <c r="C949" s="85"/>
      <c r="H949" s="85"/>
    </row>
    <row r="950" spans="3:8" ht="15.75" customHeight="1">
      <c r="C950" s="85"/>
      <c r="H950" s="85"/>
    </row>
    <row r="951" spans="3:8" ht="15.75" customHeight="1">
      <c r="C951" s="85"/>
      <c r="H951" s="85"/>
    </row>
    <row r="952" spans="3:8" ht="15.75" customHeight="1">
      <c r="C952" s="85"/>
      <c r="H952" s="85"/>
    </row>
    <row r="953" spans="3:8" ht="15.75" customHeight="1">
      <c r="C953" s="85"/>
      <c r="H953" s="85"/>
    </row>
    <row r="954" spans="3:8" ht="15.75" customHeight="1">
      <c r="C954" s="85"/>
      <c r="H954" s="85"/>
    </row>
    <row r="955" spans="3:8" ht="15.75" customHeight="1">
      <c r="C955" s="85"/>
      <c r="H955" s="85"/>
    </row>
    <row r="956" spans="3:8" ht="15.75" customHeight="1">
      <c r="C956" s="85"/>
      <c r="H956" s="85"/>
    </row>
    <row r="957" spans="3:8" ht="15.75" customHeight="1">
      <c r="C957" s="85"/>
      <c r="H957" s="85"/>
    </row>
    <row r="958" spans="3:8" ht="15.75" customHeight="1">
      <c r="C958" s="85"/>
      <c r="H958" s="85"/>
    </row>
    <row r="959" spans="3:8" ht="15.75" customHeight="1">
      <c r="C959" s="85"/>
      <c r="H959" s="85"/>
    </row>
    <row r="960" spans="3:8" ht="15.75" customHeight="1">
      <c r="C960" s="85"/>
      <c r="H960" s="85"/>
    </row>
    <row r="961" spans="3:8" ht="15.75" customHeight="1">
      <c r="C961" s="85"/>
      <c r="H961" s="85"/>
    </row>
    <row r="962" spans="3:8" ht="15.75" customHeight="1">
      <c r="C962" s="85"/>
      <c r="H962" s="85"/>
    </row>
    <row r="963" spans="3:8" ht="15.75" customHeight="1">
      <c r="C963" s="85"/>
      <c r="H963" s="85"/>
    </row>
    <row r="964" spans="3:8" ht="15.75" customHeight="1">
      <c r="C964" s="85"/>
      <c r="H964" s="85"/>
    </row>
    <row r="965" spans="3:8" ht="15.75" customHeight="1">
      <c r="C965" s="85"/>
      <c r="H965" s="85"/>
    </row>
    <row r="966" spans="3:8" ht="15.75" customHeight="1">
      <c r="C966" s="85"/>
      <c r="H966" s="85"/>
    </row>
    <row r="967" spans="3:8" ht="15.75" customHeight="1">
      <c r="C967" s="85"/>
      <c r="H967" s="85"/>
    </row>
    <row r="968" spans="3:8" ht="15.75" customHeight="1">
      <c r="C968" s="85"/>
      <c r="H968" s="85"/>
    </row>
    <row r="969" spans="3:8" ht="15.75" customHeight="1">
      <c r="C969" s="85"/>
      <c r="H969" s="85"/>
    </row>
    <row r="970" spans="3:8" ht="15.75" customHeight="1">
      <c r="C970" s="85"/>
      <c r="H970" s="85"/>
    </row>
    <row r="971" spans="3:8" ht="15.75" customHeight="1">
      <c r="C971" s="85"/>
      <c r="H971" s="85"/>
    </row>
    <row r="972" spans="3:8" ht="15.75" customHeight="1">
      <c r="C972" s="85"/>
      <c r="H972" s="85"/>
    </row>
    <row r="973" spans="3:8" ht="15.75" customHeight="1">
      <c r="C973" s="85"/>
      <c r="H973" s="85"/>
    </row>
    <row r="974" spans="3:8" ht="15.75" customHeight="1">
      <c r="C974" s="85"/>
      <c r="H974" s="85"/>
    </row>
    <row r="975" spans="3:8" ht="15.75" customHeight="1">
      <c r="C975" s="85"/>
      <c r="H975" s="85"/>
    </row>
    <row r="976" spans="3:8" ht="15.75" customHeight="1">
      <c r="C976" s="85"/>
      <c r="H976" s="85"/>
    </row>
    <row r="977" spans="3:8" ht="15.75" customHeight="1">
      <c r="C977" s="85"/>
      <c r="H977" s="85"/>
    </row>
    <row r="978" spans="3:8" ht="15.75" customHeight="1">
      <c r="C978" s="85"/>
      <c r="H978" s="85"/>
    </row>
    <row r="979" spans="3:8" ht="15.75" customHeight="1">
      <c r="C979" s="85"/>
      <c r="H979" s="85"/>
    </row>
    <row r="980" spans="3:8" ht="15.75" customHeight="1">
      <c r="C980" s="85"/>
      <c r="H980" s="85"/>
    </row>
    <row r="981" spans="3:8" ht="15.75" customHeight="1">
      <c r="C981" s="85"/>
      <c r="H981" s="85"/>
    </row>
    <row r="982" spans="3:8" ht="15.75" customHeight="1">
      <c r="C982" s="85"/>
      <c r="H982" s="85"/>
    </row>
    <row r="983" spans="3:8" ht="15.75" customHeight="1">
      <c r="C983" s="85"/>
      <c r="H983" s="85"/>
    </row>
    <row r="984" spans="3:8" ht="15.75" customHeight="1">
      <c r="C984" s="85"/>
      <c r="H984" s="85"/>
    </row>
    <row r="985" spans="3:8" ht="15.75" customHeight="1">
      <c r="C985" s="85"/>
      <c r="H985" s="85"/>
    </row>
    <row r="986" spans="3:8" ht="15.75" customHeight="1">
      <c r="C986" s="85"/>
      <c r="H986" s="85"/>
    </row>
    <row r="987" spans="3:8" ht="15.75" customHeight="1">
      <c r="C987" s="85"/>
      <c r="H987" s="85"/>
    </row>
    <row r="988" spans="3:8" ht="15.75" customHeight="1">
      <c r="C988" s="85"/>
      <c r="H988" s="85"/>
    </row>
    <row r="989" spans="3:8" ht="15.75" customHeight="1">
      <c r="C989" s="85"/>
      <c r="H989" s="85"/>
    </row>
    <row r="990" spans="3:8" ht="15.75" customHeight="1">
      <c r="C990" s="85"/>
      <c r="H990" s="85"/>
    </row>
    <row r="991" spans="3:8" ht="15.75" customHeight="1">
      <c r="C991" s="85"/>
      <c r="H991" s="85"/>
    </row>
    <row r="992" spans="3:8" ht="15.75" customHeight="1">
      <c r="C992" s="85"/>
      <c r="H992" s="85"/>
    </row>
    <row r="993" spans="3:8" ht="15.75" customHeight="1">
      <c r="C993" s="85"/>
      <c r="H993" s="85"/>
    </row>
    <row r="994" spans="3:8" ht="15.75" customHeight="1">
      <c r="C994" s="85"/>
      <c r="H994" s="85"/>
    </row>
    <row r="995" spans="3:8" ht="15.75" customHeight="1">
      <c r="C995" s="85"/>
      <c r="H995" s="85"/>
    </row>
    <row r="996" spans="3:8" ht="15.75" customHeight="1">
      <c r="C996" s="85"/>
      <c r="H996" s="85"/>
    </row>
    <row r="997" spans="3:8" ht="15.75" customHeight="1">
      <c r="C997" s="85"/>
      <c r="H997" s="85"/>
    </row>
    <row r="998" spans="3:8" ht="15.75" customHeight="1">
      <c r="C998" s="85"/>
      <c r="H998" s="85"/>
    </row>
    <row r="999" spans="3:8" ht="15.75" customHeight="1">
      <c r="C999" s="85"/>
      <c r="H999" s="85"/>
    </row>
    <row r="1000" spans="3:8" ht="15.75" customHeight="1">
      <c r="C1000" s="85"/>
      <c r="H1000" s="85"/>
    </row>
  </sheetData>
  <autoFilter ref="A1:Z96"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43"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6"/>
      <c r="B1" s="87" t="s">
        <v>1326</v>
      </c>
      <c r="C1" s="87"/>
      <c r="D1" s="87"/>
      <c r="E1" s="87"/>
      <c r="F1" s="88"/>
    </row>
    <row r="2" spans="1:6" ht="52.8">
      <c r="A2" s="89" t="s">
        <v>53</v>
      </c>
      <c r="B2" s="90" t="s">
        <v>68</v>
      </c>
      <c r="C2" s="90" t="s">
        <v>69</v>
      </c>
      <c r="D2" s="90" t="s">
        <v>60</v>
      </c>
      <c r="E2" s="90" t="s">
        <v>70</v>
      </c>
      <c r="F2" s="55" t="s">
        <v>1222</v>
      </c>
    </row>
    <row r="3" spans="1:6" ht="15.75" customHeight="1">
      <c r="A3" s="91" t="s">
        <v>73</v>
      </c>
      <c r="B3" s="92" t="s">
        <v>91</v>
      </c>
      <c r="C3" s="92" t="s">
        <v>92</v>
      </c>
      <c r="D3" s="93" t="s">
        <v>98</v>
      </c>
      <c r="E3" s="92" t="s">
        <v>89</v>
      </c>
      <c r="F3" s="94">
        <f>MATCH(C3,'Master_crosswalk '!AZ:AZ,0)</f>
        <v>49</v>
      </c>
    </row>
    <row r="4" spans="1:6" ht="15.75" customHeight="1">
      <c r="A4" s="95" t="s">
        <v>73</v>
      </c>
      <c r="B4" s="96" t="s">
        <v>74</v>
      </c>
      <c r="C4" s="96" t="s">
        <v>86</v>
      </c>
      <c r="D4" s="97" t="s">
        <v>88</v>
      </c>
      <c r="E4" s="92" t="s">
        <v>89</v>
      </c>
      <c r="F4" s="158">
        <f>MATCH(C4,'Master_crosswalk '!AZ:AZ,0)</f>
        <v>27</v>
      </c>
    </row>
    <row r="5" spans="1:6" ht="15.75" customHeight="1">
      <c r="A5" s="91" t="s">
        <v>73</v>
      </c>
      <c r="B5" s="92" t="s">
        <v>194</v>
      </c>
      <c r="C5" s="92" t="s">
        <v>197</v>
      </c>
      <c r="D5" s="93" t="s">
        <v>80</v>
      </c>
      <c r="E5" s="92" t="s">
        <v>80</v>
      </c>
      <c r="F5" s="158">
        <f>MATCH(C5,'Master_crosswalk '!AZ:AZ,0)</f>
        <v>31</v>
      </c>
    </row>
    <row r="6" spans="1:6" ht="15.75" customHeight="1">
      <c r="A6" s="91" t="s">
        <v>73</v>
      </c>
      <c r="B6" s="92" t="s">
        <v>105</v>
      </c>
      <c r="C6" s="92" t="s">
        <v>106</v>
      </c>
      <c r="D6" s="93" t="s">
        <v>80</v>
      </c>
      <c r="E6" s="92" t="s">
        <v>89</v>
      </c>
      <c r="F6" s="158">
        <f>MATCH(C6,'Master_crosswalk '!AZ:AZ,0)</f>
        <v>50</v>
      </c>
    </row>
    <row r="7" spans="1:6" ht="15.75" customHeight="1">
      <c r="A7" s="412" t="s">
        <v>73</v>
      </c>
      <c r="B7" s="413" t="s">
        <v>116</v>
      </c>
      <c r="C7" s="413" t="s">
        <v>117</v>
      </c>
      <c r="D7" s="93" t="s">
        <v>1329</v>
      </c>
      <c r="E7" s="411" t="s">
        <v>119</v>
      </c>
      <c r="F7" s="158">
        <f>MATCH(C7,'Master_crosswalk '!AZ:AZ,0)</f>
        <v>11</v>
      </c>
    </row>
    <row r="8" spans="1:6" ht="15.75" customHeight="1">
      <c r="A8" s="409"/>
      <c r="B8" s="409"/>
      <c r="C8" s="409"/>
      <c r="D8" s="93" t="s">
        <v>1330</v>
      </c>
      <c r="E8" s="409"/>
      <c r="F8" s="158" t="e">
        <f>MATCH(C8,'Master_crosswalk '!AZ:AZ,0)</f>
        <v>#N/A</v>
      </c>
    </row>
    <row r="9" spans="1:6" ht="15.75" customHeight="1">
      <c r="A9" s="409"/>
      <c r="B9" s="409"/>
      <c r="C9" s="409"/>
      <c r="D9" s="93" t="s">
        <v>1331</v>
      </c>
      <c r="E9" s="409"/>
      <c r="F9" s="158" t="e">
        <f>MATCH(C9,'Master_crosswalk '!AZ:AZ,0)</f>
        <v>#N/A</v>
      </c>
    </row>
    <row r="10" spans="1:6" ht="15.75" customHeight="1">
      <c r="A10" s="410"/>
      <c r="B10" s="410"/>
      <c r="C10" s="410"/>
      <c r="D10" s="93" t="s">
        <v>1332</v>
      </c>
      <c r="E10" s="410"/>
      <c r="F10" s="158" t="e">
        <f>MATCH(C10,'Master_crosswalk '!AZ:AZ,0)</f>
        <v>#N/A</v>
      </c>
    </row>
    <row r="11" spans="1:6" ht="15.75" customHeight="1">
      <c r="A11" s="412" t="s">
        <v>73</v>
      </c>
      <c r="B11" s="413" t="s">
        <v>121</v>
      </c>
      <c r="C11" s="413" t="s">
        <v>122</v>
      </c>
      <c r="D11" s="93" t="s">
        <v>1334</v>
      </c>
      <c r="E11" s="411" t="s">
        <v>124</v>
      </c>
      <c r="F11" s="158">
        <f>MATCH(C11,'Master_crosswalk '!AZ:AZ,0)</f>
        <v>12</v>
      </c>
    </row>
    <row r="12" spans="1:6" ht="15.75" customHeight="1">
      <c r="A12" s="409"/>
      <c r="B12" s="409"/>
      <c r="C12" s="409"/>
      <c r="D12" s="93" t="s">
        <v>1335</v>
      </c>
      <c r="E12" s="409"/>
      <c r="F12" s="158" t="e">
        <f>MATCH(C12,'Master_crosswalk '!AZ:AZ,0)</f>
        <v>#N/A</v>
      </c>
    </row>
    <row r="13" spans="1:6" ht="15.75" customHeight="1">
      <c r="A13" s="409"/>
      <c r="B13" s="409"/>
      <c r="C13" s="409"/>
      <c r="D13" s="93" t="s">
        <v>1337</v>
      </c>
      <c r="E13" s="409"/>
      <c r="F13" s="158" t="e">
        <f>MATCH(C13,'Master_crosswalk '!AZ:AZ,0)</f>
        <v>#N/A</v>
      </c>
    </row>
    <row r="14" spans="1:6" ht="15.75" customHeight="1">
      <c r="A14" s="409"/>
      <c r="B14" s="409"/>
      <c r="C14" s="409"/>
      <c r="D14" s="93" t="s">
        <v>1338</v>
      </c>
      <c r="E14" s="409"/>
      <c r="F14" s="158" t="e">
        <f>MATCH(C14,'Master_crosswalk '!AZ:AZ,0)</f>
        <v>#N/A</v>
      </c>
    </row>
    <row r="15" spans="1:6" ht="15.75" customHeight="1">
      <c r="A15" s="409"/>
      <c r="B15" s="409"/>
      <c r="C15" s="409"/>
      <c r="D15" s="93" t="s">
        <v>1340</v>
      </c>
      <c r="E15" s="410"/>
      <c r="F15" s="158" t="e">
        <f>MATCH(C15,'Master_crosswalk '!AZ:AZ,0)</f>
        <v>#N/A</v>
      </c>
    </row>
    <row r="16" spans="1:6" ht="15.75" customHeight="1">
      <c r="A16" s="91" t="s">
        <v>73</v>
      </c>
      <c r="B16" s="92" t="s">
        <v>125</v>
      </c>
      <c r="C16" s="92" t="s">
        <v>126</v>
      </c>
      <c r="D16" s="93" t="s">
        <v>127</v>
      </c>
      <c r="E16" s="92" t="s">
        <v>89</v>
      </c>
      <c r="F16" s="158">
        <f>MATCH(C16,'Master_crosswalk '!AZ:AZ,0)</f>
        <v>13</v>
      </c>
    </row>
    <row r="17" spans="1:6" ht="15.75" customHeight="1">
      <c r="A17" s="100" t="s">
        <v>174</v>
      </c>
      <c r="B17" s="92" t="s">
        <v>236</v>
      </c>
      <c r="C17" s="92" t="s">
        <v>237</v>
      </c>
      <c r="D17" s="93" t="s">
        <v>238</v>
      </c>
      <c r="E17" s="92" t="s">
        <v>89</v>
      </c>
      <c r="F17" s="158">
        <f>MATCH(C17,'Master_crosswalk '!AZ:AZ,0)</f>
        <v>64</v>
      </c>
    </row>
    <row r="18" spans="1:6" ht="15.75" customHeight="1">
      <c r="A18" s="100" t="s">
        <v>174</v>
      </c>
      <c r="B18" s="92" t="s">
        <v>142</v>
      </c>
      <c r="C18" s="92" t="s">
        <v>143</v>
      </c>
      <c r="D18" s="93" t="s">
        <v>144</v>
      </c>
      <c r="E18" s="92" t="s">
        <v>80</v>
      </c>
      <c r="F18" s="158">
        <f>MATCH(C18,'Master_crosswalk '!AZ:AZ,0)</f>
        <v>19</v>
      </c>
    </row>
    <row r="19" spans="1:6" ht="15.75" customHeight="1">
      <c r="A19" s="100" t="s">
        <v>174</v>
      </c>
      <c r="B19" s="92" t="s">
        <v>146</v>
      </c>
      <c r="C19" s="92" t="s">
        <v>146</v>
      </c>
      <c r="D19" s="93" t="s">
        <v>147</v>
      </c>
      <c r="E19" s="92" t="s">
        <v>89</v>
      </c>
      <c r="F19" s="158">
        <f>MATCH(C19,'Master_crosswalk '!AZ:AZ,0)</f>
        <v>20</v>
      </c>
    </row>
    <row r="20" spans="1:6" ht="15.75" customHeight="1">
      <c r="A20" s="100" t="s">
        <v>174</v>
      </c>
      <c r="B20" s="92" t="s">
        <v>52</v>
      </c>
      <c r="C20" s="92" t="s">
        <v>52</v>
      </c>
      <c r="D20" s="93" t="s">
        <v>149</v>
      </c>
      <c r="E20" s="92" t="s">
        <v>89</v>
      </c>
      <c r="F20" s="158">
        <f>MATCH(C20,'Master_crosswalk '!AZ:AZ,0)</f>
        <v>21</v>
      </c>
    </row>
    <row r="21" spans="1:6" ht="15.75" customHeight="1">
      <c r="A21" s="100" t="s">
        <v>174</v>
      </c>
      <c r="B21" s="92" t="s">
        <v>198</v>
      </c>
      <c r="C21" s="92" t="s">
        <v>202</v>
      </c>
      <c r="D21" s="93" t="s">
        <v>203</v>
      </c>
      <c r="E21" s="92" t="s">
        <v>80</v>
      </c>
      <c r="F21" s="158">
        <f>MATCH(C21,'Master_crosswalk '!AZ:AZ,0)</f>
        <v>37</v>
      </c>
    </row>
    <row r="22" spans="1:6" ht="15.75" customHeight="1">
      <c r="A22" s="100" t="s">
        <v>174</v>
      </c>
      <c r="B22" s="92" t="s">
        <v>204</v>
      </c>
      <c r="C22" s="92" t="s">
        <v>208</v>
      </c>
      <c r="D22" s="93" t="s">
        <v>209</v>
      </c>
      <c r="E22" s="92" t="s">
        <v>80</v>
      </c>
      <c r="F22" s="158">
        <f>MATCH(C22,'Master_crosswalk '!AZ:AZ,0)</f>
        <v>38</v>
      </c>
    </row>
    <row r="23" spans="1:6" ht="15.75" customHeight="1">
      <c r="A23" s="100" t="s">
        <v>174</v>
      </c>
      <c r="B23" s="92" t="s">
        <v>210</v>
      </c>
      <c r="C23" s="92" t="s">
        <v>206</v>
      </c>
      <c r="D23" s="93" t="s">
        <v>214</v>
      </c>
      <c r="E23" s="92" t="s">
        <v>80</v>
      </c>
      <c r="F23" s="158">
        <f>MATCH(C23,'Master_crosswalk '!AZ:AZ,0)</f>
        <v>39</v>
      </c>
    </row>
    <row r="24" spans="1:6" ht="15.75" customHeight="1">
      <c r="A24" s="100" t="s">
        <v>174</v>
      </c>
      <c r="B24" s="92" t="s">
        <v>200</v>
      </c>
      <c r="C24" s="92" t="s">
        <v>200</v>
      </c>
      <c r="D24" s="93" t="s">
        <v>216</v>
      </c>
      <c r="E24" s="92" t="s">
        <v>80</v>
      </c>
      <c r="F24" s="158">
        <f>MATCH(C24,'Master_crosswalk '!AZ:AZ,0)</f>
        <v>33</v>
      </c>
    </row>
    <row r="25" spans="1:6" ht="15.75" customHeight="1">
      <c r="A25" s="100" t="s">
        <v>174</v>
      </c>
      <c r="B25" s="92" t="s">
        <v>175</v>
      </c>
      <c r="C25" s="92" t="s">
        <v>184</v>
      </c>
      <c r="D25" s="408" t="s">
        <v>185</v>
      </c>
      <c r="E25" s="411" t="s">
        <v>186</v>
      </c>
      <c r="F25" s="158">
        <f>MATCH(C25,'Master_crosswalk '!AZ:AZ,0)</f>
        <v>29</v>
      </c>
    </row>
    <row r="26" spans="1:6" ht="15.75" customHeight="1">
      <c r="A26" s="100" t="s">
        <v>174</v>
      </c>
      <c r="B26" s="92" t="s">
        <v>187</v>
      </c>
      <c r="C26" s="92" t="s">
        <v>193</v>
      </c>
      <c r="D26" s="410"/>
      <c r="E26" s="410"/>
      <c r="F26" s="158">
        <f>MATCH(C26,'Master_crosswalk '!AZ:AZ,0)</f>
        <v>30</v>
      </c>
    </row>
    <row r="27" spans="1:6" ht="15.75" customHeight="1">
      <c r="A27" s="101" t="s">
        <v>1147</v>
      </c>
      <c r="B27" s="92" t="s">
        <v>1148</v>
      </c>
      <c r="C27" s="92" t="s">
        <v>1149</v>
      </c>
      <c r="D27" s="93" t="s">
        <v>1150</v>
      </c>
      <c r="E27" s="92" t="s">
        <v>285</v>
      </c>
      <c r="F27" s="158">
        <f>MATCH(C27,'Master_crosswalk '!AZ:AZ,0)</f>
        <v>321</v>
      </c>
    </row>
    <row r="28" spans="1:6" ht="15.75" customHeight="1">
      <c r="A28" s="101" t="s">
        <v>1147</v>
      </c>
      <c r="B28" s="92" t="s">
        <v>1151</v>
      </c>
      <c r="C28" s="92" t="s">
        <v>1152</v>
      </c>
      <c r="D28" s="93" t="s">
        <v>1153</v>
      </c>
      <c r="E28" s="92" t="s">
        <v>1154</v>
      </c>
      <c r="F28" s="158">
        <f>MATCH(C28,'Master_crosswalk '!AZ:AZ,0)</f>
        <v>322</v>
      </c>
    </row>
    <row r="29" spans="1:6" ht="15.75" customHeight="1">
      <c r="A29" s="102" t="s">
        <v>235</v>
      </c>
      <c r="B29" s="92" t="s">
        <v>243</v>
      </c>
      <c r="C29" s="92" t="s">
        <v>244</v>
      </c>
      <c r="D29" s="93" t="s">
        <v>245</v>
      </c>
      <c r="E29" s="92" t="s">
        <v>246</v>
      </c>
      <c r="F29" s="158">
        <f>MATCH(C29,'Master_crosswalk '!AZ:AZ,0)</f>
        <v>58</v>
      </c>
    </row>
    <row r="30" spans="1:6" ht="15.75" customHeight="1">
      <c r="A30" s="102" t="s">
        <v>235</v>
      </c>
      <c r="B30" s="92" t="s">
        <v>247</v>
      </c>
      <c r="C30" s="92" t="s">
        <v>248</v>
      </c>
      <c r="D30" s="93" t="s">
        <v>249</v>
      </c>
      <c r="E30" s="92" t="s">
        <v>250</v>
      </c>
      <c r="F30" s="158">
        <f>MATCH(C30,'Master_crosswalk '!AZ:AZ,0)</f>
        <v>59</v>
      </c>
    </row>
    <row r="31" spans="1:6" ht="15.75" customHeight="1">
      <c r="A31" s="102" t="s">
        <v>235</v>
      </c>
      <c r="B31" s="92" t="s">
        <v>251</v>
      </c>
      <c r="C31" s="92" t="s">
        <v>252</v>
      </c>
      <c r="D31" s="93" t="s">
        <v>253</v>
      </c>
      <c r="E31" s="92" t="s">
        <v>250</v>
      </c>
      <c r="F31" s="158">
        <f>MATCH(C31,'Master_crosswalk '!AZ:AZ,0)</f>
        <v>60</v>
      </c>
    </row>
    <row r="32" spans="1:6" ht="15.75" customHeight="1">
      <c r="A32" s="104" t="s">
        <v>821</v>
      </c>
      <c r="B32" s="96" t="s">
        <v>822</v>
      </c>
      <c r="C32" s="96" t="s">
        <v>823</v>
      </c>
      <c r="D32" s="97" t="s">
        <v>824</v>
      </c>
      <c r="E32" s="105" t="s">
        <v>825</v>
      </c>
      <c r="F32" s="158">
        <f>MATCH(C32,'Master_crosswalk '!AZ:AZ,0)</f>
        <v>230</v>
      </c>
    </row>
    <row r="33" spans="1:6" ht="15.75" customHeight="1">
      <c r="A33" s="106" t="s">
        <v>815</v>
      </c>
      <c r="B33" s="96" t="s">
        <v>826</v>
      </c>
      <c r="C33" s="96" t="s">
        <v>827</v>
      </c>
      <c r="D33" s="97" t="s">
        <v>828</v>
      </c>
      <c r="E33" s="105" t="s">
        <v>829</v>
      </c>
      <c r="F33" s="158">
        <f>MATCH(C33,'Master_crosswalk '!AZ:AZ,0)</f>
        <v>220</v>
      </c>
    </row>
    <row r="34" spans="1:6" ht="13.2">
      <c r="A34" s="107" t="s">
        <v>262</v>
      </c>
      <c r="B34" s="92" t="s">
        <v>263</v>
      </c>
      <c r="C34" s="92" t="s">
        <v>272</v>
      </c>
      <c r="D34" s="93" t="s">
        <v>273</v>
      </c>
      <c r="E34" s="92" t="s">
        <v>250</v>
      </c>
      <c r="F34" s="158">
        <f>MATCH(C34,'Master_crosswalk '!AZ:AZ,0)</f>
        <v>65</v>
      </c>
    </row>
    <row r="35" spans="1:6" ht="13.2">
      <c r="A35" s="107" t="s">
        <v>262</v>
      </c>
      <c r="B35" s="92" t="s">
        <v>286</v>
      </c>
      <c r="C35" s="92" t="s">
        <v>287</v>
      </c>
      <c r="D35" s="93" t="s">
        <v>294</v>
      </c>
      <c r="E35" s="92" t="s">
        <v>250</v>
      </c>
      <c r="F35" s="158">
        <f>MATCH(C35,'Master_crosswalk '!AZ:AZ,0)</f>
        <v>67</v>
      </c>
    </row>
    <row r="36" spans="1:6" ht="13.2">
      <c r="A36" s="107" t="s">
        <v>262</v>
      </c>
      <c r="B36" s="92" t="s">
        <v>274</v>
      </c>
      <c r="C36" s="186" t="s">
        <v>275</v>
      </c>
      <c r="D36" s="93" t="s">
        <v>284</v>
      </c>
      <c r="E36" s="92" t="s">
        <v>285</v>
      </c>
      <c r="F36" s="158">
        <f>MATCH(C36,'Master_crosswalk '!AZ:AZ,0)</f>
        <v>66</v>
      </c>
    </row>
    <row r="37" spans="1:6" ht="13.2">
      <c r="A37" s="107" t="s">
        <v>262</v>
      </c>
      <c r="B37" s="92" t="s">
        <v>1347</v>
      </c>
      <c r="C37" s="92" t="s">
        <v>434</v>
      </c>
      <c r="D37" s="93" t="s">
        <v>435</v>
      </c>
      <c r="E37" s="92" t="s">
        <v>303</v>
      </c>
      <c r="F37" s="158">
        <f>MATCH(C37,'Master_crosswalk '!AZ:AZ,0)</f>
        <v>98</v>
      </c>
    </row>
    <row r="38" spans="1:6" ht="13.2">
      <c r="A38" s="107" t="s">
        <v>262</v>
      </c>
      <c r="B38" s="92" t="s">
        <v>383</v>
      </c>
      <c r="C38" s="186" t="s">
        <v>1563</v>
      </c>
      <c r="D38" s="93" t="s">
        <v>392</v>
      </c>
      <c r="E38" s="92" t="s">
        <v>250</v>
      </c>
      <c r="F38" s="158">
        <f>MATCH(C38,'Master_crosswalk '!AZ:AZ,0)</f>
        <v>90</v>
      </c>
    </row>
    <row r="39" spans="1:6" ht="13.2">
      <c r="A39" s="107" t="s">
        <v>262</v>
      </c>
      <c r="B39" s="92" t="s">
        <v>414</v>
      </c>
      <c r="C39" s="92" t="s">
        <v>411</v>
      </c>
      <c r="D39" s="93" t="s">
        <v>415</v>
      </c>
      <c r="E39" s="92" t="s">
        <v>416</v>
      </c>
      <c r="F39" s="158">
        <f>MATCH(C39,'Master_crosswalk '!AZ:AZ,0)</f>
        <v>94</v>
      </c>
    </row>
    <row r="40" spans="1:6" ht="13.2">
      <c r="A40" s="107" t="s">
        <v>262</v>
      </c>
      <c r="B40" s="92" t="s">
        <v>401</v>
      </c>
      <c r="C40" s="92" t="s">
        <v>408</v>
      </c>
      <c r="D40" s="93" t="s">
        <v>409</v>
      </c>
      <c r="E40" s="92" t="s">
        <v>285</v>
      </c>
      <c r="F40" s="158">
        <f>MATCH(C40,'Master_crosswalk '!AZ:AZ,0)</f>
        <v>93</v>
      </c>
    </row>
    <row r="41" spans="1:6" ht="13.2">
      <c r="A41" s="107" t="s">
        <v>262</v>
      </c>
      <c r="B41" s="92" t="s">
        <v>295</v>
      </c>
      <c r="C41" s="92" t="s">
        <v>301</v>
      </c>
      <c r="D41" s="93" t="s">
        <v>302</v>
      </c>
      <c r="E41" s="92" t="s">
        <v>303</v>
      </c>
      <c r="F41" s="158">
        <f>MATCH(C41,'Master_crosswalk '!AZ:AZ,0)</f>
        <v>68</v>
      </c>
    </row>
    <row r="42" spans="1:6" ht="13.2">
      <c r="A42" s="107" t="s">
        <v>262</v>
      </c>
      <c r="B42" s="92" t="s">
        <v>318</v>
      </c>
      <c r="C42" s="92" t="s">
        <v>322</v>
      </c>
      <c r="D42" s="93" t="s">
        <v>323</v>
      </c>
      <c r="E42" s="92" t="s">
        <v>303</v>
      </c>
      <c r="F42" s="158">
        <f>MATCH(C42,'Master_crosswalk '!AZ:AZ,0)</f>
        <v>71</v>
      </c>
    </row>
    <row r="43" spans="1:6" ht="13.2">
      <c r="A43" s="108" t="s">
        <v>568</v>
      </c>
      <c r="B43" s="92" t="s">
        <v>595</v>
      </c>
      <c r="C43" s="92" t="s">
        <v>596</v>
      </c>
      <c r="D43" s="408" t="s">
        <v>573</v>
      </c>
      <c r="E43" s="411" t="s">
        <v>250</v>
      </c>
      <c r="F43" s="158">
        <f>MATCH(C43,'Master_crosswalk '!AZ:AZ,0)</f>
        <v>142</v>
      </c>
    </row>
    <row r="44" spans="1:6" ht="13.2">
      <c r="A44" s="108" t="s">
        <v>568</v>
      </c>
      <c r="B44" s="92" t="s">
        <v>569</v>
      </c>
      <c r="C44" s="92" t="s">
        <v>570</v>
      </c>
      <c r="D44" s="409"/>
      <c r="E44" s="409"/>
      <c r="F44" s="158">
        <f>MATCH(C44,'Master_crosswalk '!AZ:AZ,0)</f>
        <v>139</v>
      </c>
    </row>
    <row r="45" spans="1:6" ht="13.2">
      <c r="A45" s="108" t="s">
        <v>568</v>
      </c>
      <c r="B45" s="92" t="s">
        <v>598</v>
      </c>
      <c r="C45" s="92" t="s">
        <v>599</v>
      </c>
      <c r="D45" s="410"/>
      <c r="E45" s="410"/>
      <c r="F45" s="158">
        <f>MATCH(C45,'Master_crosswalk '!AZ:AZ,0)</f>
        <v>143</v>
      </c>
    </row>
    <row r="46" spans="1:6" ht="13.2">
      <c r="A46" s="108" t="s">
        <v>568</v>
      </c>
      <c r="B46" s="92" t="s">
        <v>574</v>
      </c>
      <c r="C46" s="186" t="s">
        <v>1572</v>
      </c>
      <c r="D46" s="408" t="s">
        <v>579</v>
      </c>
      <c r="E46" s="411" t="s">
        <v>285</v>
      </c>
      <c r="F46" s="158">
        <f>MATCH(C46,'Master_crosswalk '!AZ:AZ,0)</f>
        <v>167</v>
      </c>
    </row>
    <row r="47" spans="1:6" ht="13.2">
      <c r="A47" s="108" t="s">
        <v>568</v>
      </c>
      <c r="B47" s="92" t="s">
        <v>601</v>
      </c>
      <c r="C47" s="186" t="s">
        <v>1573</v>
      </c>
      <c r="D47" s="410"/>
      <c r="E47" s="410"/>
      <c r="F47" s="158">
        <f>MATCH(C47,'Master_crosswalk '!AZ:AZ,0)</f>
        <v>168</v>
      </c>
    </row>
    <row r="48" spans="1:6" ht="13.2">
      <c r="A48" s="110" t="s">
        <v>520</v>
      </c>
      <c r="B48" s="92" t="s">
        <v>529</v>
      </c>
      <c r="C48" s="92" t="s">
        <v>533</v>
      </c>
      <c r="D48" s="93" t="s">
        <v>534</v>
      </c>
      <c r="E48" s="92" t="s">
        <v>285</v>
      </c>
      <c r="F48" s="158">
        <f>MATCH(C48,'Master_crosswalk '!AZ:AZ,0)</f>
        <v>127</v>
      </c>
    </row>
    <row r="49" spans="1:6" ht="13.2">
      <c r="A49" s="110" t="s">
        <v>520</v>
      </c>
      <c r="B49" s="92" t="s">
        <v>521</v>
      </c>
      <c r="C49" s="186" t="s">
        <v>522</v>
      </c>
      <c r="D49" s="93" t="s">
        <v>528</v>
      </c>
      <c r="E49" s="92" t="s">
        <v>524</v>
      </c>
      <c r="F49" s="158">
        <f>MATCH(C49,'Master_crosswalk '!AZ:AZ,0)</f>
        <v>126</v>
      </c>
    </row>
    <row r="50" spans="1:6" ht="13.2">
      <c r="A50" s="110" t="s">
        <v>520</v>
      </c>
      <c r="B50" s="92" t="s">
        <v>548</v>
      </c>
      <c r="C50" s="92" t="s">
        <v>549</v>
      </c>
      <c r="D50" s="93" t="s">
        <v>550</v>
      </c>
      <c r="E50" s="92" t="s">
        <v>285</v>
      </c>
      <c r="F50" s="158">
        <f>MATCH(C50,'Master_crosswalk '!AZ:AZ,0)</f>
        <v>132</v>
      </c>
    </row>
    <row r="51" spans="1:6" ht="13.2">
      <c r="A51" s="111" t="s">
        <v>713</v>
      </c>
      <c r="B51" s="92" t="s">
        <v>714</v>
      </c>
      <c r="C51" s="186" t="s">
        <v>1574</v>
      </c>
      <c r="D51" s="93" t="s">
        <v>722</v>
      </c>
      <c r="E51" s="92" t="s">
        <v>723</v>
      </c>
      <c r="F51" s="158">
        <f>MATCH(C51,'Master_crosswalk '!AZ:AZ,0)</f>
        <v>183</v>
      </c>
    </row>
    <row r="52" spans="1:6" ht="13.2">
      <c r="A52" s="111" t="s">
        <v>713</v>
      </c>
      <c r="B52" s="92" t="s">
        <v>724</v>
      </c>
      <c r="C52" s="92" t="s">
        <v>731</v>
      </c>
      <c r="D52" s="93" t="s">
        <v>732</v>
      </c>
      <c r="E52" s="92" t="s">
        <v>733</v>
      </c>
      <c r="F52" s="158">
        <f>MATCH(C52,'Master_crosswalk '!AZ:AZ,0)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3" t="s">
        <v>53</v>
      </c>
      <c r="B1" s="113" t="s">
        <v>69</v>
      </c>
      <c r="C1" s="55" t="s">
        <v>1354</v>
      </c>
      <c r="D1" s="55" t="s">
        <v>60</v>
      </c>
      <c r="E1" s="113" t="s">
        <v>70</v>
      </c>
      <c r="F1" s="55" t="s">
        <v>1222</v>
      </c>
    </row>
    <row r="2" spans="1:6" ht="15.75" customHeight="1">
      <c r="A2" s="91" t="s">
        <v>73</v>
      </c>
      <c r="B2" s="92" t="s">
        <v>92</v>
      </c>
      <c r="C2" s="114" t="s">
        <v>91</v>
      </c>
      <c r="D2" s="115" t="s">
        <v>98</v>
      </c>
      <c r="E2" s="92" t="s">
        <v>89</v>
      </c>
      <c r="F2">
        <f>MATCH(B2,'Master_crosswalk '!AZ:AZ,0)</f>
        <v>49</v>
      </c>
    </row>
    <row r="3" spans="1:6" ht="15.75" customHeight="1">
      <c r="A3" s="95" t="s">
        <v>73</v>
      </c>
      <c r="B3" s="96" t="s">
        <v>86</v>
      </c>
      <c r="C3" s="117" t="s">
        <v>74</v>
      </c>
      <c r="D3" s="118" t="s">
        <v>88</v>
      </c>
      <c r="E3" s="92" t="s">
        <v>89</v>
      </c>
      <c r="F3" s="157">
        <f>MATCH(B3,'Master_crosswalk '!AZ:AZ,0)</f>
        <v>27</v>
      </c>
    </row>
    <row r="4" spans="1:6" ht="15.75" customHeight="1">
      <c r="A4" s="91" t="s">
        <v>73</v>
      </c>
      <c r="B4" s="92" t="s">
        <v>197</v>
      </c>
      <c r="C4" s="114" t="s">
        <v>194</v>
      </c>
      <c r="D4" s="115" t="s">
        <v>80</v>
      </c>
      <c r="E4" s="92" t="s">
        <v>80</v>
      </c>
      <c r="F4" s="157">
        <f>MATCH(B4,'Master_crosswalk '!AZ:AZ,0)</f>
        <v>31</v>
      </c>
    </row>
    <row r="5" spans="1:6" ht="15.75" customHeight="1">
      <c r="A5" s="91" t="s">
        <v>73</v>
      </c>
      <c r="B5" s="92" t="s">
        <v>106</v>
      </c>
      <c r="C5" s="114" t="s">
        <v>105</v>
      </c>
      <c r="D5" s="115" t="s">
        <v>1381</v>
      </c>
      <c r="E5" s="92" t="s">
        <v>89</v>
      </c>
      <c r="F5" s="157">
        <f>MATCH(B5,'Master_crosswalk '!AZ:AZ,0)</f>
        <v>50</v>
      </c>
    </row>
    <row r="6" spans="1:6" ht="15.75" customHeight="1">
      <c r="A6" s="412" t="s">
        <v>73</v>
      </c>
      <c r="B6" s="413" t="s">
        <v>117</v>
      </c>
      <c r="C6" s="414" t="s">
        <v>116</v>
      </c>
      <c r="D6" s="115" t="s">
        <v>1329</v>
      </c>
      <c r="E6" s="413" t="s">
        <v>119</v>
      </c>
      <c r="F6" s="157">
        <f>MATCH(B6,'Master_crosswalk '!AZ:AZ,0)</f>
        <v>11</v>
      </c>
    </row>
    <row r="7" spans="1:6" ht="15.75" customHeight="1">
      <c r="A7" s="409"/>
      <c r="B7" s="409"/>
      <c r="C7" s="409"/>
      <c r="D7" s="115" t="s">
        <v>1330</v>
      </c>
      <c r="E7" s="409"/>
      <c r="F7" s="157" t="e">
        <f>MATCH(B7,'Master_crosswalk '!AZ:AZ,0)</f>
        <v>#N/A</v>
      </c>
    </row>
    <row r="8" spans="1:6" ht="15.75" customHeight="1">
      <c r="A8" s="409"/>
      <c r="B8" s="409"/>
      <c r="C8" s="409"/>
      <c r="D8" s="115" t="s">
        <v>1331</v>
      </c>
      <c r="E8" s="409"/>
      <c r="F8" s="157" t="e">
        <f>MATCH(B8,'Master_crosswalk '!AZ:AZ,0)</f>
        <v>#N/A</v>
      </c>
    </row>
    <row r="9" spans="1:6" ht="15.75" customHeight="1">
      <c r="A9" s="410"/>
      <c r="B9" s="410"/>
      <c r="C9" s="410"/>
      <c r="D9" s="115" t="s">
        <v>1332</v>
      </c>
      <c r="E9" s="410"/>
      <c r="F9" s="157" t="e">
        <f>MATCH(B9,'Master_crosswalk '!AZ:AZ,0)</f>
        <v>#N/A</v>
      </c>
    </row>
    <row r="10" spans="1:6" ht="15.75" customHeight="1">
      <c r="A10" s="412" t="s">
        <v>73</v>
      </c>
      <c r="B10" s="413" t="s">
        <v>122</v>
      </c>
      <c r="C10" s="414" t="s">
        <v>121</v>
      </c>
      <c r="D10" s="115" t="s">
        <v>1334</v>
      </c>
      <c r="E10" s="413" t="s">
        <v>124</v>
      </c>
      <c r="F10" s="157">
        <f>MATCH(B10,'Master_crosswalk '!AZ:AZ,0)</f>
        <v>12</v>
      </c>
    </row>
    <row r="11" spans="1:6" ht="15.75" customHeight="1">
      <c r="A11" s="409"/>
      <c r="B11" s="409"/>
      <c r="C11" s="409"/>
      <c r="D11" s="115" t="s">
        <v>1335</v>
      </c>
      <c r="E11" s="409"/>
      <c r="F11" s="157" t="e">
        <f>MATCH(B11,'Master_crosswalk '!AZ:AZ,0)</f>
        <v>#N/A</v>
      </c>
    </row>
    <row r="12" spans="1:6" ht="15.75" customHeight="1">
      <c r="A12" s="409"/>
      <c r="B12" s="409"/>
      <c r="C12" s="409"/>
      <c r="D12" s="115" t="s">
        <v>1337</v>
      </c>
      <c r="E12" s="409"/>
      <c r="F12" s="157" t="e">
        <f>MATCH(B12,'Master_crosswalk '!AZ:AZ,0)</f>
        <v>#N/A</v>
      </c>
    </row>
    <row r="13" spans="1:6" ht="15.75" customHeight="1">
      <c r="A13" s="409"/>
      <c r="B13" s="409"/>
      <c r="C13" s="409"/>
      <c r="D13" s="115" t="s">
        <v>1338</v>
      </c>
      <c r="E13" s="409"/>
      <c r="F13" s="157" t="e">
        <f>MATCH(B13,'Master_crosswalk '!AZ:AZ,0)</f>
        <v>#N/A</v>
      </c>
    </row>
    <row r="14" spans="1:6" ht="15.75" customHeight="1">
      <c r="A14" s="409"/>
      <c r="B14" s="409"/>
      <c r="C14" s="409"/>
      <c r="D14" s="115" t="s">
        <v>1340</v>
      </c>
      <c r="E14" s="409"/>
      <c r="F14" s="157" t="e">
        <f>MATCH(B14,'Master_crosswalk '!AZ:AZ,0)</f>
        <v>#N/A</v>
      </c>
    </row>
    <row r="15" spans="1:6" ht="15.75" customHeight="1">
      <c r="A15" s="91" t="s">
        <v>73</v>
      </c>
      <c r="B15" s="92" t="s">
        <v>1414</v>
      </c>
      <c r="C15" s="114" t="s">
        <v>125</v>
      </c>
      <c r="D15" s="115" t="s">
        <v>127</v>
      </c>
      <c r="E15" s="92" t="s">
        <v>89</v>
      </c>
      <c r="F15" s="157" t="e">
        <f>MATCH(B15,'Master_crosswalk '!AZ:AZ,0)</f>
        <v>#N/A</v>
      </c>
    </row>
    <row r="16" spans="1:6" ht="15.75" customHeight="1">
      <c r="A16" s="100" t="s">
        <v>174</v>
      </c>
      <c r="B16" s="92" t="s">
        <v>237</v>
      </c>
      <c r="C16" s="114" t="s">
        <v>236</v>
      </c>
      <c r="D16" s="115" t="s">
        <v>238</v>
      </c>
      <c r="E16" s="92" t="s">
        <v>89</v>
      </c>
      <c r="F16" s="157">
        <f>MATCH(B16,'Master_crosswalk '!AZ:AZ,0)</f>
        <v>64</v>
      </c>
    </row>
    <row r="17" spans="1:6" ht="15.75" customHeight="1">
      <c r="A17" s="100" t="s">
        <v>174</v>
      </c>
      <c r="B17" s="92" t="s">
        <v>143</v>
      </c>
      <c r="C17" s="114" t="s">
        <v>142</v>
      </c>
      <c r="D17" s="115" t="s">
        <v>144</v>
      </c>
      <c r="E17" s="92" t="s">
        <v>80</v>
      </c>
      <c r="F17" s="157">
        <f>MATCH(B17,'Master_crosswalk '!AZ:AZ,0)</f>
        <v>19</v>
      </c>
    </row>
    <row r="18" spans="1:6" ht="15.75" customHeight="1">
      <c r="A18" s="100" t="s">
        <v>174</v>
      </c>
      <c r="B18" s="92" t="s">
        <v>146</v>
      </c>
      <c r="C18" s="114" t="s">
        <v>146</v>
      </c>
      <c r="D18" s="115" t="s">
        <v>1419</v>
      </c>
      <c r="E18" s="92" t="s">
        <v>89</v>
      </c>
      <c r="F18" s="157">
        <f>MATCH(B18,'Master_crosswalk '!AZ:AZ,0)</f>
        <v>20</v>
      </c>
    </row>
    <row r="19" spans="1:6" ht="15.75" customHeight="1">
      <c r="A19" s="100" t="s">
        <v>174</v>
      </c>
      <c r="B19" s="92" t="s">
        <v>52</v>
      </c>
      <c r="C19" s="114" t="s">
        <v>52</v>
      </c>
      <c r="D19" s="115" t="s">
        <v>149</v>
      </c>
      <c r="E19" s="92" t="s">
        <v>89</v>
      </c>
      <c r="F19" s="157">
        <f>MATCH(B19,'Master_crosswalk '!AZ:AZ,0)</f>
        <v>21</v>
      </c>
    </row>
    <row r="20" spans="1:6" ht="15.75" customHeight="1">
      <c r="A20" s="100" t="s">
        <v>174</v>
      </c>
      <c r="B20" s="92" t="s">
        <v>202</v>
      </c>
      <c r="C20" s="114" t="s">
        <v>198</v>
      </c>
      <c r="D20" s="115" t="s">
        <v>203</v>
      </c>
      <c r="E20" s="92" t="s">
        <v>80</v>
      </c>
      <c r="F20" s="157">
        <f>MATCH(B20,'Master_crosswalk '!AZ:AZ,0)</f>
        <v>37</v>
      </c>
    </row>
    <row r="21" spans="1:6" ht="15.75" customHeight="1">
      <c r="A21" s="100" t="s">
        <v>174</v>
      </c>
      <c r="B21" s="92" t="s">
        <v>208</v>
      </c>
      <c r="C21" s="114" t="s">
        <v>204</v>
      </c>
      <c r="D21" s="115" t="s">
        <v>209</v>
      </c>
      <c r="E21" s="92" t="s">
        <v>80</v>
      </c>
      <c r="F21" s="157">
        <f>MATCH(B21,'Master_crosswalk '!AZ:AZ,0)</f>
        <v>38</v>
      </c>
    </row>
    <row r="22" spans="1:6" ht="15.75" customHeight="1">
      <c r="A22" s="100" t="s">
        <v>174</v>
      </c>
      <c r="B22" s="92" t="s">
        <v>206</v>
      </c>
      <c r="C22" s="114" t="s">
        <v>210</v>
      </c>
      <c r="D22" s="115" t="s">
        <v>214</v>
      </c>
      <c r="E22" s="92" t="s">
        <v>80</v>
      </c>
      <c r="F22" s="157">
        <f>MATCH(B22,'Master_crosswalk '!AZ:AZ,0)</f>
        <v>39</v>
      </c>
    </row>
    <row r="23" spans="1:6" ht="15.75" customHeight="1">
      <c r="A23" s="100" t="s">
        <v>174</v>
      </c>
      <c r="B23" s="92" t="s">
        <v>200</v>
      </c>
      <c r="C23" s="114" t="s">
        <v>200</v>
      </c>
      <c r="D23" s="115" t="s">
        <v>216</v>
      </c>
      <c r="E23" s="92" t="s">
        <v>80</v>
      </c>
      <c r="F23" s="157">
        <f>MATCH(B23,'Master_crosswalk '!AZ:AZ,0)</f>
        <v>33</v>
      </c>
    </row>
    <row r="24" spans="1:6" ht="15.75" customHeight="1">
      <c r="A24" s="100" t="s">
        <v>174</v>
      </c>
      <c r="B24" s="92" t="s">
        <v>184</v>
      </c>
      <c r="C24" s="114" t="s">
        <v>175</v>
      </c>
      <c r="D24" s="418" t="s">
        <v>1444</v>
      </c>
      <c r="E24" s="413" t="s">
        <v>186</v>
      </c>
      <c r="F24" s="157">
        <f>MATCH(B24,'Master_crosswalk '!AZ:AZ,0)</f>
        <v>29</v>
      </c>
    </row>
    <row r="25" spans="1:6" ht="15.75" customHeight="1">
      <c r="A25" s="100" t="s">
        <v>174</v>
      </c>
      <c r="B25" s="92" t="s">
        <v>193</v>
      </c>
      <c r="C25" s="114" t="s">
        <v>187</v>
      </c>
      <c r="D25" s="410"/>
      <c r="E25" s="410"/>
      <c r="F25" s="157">
        <f>MATCH(B25,'Master_crosswalk '!AZ:AZ,0)</f>
        <v>30</v>
      </c>
    </row>
    <row r="26" spans="1:6" ht="15.75" customHeight="1">
      <c r="A26" s="101" t="s">
        <v>1147</v>
      </c>
      <c r="B26" s="92" t="s">
        <v>1149</v>
      </c>
      <c r="C26" s="114" t="s">
        <v>1148</v>
      </c>
      <c r="D26" s="115" t="s">
        <v>1150</v>
      </c>
      <c r="E26" s="92" t="s">
        <v>285</v>
      </c>
      <c r="F26" s="157">
        <f>MATCH(B26,'Master_crosswalk '!AZ:AZ,0)</f>
        <v>321</v>
      </c>
    </row>
    <row r="27" spans="1:6" ht="15.75" customHeight="1">
      <c r="A27" s="101" t="s">
        <v>1147</v>
      </c>
      <c r="B27" s="92" t="s">
        <v>1152</v>
      </c>
      <c r="C27" s="114" t="s">
        <v>1461</v>
      </c>
      <c r="D27" s="115" t="s">
        <v>1153</v>
      </c>
      <c r="E27" s="92" t="s">
        <v>1154</v>
      </c>
      <c r="F27" s="157">
        <f>MATCH(B27,'Master_crosswalk '!AZ:AZ,0)</f>
        <v>322</v>
      </c>
    </row>
    <row r="28" spans="1:6" ht="15.75" customHeight="1">
      <c r="A28" s="102" t="s">
        <v>235</v>
      </c>
      <c r="B28" s="92" t="s">
        <v>244</v>
      </c>
      <c r="C28" s="114" t="s">
        <v>243</v>
      </c>
      <c r="D28" s="115" t="s">
        <v>245</v>
      </c>
      <c r="E28" s="92" t="s">
        <v>246</v>
      </c>
      <c r="F28" s="157">
        <f>MATCH(B28,'Master_crosswalk '!AZ:AZ,0)</f>
        <v>58</v>
      </c>
    </row>
    <row r="29" spans="1:6" ht="15.75" customHeight="1">
      <c r="A29" s="102" t="s">
        <v>235</v>
      </c>
      <c r="B29" s="92" t="s">
        <v>248</v>
      </c>
      <c r="C29" s="114" t="s">
        <v>247</v>
      </c>
      <c r="D29" s="115" t="s">
        <v>249</v>
      </c>
      <c r="E29" s="92" t="s">
        <v>250</v>
      </c>
      <c r="F29" s="157">
        <f>MATCH(B29,'Master_crosswalk '!AZ:AZ,0)</f>
        <v>59</v>
      </c>
    </row>
    <row r="30" spans="1:6" ht="15.75" customHeight="1">
      <c r="A30" s="102" t="s">
        <v>235</v>
      </c>
      <c r="B30" s="92" t="s">
        <v>252</v>
      </c>
      <c r="C30" s="114" t="s">
        <v>251</v>
      </c>
      <c r="D30" s="115" t="s">
        <v>253</v>
      </c>
      <c r="E30" s="92" t="s">
        <v>250</v>
      </c>
      <c r="F30" s="157">
        <f>MATCH(B30,'Master_crosswalk '!AZ:AZ,0)</f>
        <v>60</v>
      </c>
    </row>
    <row r="31" spans="1:6" ht="15.75" customHeight="1">
      <c r="A31" s="135" t="s">
        <v>1491</v>
      </c>
      <c r="B31" s="137" t="s">
        <v>922</v>
      </c>
      <c r="C31" s="138" t="s">
        <v>917</v>
      </c>
      <c r="D31" s="115" t="s">
        <v>923</v>
      </c>
      <c r="E31" s="140" t="s">
        <v>80</v>
      </c>
      <c r="F31" s="157">
        <f>MATCH(B31,'Master_crosswalk '!AZ:AZ,0)</f>
        <v>246</v>
      </c>
    </row>
    <row r="32" spans="1:6" ht="15.75" customHeight="1">
      <c r="A32" s="135" t="s">
        <v>1491</v>
      </c>
      <c r="B32" s="137" t="s">
        <v>954</v>
      </c>
      <c r="C32" s="138" t="s">
        <v>953</v>
      </c>
      <c r="D32" s="115" t="s">
        <v>958</v>
      </c>
      <c r="E32" s="140" t="s">
        <v>80</v>
      </c>
      <c r="F32" s="157">
        <f>MATCH(B32,'Master_crosswalk '!AZ:AZ,0)</f>
        <v>258</v>
      </c>
    </row>
    <row r="33" spans="1:6" ht="15.75" customHeight="1">
      <c r="A33" s="135" t="s">
        <v>1491</v>
      </c>
      <c r="B33" s="137" t="s">
        <v>960</v>
      </c>
      <c r="C33" s="138" t="s">
        <v>959</v>
      </c>
      <c r="D33" s="115" t="s">
        <v>964</v>
      </c>
      <c r="E33" s="140" t="s">
        <v>80</v>
      </c>
      <c r="F33" s="157">
        <f>MATCH(B33,'Master_crosswalk '!AZ:AZ,0)</f>
        <v>259</v>
      </c>
    </row>
    <row r="34" spans="1:6" ht="52.8">
      <c r="A34" s="135" t="s">
        <v>1491</v>
      </c>
      <c r="B34" s="137" t="s">
        <v>972</v>
      </c>
      <c r="C34" s="138" t="s">
        <v>971</v>
      </c>
      <c r="D34" s="115" t="s">
        <v>974</v>
      </c>
      <c r="E34" s="140" t="s">
        <v>80</v>
      </c>
      <c r="F34" s="157">
        <f>MATCH(B34,'Master_crosswalk '!AZ:AZ,0)</f>
        <v>263</v>
      </c>
    </row>
    <row r="35" spans="1:6" ht="13.2">
      <c r="A35" s="135" t="s">
        <v>1491</v>
      </c>
      <c r="B35" s="137" t="s">
        <v>1011</v>
      </c>
      <c r="C35" s="138" t="s">
        <v>1010</v>
      </c>
      <c r="D35" s="143" t="s">
        <v>1015</v>
      </c>
      <c r="E35" s="140" t="s">
        <v>80</v>
      </c>
      <c r="F35" s="157">
        <f>MATCH(B35,'Master_crosswalk '!AZ:AZ,0)</f>
        <v>274</v>
      </c>
    </row>
    <row r="36" spans="1:6" ht="13.2">
      <c r="A36" s="135" t="s">
        <v>1491</v>
      </c>
      <c r="B36" s="137" t="s">
        <v>1020</v>
      </c>
      <c r="C36" s="138" t="s">
        <v>1019</v>
      </c>
      <c r="D36" s="143" t="s">
        <v>1023</v>
      </c>
      <c r="E36" s="140" t="s">
        <v>80</v>
      </c>
      <c r="F36" s="157">
        <f>MATCH(B36,'Master_crosswalk '!AZ:AZ,0)</f>
        <v>277</v>
      </c>
    </row>
    <row r="37" spans="1:6" ht="13.2">
      <c r="A37" s="135" t="s">
        <v>1491</v>
      </c>
      <c r="B37" s="137" t="s">
        <v>1027</v>
      </c>
      <c r="C37" s="138" t="s">
        <v>1026</v>
      </c>
      <c r="D37" s="143" t="s">
        <v>1030</v>
      </c>
      <c r="E37" s="140" t="s">
        <v>80</v>
      </c>
      <c r="F37" s="157">
        <f>MATCH(B37,'Master_crosswalk '!AZ:AZ,0)</f>
        <v>279</v>
      </c>
    </row>
    <row r="38" spans="1:6" ht="39.6">
      <c r="A38" s="135" t="s">
        <v>1491</v>
      </c>
      <c r="B38" s="137" t="s">
        <v>1084</v>
      </c>
      <c r="C38" s="138" t="s">
        <v>1083</v>
      </c>
      <c r="D38" s="115" t="s">
        <v>1086</v>
      </c>
      <c r="E38" s="140" t="s">
        <v>80</v>
      </c>
      <c r="F38" s="157">
        <f>MATCH(B38,'Master_crosswalk '!AZ:AZ,0)</f>
        <v>301</v>
      </c>
    </row>
    <row r="39" spans="1:6" ht="52.8">
      <c r="A39" s="135" t="s">
        <v>1491</v>
      </c>
      <c r="B39" s="137" t="s">
        <v>1088</v>
      </c>
      <c r="C39" s="114" t="s">
        <v>1087</v>
      </c>
      <c r="D39" s="115" t="s">
        <v>1089</v>
      </c>
      <c r="E39" s="140" t="s">
        <v>80</v>
      </c>
      <c r="F39" s="157">
        <f>MATCH(B39,'Master_crosswalk '!AZ:AZ,0)</f>
        <v>302</v>
      </c>
    </row>
    <row r="40" spans="1:6" ht="13.2">
      <c r="A40" s="144"/>
      <c r="B40" s="145"/>
      <c r="C40" s="146"/>
      <c r="D40" s="146"/>
      <c r="E40" s="144"/>
    </row>
    <row r="41" spans="1:6" ht="13.2">
      <c r="A41" s="415" t="s">
        <v>1529</v>
      </c>
      <c r="B41" s="416"/>
      <c r="C41" s="416"/>
      <c r="D41" s="416"/>
      <c r="E41" s="416"/>
    </row>
    <row r="42" spans="1:6" ht="15.75" customHeight="1">
      <c r="A42" s="416"/>
      <c r="B42" s="416"/>
      <c r="C42" s="416"/>
      <c r="D42" s="416"/>
      <c r="E42" s="416"/>
    </row>
    <row r="43" spans="1:6" ht="13.2">
      <c r="A43" s="417" t="s">
        <v>1530</v>
      </c>
      <c r="B43" s="416"/>
      <c r="C43" s="416"/>
      <c r="D43" s="416"/>
      <c r="E43" s="416"/>
    </row>
    <row r="44" spans="1:6" ht="13.2">
      <c r="C44" s="85"/>
      <c r="D44" s="85"/>
    </row>
    <row r="45" spans="1:6" ht="13.2">
      <c r="C45" s="85"/>
      <c r="D45" s="85"/>
    </row>
    <row r="46" spans="1:6" ht="13.2">
      <c r="C46" s="85"/>
      <c r="D46" s="85"/>
    </row>
    <row r="47" spans="1:6" ht="13.2">
      <c r="C47" s="85"/>
      <c r="D47" s="85"/>
    </row>
    <row r="48" spans="1:6" ht="13.2">
      <c r="C48" s="85"/>
      <c r="D48" s="85"/>
    </row>
    <row r="49" spans="3:4" ht="13.2">
      <c r="C49" s="85"/>
      <c r="D49" s="85"/>
    </row>
    <row r="50" spans="3:4" ht="13.2">
      <c r="C50" s="85"/>
      <c r="D50" s="85"/>
    </row>
    <row r="51" spans="3:4" ht="13.2">
      <c r="C51" s="85"/>
      <c r="D51" s="85"/>
    </row>
    <row r="52" spans="3:4" ht="13.2">
      <c r="C52" s="85"/>
      <c r="D52" s="85"/>
    </row>
    <row r="53" spans="3:4" ht="13.2">
      <c r="C53" s="85"/>
      <c r="D53" s="85"/>
    </row>
    <row r="54" spans="3:4" ht="13.2">
      <c r="C54" s="85"/>
      <c r="D54" s="85"/>
    </row>
    <row r="55" spans="3:4" ht="13.2">
      <c r="C55" s="85"/>
      <c r="D55" s="85"/>
    </row>
    <row r="56" spans="3:4" ht="13.2">
      <c r="C56" s="85"/>
      <c r="D56" s="85"/>
    </row>
    <row r="57" spans="3:4" ht="13.2">
      <c r="C57" s="85"/>
      <c r="D57" s="85"/>
    </row>
    <row r="58" spans="3:4" ht="13.2">
      <c r="C58" s="85"/>
      <c r="D58" s="85"/>
    </row>
    <row r="59" spans="3:4" ht="13.2">
      <c r="C59" s="85"/>
      <c r="D59" s="85"/>
    </row>
    <row r="60" spans="3:4" ht="13.2">
      <c r="C60" s="85"/>
      <c r="D60" s="85"/>
    </row>
    <row r="61" spans="3:4" ht="13.2">
      <c r="C61" s="85"/>
      <c r="D61" s="85"/>
    </row>
    <row r="62" spans="3:4" ht="13.2">
      <c r="C62" s="85"/>
      <c r="D62" s="85"/>
    </row>
    <row r="63" spans="3:4" ht="13.2">
      <c r="C63" s="85"/>
      <c r="D63" s="85"/>
    </row>
    <row r="64" spans="3:4" ht="13.2">
      <c r="C64" s="85"/>
      <c r="D64" s="85"/>
    </row>
    <row r="65" spans="3:4" ht="13.2">
      <c r="C65" s="85"/>
      <c r="D65" s="85"/>
    </row>
    <row r="66" spans="3:4" ht="13.2">
      <c r="C66" s="85"/>
      <c r="D66" s="85"/>
    </row>
    <row r="67" spans="3:4" ht="13.2">
      <c r="C67" s="85"/>
      <c r="D67" s="85"/>
    </row>
    <row r="68" spans="3:4" ht="13.2">
      <c r="C68" s="85"/>
      <c r="D68" s="85"/>
    </row>
    <row r="69" spans="3:4" ht="13.2">
      <c r="C69" s="85"/>
      <c r="D69" s="85"/>
    </row>
    <row r="70" spans="3:4" ht="13.2">
      <c r="C70" s="85"/>
      <c r="D70" s="85"/>
    </row>
    <row r="71" spans="3:4" ht="13.2">
      <c r="C71" s="85"/>
      <c r="D71" s="85"/>
    </row>
    <row r="72" spans="3:4" ht="13.2">
      <c r="C72" s="85"/>
      <c r="D72" s="85"/>
    </row>
    <row r="73" spans="3:4" ht="13.2">
      <c r="C73" s="85"/>
      <c r="D73" s="85"/>
    </row>
    <row r="74" spans="3:4" ht="13.2">
      <c r="C74" s="85"/>
      <c r="D74" s="85"/>
    </row>
    <row r="75" spans="3:4" ht="13.2">
      <c r="C75" s="85"/>
      <c r="D75" s="85"/>
    </row>
    <row r="76" spans="3:4" ht="13.2">
      <c r="C76" s="85"/>
      <c r="D76" s="85"/>
    </row>
    <row r="77" spans="3:4" ht="13.2">
      <c r="C77" s="85"/>
      <c r="D77" s="85"/>
    </row>
    <row r="78" spans="3:4" ht="13.2">
      <c r="C78" s="85"/>
      <c r="D78" s="85"/>
    </row>
    <row r="79" spans="3:4" ht="13.2">
      <c r="C79" s="85"/>
      <c r="D79" s="85"/>
    </row>
    <row r="80" spans="3:4" ht="13.2">
      <c r="C80" s="85"/>
      <c r="D80" s="85"/>
    </row>
    <row r="81" spans="3:4" ht="13.2">
      <c r="C81" s="85"/>
      <c r="D81" s="85"/>
    </row>
    <row r="82" spans="3:4" ht="13.2">
      <c r="C82" s="85"/>
      <c r="D82" s="85"/>
    </row>
    <row r="83" spans="3:4" ht="13.2">
      <c r="C83" s="85"/>
      <c r="D83" s="85"/>
    </row>
    <row r="84" spans="3:4" ht="13.2">
      <c r="C84" s="85"/>
      <c r="D84" s="85"/>
    </row>
    <row r="85" spans="3:4" ht="13.2">
      <c r="C85" s="85"/>
      <c r="D85" s="85"/>
    </row>
    <row r="86" spans="3:4" ht="13.2">
      <c r="C86" s="85"/>
      <c r="D86" s="85"/>
    </row>
    <row r="87" spans="3:4" ht="13.2">
      <c r="C87" s="85"/>
      <c r="D87" s="85"/>
    </row>
    <row r="88" spans="3:4" ht="13.2">
      <c r="C88" s="85"/>
      <c r="D88" s="85"/>
    </row>
    <row r="89" spans="3:4" ht="13.2">
      <c r="C89" s="85"/>
      <c r="D89" s="85"/>
    </row>
    <row r="90" spans="3:4" ht="13.2">
      <c r="C90" s="85"/>
      <c r="D90" s="85"/>
    </row>
    <row r="91" spans="3:4" ht="13.2">
      <c r="C91" s="85"/>
      <c r="D91" s="85"/>
    </row>
    <row r="92" spans="3:4" ht="13.2">
      <c r="C92" s="85"/>
      <c r="D92" s="85"/>
    </row>
    <row r="93" spans="3:4" ht="13.2">
      <c r="C93" s="85"/>
      <c r="D93" s="85"/>
    </row>
    <row r="94" spans="3:4" ht="13.2">
      <c r="C94" s="85"/>
      <c r="D94" s="85"/>
    </row>
    <row r="95" spans="3:4" ht="13.2">
      <c r="C95" s="85"/>
      <c r="D95" s="85"/>
    </row>
    <row r="96" spans="3:4" ht="13.2">
      <c r="C96" s="85"/>
      <c r="D96" s="85"/>
    </row>
    <row r="97" spans="3:4" ht="13.2">
      <c r="C97" s="85"/>
      <c r="D97" s="85"/>
    </row>
    <row r="98" spans="3:4" ht="13.2">
      <c r="C98" s="85"/>
      <c r="D98" s="85"/>
    </row>
    <row r="99" spans="3:4" ht="13.2">
      <c r="C99" s="85"/>
      <c r="D99" s="85"/>
    </row>
    <row r="100" spans="3:4" ht="13.2">
      <c r="C100" s="85"/>
      <c r="D100" s="85"/>
    </row>
    <row r="101" spans="3:4" ht="13.2">
      <c r="C101" s="85"/>
      <c r="D101" s="85"/>
    </row>
    <row r="102" spans="3:4" ht="13.2">
      <c r="C102" s="85"/>
      <c r="D102" s="85"/>
    </row>
    <row r="103" spans="3:4" ht="13.2">
      <c r="C103" s="85"/>
      <c r="D103" s="85"/>
    </row>
    <row r="104" spans="3:4" ht="13.2">
      <c r="C104" s="85"/>
      <c r="D104" s="85"/>
    </row>
    <row r="105" spans="3:4" ht="13.2">
      <c r="C105" s="85"/>
      <c r="D105" s="85"/>
    </row>
    <row r="106" spans="3:4" ht="13.2">
      <c r="C106" s="85"/>
      <c r="D106" s="85"/>
    </row>
    <row r="107" spans="3:4" ht="13.2">
      <c r="C107" s="85"/>
      <c r="D107" s="85"/>
    </row>
    <row r="108" spans="3:4" ht="13.2">
      <c r="C108" s="85"/>
      <c r="D108" s="85"/>
    </row>
    <row r="109" spans="3:4" ht="13.2">
      <c r="C109" s="85"/>
      <c r="D109" s="85"/>
    </row>
    <row r="110" spans="3:4" ht="13.2">
      <c r="C110" s="85"/>
      <c r="D110" s="85"/>
    </row>
    <row r="111" spans="3:4" ht="13.2">
      <c r="C111" s="85"/>
      <c r="D111" s="85"/>
    </row>
    <row r="112" spans="3:4" ht="13.2">
      <c r="C112" s="85"/>
      <c r="D112" s="85"/>
    </row>
    <row r="113" spans="3:4" ht="13.2">
      <c r="C113" s="85"/>
      <c r="D113" s="85"/>
    </row>
    <row r="114" spans="3:4" ht="13.2">
      <c r="C114" s="85"/>
      <c r="D114" s="85"/>
    </row>
    <row r="115" spans="3:4" ht="13.2">
      <c r="C115" s="85"/>
      <c r="D115" s="85"/>
    </row>
    <row r="116" spans="3:4" ht="13.2">
      <c r="C116" s="85"/>
      <c r="D116" s="85"/>
    </row>
    <row r="117" spans="3:4" ht="13.2">
      <c r="C117" s="85"/>
      <c r="D117" s="85"/>
    </row>
    <row r="118" spans="3:4" ht="13.2">
      <c r="C118" s="85"/>
      <c r="D118" s="85"/>
    </row>
    <row r="119" spans="3:4" ht="13.2">
      <c r="C119" s="85"/>
      <c r="D119" s="85"/>
    </row>
    <row r="120" spans="3:4" ht="13.2">
      <c r="C120" s="85"/>
      <c r="D120" s="85"/>
    </row>
    <row r="121" spans="3:4" ht="13.2">
      <c r="C121" s="85"/>
      <c r="D121" s="85"/>
    </row>
    <row r="122" spans="3:4" ht="13.2">
      <c r="C122" s="85"/>
      <c r="D122" s="85"/>
    </row>
    <row r="123" spans="3:4" ht="13.2">
      <c r="C123" s="85"/>
      <c r="D123" s="85"/>
    </row>
    <row r="124" spans="3:4" ht="13.2">
      <c r="C124" s="85"/>
      <c r="D124" s="85"/>
    </row>
    <row r="125" spans="3:4" ht="13.2">
      <c r="C125" s="85"/>
      <c r="D125" s="85"/>
    </row>
    <row r="126" spans="3:4" ht="13.2">
      <c r="C126" s="85"/>
      <c r="D126" s="85"/>
    </row>
    <row r="127" spans="3:4" ht="13.2">
      <c r="C127" s="85"/>
      <c r="D127" s="85"/>
    </row>
    <row r="128" spans="3:4" ht="13.2">
      <c r="C128" s="85"/>
      <c r="D128" s="85"/>
    </row>
    <row r="129" spans="3:4" ht="13.2">
      <c r="C129" s="85"/>
      <c r="D129" s="85"/>
    </row>
    <row r="130" spans="3:4" ht="13.2">
      <c r="C130" s="85"/>
      <c r="D130" s="85"/>
    </row>
    <row r="131" spans="3:4" ht="13.2">
      <c r="C131" s="85"/>
      <c r="D131" s="85"/>
    </row>
    <row r="132" spans="3:4" ht="13.2">
      <c r="C132" s="85"/>
      <c r="D132" s="85"/>
    </row>
    <row r="133" spans="3:4" ht="13.2">
      <c r="C133" s="85"/>
      <c r="D133" s="85"/>
    </row>
    <row r="134" spans="3:4" ht="13.2">
      <c r="C134" s="85"/>
      <c r="D134" s="85"/>
    </row>
    <row r="135" spans="3:4" ht="13.2">
      <c r="C135" s="85"/>
      <c r="D135" s="85"/>
    </row>
    <row r="136" spans="3:4" ht="13.2">
      <c r="C136" s="85"/>
      <c r="D136" s="85"/>
    </row>
    <row r="137" spans="3:4" ht="13.2">
      <c r="C137" s="85"/>
      <c r="D137" s="85"/>
    </row>
    <row r="138" spans="3:4" ht="13.2">
      <c r="C138" s="85"/>
      <c r="D138" s="85"/>
    </row>
    <row r="139" spans="3:4" ht="13.2">
      <c r="C139" s="85"/>
      <c r="D139" s="85"/>
    </row>
    <row r="140" spans="3:4" ht="13.2">
      <c r="C140" s="85"/>
      <c r="D140" s="85"/>
    </row>
    <row r="141" spans="3:4" ht="13.2">
      <c r="C141" s="85"/>
      <c r="D141" s="85"/>
    </row>
    <row r="142" spans="3:4" ht="13.2">
      <c r="C142" s="85"/>
      <c r="D142" s="85"/>
    </row>
    <row r="143" spans="3:4" ht="13.2">
      <c r="C143" s="85"/>
      <c r="D143" s="85"/>
    </row>
    <row r="144" spans="3:4" ht="13.2">
      <c r="C144" s="85"/>
      <c r="D144" s="85"/>
    </row>
    <row r="145" spans="3:4" ht="13.2">
      <c r="C145" s="85"/>
      <c r="D145" s="85"/>
    </row>
    <row r="146" spans="3:4" ht="13.2">
      <c r="C146" s="85"/>
      <c r="D146" s="85"/>
    </row>
    <row r="147" spans="3:4" ht="13.2">
      <c r="C147" s="85"/>
      <c r="D147" s="85"/>
    </row>
    <row r="148" spans="3:4" ht="13.2">
      <c r="C148" s="85"/>
      <c r="D148" s="85"/>
    </row>
    <row r="149" spans="3:4" ht="13.2">
      <c r="C149" s="85"/>
      <c r="D149" s="85"/>
    </row>
    <row r="150" spans="3:4" ht="13.2">
      <c r="C150" s="85"/>
      <c r="D150" s="85"/>
    </row>
    <row r="151" spans="3:4" ht="13.2">
      <c r="C151" s="85"/>
      <c r="D151" s="85"/>
    </row>
    <row r="152" spans="3:4" ht="13.2">
      <c r="C152" s="85"/>
      <c r="D152" s="85"/>
    </row>
    <row r="153" spans="3:4" ht="13.2">
      <c r="C153" s="85"/>
      <c r="D153" s="85"/>
    </row>
    <row r="154" spans="3:4" ht="13.2">
      <c r="C154" s="85"/>
      <c r="D154" s="85"/>
    </row>
    <row r="155" spans="3:4" ht="13.2">
      <c r="C155" s="85"/>
      <c r="D155" s="85"/>
    </row>
    <row r="156" spans="3:4" ht="13.2">
      <c r="C156" s="85"/>
      <c r="D156" s="85"/>
    </row>
    <row r="157" spans="3:4" ht="13.2">
      <c r="C157" s="85"/>
      <c r="D157" s="85"/>
    </row>
    <row r="158" spans="3:4" ht="13.2">
      <c r="C158" s="85"/>
      <c r="D158" s="85"/>
    </row>
    <row r="159" spans="3:4" ht="13.2">
      <c r="C159" s="85"/>
      <c r="D159" s="85"/>
    </row>
    <row r="160" spans="3:4" ht="13.2">
      <c r="C160" s="85"/>
      <c r="D160" s="85"/>
    </row>
    <row r="161" spans="3:4" ht="13.2">
      <c r="C161" s="85"/>
      <c r="D161" s="85"/>
    </row>
    <row r="162" spans="3:4" ht="13.2">
      <c r="C162" s="85"/>
      <c r="D162" s="85"/>
    </row>
    <row r="163" spans="3:4" ht="13.2">
      <c r="C163" s="85"/>
      <c r="D163" s="85"/>
    </row>
    <row r="164" spans="3:4" ht="13.2">
      <c r="C164" s="85"/>
      <c r="D164" s="85"/>
    </row>
    <row r="165" spans="3:4" ht="13.2">
      <c r="C165" s="85"/>
      <c r="D165" s="85"/>
    </row>
    <row r="166" spans="3:4" ht="13.2">
      <c r="C166" s="85"/>
      <c r="D166" s="85"/>
    </row>
    <row r="167" spans="3:4" ht="13.2">
      <c r="C167" s="85"/>
      <c r="D167" s="85"/>
    </row>
    <row r="168" spans="3:4" ht="13.2">
      <c r="C168" s="85"/>
      <c r="D168" s="85"/>
    </row>
    <row r="169" spans="3:4" ht="13.2">
      <c r="C169" s="85"/>
      <c r="D169" s="85"/>
    </row>
    <row r="170" spans="3:4" ht="13.2">
      <c r="C170" s="85"/>
      <c r="D170" s="85"/>
    </row>
    <row r="171" spans="3:4" ht="13.2">
      <c r="C171" s="85"/>
      <c r="D171" s="85"/>
    </row>
    <row r="172" spans="3:4" ht="13.2">
      <c r="C172" s="85"/>
      <c r="D172" s="85"/>
    </row>
    <row r="173" spans="3:4" ht="13.2">
      <c r="C173" s="85"/>
      <c r="D173" s="85"/>
    </row>
    <row r="174" spans="3:4" ht="13.2">
      <c r="C174" s="85"/>
      <c r="D174" s="85"/>
    </row>
    <row r="175" spans="3:4" ht="13.2">
      <c r="C175" s="85"/>
      <c r="D175" s="85"/>
    </row>
    <row r="176" spans="3:4" ht="13.2">
      <c r="C176" s="85"/>
      <c r="D176" s="85"/>
    </row>
    <row r="177" spans="3:4" ht="13.2">
      <c r="C177" s="85"/>
      <c r="D177" s="85"/>
    </row>
    <row r="178" spans="3:4" ht="13.2">
      <c r="C178" s="85"/>
      <c r="D178" s="85"/>
    </row>
    <row r="179" spans="3:4" ht="13.2">
      <c r="C179" s="85"/>
      <c r="D179" s="85"/>
    </row>
    <row r="180" spans="3:4" ht="13.2">
      <c r="C180" s="85"/>
      <c r="D180" s="85"/>
    </row>
    <row r="181" spans="3:4" ht="13.2">
      <c r="C181" s="85"/>
      <c r="D181" s="85"/>
    </row>
    <row r="182" spans="3:4" ht="13.2">
      <c r="C182" s="85"/>
      <c r="D182" s="85"/>
    </row>
    <row r="183" spans="3:4" ht="13.2">
      <c r="C183" s="85"/>
      <c r="D183" s="85"/>
    </row>
    <row r="184" spans="3:4" ht="13.2">
      <c r="C184" s="85"/>
      <c r="D184" s="85"/>
    </row>
    <row r="185" spans="3:4" ht="13.2">
      <c r="C185" s="85"/>
      <c r="D185" s="85"/>
    </row>
    <row r="186" spans="3:4" ht="13.2">
      <c r="C186" s="85"/>
      <c r="D186" s="85"/>
    </row>
    <row r="187" spans="3:4" ht="13.2">
      <c r="C187" s="85"/>
      <c r="D187" s="85"/>
    </row>
    <row r="188" spans="3:4" ht="13.2">
      <c r="C188" s="85"/>
      <c r="D188" s="85"/>
    </row>
    <row r="189" spans="3:4" ht="13.2">
      <c r="C189" s="85"/>
      <c r="D189" s="85"/>
    </row>
    <row r="190" spans="3:4" ht="13.2">
      <c r="C190" s="85"/>
      <c r="D190" s="85"/>
    </row>
    <row r="191" spans="3:4" ht="13.2">
      <c r="C191" s="85"/>
      <c r="D191" s="85"/>
    </row>
    <row r="192" spans="3:4" ht="13.2">
      <c r="C192" s="85"/>
      <c r="D192" s="85"/>
    </row>
    <row r="193" spans="3:4" ht="13.2">
      <c r="C193" s="85"/>
      <c r="D193" s="85"/>
    </row>
    <row r="194" spans="3:4" ht="13.2">
      <c r="C194" s="85"/>
      <c r="D194" s="85"/>
    </row>
    <row r="195" spans="3:4" ht="13.2">
      <c r="C195" s="85"/>
      <c r="D195" s="85"/>
    </row>
    <row r="196" spans="3:4" ht="13.2">
      <c r="C196" s="85"/>
      <c r="D196" s="85"/>
    </row>
    <row r="197" spans="3:4" ht="13.2">
      <c r="C197" s="85"/>
      <c r="D197" s="85"/>
    </row>
    <row r="198" spans="3:4" ht="13.2">
      <c r="C198" s="85"/>
      <c r="D198" s="85"/>
    </row>
    <row r="199" spans="3:4" ht="13.2">
      <c r="C199" s="85"/>
      <c r="D199" s="85"/>
    </row>
    <row r="200" spans="3:4" ht="13.2">
      <c r="C200" s="85"/>
      <c r="D200" s="85"/>
    </row>
    <row r="201" spans="3:4" ht="13.2">
      <c r="C201" s="85"/>
      <c r="D201" s="85"/>
    </row>
    <row r="202" spans="3:4" ht="13.2">
      <c r="C202" s="85"/>
      <c r="D202" s="85"/>
    </row>
    <row r="203" spans="3:4" ht="13.2">
      <c r="C203" s="85"/>
      <c r="D203" s="85"/>
    </row>
    <row r="204" spans="3:4" ht="13.2">
      <c r="C204" s="85"/>
      <c r="D204" s="85"/>
    </row>
    <row r="205" spans="3:4" ht="13.2">
      <c r="C205" s="85"/>
      <c r="D205" s="85"/>
    </row>
    <row r="206" spans="3:4" ht="13.2">
      <c r="C206" s="85"/>
      <c r="D206" s="85"/>
    </row>
    <row r="207" spans="3:4" ht="13.2">
      <c r="C207" s="85"/>
      <c r="D207" s="85"/>
    </row>
    <row r="208" spans="3:4" ht="13.2">
      <c r="C208" s="85"/>
      <c r="D208" s="85"/>
    </row>
    <row r="209" spans="3:4" ht="13.2">
      <c r="C209" s="85"/>
      <c r="D209" s="85"/>
    </row>
    <row r="210" spans="3:4" ht="13.2">
      <c r="C210" s="85"/>
      <c r="D210" s="85"/>
    </row>
    <row r="211" spans="3:4" ht="13.2">
      <c r="C211" s="85"/>
      <c r="D211" s="85"/>
    </row>
    <row r="212" spans="3:4" ht="13.2">
      <c r="C212" s="85"/>
      <c r="D212" s="85"/>
    </row>
    <row r="213" spans="3:4" ht="13.2">
      <c r="C213" s="85"/>
      <c r="D213" s="85"/>
    </row>
    <row r="214" spans="3:4" ht="13.2">
      <c r="C214" s="85"/>
      <c r="D214" s="85"/>
    </row>
    <row r="215" spans="3:4" ht="13.2">
      <c r="C215" s="85"/>
      <c r="D215" s="85"/>
    </row>
    <row r="216" spans="3:4" ht="13.2">
      <c r="C216" s="85"/>
      <c r="D216" s="85"/>
    </row>
    <row r="217" spans="3:4" ht="13.2">
      <c r="C217" s="85"/>
      <c r="D217" s="85"/>
    </row>
    <row r="218" spans="3:4" ht="13.2">
      <c r="C218" s="85"/>
      <c r="D218" s="85"/>
    </row>
    <row r="219" spans="3:4" ht="13.2">
      <c r="C219" s="85"/>
      <c r="D219" s="85"/>
    </row>
    <row r="220" spans="3:4" ht="13.2">
      <c r="C220" s="85"/>
      <c r="D220" s="85"/>
    </row>
    <row r="221" spans="3:4" ht="13.2">
      <c r="C221" s="85"/>
      <c r="D221" s="85"/>
    </row>
    <row r="222" spans="3:4" ht="13.2">
      <c r="C222" s="85"/>
      <c r="D222" s="85"/>
    </row>
    <row r="223" spans="3:4" ht="13.2">
      <c r="C223" s="85"/>
      <c r="D223" s="85"/>
    </row>
    <row r="224" spans="3:4" ht="13.2">
      <c r="C224" s="85"/>
      <c r="D224" s="85"/>
    </row>
    <row r="225" spans="3:4" ht="13.2">
      <c r="C225" s="85"/>
      <c r="D225" s="85"/>
    </row>
    <row r="226" spans="3:4" ht="13.2">
      <c r="C226" s="85"/>
      <c r="D226" s="85"/>
    </row>
    <row r="227" spans="3:4" ht="13.2">
      <c r="C227" s="85"/>
      <c r="D227" s="85"/>
    </row>
    <row r="228" spans="3:4" ht="13.2">
      <c r="C228" s="85"/>
      <c r="D228" s="85"/>
    </row>
    <row r="229" spans="3:4" ht="13.2">
      <c r="C229" s="85"/>
      <c r="D229" s="85"/>
    </row>
    <row r="230" spans="3:4" ht="13.2">
      <c r="C230" s="85"/>
      <c r="D230" s="85"/>
    </row>
    <row r="231" spans="3:4" ht="13.2">
      <c r="C231" s="85"/>
      <c r="D231" s="85"/>
    </row>
    <row r="232" spans="3:4" ht="13.2">
      <c r="C232" s="85"/>
      <c r="D232" s="85"/>
    </row>
    <row r="233" spans="3:4" ht="13.2">
      <c r="C233" s="85"/>
      <c r="D233" s="85"/>
    </row>
    <row r="234" spans="3:4" ht="13.2">
      <c r="C234" s="85"/>
      <c r="D234" s="85"/>
    </row>
    <row r="235" spans="3:4" ht="13.2">
      <c r="C235" s="85"/>
      <c r="D235" s="85"/>
    </row>
    <row r="236" spans="3:4" ht="13.2">
      <c r="C236" s="85"/>
      <c r="D236" s="85"/>
    </row>
    <row r="237" spans="3:4" ht="13.2">
      <c r="C237" s="85"/>
      <c r="D237" s="85"/>
    </row>
    <row r="238" spans="3:4" ht="13.2">
      <c r="C238" s="85"/>
      <c r="D238" s="85"/>
    </row>
    <row r="239" spans="3:4" ht="13.2">
      <c r="C239" s="85"/>
      <c r="D239" s="85"/>
    </row>
    <row r="240" spans="3:4" ht="13.2">
      <c r="C240" s="85"/>
      <c r="D240" s="85"/>
    </row>
    <row r="241" spans="3:4" ht="13.2">
      <c r="C241" s="85"/>
      <c r="D241" s="85"/>
    </row>
    <row r="242" spans="3:4" ht="13.2">
      <c r="C242" s="85"/>
      <c r="D242" s="85"/>
    </row>
    <row r="243" spans="3:4" ht="13.2">
      <c r="C243" s="85"/>
      <c r="D243" s="85"/>
    </row>
    <row r="244" spans="3:4" ht="13.2">
      <c r="C244" s="85"/>
      <c r="D244" s="85"/>
    </row>
    <row r="245" spans="3:4" ht="13.2">
      <c r="C245" s="85"/>
      <c r="D245" s="85"/>
    </row>
    <row r="246" spans="3:4" ht="13.2">
      <c r="C246" s="85"/>
      <c r="D246" s="85"/>
    </row>
    <row r="247" spans="3:4" ht="13.2">
      <c r="C247" s="85"/>
      <c r="D247" s="85"/>
    </row>
    <row r="248" spans="3:4" ht="13.2">
      <c r="C248" s="85"/>
      <c r="D248" s="85"/>
    </row>
    <row r="249" spans="3:4" ht="13.2">
      <c r="C249" s="85"/>
      <c r="D249" s="85"/>
    </row>
    <row r="250" spans="3:4" ht="13.2">
      <c r="C250" s="85"/>
      <c r="D250" s="85"/>
    </row>
    <row r="251" spans="3:4" ht="13.2">
      <c r="C251" s="85"/>
      <c r="D251" s="85"/>
    </row>
    <row r="252" spans="3:4" ht="13.2">
      <c r="C252" s="85"/>
      <c r="D252" s="85"/>
    </row>
    <row r="253" spans="3:4" ht="13.2">
      <c r="C253" s="85"/>
      <c r="D253" s="85"/>
    </row>
    <row r="254" spans="3:4" ht="13.2">
      <c r="C254" s="85"/>
      <c r="D254" s="85"/>
    </row>
    <row r="255" spans="3:4" ht="13.2">
      <c r="C255" s="85"/>
      <c r="D255" s="85"/>
    </row>
    <row r="256" spans="3:4" ht="13.2">
      <c r="C256" s="85"/>
      <c r="D256" s="85"/>
    </row>
    <row r="257" spans="3:4" ht="13.2">
      <c r="C257" s="85"/>
      <c r="D257" s="85"/>
    </row>
    <row r="258" spans="3:4" ht="13.2">
      <c r="C258" s="85"/>
      <c r="D258" s="85"/>
    </row>
    <row r="259" spans="3:4" ht="13.2">
      <c r="C259" s="85"/>
      <c r="D259" s="85"/>
    </row>
    <row r="260" spans="3:4" ht="13.2">
      <c r="C260" s="85"/>
      <c r="D260" s="85"/>
    </row>
    <row r="261" spans="3:4" ht="13.2">
      <c r="C261" s="85"/>
      <c r="D261" s="85"/>
    </row>
    <row r="262" spans="3:4" ht="13.2">
      <c r="C262" s="85"/>
      <c r="D262" s="85"/>
    </row>
    <row r="263" spans="3:4" ht="13.2">
      <c r="C263" s="85"/>
      <c r="D263" s="85"/>
    </row>
    <row r="264" spans="3:4" ht="13.2">
      <c r="C264" s="85"/>
      <c r="D264" s="85"/>
    </row>
    <row r="265" spans="3:4" ht="13.2">
      <c r="C265" s="85"/>
      <c r="D265" s="85"/>
    </row>
    <row r="266" spans="3:4" ht="13.2">
      <c r="C266" s="85"/>
      <c r="D266" s="85"/>
    </row>
    <row r="267" spans="3:4" ht="13.2">
      <c r="C267" s="85"/>
      <c r="D267" s="85"/>
    </row>
    <row r="268" spans="3:4" ht="13.2">
      <c r="C268" s="85"/>
      <c r="D268" s="85"/>
    </row>
    <row r="269" spans="3:4" ht="13.2">
      <c r="C269" s="85"/>
      <c r="D269" s="85"/>
    </row>
    <row r="270" spans="3:4" ht="13.2">
      <c r="C270" s="85"/>
      <c r="D270" s="85"/>
    </row>
    <row r="271" spans="3:4" ht="13.2">
      <c r="C271" s="85"/>
      <c r="D271" s="85"/>
    </row>
    <row r="272" spans="3:4" ht="13.2">
      <c r="C272" s="85"/>
      <c r="D272" s="85"/>
    </row>
    <row r="273" spans="3:4" ht="13.2">
      <c r="C273" s="85"/>
      <c r="D273" s="85"/>
    </row>
    <row r="274" spans="3:4" ht="13.2">
      <c r="C274" s="85"/>
      <c r="D274" s="85"/>
    </row>
    <row r="275" spans="3:4" ht="13.2">
      <c r="C275" s="85"/>
      <c r="D275" s="85"/>
    </row>
    <row r="276" spans="3:4" ht="13.2">
      <c r="C276" s="85"/>
      <c r="D276" s="85"/>
    </row>
    <row r="277" spans="3:4" ht="13.2">
      <c r="C277" s="85"/>
      <c r="D277" s="85"/>
    </row>
    <row r="278" spans="3:4" ht="13.2">
      <c r="C278" s="85"/>
      <c r="D278" s="85"/>
    </row>
    <row r="279" spans="3:4" ht="13.2">
      <c r="C279" s="85"/>
      <c r="D279" s="85"/>
    </row>
    <row r="280" spans="3:4" ht="13.2">
      <c r="C280" s="85"/>
      <c r="D280" s="85"/>
    </row>
    <row r="281" spans="3:4" ht="13.2">
      <c r="C281" s="85"/>
      <c r="D281" s="85"/>
    </row>
    <row r="282" spans="3:4" ht="13.2">
      <c r="C282" s="85"/>
      <c r="D282" s="85"/>
    </row>
    <row r="283" spans="3:4" ht="13.2">
      <c r="C283" s="85"/>
      <c r="D283" s="85"/>
    </row>
    <row r="284" spans="3:4" ht="13.2">
      <c r="C284" s="85"/>
      <c r="D284" s="85"/>
    </row>
    <row r="285" spans="3:4" ht="13.2">
      <c r="C285" s="85"/>
      <c r="D285" s="85"/>
    </row>
    <row r="286" spans="3:4" ht="13.2">
      <c r="C286" s="85"/>
      <c r="D286" s="85"/>
    </row>
    <row r="287" spans="3:4" ht="13.2">
      <c r="C287" s="85"/>
      <c r="D287" s="85"/>
    </row>
    <row r="288" spans="3:4" ht="13.2">
      <c r="C288" s="85"/>
      <c r="D288" s="85"/>
    </row>
    <row r="289" spans="3:4" ht="13.2">
      <c r="C289" s="85"/>
      <c r="D289" s="85"/>
    </row>
    <row r="290" spans="3:4" ht="13.2">
      <c r="C290" s="85"/>
      <c r="D290" s="85"/>
    </row>
    <row r="291" spans="3:4" ht="13.2">
      <c r="C291" s="85"/>
      <c r="D291" s="85"/>
    </row>
    <row r="292" spans="3:4" ht="13.2">
      <c r="C292" s="85"/>
      <c r="D292" s="85"/>
    </row>
    <row r="293" spans="3:4" ht="13.2">
      <c r="C293" s="85"/>
      <c r="D293" s="85"/>
    </row>
    <row r="294" spans="3:4" ht="13.2">
      <c r="C294" s="85"/>
      <c r="D294" s="85"/>
    </row>
    <row r="295" spans="3:4" ht="13.2">
      <c r="C295" s="85"/>
      <c r="D295" s="85"/>
    </row>
    <row r="296" spans="3:4" ht="13.2">
      <c r="C296" s="85"/>
      <c r="D296" s="85"/>
    </row>
    <row r="297" spans="3:4" ht="13.2">
      <c r="C297" s="85"/>
      <c r="D297" s="85"/>
    </row>
    <row r="298" spans="3:4" ht="13.2">
      <c r="C298" s="85"/>
      <c r="D298" s="85"/>
    </row>
    <row r="299" spans="3:4" ht="13.2">
      <c r="C299" s="85"/>
      <c r="D299" s="85"/>
    </row>
    <row r="300" spans="3:4" ht="13.2">
      <c r="C300" s="85"/>
      <c r="D300" s="85"/>
    </row>
    <row r="301" spans="3:4" ht="13.2">
      <c r="C301" s="85"/>
      <c r="D301" s="85"/>
    </row>
    <row r="302" spans="3:4" ht="13.2">
      <c r="C302" s="85"/>
      <c r="D302" s="85"/>
    </row>
    <row r="303" spans="3:4" ht="13.2">
      <c r="C303" s="85"/>
      <c r="D303" s="85"/>
    </row>
    <row r="304" spans="3:4" ht="13.2">
      <c r="C304" s="85"/>
      <c r="D304" s="85"/>
    </row>
    <row r="305" spans="3:4" ht="13.2">
      <c r="C305" s="85"/>
      <c r="D305" s="85"/>
    </row>
    <row r="306" spans="3:4" ht="13.2">
      <c r="C306" s="85"/>
      <c r="D306" s="85"/>
    </row>
    <row r="307" spans="3:4" ht="13.2">
      <c r="C307" s="85"/>
      <c r="D307" s="85"/>
    </row>
    <row r="308" spans="3:4" ht="13.2">
      <c r="C308" s="85"/>
      <c r="D308" s="85"/>
    </row>
    <row r="309" spans="3:4" ht="13.2">
      <c r="C309" s="85"/>
      <c r="D309" s="85"/>
    </row>
    <row r="310" spans="3:4" ht="13.2">
      <c r="C310" s="85"/>
      <c r="D310" s="85"/>
    </row>
    <row r="311" spans="3:4" ht="13.2">
      <c r="C311" s="85"/>
      <c r="D311" s="85"/>
    </row>
    <row r="312" spans="3:4" ht="13.2">
      <c r="C312" s="85"/>
      <c r="D312" s="85"/>
    </row>
    <row r="313" spans="3:4" ht="13.2">
      <c r="C313" s="85"/>
      <c r="D313" s="85"/>
    </row>
    <row r="314" spans="3:4" ht="13.2">
      <c r="C314" s="85"/>
      <c r="D314" s="85"/>
    </row>
    <row r="315" spans="3:4" ht="13.2">
      <c r="C315" s="85"/>
      <c r="D315" s="85"/>
    </row>
    <row r="316" spans="3:4" ht="13.2">
      <c r="C316" s="85"/>
      <c r="D316" s="85"/>
    </row>
    <row r="317" spans="3:4" ht="13.2">
      <c r="C317" s="85"/>
      <c r="D317" s="85"/>
    </row>
    <row r="318" spans="3:4" ht="13.2">
      <c r="C318" s="85"/>
      <c r="D318" s="85"/>
    </row>
    <row r="319" spans="3:4" ht="13.2">
      <c r="C319" s="85"/>
      <c r="D319" s="85"/>
    </row>
    <row r="320" spans="3:4" ht="13.2">
      <c r="C320" s="85"/>
      <c r="D320" s="85"/>
    </row>
    <row r="321" spans="3:4" ht="13.2">
      <c r="C321" s="85"/>
      <c r="D321" s="85"/>
    </row>
    <row r="322" spans="3:4" ht="13.2">
      <c r="C322" s="85"/>
      <c r="D322" s="85"/>
    </row>
    <row r="323" spans="3:4" ht="13.2">
      <c r="C323" s="85"/>
      <c r="D323" s="85"/>
    </row>
    <row r="324" spans="3:4" ht="13.2">
      <c r="C324" s="85"/>
      <c r="D324" s="85"/>
    </row>
    <row r="325" spans="3:4" ht="13.2">
      <c r="C325" s="85"/>
      <c r="D325" s="85"/>
    </row>
    <row r="326" spans="3:4" ht="13.2">
      <c r="C326" s="85"/>
      <c r="D326" s="85"/>
    </row>
    <row r="327" spans="3:4" ht="13.2">
      <c r="C327" s="85"/>
      <c r="D327" s="85"/>
    </row>
    <row r="328" spans="3:4" ht="13.2">
      <c r="C328" s="85"/>
      <c r="D328" s="85"/>
    </row>
    <row r="329" spans="3:4" ht="13.2">
      <c r="C329" s="85"/>
      <c r="D329" s="85"/>
    </row>
    <row r="330" spans="3:4" ht="13.2">
      <c r="C330" s="85"/>
      <c r="D330" s="85"/>
    </row>
    <row r="331" spans="3:4" ht="13.2">
      <c r="C331" s="85"/>
      <c r="D331" s="85"/>
    </row>
    <row r="332" spans="3:4" ht="13.2">
      <c r="C332" s="85"/>
      <c r="D332" s="85"/>
    </row>
    <row r="333" spans="3:4" ht="13.2">
      <c r="C333" s="85"/>
      <c r="D333" s="85"/>
    </row>
    <row r="334" spans="3:4" ht="13.2">
      <c r="C334" s="85"/>
      <c r="D334" s="85"/>
    </row>
    <row r="335" spans="3:4" ht="13.2">
      <c r="C335" s="85"/>
      <c r="D335" s="85"/>
    </row>
    <row r="336" spans="3:4" ht="13.2">
      <c r="C336" s="85"/>
      <c r="D336" s="85"/>
    </row>
    <row r="337" spans="3:4" ht="13.2">
      <c r="C337" s="85"/>
      <c r="D337" s="85"/>
    </row>
    <row r="338" spans="3:4" ht="13.2">
      <c r="C338" s="85"/>
      <c r="D338" s="85"/>
    </row>
    <row r="339" spans="3:4" ht="13.2">
      <c r="C339" s="85"/>
      <c r="D339" s="85"/>
    </row>
    <row r="340" spans="3:4" ht="13.2">
      <c r="C340" s="85"/>
      <c r="D340" s="85"/>
    </row>
    <row r="341" spans="3:4" ht="13.2">
      <c r="C341" s="85"/>
      <c r="D341" s="85"/>
    </row>
    <row r="342" spans="3:4" ht="13.2">
      <c r="C342" s="85"/>
      <c r="D342" s="85"/>
    </row>
    <row r="343" spans="3:4" ht="13.2">
      <c r="C343" s="85"/>
      <c r="D343" s="85"/>
    </row>
    <row r="344" spans="3:4" ht="13.2">
      <c r="C344" s="85"/>
      <c r="D344" s="85"/>
    </row>
    <row r="345" spans="3:4" ht="13.2">
      <c r="C345" s="85"/>
      <c r="D345" s="85"/>
    </row>
    <row r="346" spans="3:4" ht="13.2">
      <c r="C346" s="85"/>
      <c r="D346" s="85"/>
    </row>
    <row r="347" spans="3:4" ht="13.2">
      <c r="C347" s="85"/>
      <c r="D347" s="85"/>
    </row>
    <row r="348" spans="3:4" ht="13.2">
      <c r="C348" s="85"/>
      <c r="D348" s="85"/>
    </row>
    <row r="349" spans="3:4" ht="13.2">
      <c r="C349" s="85"/>
      <c r="D349" s="85"/>
    </row>
    <row r="350" spans="3:4" ht="13.2">
      <c r="C350" s="85"/>
      <c r="D350" s="85"/>
    </row>
    <row r="351" spans="3:4" ht="13.2">
      <c r="C351" s="85"/>
      <c r="D351" s="85"/>
    </row>
    <row r="352" spans="3:4" ht="13.2">
      <c r="C352" s="85"/>
      <c r="D352" s="85"/>
    </row>
    <row r="353" spans="3:4" ht="13.2">
      <c r="C353" s="85"/>
      <c r="D353" s="85"/>
    </row>
    <row r="354" spans="3:4" ht="13.2">
      <c r="C354" s="85"/>
      <c r="D354" s="85"/>
    </row>
    <row r="355" spans="3:4" ht="13.2">
      <c r="C355" s="85"/>
      <c r="D355" s="85"/>
    </row>
    <row r="356" spans="3:4" ht="13.2">
      <c r="C356" s="85"/>
      <c r="D356" s="85"/>
    </row>
    <row r="357" spans="3:4" ht="13.2">
      <c r="C357" s="85"/>
      <c r="D357" s="85"/>
    </row>
    <row r="358" spans="3:4" ht="13.2">
      <c r="C358" s="85"/>
      <c r="D358" s="85"/>
    </row>
    <row r="359" spans="3:4" ht="13.2">
      <c r="C359" s="85"/>
      <c r="D359" s="85"/>
    </row>
    <row r="360" spans="3:4" ht="13.2">
      <c r="C360" s="85"/>
      <c r="D360" s="85"/>
    </row>
    <row r="361" spans="3:4" ht="13.2">
      <c r="C361" s="85"/>
      <c r="D361" s="85"/>
    </row>
    <row r="362" spans="3:4" ht="13.2">
      <c r="C362" s="85"/>
      <c r="D362" s="85"/>
    </row>
    <row r="363" spans="3:4" ht="13.2">
      <c r="C363" s="85"/>
      <c r="D363" s="85"/>
    </row>
    <row r="364" spans="3:4" ht="13.2">
      <c r="C364" s="85"/>
      <c r="D364" s="85"/>
    </row>
    <row r="365" spans="3:4" ht="13.2">
      <c r="C365" s="85"/>
      <c r="D365" s="85"/>
    </row>
    <row r="366" spans="3:4" ht="13.2">
      <c r="C366" s="85"/>
      <c r="D366" s="85"/>
    </row>
    <row r="367" spans="3:4" ht="13.2">
      <c r="C367" s="85"/>
      <c r="D367" s="85"/>
    </row>
    <row r="368" spans="3:4" ht="13.2">
      <c r="C368" s="85"/>
      <c r="D368" s="85"/>
    </row>
    <row r="369" spans="3:4" ht="13.2">
      <c r="C369" s="85"/>
      <c r="D369" s="85"/>
    </row>
    <row r="370" spans="3:4" ht="13.2">
      <c r="C370" s="85"/>
      <c r="D370" s="85"/>
    </row>
    <row r="371" spans="3:4" ht="13.2">
      <c r="C371" s="85"/>
      <c r="D371" s="85"/>
    </row>
    <row r="372" spans="3:4" ht="13.2">
      <c r="C372" s="85"/>
      <c r="D372" s="85"/>
    </row>
    <row r="373" spans="3:4" ht="13.2">
      <c r="C373" s="85"/>
      <c r="D373" s="85"/>
    </row>
    <row r="374" spans="3:4" ht="13.2">
      <c r="C374" s="85"/>
      <c r="D374" s="85"/>
    </row>
    <row r="375" spans="3:4" ht="13.2">
      <c r="C375" s="85"/>
      <c r="D375" s="85"/>
    </row>
    <row r="376" spans="3:4" ht="13.2">
      <c r="C376" s="85"/>
      <c r="D376" s="85"/>
    </row>
    <row r="377" spans="3:4" ht="13.2">
      <c r="C377" s="85"/>
      <c r="D377" s="85"/>
    </row>
    <row r="378" spans="3:4" ht="13.2">
      <c r="C378" s="85"/>
      <c r="D378" s="85"/>
    </row>
    <row r="379" spans="3:4" ht="13.2">
      <c r="C379" s="85"/>
      <c r="D379" s="85"/>
    </row>
    <row r="380" spans="3:4" ht="13.2">
      <c r="C380" s="85"/>
      <c r="D380" s="85"/>
    </row>
    <row r="381" spans="3:4" ht="13.2">
      <c r="C381" s="85"/>
      <c r="D381" s="85"/>
    </row>
    <row r="382" spans="3:4" ht="13.2">
      <c r="C382" s="85"/>
      <c r="D382" s="85"/>
    </row>
    <row r="383" spans="3:4" ht="13.2">
      <c r="C383" s="85"/>
      <c r="D383" s="85"/>
    </row>
    <row r="384" spans="3:4" ht="13.2">
      <c r="C384" s="85"/>
      <c r="D384" s="85"/>
    </row>
    <row r="385" spans="3:4" ht="13.2">
      <c r="C385" s="85"/>
      <c r="D385" s="85"/>
    </row>
    <row r="386" spans="3:4" ht="13.2">
      <c r="C386" s="85"/>
      <c r="D386" s="85"/>
    </row>
    <row r="387" spans="3:4" ht="13.2">
      <c r="C387" s="85"/>
      <c r="D387" s="85"/>
    </row>
    <row r="388" spans="3:4" ht="13.2">
      <c r="C388" s="85"/>
      <c r="D388" s="85"/>
    </row>
    <row r="389" spans="3:4" ht="13.2">
      <c r="C389" s="85"/>
      <c r="D389" s="85"/>
    </row>
    <row r="390" spans="3:4" ht="13.2">
      <c r="C390" s="85"/>
      <c r="D390" s="85"/>
    </row>
    <row r="391" spans="3:4" ht="13.2">
      <c r="C391" s="85"/>
      <c r="D391" s="85"/>
    </row>
    <row r="392" spans="3:4" ht="13.2">
      <c r="C392" s="85"/>
      <c r="D392" s="85"/>
    </row>
    <row r="393" spans="3:4" ht="13.2">
      <c r="C393" s="85"/>
      <c r="D393" s="85"/>
    </row>
    <row r="394" spans="3:4" ht="13.2">
      <c r="C394" s="85"/>
      <c r="D394" s="85"/>
    </row>
    <row r="395" spans="3:4" ht="13.2">
      <c r="C395" s="85"/>
      <c r="D395" s="85"/>
    </row>
    <row r="396" spans="3:4" ht="13.2">
      <c r="C396" s="85"/>
      <c r="D396" s="85"/>
    </row>
    <row r="397" spans="3:4" ht="13.2">
      <c r="C397" s="85"/>
      <c r="D397" s="85"/>
    </row>
    <row r="398" spans="3:4" ht="13.2">
      <c r="C398" s="85"/>
      <c r="D398" s="85"/>
    </row>
    <row r="399" spans="3:4" ht="13.2">
      <c r="C399" s="85"/>
      <c r="D399" s="85"/>
    </row>
    <row r="400" spans="3:4" ht="13.2">
      <c r="C400" s="85"/>
      <c r="D400" s="85"/>
    </row>
    <row r="401" spans="3:4" ht="13.2">
      <c r="C401" s="85"/>
      <c r="D401" s="85"/>
    </row>
    <row r="402" spans="3:4" ht="13.2">
      <c r="C402" s="85"/>
      <c r="D402" s="85"/>
    </row>
    <row r="403" spans="3:4" ht="13.2">
      <c r="C403" s="85"/>
      <c r="D403" s="85"/>
    </row>
    <row r="404" spans="3:4" ht="13.2">
      <c r="C404" s="85"/>
      <c r="D404" s="85"/>
    </row>
    <row r="405" spans="3:4" ht="13.2">
      <c r="C405" s="85"/>
      <c r="D405" s="85"/>
    </row>
    <row r="406" spans="3:4" ht="13.2">
      <c r="C406" s="85"/>
      <c r="D406" s="85"/>
    </row>
    <row r="407" spans="3:4" ht="13.2">
      <c r="C407" s="85"/>
      <c r="D407" s="85"/>
    </row>
    <row r="408" spans="3:4" ht="13.2">
      <c r="C408" s="85"/>
      <c r="D408" s="85"/>
    </row>
    <row r="409" spans="3:4" ht="13.2">
      <c r="C409" s="85"/>
      <c r="D409" s="85"/>
    </row>
    <row r="410" spans="3:4" ht="13.2">
      <c r="C410" s="85"/>
      <c r="D410" s="85"/>
    </row>
    <row r="411" spans="3:4" ht="13.2">
      <c r="C411" s="85"/>
      <c r="D411" s="85"/>
    </row>
    <row r="412" spans="3:4" ht="13.2">
      <c r="C412" s="85"/>
      <c r="D412" s="85"/>
    </row>
    <row r="413" spans="3:4" ht="13.2">
      <c r="C413" s="85"/>
      <c r="D413" s="85"/>
    </row>
    <row r="414" spans="3:4" ht="13.2">
      <c r="C414" s="85"/>
      <c r="D414" s="85"/>
    </row>
    <row r="415" spans="3:4" ht="13.2">
      <c r="C415" s="85"/>
      <c r="D415" s="85"/>
    </row>
    <row r="416" spans="3:4" ht="13.2">
      <c r="C416" s="85"/>
      <c r="D416" s="85"/>
    </row>
    <row r="417" spans="3:4" ht="13.2">
      <c r="C417" s="85"/>
      <c r="D417" s="85"/>
    </row>
    <row r="418" spans="3:4" ht="13.2">
      <c r="C418" s="85"/>
      <c r="D418" s="85"/>
    </row>
    <row r="419" spans="3:4" ht="13.2">
      <c r="C419" s="85"/>
      <c r="D419" s="85"/>
    </row>
    <row r="420" spans="3:4" ht="13.2">
      <c r="C420" s="85"/>
      <c r="D420" s="85"/>
    </row>
    <row r="421" spans="3:4" ht="13.2">
      <c r="C421" s="85"/>
      <c r="D421" s="85"/>
    </row>
    <row r="422" spans="3:4" ht="13.2">
      <c r="C422" s="85"/>
      <c r="D422" s="85"/>
    </row>
    <row r="423" spans="3:4" ht="13.2">
      <c r="C423" s="85"/>
      <c r="D423" s="85"/>
    </row>
    <row r="424" spans="3:4" ht="13.2">
      <c r="C424" s="85"/>
      <c r="D424" s="85"/>
    </row>
    <row r="425" spans="3:4" ht="13.2">
      <c r="C425" s="85"/>
      <c r="D425" s="85"/>
    </row>
    <row r="426" spans="3:4" ht="13.2">
      <c r="C426" s="85"/>
      <c r="D426" s="85"/>
    </row>
    <row r="427" spans="3:4" ht="13.2">
      <c r="C427" s="85"/>
      <c r="D427" s="85"/>
    </row>
    <row r="428" spans="3:4" ht="13.2">
      <c r="C428" s="85"/>
      <c r="D428" s="85"/>
    </row>
    <row r="429" spans="3:4" ht="13.2">
      <c r="C429" s="85"/>
      <c r="D429" s="85"/>
    </row>
    <row r="430" spans="3:4" ht="13.2">
      <c r="C430" s="85"/>
      <c r="D430" s="85"/>
    </row>
    <row r="431" spans="3:4" ht="13.2">
      <c r="C431" s="85"/>
      <c r="D431" s="85"/>
    </row>
    <row r="432" spans="3:4" ht="13.2">
      <c r="C432" s="85"/>
      <c r="D432" s="85"/>
    </row>
    <row r="433" spans="3:4" ht="13.2">
      <c r="C433" s="85"/>
      <c r="D433" s="85"/>
    </row>
    <row r="434" spans="3:4" ht="13.2">
      <c r="C434" s="85"/>
      <c r="D434" s="85"/>
    </row>
    <row r="435" spans="3:4" ht="13.2">
      <c r="C435" s="85"/>
      <c r="D435" s="85"/>
    </row>
    <row r="436" spans="3:4" ht="13.2">
      <c r="C436" s="85"/>
      <c r="D436" s="85"/>
    </row>
    <row r="437" spans="3:4" ht="13.2">
      <c r="C437" s="85"/>
      <c r="D437" s="85"/>
    </row>
    <row r="438" spans="3:4" ht="13.2">
      <c r="C438" s="85"/>
      <c r="D438" s="85"/>
    </row>
    <row r="439" spans="3:4" ht="13.2">
      <c r="C439" s="85"/>
      <c r="D439" s="85"/>
    </row>
    <row r="440" spans="3:4" ht="13.2">
      <c r="C440" s="85"/>
      <c r="D440" s="85"/>
    </row>
    <row r="441" spans="3:4" ht="13.2">
      <c r="C441" s="85"/>
      <c r="D441" s="85"/>
    </row>
    <row r="442" spans="3:4" ht="13.2">
      <c r="C442" s="85"/>
      <c r="D442" s="85"/>
    </row>
    <row r="443" spans="3:4" ht="13.2">
      <c r="C443" s="85"/>
      <c r="D443" s="85"/>
    </row>
    <row r="444" spans="3:4" ht="13.2">
      <c r="C444" s="85"/>
      <c r="D444" s="85"/>
    </row>
    <row r="445" spans="3:4" ht="13.2">
      <c r="C445" s="85"/>
      <c r="D445" s="85"/>
    </row>
    <row r="446" spans="3:4" ht="13.2">
      <c r="C446" s="85"/>
      <c r="D446" s="85"/>
    </row>
    <row r="447" spans="3:4" ht="13.2">
      <c r="C447" s="85"/>
      <c r="D447" s="85"/>
    </row>
    <row r="448" spans="3:4" ht="13.2">
      <c r="C448" s="85"/>
      <c r="D448" s="85"/>
    </row>
    <row r="449" spans="3:4" ht="13.2">
      <c r="C449" s="85"/>
      <c r="D449" s="85"/>
    </row>
    <row r="450" spans="3:4" ht="13.2">
      <c r="C450" s="85"/>
      <c r="D450" s="85"/>
    </row>
    <row r="451" spans="3:4" ht="13.2">
      <c r="C451" s="85"/>
      <c r="D451" s="85"/>
    </row>
    <row r="452" spans="3:4" ht="13.2">
      <c r="C452" s="85"/>
      <c r="D452" s="85"/>
    </row>
    <row r="453" spans="3:4" ht="13.2">
      <c r="C453" s="85"/>
      <c r="D453" s="85"/>
    </row>
    <row r="454" spans="3:4" ht="13.2">
      <c r="C454" s="85"/>
      <c r="D454" s="85"/>
    </row>
    <row r="455" spans="3:4" ht="13.2">
      <c r="C455" s="85"/>
      <c r="D455" s="85"/>
    </row>
    <row r="456" spans="3:4" ht="13.2">
      <c r="C456" s="85"/>
      <c r="D456" s="85"/>
    </row>
    <row r="457" spans="3:4" ht="13.2">
      <c r="C457" s="85"/>
      <c r="D457" s="85"/>
    </row>
    <row r="458" spans="3:4" ht="13.2">
      <c r="C458" s="85"/>
      <c r="D458" s="85"/>
    </row>
    <row r="459" spans="3:4" ht="13.2">
      <c r="C459" s="85"/>
      <c r="D459" s="85"/>
    </row>
    <row r="460" spans="3:4" ht="13.2">
      <c r="C460" s="85"/>
      <c r="D460" s="85"/>
    </row>
    <row r="461" spans="3:4" ht="13.2">
      <c r="C461" s="85"/>
      <c r="D461" s="85"/>
    </row>
    <row r="462" spans="3:4" ht="13.2">
      <c r="C462" s="85"/>
      <c r="D462" s="85"/>
    </row>
    <row r="463" spans="3:4" ht="13.2">
      <c r="C463" s="85"/>
      <c r="D463" s="85"/>
    </row>
    <row r="464" spans="3:4" ht="13.2">
      <c r="C464" s="85"/>
      <c r="D464" s="85"/>
    </row>
    <row r="465" spans="3:4" ht="13.2">
      <c r="C465" s="85"/>
      <c r="D465" s="85"/>
    </row>
    <row r="466" spans="3:4" ht="13.2">
      <c r="C466" s="85"/>
      <c r="D466" s="85"/>
    </row>
    <row r="467" spans="3:4" ht="13.2">
      <c r="C467" s="85"/>
      <c r="D467" s="85"/>
    </row>
    <row r="468" spans="3:4" ht="13.2">
      <c r="C468" s="85"/>
      <c r="D468" s="85"/>
    </row>
    <row r="469" spans="3:4" ht="13.2">
      <c r="C469" s="85"/>
      <c r="D469" s="85"/>
    </row>
    <row r="470" spans="3:4" ht="13.2">
      <c r="C470" s="85"/>
      <c r="D470" s="85"/>
    </row>
    <row r="471" spans="3:4" ht="13.2">
      <c r="C471" s="85"/>
      <c r="D471" s="85"/>
    </row>
    <row r="472" spans="3:4" ht="13.2">
      <c r="C472" s="85"/>
      <c r="D472" s="85"/>
    </row>
    <row r="473" spans="3:4" ht="13.2">
      <c r="C473" s="85"/>
      <c r="D473" s="85"/>
    </row>
    <row r="474" spans="3:4" ht="13.2">
      <c r="C474" s="85"/>
      <c r="D474" s="85"/>
    </row>
    <row r="475" spans="3:4" ht="13.2">
      <c r="C475" s="85"/>
      <c r="D475" s="85"/>
    </row>
    <row r="476" spans="3:4" ht="13.2">
      <c r="C476" s="85"/>
      <c r="D476" s="85"/>
    </row>
    <row r="477" spans="3:4" ht="13.2">
      <c r="C477" s="85"/>
      <c r="D477" s="85"/>
    </row>
    <row r="478" spans="3:4" ht="13.2">
      <c r="C478" s="85"/>
      <c r="D478" s="85"/>
    </row>
    <row r="479" spans="3:4" ht="13.2">
      <c r="C479" s="85"/>
      <c r="D479" s="85"/>
    </row>
    <row r="480" spans="3:4" ht="13.2">
      <c r="C480" s="85"/>
      <c r="D480" s="85"/>
    </row>
    <row r="481" spans="3:4" ht="13.2">
      <c r="C481" s="85"/>
      <c r="D481" s="85"/>
    </row>
    <row r="482" spans="3:4" ht="13.2">
      <c r="C482" s="85"/>
      <c r="D482" s="85"/>
    </row>
    <row r="483" spans="3:4" ht="13.2">
      <c r="C483" s="85"/>
      <c r="D483" s="85"/>
    </row>
    <row r="484" spans="3:4" ht="13.2">
      <c r="C484" s="85"/>
      <c r="D484" s="85"/>
    </row>
    <row r="485" spans="3:4" ht="13.2">
      <c r="C485" s="85"/>
      <c r="D485" s="85"/>
    </row>
    <row r="486" spans="3:4" ht="13.2">
      <c r="C486" s="85"/>
      <c r="D486" s="85"/>
    </row>
    <row r="487" spans="3:4" ht="13.2">
      <c r="C487" s="85"/>
      <c r="D487" s="85"/>
    </row>
    <row r="488" spans="3:4" ht="13.2">
      <c r="C488" s="85"/>
      <c r="D488" s="85"/>
    </row>
    <row r="489" spans="3:4" ht="13.2">
      <c r="C489" s="85"/>
      <c r="D489" s="85"/>
    </row>
    <row r="490" spans="3:4" ht="13.2">
      <c r="C490" s="85"/>
      <c r="D490" s="85"/>
    </row>
    <row r="491" spans="3:4" ht="13.2">
      <c r="C491" s="85"/>
      <c r="D491" s="85"/>
    </row>
    <row r="492" spans="3:4" ht="13.2">
      <c r="C492" s="85"/>
      <c r="D492" s="85"/>
    </row>
    <row r="493" spans="3:4" ht="13.2">
      <c r="C493" s="85"/>
      <c r="D493" s="85"/>
    </row>
    <row r="494" spans="3:4" ht="13.2">
      <c r="C494" s="85"/>
      <c r="D494" s="85"/>
    </row>
    <row r="495" spans="3:4" ht="13.2">
      <c r="C495" s="85"/>
      <c r="D495" s="85"/>
    </row>
    <row r="496" spans="3:4" ht="13.2">
      <c r="C496" s="85"/>
      <c r="D496" s="85"/>
    </row>
    <row r="497" spans="3:4" ht="13.2">
      <c r="C497" s="85"/>
      <c r="D497" s="85"/>
    </row>
    <row r="498" spans="3:4" ht="13.2">
      <c r="C498" s="85"/>
      <c r="D498" s="85"/>
    </row>
    <row r="499" spans="3:4" ht="13.2">
      <c r="C499" s="85"/>
      <c r="D499" s="85"/>
    </row>
    <row r="500" spans="3:4" ht="13.2">
      <c r="C500" s="85"/>
      <c r="D500" s="85"/>
    </row>
    <row r="501" spans="3:4" ht="13.2">
      <c r="C501" s="85"/>
      <c r="D501" s="85"/>
    </row>
    <row r="502" spans="3:4" ht="13.2">
      <c r="C502" s="85"/>
      <c r="D502" s="85"/>
    </row>
    <row r="503" spans="3:4" ht="13.2">
      <c r="C503" s="85"/>
      <c r="D503" s="85"/>
    </row>
    <row r="504" spans="3:4" ht="13.2">
      <c r="C504" s="85"/>
      <c r="D504" s="85"/>
    </row>
    <row r="505" spans="3:4" ht="13.2">
      <c r="C505" s="85"/>
      <c r="D505" s="85"/>
    </row>
    <row r="506" spans="3:4" ht="13.2">
      <c r="C506" s="85"/>
      <c r="D506" s="85"/>
    </row>
    <row r="507" spans="3:4" ht="13.2">
      <c r="C507" s="85"/>
      <c r="D507" s="85"/>
    </row>
    <row r="508" spans="3:4" ht="13.2">
      <c r="C508" s="85"/>
      <c r="D508" s="85"/>
    </row>
    <row r="509" spans="3:4" ht="13.2">
      <c r="C509" s="85"/>
      <c r="D509" s="85"/>
    </row>
    <row r="510" spans="3:4" ht="13.2">
      <c r="C510" s="85"/>
      <c r="D510" s="85"/>
    </row>
    <row r="511" spans="3:4" ht="13.2">
      <c r="C511" s="85"/>
      <c r="D511" s="85"/>
    </row>
    <row r="512" spans="3:4" ht="13.2">
      <c r="C512" s="85"/>
      <c r="D512" s="85"/>
    </row>
    <row r="513" spans="3:4" ht="13.2">
      <c r="C513" s="85"/>
      <c r="D513" s="85"/>
    </row>
    <row r="514" spans="3:4" ht="13.2">
      <c r="C514" s="85"/>
      <c r="D514" s="85"/>
    </row>
    <row r="515" spans="3:4" ht="13.2">
      <c r="C515" s="85"/>
      <c r="D515" s="85"/>
    </row>
    <row r="516" spans="3:4" ht="13.2">
      <c r="C516" s="85"/>
      <c r="D516" s="85"/>
    </row>
    <row r="517" spans="3:4" ht="13.2">
      <c r="C517" s="85"/>
      <c r="D517" s="85"/>
    </row>
    <row r="518" spans="3:4" ht="13.2">
      <c r="C518" s="85"/>
      <c r="D518" s="85"/>
    </row>
    <row r="519" spans="3:4" ht="13.2">
      <c r="C519" s="85"/>
      <c r="D519" s="85"/>
    </row>
    <row r="520" spans="3:4" ht="13.2">
      <c r="C520" s="85"/>
      <c r="D520" s="85"/>
    </row>
    <row r="521" spans="3:4" ht="13.2">
      <c r="C521" s="85"/>
      <c r="D521" s="85"/>
    </row>
    <row r="522" spans="3:4" ht="13.2">
      <c r="C522" s="85"/>
      <c r="D522" s="85"/>
    </row>
    <row r="523" spans="3:4" ht="13.2">
      <c r="C523" s="85"/>
      <c r="D523" s="85"/>
    </row>
    <row r="524" spans="3:4" ht="13.2">
      <c r="C524" s="85"/>
      <c r="D524" s="85"/>
    </row>
    <row r="525" spans="3:4" ht="13.2">
      <c r="C525" s="85"/>
      <c r="D525" s="85"/>
    </row>
    <row r="526" spans="3:4" ht="13.2">
      <c r="C526" s="85"/>
      <c r="D526" s="85"/>
    </row>
    <row r="527" spans="3:4" ht="13.2">
      <c r="C527" s="85"/>
      <c r="D527" s="85"/>
    </row>
    <row r="528" spans="3:4" ht="13.2">
      <c r="C528" s="85"/>
      <c r="D528" s="85"/>
    </row>
    <row r="529" spans="3:4" ht="13.2">
      <c r="C529" s="85"/>
      <c r="D529" s="85"/>
    </row>
    <row r="530" spans="3:4" ht="13.2">
      <c r="C530" s="85"/>
      <c r="D530" s="85"/>
    </row>
    <row r="531" spans="3:4" ht="13.2">
      <c r="C531" s="85"/>
      <c r="D531" s="85"/>
    </row>
    <row r="532" spans="3:4" ht="13.2">
      <c r="C532" s="85"/>
      <c r="D532" s="85"/>
    </row>
    <row r="533" spans="3:4" ht="13.2">
      <c r="C533" s="85"/>
      <c r="D533" s="85"/>
    </row>
    <row r="534" spans="3:4" ht="13.2">
      <c r="C534" s="85"/>
      <c r="D534" s="85"/>
    </row>
    <row r="535" spans="3:4" ht="13.2">
      <c r="C535" s="85"/>
      <c r="D535" s="85"/>
    </row>
    <row r="536" spans="3:4" ht="13.2">
      <c r="C536" s="85"/>
      <c r="D536" s="85"/>
    </row>
    <row r="537" spans="3:4" ht="13.2">
      <c r="C537" s="85"/>
      <c r="D537" s="85"/>
    </row>
    <row r="538" spans="3:4" ht="13.2">
      <c r="C538" s="85"/>
      <c r="D538" s="85"/>
    </row>
    <row r="539" spans="3:4" ht="13.2">
      <c r="C539" s="85"/>
      <c r="D539" s="85"/>
    </row>
    <row r="540" spans="3:4" ht="13.2">
      <c r="C540" s="85"/>
      <c r="D540" s="85"/>
    </row>
    <row r="541" spans="3:4" ht="13.2">
      <c r="C541" s="85"/>
      <c r="D541" s="85"/>
    </row>
    <row r="542" spans="3:4" ht="13.2">
      <c r="C542" s="85"/>
      <c r="D542" s="85"/>
    </row>
    <row r="543" spans="3:4" ht="13.2">
      <c r="C543" s="85"/>
      <c r="D543" s="85"/>
    </row>
    <row r="544" spans="3:4" ht="13.2">
      <c r="C544" s="85"/>
      <c r="D544" s="85"/>
    </row>
    <row r="545" spans="3:4" ht="13.2">
      <c r="C545" s="85"/>
      <c r="D545" s="85"/>
    </row>
    <row r="546" spans="3:4" ht="13.2">
      <c r="C546" s="85"/>
      <c r="D546" s="85"/>
    </row>
    <row r="547" spans="3:4" ht="13.2">
      <c r="C547" s="85"/>
      <c r="D547" s="85"/>
    </row>
    <row r="548" spans="3:4" ht="13.2">
      <c r="C548" s="85"/>
      <c r="D548" s="85"/>
    </row>
    <row r="549" spans="3:4" ht="13.2">
      <c r="C549" s="85"/>
      <c r="D549" s="85"/>
    </row>
    <row r="550" spans="3:4" ht="13.2">
      <c r="C550" s="85"/>
      <c r="D550" s="85"/>
    </row>
    <row r="551" spans="3:4" ht="13.2">
      <c r="C551" s="85"/>
      <c r="D551" s="85"/>
    </row>
    <row r="552" spans="3:4" ht="13.2">
      <c r="C552" s="85"/>
      <c r="D552" s="85"/>
    </row>
    <row r="553" spans="3:4" ht="13.2">
      <c r="C553" s="85"/>
      <c r="D553" s="85"/>
    </row>
    <row r="554" spans="3:4" ht="13.2">
      <c r="C554" s="85"/>
      <c r="D554" s="85"/>
    </row>
    <row r="555" spans="3:4" ht="13.2">
      <c r="C555" s="85"/>
      <c r="D555" s="85"/>
    </row>
    <row r="556" spans="3:4" ht="13.2">
      <c r="C556" s="85"/>
      <c r="D556" s="85"/>
    </row>
    <row r="557" spans="3:4" ht="13.2">
      <c r="C557" s="85"/>
      <c r="D557" s="85"/>
    </row>
    <row r="558" spans="3:4" ht="13.2">
      <c r="C558" s="85"/>
      <c r="D558" s="85"/>
    </row>
    <row r="559" spans="3:4" ht="13.2">
      <c r="C559" s="85"/>
      <c r="D559" s="85"/>
    </row>
    <row r="560" spans="3:4" ht="13.2">
      <c r="C560" s="85"/>
      <c r="D560" s="85"/>
    </row>
    <row r="561" spans="3:4" ht="13.2">
      <c r="C561" s="85"/>
      <c r="D561" s="85"/>
    </row>
    <row r="562" spans="3:4" ht="13.2">
      <c r="C562" s="85"/>
      <c r="D562" s="85"/>
    </row>
    <row r="563" spans="3:4" ht="13.2">
      <c r="C563" s="85"/>
      <c r="D563" s="85"/>
    </row>
    <row r="564" spans="3:4" ht="13.2">
      <c r="C564" s="85"/>
      <c r="D564" s="85"/>
    </row>
    <row r="565" spans="3:4" ht="13.2">
      <c r="C565" s="85"/>
      <c r="D565" s="85"/>
    </row>
    <row r="566" spans="3:4" ht="13.2">
      <c r="C566" s="85"/>
      <c r="D566" s="85"/>
    </row>
    <row r="567" spans="3:4" ht="13.2">
      <c r="C567" s="85"/>
      <c r="D567" s="85"/>
    </row>
    <row r="568" spans="3:4" ht="13.2">
      <c r="C568" s="85"/>
      <c r="D568" s="85"/>
    </row>
    <row r="569" spans="3:4" ht="13.2">
      <c r="C569" s="85"/>
      <c r="D569" s="85"/>
    </row>
    <row r="570" spans="3:4" ht="13.2">
      <c r="C570" s="85"/>
      <c r="D570" s="85"/>
    </row>
    <row r="571" spans="3:4" ht="13.2">
      <c r="C571" s="85"/>
      <c r="D571" s="85"/>
    </row>
    <row r="572" spans="3:4" ht="13.2">
      <c r="C572" s="85"/>
      <c r="D572" s="85"/>
    </row>
    <row r="573" spans="3:4" ht="13.2">
      <c r="C573" s="85"/>
      <c r="D573" s="85"/>
    </row>
    <row r="574" spans="3:4" ht="13.2">
      <c r="C574" s="85"/>
      <c r="D574" s="85"/>
    </row>
    <row r="575" spans="3:4" ht="13.2">
      <c r="C575" s="85"/>
      <c r="D575" s="85"/>
    </row>
    <row r="576" spans="3:4" ht="13.2">
      <c r="C576" s="85"/>
      <c r="D576" s="85"/>
    </row>
    <row r="577" spans="3:4" ht="13.2">
      <c r="C577" s="85"/>
      <c r="D577" s="85"/>
    </row>
    <row r="578" spans="3:4" ht="13.2">
      <c r="C578" s="85"/>
      <c r="D578" s="85"/>
    </row>
    <row r="579" spans="3:4" ht="13.2">
      <c r="C579" s="85"/>
      <c r="D579" s="85"/>
    </row>
    <row r="580" spans="3:4" ht="13.2">
      <c r="C580" s="85"/>
      <c r="D580" s="85"/>
    </row>
    <row r="581" spans="3:4" ht="13.2">
      <c r="C581" s="85"/>
      <c r="D581" s="85"/>
    </row>
    <row r="582" spans="3:4" ht="13.2">
      <c r="C582" s="85"/>
      <c r="D582" s="85"/>
    </row>
    <row r="583" spans="3:4" ht="13.2">
      <c r="C583" s="85"/>
      <c r="D583" s="85"/>
    </row>
    <row r="584" spans="3:4" ht="13.2">
      <c r="C584" s="85"/>
      <c r="D584" s="85"/>
    </row>
    <row r="585" spans="3:4" ht="13.2">
      <c r="C585" s="85"/>
      <c r="D585" s="85"/>
    </row>
    <row r="586" spans="3:4" ht="13.2">
      <c r="C586" s="85"/>
      <c r="D586" s="85"/>
    </row>
    <row r="587" spans="3:4" ht="13.2">
      <c r="C587" s="85"/>
      <c r="D587" s="85"/>
    </row>
    <row r="588" spans="3:4" ht="13.2">
      <c r="C588" s="85"/>
      <c r="D588" s="85"/>
    </row>
    <row r="589" spans="3:4" ht="13.2">
      <c r="C589" s="85"/>
      <c r="D589" s="85"/>
    </row>
    <row r="590" spans="3:4" ht="13.2">
      <c r="C590" s="85"/>
      <c r="D590" s="85"/>
    </row>
    <row r="591" spans="3:4" ht="13.2">
      <c r="C591" s="85"/>
      <c r="D591" s="85"/>
    </row>
    <row r="592" spans="3:4" ht="13.2">
      <c r="C592" s="85"/>
      <c r="D592" s="85"/>
    </row>
    <row r="593" spans="3:4" ht="13.2">
      <c r="C593" s="85"/>
      <c r="D593" s="85"/>
    </row>
    <row r="594" spans="3:4" ht="13.2">
      <c r="C594" s="85"/>
      <c r="D594" s="85"/>
    </row>
    <row r="595" spans="3:4" ht="13.2">
      <c r="C595" s="85"/>
      <c r="D595" s="85"/>
    </row>
    <row r="596" spans="3:4" ht="13.2">
      <c r="C596" s="85"/>
      <c r="D596" s="85"/>
    </row>
    <row r="597" spans="3:4" ht="13.2">
      <c r="C597" s="85"/>
      <c r="D597" s="85"/>
    </row>
    <row r="598" spans="3:4" ht="13.2">
      <c r="C598" s="85"/>
      <c r="D598" s="85"/>
    </row>
    <row r="599" spans="3:4" ht="13.2">
      <c r="C599" s="85"/>
      <c r="D599" s="85"/>
    </row>
    <row r="600" spans="3:4" ht="13.2">
      <c r="C600" s="85"/>
      <c r="D600" s="85"/>
    </row>
    <row r="601" spans="3:4" ht="13.2">
      <c r="C601" s="85"/>
      <c r="D601" s="85"/>
    </row>
    <row r="602" spans="3:4" ht="13.2">
      <c r="C602" s="85"/>
      <c r="D602" s="85"/>
    </row>
    <row r="603" spans="3:4" ht="13.2">
      <c r="C603" s="85"/>
      <c r="D603" s="85"/>
    </row>
    <row r="604" spans="3:4" ht="13.2">
      <c r="C604" s="85"/>
      <c r="D604" s="85"/>
    </row>
    <row r="605" spans="3:4" ht="13.2">
      <c r="C605" s="85"/>
      <c r="D605" s="85"/>
    </row>
    <row r="606" spans="3:4" ht="13.2">
      <c r="C606" s="85"/>
      <c r="D606" s="85"/>
    </row>
    <row r="607" spans="3:4" ht="13.2">
      <c r="C607" s="85"/>
      <c r="D607" s="85"/>
    </row>
    <row r="608" spans="3:4" ht="13.2">
      <c r="C608" s="85"/>
      <c r="D608" s="85"/>
    </row>
    <row r="609" spans="3:4" ht="13.2">
      <c r="C609" s="85"/>
      <c r="D609" s="85"/>
    </row>
    <row r="610" spans="3:4" ht="13.2">
      <c r="C610" s="85"/>
      <c r="D610" s="85"/>
    </row>
    <row r="611" spans="3:4" ht="13.2">
      <c r="C611" s="85"/>
      <c r="D611" s="85"/>
    </row>
    <row r="612" spans="3:4" ht="13.2">
      <c r="C612" s="85"/>
      <c r="D612" s="85"/>
    </row>
    <row r="613" spans="3:4" ht="13.2">
      <c r="C613" s="85"/>
      <c r="D613" s="85"/>
    </row>
    <row r="614" spans="3:4" ht="13.2">
      <c r="C614" s="85"/>
      <c r="D614" s="85"/>
    </row>
    <row r="615" spans="3:4" ht="13.2">
      <c r="C615" s="85"/>
      <c r="D615" s="85"/>
    </row>
    <row r="616" spans="3:4" ht="13.2">
      <c r="C616" s="85"/>
      <c r="D616" s="85"/>
    </row>
    <row r="617" spans="3:4" ht="13.2">
      <c r="C617" s="85"/>
      <c r="D617" s="85"/>
    </row>
    <row r="618" spans="3:4" ht="13.2">
      <c r="C618" s="85"/>
      <c r="D618" s="85"/>
    </row>
    <row r="619" spans="3:4" ht="13.2">
      <c r="C619" s="85"/>
      <c r="D619" s="85"/>
    </row>
    <row r="620" spans="3:4" ht="13.2">
      <c r="C620" s="85"/>
      <c r="D620" s="85"/>
    </row>
    <row r="621" spans="3:4" ht="13.2">
      <c r="C621" s="85"/>
      <c r="D621" s="85"/>
    </row>
    <row r="622" spans="3:4" ht="13.2">
      <c r="C622" s="85"/>
      <c r="D622" s="85"/>
    </row>
    <row r="623" spans="3:4" ht="13.2">
      <c r="C623" s="85"/>
      <c r="D623" s="85"/>
    </row>
    <row r="624" spans="3:4" ht="13.2">
      <c r="C624" s="85"/>
      <c r="D624" s="85"/>
    </row>
    <row r="625" spans="3:4" ht="13.2">
      <c r="C625" s="85"/>
      <c r="D625" s="85"/>
    </row>
    <row r="626" spans="3:4" ht="13.2">
      <c r="C626" s="85"/>
      <c r="D626" s="85"/>
    </row>
    <row r="627" spans="3:4" ht="13.2">
      <c r="C627" s="85"/>
      <c r="D627" s="85"/>
    </row>
    <row r="628" spans="3:4" ht="13.2">
      <c r="C628" s="85"/>
      <c r="D628" s="85"/>
    </row>
    <row r="629" spans="3:4" ht="13.2">
      <c r="C629" s="85"/>
      <c r="D629" s="85"/>
    </row>
    <row r="630" spans="3:4" ht="13.2">
      <c r="C630" s="85"/>
      <c r="D630" s="85"/>
    </row>
    <row r="631" spans="3:4" ht="13.2">
      <c r="C631" s="85"/>
      <c r="D631" s="85"/>
    </row>
    <row r="632" spans="3:4" ht="13.2">
      <c r="C632" s="85"/>
      <c r="D632" s="85"/>
    </row>
    <row r="633" spans="3:4" ht="13.2">
      <c r="C633" s="85"/>
      <c r="D633" s="85"/>
    </row>
    <row r="634" spans="3:4" ht="13.2">
      <c r="C634" s="85"/>
      <c r="D634" s="85"/>
    </row>
    <row r="635" spans="3:4" ht="13.2">
      <c r="C635" s="85"/>
      <c r="D635" s="85"/>
    </row>
    <row r="636" spans="3:4" ht="13.2">
      <c r="C636" s="85"/>
      <c r="D636" s="85"/>
    </row>
    <row r="637" spans="3:4" ht="13.2">
      <c r="C637" s="85"/>
      <c r="D637" s="85"/>
    </row>
    <row r="638" spans="3:4" ht="13.2">
      <c r="C638" s="85"/>
      <c r="D638" s="85"/>
    </row>
    <row r="639" spans="3:4" ht="13.2">
      <c r="C639" s="85"/>
      <c r="D639" s="85"/>
    </row>
    <row r="640" spans="3:4" ht="13.2">
      <c r="C640" s="85"/>
      <c r="D640" s="85"/>
    </row>
    <row r="641" spans="3:4" ht="13.2">
      <c r="C641" s="85"/>
      <c r="D641" s="85"/>
    </row>
    <row r="642" spans="3:4" ht="13.2">
      <c r="C642" s="85"/>
      <c r="D642" s="85"/>
    </row>
    <row r="643" spans="3:4" ht="13.2">
      <c r="C643" s="85"/>
      <c r="D643" s="85"/>
    </row>
    <row r="644" spans="3:4" ht="13.2">
      <c r="C644" s="85"/>
      <c r="D644" s="85"/>
    </row>
    <row r="645" spans="3:4" ht="13.2">
      <c r="C645" s="85"/>
      <c r="D645" s="85"/>
    </row>
    <row r="646" spans="3:4" ht="13.2">
      <c r="C646" s="85"/>
      <c r="D646" s="85"/>
    </row>
    <row r="647" spans="3:4" ht="13.2">
      <c r="C647" s="85"/>
      <c r="D647" s="85"/>
    </row>
    <row r="648" spans="3:4" ht="13.2">
      <c r="C648" s="85"/>
      <c r="D648" s="85"/>
    </row>
    <row r="649" spans="3:4" ht="13.2">
      <c r="C649" s="85"/>
      <c r="D649" s="85"/>
    </row>
    <row r="650" spans="3:4" ht="13.2">
      <c r="C650" s="85"/>
      <c r="D650" s="85"/>
    </row>
    <row r="651" spans="3:4" ht="13.2">
      <c r="C651" s="85"/>
      <c r="D651" s="85"/>
    </row>
    <row r="652" spans="3:4" ht="13.2">
      <c r="C652" s="85"/>
      <c r="D652" s="85"/>
    </row>
    <row r="653" spans="3:4" ht="13.2">
      <c r="C653" s="85"/>
      <c r="D653" s="85"/>
    </row>
    <row r="654" spans="3:4" ht="13.2">
      <c r="C654" s="85"/>
      <c r="D654" s="85"/>
    </row>
    <row r="655" spans="3:4" ht="13.2">
      <c r="C655" s="85"/>
      <c r="D655" s="85"/>
    </row>
    <row r="656" spans="3:4" ht="13.2">
      <c r="C656" s="85"/>
      <c r="D656" s="85"/>
    </row>
    <row r="657" spans="3:4" ht="13.2">
      <c r="C657" s="85"/>
      <c r="D657" s="85"/>
    </row>
    <row r="658" spans="3:4" ht="13.2">
      <c r="C658" s="85"/>
      <c r="D658" s="85"/>
    </row>
    <row r="659" spans="3:4" ht="13.2">
      <c r="C659" s="85"/>
      <c r="D659" s="85"/>
    </row>
    <row r="660" spans="3:4" ht="13.2">
      <c r="C660" s="85"/>
      <c r="D660" s="85"/>
    </row>
    <row r="661" spans="3:4" ht="13.2">
      <c r="C661" s="85"/>
      <c r="D661" s="85"/>
    </row>
    <row r="662" spans="3:4" ht="13.2">
      <c r="C662" s="85"/>
      <c r="D662" s="85"/>
    </row>
    <row r="663" spans="3:4" ht="13.2">
      <c r="C663" s="85"/>
      <c r="D663" s="85"/>
    </row>
    <row r="664" spans="3:4" ht="13.2">
      <c r="C664" s="85"/>
      <c r="D664" s="85"/>
    </row>
    <row r="665" spans="3:4" ht="13.2">
      <c r="C665" s="85"/>
      <c r="D665" s="85"/>
    </row>
    <row r="666" spans="3:4" ht="13.2">
      <c r="C666" s="85"/>
      <c r="D666" s="85"/>
    </row>
    <row r="667" spans="3:4" ht="13.2">
      <c r="C667" s="85"/>
      <c r="D667" s="85"/>
    </row>
    <row r="668" spans="3:4" ht="13.2">
      <c r="C668" s="85"/>
      <c r="D668" s="85"/>
    </row>
    <row r="669" spans="3:4" ht="13.2">
      <c r="C669" s="85"/>
      <c r="D669" s="85"/>
    </row>
    <row r="670" spans="3:4" ht="13.2">
      <c r="C670" s="85"/>
      <c r="D670" s="85"/>
    </row>
    <row r="671" spans="3:4" ht="13.2">
      <c r="C671" s="85"/>
      <c r="D671" s="85"/>
    </row>
    <row r="672" spans="3:4" ht="13.2">
      <c r="C672" s="85"/>
      <c r="D672" s="85"/>
    </row>
    <row r="673" spans="3:4" ht="13.2">
      <c r="C673" s="85"/>
      <c r="D673" s="85"/>
    </row>
    <row r="674" spans="3:4" ht="13.2">
      <c r="C674" s="85"/>
      <c r="D674" s="85"/>
    </row>
    <row r="675" spans="3:4" ht="13.2">
      <c r="C675" s="85"/>
      <c r="D675" s="85"/>
    </row>
    <row r="676" spans="3:4" ht="13.2">
      <c r="C676" s="85"/>
      <c r="D676" s="85"/>
    </row>
    <row r="677" spans="3:4" ht="13.2">
      <c r="C677" s="85"/>
      <c r="D677" s="85"/>
    </row>
    <row r="678" spans="3:4" ht="13.2">
      <c r="C678" s="85"/>
      <c r="D678" s="85"/>
    </row>
    <row r="679" spans="3:4" ht="13.2">
      <c r="C679" s="85"/>
      <c r="D679" s="85"/>
    </row>
    <row r="680" spans="3:4" ht="13.2">
      <c r="C680" s="85"/>
      <c r="D680" s="85"/>
    </row>
    <row r="681" spans="3:4" ht="13.2">
      <c r="C681" s="85"/>
      <c r="D681" s="85"/>
    </row>
    <row r="682" spans="3:4" ht="13.2">
      <c r="C682" s="85"/>
      <c r="D682" s="85"/>
    </row>
    <row r="683" spans="3:4" ht="13.2">
      <c r="C683" s="85"/>
      <c r="D683" s="85"/>
    </row>
    <row r="684" spans="3:4" ht="13.2">
      <c r="C684" s="85"/>
      <c r="D684" s="85"/>
    </row>
    <row r="685" spans="3:4" ht="13.2">
      <c r="C685" s="85"/>
      <c r="D685" s="85"/>
    </row>
    <row r="686" spans="3:4" ht="13.2">
      <c r="C686" s="85"/>
      <c r="D686" s="85"/>
    </row>
    <row r="687" spans="3:4" ht="13.2">
      <c r="C687" s="85"/>
      <c r="D687" s="85"/>
    </row>
    <row r="688" spans="3:4" ht="13.2">
      <c r="C688" s="85"/>
      <c r="D688" s="85"/>
    </row>
    <row r="689" spans="3:4" ht="13.2">
      <c r="C689" s="85"/>
      <c r="D689" s="85"/>
    </row>
    <row r="690" spans="3:4" ht="13.2">
      <c r="C690" s="85"/>
      <c r="D690" s="85"/>
    </row>
    <row r="691" spans="3:4" ht="13.2">
      <c r="C691" s="85"/>
      <c r="D691" s="85"/>
    </row>
    <row r="692" spans="3:4" ht="13.2">
      <c r="C692" s="85"/>
      <c r="D692" s="85"/>
    </row>
    <row r="693" spans="3:4" ht="13.2">
      <c r="C693" s="85"/>
      <c r="D693" s="85"/>
    </row>
    <row r="694" spans="3:4" ht="13.2">
      <c r="C694" s="85"/>
      <c r="D694" s="85"/>
    </row>
    <row r="695" spans="3:4" ht="13.2">
      <c r="C695" s="85"/>
      <c r="D695" s="85"/>
    </row>
    <row r="696" spans="3:4" ht="13.2">
      <c r="C696" s="85"/>
      <c r="D696" s="85"/>
    </row>
    <row r="697" spans="3:4" ht="13.2">
      <c r="C697" s="85"/>
      <c r="D697" s="85"/>
    </row>
    <row r="698" spans="3:4" ht="13.2">
      <c r="C698" s="85"/>
      <c r="D698" s="85"/>
    </row>
    <row r="699" spans="3:4" ht="13.2">
      <c r="C699" s="85"/>
      <c r="D699" s="85"/>
    </row>
    <row r="700" spans="3:4" ht="13.2">
      <c r="C700" s="85"/>
      <c r="D700" s="85"/>
    </row>
    <row r="701" spans="3:4" ht="13.2">
      <c r="C701" s="85"/>
      <c r="D701" s="85"/>
    </row>
    <row r="702" spans="3:4" ht="13.2">
      <c r="C702" s="85"/>
      <c r="D702" s="85"/>
    </row>
    <row r="703" spans="3:4" ht="13.2">
      <c r="C703" s="85"/>
      <c r="D703" s="85"/>
    </row>
    <row r="704" spans="3:4" ht="13.2">
      <c r="C704" s="85"/>
      <c r="D704" s="85"/>
    </row>
    <row r="705" spans="3:4" ht="13.2">
      <c r="C705" s="85"/>
      <c r="D705" s="85"/>
    </row>
    <row r="706" spans="3:4" ht="13.2">
      <c r="C706" s="85"/>
      <c r="D706" s="85"/>
    </row>
    <row r="707" spans="3:4" ht="13.2">
      <c r="C707" s="85"/>
      <c r="D707" s="85"/>
    </row>
    <row r="708" spans="3:4" ht="13.2">
      <c r="C708" s="85"/>
      <c r="D708" s="85"/>
    </row>
    <row r="709" spans="3:4" ht="13.2">
      <c r="C709" s="85"/>
      <c r="D709" s="85"/>
    </row>
    <row r="710" spans="3:4" ht="13.2">
      <c r="C710" s="85"/>
      <c r="D710" s="85"/>
    </row>
    <row r="711" spans="3:4" ht="13.2">
      <c r="C711" s="85"/>
      <c r="D711" s="85"/>
    </row>
    <row r="712" spans="3:4" ht="13.2">
      <c r="C712" s="85"/>
      <c r="D712" s="85"/>
    </row>
    <row r="713" spans="3:4" ht="13.2">
      <c r="C713" s="85"/>
      <c r="D713" s="85"/>
    </row>
    <row r="714" spans="3:4" ht="13.2">
      <c r="C714" s="85"/>
      <c r="D714" s="85"/>
    </row>
    <row r="715" spans="3:4" ht="13.2">
      <c r="C715" s="85"/>
      <c r="D715" s="85"/>
    </row>
    <row r="716" spans="3:4" ht="13.2">
      <c r="C716" s="85"/>
      <c r="D716" s="85"/>
    </row>
    <row r="717" spans="3:4" ht="13.2">
      <c r="C717" s="85"/>
      <c r="D717" s="85"/>
    </row>
    <row r="718" spans="3:4" ht="13.2">
      <c r="C718" s="85"/>
      <c r="D718" s="85"/>
    </row>
    <row r="719" spans="3:4" ht="13.2">
      <c r="C719" s="85"/>
      <c r="D719" s="85"/>
    </row>
    <row r="720" spans="3:4" ht="13.2">
      <c r="C720" s="85"/>
      <c r="D720" s="85"/>
    </row>
    <row r="721" spans="3:4" ht="13.2">
      <c r="C721" s="85"/>
      <c r="D721" s="85"/>
    </row>
    <row r="722" spans="3:4" ht="13.2">
      <c r="C722" s="85"/>
      <c r="D722" s="85"/>
    </row>
    <row r="723" spans="3:4" ht="13.2">
      <c r="C723" s="85"/>
      <c r="D723" s="85"/>
    </row>
    <row r="724" spans="3:4" ht="13.2">
      <c r="C724" s="85"/>
      <c r="D724" s="85"/>
    </row>
    <row r="725" spans="3:4" ht="13.2">
      <c r="C725" s="85"/>
      <c r="D725" s="85"/>
    </row>
    <row r="726" spans="3:4" ht="13.2">
      <c r="C726" s="85"/>
      <c r="D726" s="85"/>
    </row>
    <row r="727" spans="3:4" ht="13.2">
      <c r="C727" s="85"/>
      <c r="D727" s="85"/>
    </row>
    <row r="728" spans="3:4" ht="13.2">
      <c r="C728" s="85"/>
      <c r="D728" s="85"/>
    </row>
    <row r="729" spans="3:4" ht="13.2">
      <c r="C729" s="85"/>
      <c r="D729" s="85"/>
    </row>
    <row r="730" spans="3:4" ht="13.2">
      <c r="C730" s="85"/>
      <c r="D730" s="85"/>
    </row>
    <row r="731" spans="3:4" ht="13.2">
      <c r="C731" s="85"/>
      <c r="D731" s="85"/>
    </row>
    <row r="732" spans="3:4" ht="13.2">
      <c r="C732" s="85"/>
      <c r="D732" s="85"/>
    </row>
    <row r="733" spans="3:4" ht="13.2">
      <c r="C733" s="85"/>
      <c r="D733" s="85"/>
    </row>
    <row r="734" spans="3:4" ht="13.2">
      <c r="C734" s="85"/>
      <c r="D734" s="85"/>
    </row>
    <row r="735" spans="3:4" ht="13.2">
      <c r="C735" s="85"/>
      <c r="D735" s="85"/>
    </row>
    <row r="736" spans="3:4" ht="13.2">
      <c r="C736" s="85"/>
      <c r="D736" s="85"/>
    </row>
    <row r="737" spans="3:4" ht="13.2">
      <c r="C737" s="85"/>
      <c r="D737" s="85"/>
    </row>
    <row r="738" spans="3:4" ht="13.2">
      <c r="C738" s="85"/>
      <c r="D738" s="85"/>
    </row>
    <row r="739" spans="3:4" ht="13.2">
      <c r="C739" s="85"/>
      <c r="D739" s="85"/>
    </row>
    <row r="740" spans="3:4" ht="13.2">
      <c r="C740" s="85"/>
      <c r="D740" s="85"/>
    </row>
    <row r="741" spans="3:4" ht="13.2">
      <c r="C741" s="85"/>
      <c r="D741" s="85"/>
    </row>
    <row r="742" spans="3:4" ht="13.2">
      <c r="C742" s="85"/>
      <c r="D742" s="85"/>
    </row>
    <row r="743" spans="3:4" ht="13.2">
      <c r="C743" s="85"/>
      <c r="D743" s="85"/>
    </row>
    <row r="744" spans="3:4" ht="13.2">
      <c r="C744" s="85"/>
      <c r="D744" s="85"/>
    </row>
    <row r="745" spans="3:4" ht="13.2">
      <c r="C745" s="85"/>
      <c r="D745" s="85"/>
    </row>
    <row r="746" spans="3:4" ht="13.2">
      <c r="C746" s="85"/>
      <c r="D746" s="85"/>
    </row>
    <row r="747" spans="3:4" ht="13.2">
      <c r="C747" s="85"/>
      <c r="D747" s="85"/>
    </row>
    <row r="748" spans="3:4" ht="13.2">
      <c r="C748" s="85"/>
      <c r="D748" s="85"/>
    </row>
    <row r="749" spans="3:4" ht="13.2">
      <c r="C749" s="85"/>
      <c r="D749" s="85"/>
    </row>
    <row r="750" spans="3:4" ht="13.2">
      <c r="C750" s="85"/>
      <c r="D750" s="85"/>
    </row>
    <row r="751" spans="3:4" ht="13.2">
      <c r="C751" s="85"/>
      <c r="D751" s="85"/>
    </row>
    <row r="752" spans="3:4" ht="13.2">
      <c r="C752" s="85"/>
      <c r="D752" s="85"/>
    </row>
    <row r="753" spans="3:4" ht="13.2">
      <c r="C753" s="85"/>
      <c r="D753" s="85"/>
    </row>
    <row r="754" spans="3:4" ht="13.2">
      <c r="C754" s="85"/>
      <c r="D754" s="85"/>
    </row>
    <row r="755" spans="3:4" ht="13.2">
      <c r="C755" s="85"/>
      <c r="D755" s="85"/>
    </row>
    <row r="756" spans="3:4" ht="13.2">
      <c r="C756" s="85"/>
      <c r="D756" s="85"/>
    </row>
    <row r="757" spans="3:4" ht="13.2">
      <c r="C757" s="85"/>
      <c r="D757" s="85"/>
    </row>
    <row r="758" spans="3:4" ht="13.2">
      <c r="C758" s="85"/>
      <c r="D758" s="85"/>
    </row>
    <row r="759" spans="3:4" ht="13.2">
      <c r="C759" s="85"/>
      <c r="D759" s="85"/>
    </row>
    <row r="760" spans="3:4" ht="13.2">
      <c r="C760" s="85"/>
      <c r="D760" s="85"/>
    </row>
    <row r="761" spans="3:4" ht="13.2">
      <c r="C761" s="85"/>
      <c r="D761" s="85"/>
    </row>
    <row r="762" spans="3:4" ht="13.2">
      <c r="C762" s="85"/>
      <c r="D762" s="85"/>
    </row>
    <row r="763" spans="3:4" ht="13.2">
      <c r="C763" s="85"/>
      <c r="D763" s="85"/>
    </row>
    <row r="764" spans="3:4" ht="13.2">
      <c r="C764" s="85"/>
      <c r="D764" s="85"/>
    </row>
    <row r="765" spans="3:4" ht="13.2">
      <c r="C765" s="85"/>
      <c r="D765" s="85"/>
    </row>
    <row r="766" spans="3:4" ht="13.2">
      <c r="C766" s="85"/>
      <c r="D766" s="85"/>
    </row>
    <row r="767" spans="3:4" ht="13.2">
      <c r="C767" s="85"/>
      <c r="D767" s="85"/>
    </row>
    <row r="768" spans="3:4" ht="13.2">
      <c r="C768" s="85"/>
      <c r="D768" s="85"/>
    </row>
    <row r="769" spans="3:4" ht="13.2">
      <c r="C769" s="85"/>
      <c r="D769" s="85"/>
    </row>
    <row r="770" spans="3:4" ht="13.2">
      <c r="C770" s="85"/>
      <c r="D770" s="85"/>
    </row>
    <row r="771" spans="3:4" ht="13.2">
      <c r="C771" s="85"/>
      <c r="D771" s="85"/>
    </row>
    <row r="772" spans="3:4" ht="13.2">
      <c r="C772" s="85"/>
      <c r="D772" s="85"/>
    </row>
    <row r="773" spans="3:4" ht="13.2">
      <c r="C773" s="85"/>
      <c r="D773" s="85"/>
    </row>
    <row r="774" spans="3:4" ht="13.2">
      <c r="C774" s="85"/>
      <c r="D774" s="85"/>
    </row>
    <row r="775" spans="3:4" ht="13.2">
      <c r="C775" s="85"/>
      <c r="D775" s="85"/>
    </row>
    <row r="776" spans="3:4" ht="13.2">
      <c r="C776" s="85"/>
      <c r="D776" s="85"/>
    </row>
    <row r="777" spans="3:4" ht="13.2">
      <c r="C777" s="85"/>
      <c r="D777" s="85"/>
    </row>
    <row r="778" spans="3:4" ht="13.2">
      <c r="C778" s="85"/>
      <c r="D778" s="85"/>
    </row>
    <row r="779" spans="3:4" ht="13.2">
      <c r="C779" s="85"/>
      <c r="D779" s="85"/>
    </row>
    <row r="780" spans="3:4" ht="13.2">
      <c r="C780" s="85"/>
      <c r="D780" s="85"/>
    </row>
    <row r="781" spans="3:4" ht="13.2">
      <c r="C781" s="85"/>
      <c r="D781" s="85"/>
    </row>
    <row r="782" spans="3:4" ht="13.2">
      <c r="C782" s="85"/>
      <c r="D782" s="85"/>
    </row>
    <row r="783" spans="3:4" ht="13.2">
      <c r="C783" s="85"/>
      <c r="D783" s="85"/>
    </row>
    <row r="784" spans="3:4" ht="13.2">
      <c r="C784" s="85"/>
      <c r="D784" s="85"/>
    </row>
    <row r="785" spans="3:4" ht="13.2">
      <c r="C785" s="85"/>
      <c r="D785" s="85"/>
    </row>
    <row r="786" spans="3:4" ht="13.2">
      <c r="C786" s="85"/>
      <c r="D786" s="85"/>
    </row>
    <row r="787" spans="3:4" ht="13.2">
      <c r="C787" s="85"/>
      <c r="D787" s="85"/>
    </row>
    <row r="788" spans="3:4" ht="13.2">
      <c r="C788" s="85"/>
      <c r="D788" s="85"/>
    </row>
    <row r="789" spans="3:4" ht="13.2">
      <c r="C789" s="85"/>
      <c r="D789" s="85"/>
    </row>
    <row r="790" spans="3:4" ht="13.2">
      <c r="C790" s="85"/>
      <c r="D790" s="85"/>
    </row>
    <row r="791" spans="3:4" ht="13.2">
      <c r="C791" s="85"/>
      <c r="D791" s="85"/>
    </row>
    <row r="792" spans="3:4" ht="13.2">
      <c r="C792" s="85"/>
      <c r="D792" s="85"/>
    </row>
    <row r="793" spans="3:4" ht="13.2">
      <c r="C793" s="85"/>
      <c r="D793" s="85"/>
    </row>
    <row r="794" spans="3:4" ht="13.2">
      <c r="C794" s="85"/>
      <c r="D794" s="85"/>
    </row>
    <row r="795" spans="3:4" ht="13.2">
      <c r="C795" s="85"/>
      <c r="D795" s="85"/>
    </row>
    <row r="796" spans="3:4" ht="13.2">
      <c r="C796" s="85"/>
      <c r="D796" s="85"/>
    </row>
    <row r="797" spans="3:4" ht="13.2">
      <c r="C797" s="85"/>
      <c r="D797" s="85"/>
    </row>
    <row r="798" spans="3:4" ht="13.2">
      <c r="C798" s="85"/>
      <c r="D798" s="85"/>
    </row>
    <row r="799" spans="3:4" ht="13.2">
      <c r="C799" s="85"/>
      <c r="D799" s="85"/>
    </row>
    <row r="800" spans="3:4" ht="13.2">
      <c r="C800" s="85"/>
      <c r="D800" s="85"/>
    </row>
    <row r="801" spans="3:4" ht="13.2">
      <c r="C801" s="85"/>
      <c r="D801" s="85"/>
    </row>
    <row r="802" spans="3:4" ht="13.2">
      <c r="C802" s="85"/>
      <c r="D802" s="85"/>
    </row>
    <row r="803" spans="3:4" ht="13.2">
      <c r="C803" s="85"/>
      <c r="D803" s="85"/>
    </row>
    <row r="804" spans="3:4" ht="13.2">
      <c r="C804" s="85"/>
      <c r="D804" s="85"/>
    </row>
    <row r="805" spans="3:4" ht="13.2">
      <c r="C805" s="85"/>
      <c r="D805" s="85"/>
    </row>
    <row r="806" spans="3:4" ht="13.2">
      <c r="C806" s="85"/>
      <c r="D806" s="85"/>
    </row>
    <row r="807" spans="3:4" ht="13.2">
      <c r="C807" s="85"/>
      <c r="D807" s="85"/>
    </row>
    <row r="808" spans="3:4" ht="13.2">
      <c r="C808" s="85"/>
      <c r="D808" s="85"/>
    </row>
    <row r="809" spans="3:4" ht="13.2">
      <c r="C809" s="85"/>
      <c r="D809" s="85"/>
    </row>
    <row r="810" spans="3:4" ht="13.2">
      <c r="C810" s="85"/>
      <c r="D810" s="85"/>
    </row>
    <row r="811" spans="3:4" ht="13.2">
      <c r="C811" s="85"/>
      <c r="D811" s="85"/>
    </row>
    <row r="812" spans="3:4" ht="13.2">
      <c r="C812" s="85"/>
      <c r="D812" s="85"/>
    </row>
    <row r="813" spans="3:4" ht="13.2">
      <c r="C813" s="85"/>
      <c r="D813" s="85"/>
    </row>
    <row r="814" spans="3:4" ht="13.2">
      <c r="C814" s="85"/>
      <c r="D814" s="85"/>
    </row>
    <row r="815" spans="3:4" ht="13.2">
      <c r="C815" s="85"/>
      <c r="D815" s="85"/>
    </row>
    <row r="816" spans="3:4" ht="13.2">
      <c r="C816" s="85"/>
      <c r="D816" s="85"/>
    </row>
    <row r="817" spans="3:4" ht="13.2">
      <c r="C817" s="85"/>
      <c r="D817" s="85"/>
    </row>
    <row r="818" spans="3:4" ht="13.2">
      <c r="C818" s="85"/>
      <c r="D818" s="85"/>
    </row>
    <row r="819" spans="3:4" ht="13.2">
      <c r="C819" s="85"/>
      <c r="D819" s="85"/>
    </row>
    <row r="820" spans="3:4" ht="13.2">
      <c r="C820" s="85"/>
      <c r="D820" s="85"/>
    </row>
    <row r="821" spans="3:4" ht="13.2">
      <c r="C821" s="85"/>
      <c r="D821" s="85"/>
    </row>
    <row r="822" spans="3:4" ht="13.2">
      <c r="C822" s="85"/>
      <c r="D822" s="85"/>
    </row>
    <row r="823" spans="3:4" ht="13.2">
      <c r="C823" s="85"/>
      <c r="D823" s="85"/>
    </row>
    <row r="824" spans="3:4" ht="13.2">
      <c r="C824" s="85"/>
      <c r="D824" s="85"/>
    </row>
    <row r="825" spans="3:4" ht="13.2">
      <c r="C825" s="85"/>
      <c r="D825" s="85"/>
    </row>
    <row r="826" spans="3:4" ht="13.2">
      <c r="C826" s="85"/>
      <c r="D826" s="85"/>
    </row>
    <row r="827" spans="3:4" ht="13.2">
      <c r="C827" s="85"/>
      <c r="D827" s="85"/>
    </row>
    <row r="828" spans="3:4" ht="13.2">
      <c r="C828" s="85"/>
      <c r="D828" s="85"/>
    </row>
    <row r="829" spans="3:4" ht="13.2">
      <c r="C829" s="85"/>
      <c r="D829" s="85"/>
    </row>
    <row r="830" spans="3:4" ht="13.2">
      <c r="C830" s="85"/>
      <c r="D830" s="85"/>
    </row>
    <row r="831" spans="3:4" ht="13.2">
      <c r="C831" s="85"/>
      <c r="D831" s="85"/>
    </row>
    <row r="832" spans="3:4" ht="13.2">
      <c r="C832" s="85"/>
      <c r="D832" s="85"/>
    </row>
    <row r="833" spans="3:4" ht="13.2">
      <c r="C833" s="85"/>
      <c r="D833" s="85"/>
    </row>
    <row r="834" spans="3:4" ht="13.2">
      <c r="C834" s="85"/>
      <c r="D834" s="85"/>
    </row>
    <row r="835" spans="3:4" ht="13.2">
      <c r="C835" s="85"/>
      <c r="D835" s="85"/>
    </row>
    <row r="836" spans="3:4" ht="13.2">
      <c r="C836" s="85"/>
      <c r="D836" s="85"/>
    </row>
    <row r="837" spans="3:4" ht="13.2">
      <c r="C837" s="85"/>
      <c r="D837" s="85"/>
    </row>
    <row r="838" spans="3:4" ht="13.2">
      <c r="C838" s="85"/>
      <c r="D838" s="85"/>
    </row>
    <row r="839" spans="3:4" ht="13.2">
      <c r="C839" s="85"/>
      <c r="D839" s="85"/>
    </row>
    <row r="840" spans="3:4" ht="13.2">
      <c r="C840" s="85"/>
      <c r="D840" s="85"/>
    </row>
    <row r="841" spans="3:4" ht="13.2">
      <c r="C841" s="85"/>
      <c r="D841" s="85"/>
    </row>
    <row r="842" spans="3:4" ht="13.2">
      <c r="C842" s="85"/>
      <c r="D842" s="85"/>
    </row>
    <row r="843" spans="3:4" ht="13.2">
      <c r="C843" s="85"/>
      <c r="D843" s="85"/>
    </row>
    <row r="844" spans="3:4" ht="13.2">
      <c r="C844" s="85"/>
      <c r="D844" s="85"/>
    </row>
    <row r="845" spans="3:4" ht="13.2">
      <c r="C845" s="85"/>
      <c r="D845" s="85"/>
    </row>
    <row r="846" spans="3:4" ht="13.2">
      <c r="C846" s="85"/>
      <c r="D846" s="85"/>
    </row>
    <row r="847" spans="3:4" ht="13.2">
      <c r="C847" s="85"/>
      <c r="D847" s="85"/>
    </row>
    <row r="848" spans="3:4" ht="13.2">
      <c r="C848" s="85"/>
      <c r="D848" s="85"/>
    </row>
    <row r="849" spans="3:4" ht="13.2">
      <c r="C849" s="85"/>
      <c r="D849" s="85"/>
    </row>
    <row r="850" spans="3:4" ht="13.2">
      <c r="C850" s="85"/>
      <c r="D850" s="85"/>
    </row>
    <row r="851" spans="3:4" ht="13.2">
      <c r="C851" s="85"/>
      <c r="D851" s="85"/>
    </row>
    <row r="852" spans="3:4" ht="13.2">
      <c r="C852" s="85"/>
      <c r="D852" s="85"/>
    </row>
    <row r="853" spans="3:4" ht="13.2">
      <c r="C853" s="85"/>
      <c r="D853" s="85"/>
    </row>
    <row r="854" spans="3:4" ht="13.2">
      <c r="C854" s="85"/>
      <c r="D854" s="85"/>
    </row>
    <row r="855" spans="3:4" ht="13.2">
      <c r="C855" s="85"/>
      <c r="D855" s="85"/>
    </row>
    <row r="856" spans="3:4" ht="13.2">
      <c r="C856" s="85"/>
      <c r="D856" s="85"/>
    </row>
    <row r="857" spans="3:4" ht="13.2">
      <c r="C857" s="85"/>
      <c r="D857" s="85"/>
    </row>
    <row r="858" spans="3:4" ht="13.2">
      <c r="C858" s="85"/>
      <c r="D858" s="85"/>
    </row>
    <row r="859" spans="3:4" ht="13.2">
      <c r="C859" s="85"/>
      <c r="D859" s="85"/>
    </row>
    <row r="860" spans="3:4" ht="13.2">
      <c r="C860" s="85"/>
      <c r="D860" s="85"/>
    </row>
    <row r="861" spans="3:4" ht="13.2">
      <c r="C861" s="85"/>
      <c r="D861" s="85"/>
    </row>
    <row r="862" spans="3:4" ht="13.2">
      <c r="C862" s="85"/>
      <c r="D862" s="85"/>
    </row>
    <row r="863" spans="3:4" ht="13.2">
      <c r="C863" s="85"/>
      <c r="D863" s="85"/>
    </row>
    <row r="864" spans="3:4" ht="13.2">
      <c r="C864" s="85"/>
      <c r="D864" s="85"/>
    </row>
    <row r="865" spans="3:4" ht="13.2">
      <c r="C865" s="85"/>
      <c r="D865" s="85"/>
    </row>
    <row r="866" spans="3:4" ht="13.2">
      <c r="C866" s="85"/>
      <c r="D866" s="85"/>
    </row>
    <row r="867" spans="3:4" ht="13.2">
      <c r="C867" s="85"/>
      <c r="D867" s="85"/>
    </row>
    <row r="868" spans="3:4" ht="13.2">
      <c r="C868" s="85"/>
      <c r="D868" s="85"/>
    </row>
    <row r="869" spans="3:4" ht="13.2">
      <c r="C869" s="85"/>
      <c r="D869" s="85"/>
    </row>
    <row r="870" spans="3:4" ht="13.2">
      <c r="C870" s="85"/>
      <c r="D870" s="85"/>
    </row>
    <row r="871" spans="3:4" ht="13.2">
      <c r="C871" s="85"/>
      <c r="D871" s="85"/>
    </row>
    <row r="872" spans="3:4" ht="13.2">
      <c r="C872" s="85"/>
      <c r="D872" s="85"/>
    </row>
    <row r="873" spans="3:4" ht="13.2">
      <c r="C873" s="85"/>
      <c r="D873" s="85"/>
    </row>
    <row r="874" spans="3:4" ht="13.2">
      <c r="C874" s="85"/>
      <c r="D874" s="85"/>
    </row>
    <row r="875" spans="3:4" ht="13.2">
      <c r="C875" s="85"/>
      <c r="D875" s="85"/>
    </row>
    <row r="876" spans="3:4" ht="13.2">
      <c r="C876" s="85"/>
      <c r="D876" s="85"/>
    </row>
    <row r="877" spans="3:4" ht="13.2">
      <c r="C877" s="85"/>
      <c r="D877" s="85"/>
    </row>
    <row r="878" spans="3:4" ht="13.2">
      <c r="C878" s="85"/>
      <c r="D878" s="85"/>
    </row>
    <row r="879" spans="3:4" ht="13.2">
      <c r="C879" s="85"/>
      <c r="D879" s="85"/>
    </row>
    <row r="880" spans="3:4" ht="13.2">
      <c r="C880" s="85"/>
      <c r="D880" s="85"/>
    </row>
    <row r="881" spans="3:4" ht="13.2">
      <c r="C881" s="85"/>
      <c r="D881" s="85"/>
    </row>
    <row r="882" spans="3:4" ht="13.2">
      <c r="C882" s="85"/>
      <c r="D882" s="85"/>
    </row>
    <row r="883" spans="3:4" ht="13.2">
      <c r="C883" s="85"/>
      <c r="D883" s="85"/>
    </row>
    <row r="884" spans="3:4" ht="13.2">
      <c r="C884" s="85"/>
      <c r="D884" s="85"/>
    </row>
    <row r="885" spans="3:4" ht="13.2">
      <c r="C885" s="85"/>
      <c r="D885" s="85"/>
    </row>
    <row r="886" spans="3:4" ht="13.2">
      <c r="C886" s="85"/>
      <c r="D886" s="85"/>
    </row>
    <row r="887" spans="3:4" ht="13.2">
      <c r="C887" s="85"/>
      <c r="D887" s="85"/>
    </row>
    <row r="888" spans="3:4" ht="13.2">
      <c r="C888" s="85"/>
      <c r="D888" s="85"/>
    </row>
    <row r="889" spans="3:4" ht="13.2">
      <c r="C889" s="85"/>
      <c r="D889" s="85"/>
    </row>
    <row r="890" spans="3:4" ht="13.2">
      <c r="C890" s="85"/>
      <c r="D890" s="85"/>
    </row>
    <row r="891" spans="3:4" ht="13.2">
      <c r="C891" s="85"/>
      <c r="D891" s="85"/>
    </row>
    <row r="892" spans="3:4" ht="13.2">
      <c r="C892" s="85"/>
      <c r="D892" s="85"/>
    </row>
    <row r="893" spans="3:4" ht="13.2">
      <c r="C893" s="85"/>
      <c r="D893" s="85"/>
    </row>
    <row r="894" spans="3:4" ht="13.2">
      <c r="C894" s="85"/>
      <c r="D894" s="85"/>
    </row>
    <row r="895" spans="3:4" ht="13.2">
      <c r="C895" s="85"/>
      <c r="D895" s="85"/>
    </row>
    <row r="896" spans="3:4" ht="13.2">
      <c r="C896" s="85"/>
      <c r="D896" s="85"/>
    </row>
    <row r="897" spans="3:4" ht="13.2">
      <c r="C897" s="85"/>
      <c r="D897" s="85"/>
    </row>
    <row r="898" spans="3:4" ht="13.2">
      <c r="C898" s="85"/>
      <c r="D898" s="85"/>
    </row>
    <row r="899" spans="3:4" ht="13.2">
      <c r="C899" s="85"/>
      <c r="D899" s="85"/>
    </row>
    <row r="900" spans="3:4" ht="13.2">
      <c r="C900" s="85"/>
      <c r="D900" s="85"/>
    </row>
    <row r="901" spans="3:4" ht="13.2">
      <c r="C901" s="85"/>
      <c r="D901" s="85"/>
    </row>
    <row r="902" spans="3:4" ht="13.2">
      <c r="C902" s="85"/>
      <c r="D902" s="85"/>
    </row>
    <row r="903" spans="3:4" ht="13.2">
      <c r="C903" s="85"/>
      <c r="D903" s="85"/>
    </row>
    <row r="904" spans="3:4" ht="13.2">
      <c r="C904" s="85"/>
      <c r="D904" s="85"/>
    </row>
    <row r="905" spans="3:4" ht="13.2">
      <c r="C905" s="85"/>
      <c r="D905" s="85"/>
    </row>
    <row r="906" spans="3:4" ht="13.2">
      <c r="C906" s="85"/>
      <c r="D906" s="85"/>
    </row>
    <row r="907" spans="3:4" ht="13.2">
      <c r="C907" s="85"/>
      <c r="D907" s="85"/>
    </row>
    <row r="908" spans="3:4" ht="13.2">
      <c r="C908" s="85"/>
      <c r="D908" s="85"/>
    </row>
    <row r="909" spans="3:4" ht="13.2">
      <c r="C909" s="85"/>
      <c r="D909" s="85"/>
    </row>
    <row r="910" spans="3:4" ht="13.2">
      <c r="C910" s="85"/>
      <c r="D910" s="85"/>
    </row>
    <row r="911" spans="3:4" ht="13.2">
      <c r="C911" s="85"/>
      <c r="D911" s="85"/>
    </row>
    <row r="912" spans="3:4" ht="13.2">
      <c r="C912" s="85"/>
      <c r="D912" s="85"/>
    </row>
    <row r="913" spans="3:4" ht="13.2">
      <c r="C913" s="85"/>
      <c r="D913" s="85"/>
    </row>
    <row r="914" spans="3:4" ht="13.2">
      <c r="C914" s="85"/>
      <c r="D914" s="85"/>
    </row>
    <row r="915" spans="3:4" ht="13.2">
      <c r="C915" s="85"/>
      <c r="D915" s="85"/>
    </row>
    <row r="916" spans="3:4" ht="13.2">
      <c r="C916" s="85"/>
      <c r="D916" s="85"/>
    </row>
    <row r="917" spans="3:4" ht="13.2">
      <c r="C917" s="85"/>
      <c r="D917" s="85"/>
    </row>
    <row r="918" spans="3:4" ht="13.2">
      <c r="C918" s="85"/>
      <c r="D918" s="85"/>
    </row>
    <row r="919" spans="3:4" ht="13.2">
      <c r="C919" s="85"/>
      <c r="D919" s="85"/>
    </row>
    <row r="920" spans="3:4" ht="13.2">
      <c r="C920" s="85"/>
      <c r="D920" s="85"/>
    </row>
    <row r="921" spans="3:4" ht="13.2">
      <c r="C921" s="85"/>
      <c r="D921" s="85"/>
    </row>
    <row r="922" spans="3:4" ht="13.2">
      <c r="C922" s="85"/>
      <c r="D922" s="85"/>
    </row>
    <row r="923" spans="3:4" ht="13.2">
      <c r="C923" s="85"/>
      <c r="D923" s="85"/>
    </row>
    <row r="924" spans="3:4" ht="13.2">
      <c r="C924" s="85"/>
      <c r="D924" s="85"/>
    </row>
    <row r="925" spans="3:4" ht="13.2">
      <c r="C925" s="85"/>
      <c r="D925" s="85"/>
    </row>
    <row r="926" spans="3:4" ht="13.2">
      <c r="C926" s="85"/>
      <c r="D926" s="85"/>
    </row>
    <row r="927" spans="3:4" ht="13.2">
      <c r="C927" s="85"/>
      <c r="D927" s="85"/>
    </row>
    <row r="928" spans="3:4" ht="13.2">
      <c r="C928" s="85"/>
      <c r="D928" s="85"/>
    </row>
    <row r="929" spans="3:4" ht="13.2">
      <c r="C929" s="85"/>
      <c r="D929" s="85"/>
    </row>
    <row r="930" spans="3:4" ht="13.2">
      <c r="C930" s="85"/>
      <c r="D930" s="85"/>
    </row>
    <row r="931" spans="3:4" ht="13.2">
      <c r="C931" s="85"/>
      <c r="D931" s="85"/>
    </row>
    <row r="932" spans="3:4" ht="13.2">
      <c r="C932" s="85"/>
      <c r="D932" s="85"/>
    </row>
    <row r="933" spans="3:4" ht="13.2">
      <c r="C933" s="85"/>
      <c r="D933" s="85"/>
    </row>
    <row r="934" spans="3:4" ht="13.2">
      <c r="C934" s="85"/>
      <c r="D934" s="85"/>
    </row>
    <row r="935" spans="3:4" ht="13.2">
      <c r="C935" s="85"/>
      <c r="D935" s="85"/>
    </row>
    <row r="936" spans="3:4" ht="13.2">
      <c r="C936" s="85"/>
      <c r="D936" s="85"/>
    </row>
    <row r="937" spans="3:4" ht="13.2">
      <c r="C937" s="85"/>
      <c r="D937" s="85"/>
    </row>
    <row r="938" spans="3:4" ht="13.2">
      <c r="C938" s="85"/>
      <c r="D938" s="85"/>
    </row>
    <row r="939" spans="3:4" ht="13.2">
      <c r="C939" s="85"/>
      <c r="D939" s="85"/>
    </row>
    <row r="940" spans="3:4" ht="13.2">
      <c r="C940" s="85"/>
      <c r="D940" s="85"/>
    </row>
    <row r="941" spans="3:4" ht="13.2">
      <c r="C941" s="85"/>
      <c r="D941" s="85"/>
    </row>
    <row r="942" spans="3:4" ht="13.2">
      <c r="C942" s="85"/>
      <c r="D942" s="85"/>
    </row>
    <row r="943" spans="3:4" ht="13.2">
      <c r="C943" s="85"/>
      <c r="D943" s="85"/>
    </row>
    <row r="944" spans="3:4" ht="13.2">
      <c r="C944" s="85"/>
      <c r="D944" s="85"/>
    </row>
    <row r="945" spans="3:4" ht="13.2">
      <c r="C945" s="85"/>
      <c r="D945" s="85"/>
    </row>
    <row r="946" spans="3:4" ht="13.2">
      <c r="C946" s="85"/>
      <c r="D946" s="85"/>
    </row>
    <row r="947" spans="3:4" ht="13.2">
      <c r="C947" s="85"/>
      <c r="D947" s="85"/>
    </row>
    <row r="948" spans="3:4" ht="13.2">
      <c r="C948" s="85"/>
      <c r="D948" s="85"/>
    </row>
    <row r="949" spans="3:4" ht="13.2">
      <c r="C949" s="85"/>
      <c r="D949" s="85"/>
    </row>
    <row r="950" spans="3:4" ht="13.2">
      <c r="C950" s="85"/>
      <c r="D950" s="85"/>
    </row>
    <row r="951" spans="3:4" ht="13.2">
      <c r="C951" s="85"/>
      <c r="D951" s="85"/>
    </row>
    <row r="952" spans="3:4" ht="13.2">
      <c r="C952" s="85"/>
      <c r="D952" s="85"/>
    </row>
    <row r="953" spans="3:4" ht="13.2">
      <c r="C953" s="85"/>
      <c r="D953" s="85"/>
    </row>
    <row r="954" spans="3:4" ht="13.2">
      <c r="C954" s="85"/>
      <c r="D954" s="85"/>
    </row>
    <row r="955" spans="3:4" ht="13.2">
      <c r="C955" s="85"/>
      <c r="D955" s="85"/>
    </row>
    <row r="956" spans="3:4" ht="13.2">
      <c r="C956" s="85"/>
      <c r="D956" s="85"/>
    </row>
    <row r="957" spans="3:4" ht="13.2">
      <c r="C957" s="85"/>
      <c r="D957" s="85"/>
    </row>
    <row r="958" spans="3:4" ht="13.2">
      <c r="C958" s="85"/>
      <c r="D958" s="85"/>
    </row>
    <row r="959" spans="3:4" ht="13.2">
      <c r="C959" s="85"/>
      <c r="D959" s="85"/>
    </row>
    <row r="960" spans="3:4" ht="13.2">
      <c r="C960" s="85"/>
      <c r="D960" s="85"/>
    </row>
    <row r="961" spans="3:4" ht="13.2">
      <c r="C961" s="85"/>
      <c r="D961" s="85"/>
    </row>
    <row r="962" spans="3:4" ht="13.2">
      <c r="C962" s="85"/>
      <c r="D962" s="85"/>
    </row>
    <row r="963" spans="3:4" ht="13.2">
      <c r="C963" s="85"/>
      <c r="D963" s="85"/>
    </row>
    <row r="964" spans="3:4" ht="13.2">
      <c r="C964" s="85"/>
      <c r="D964" s="85"/>
    </row>
    <row r="965" spans="3:4" ht="13.2">
      <c r="C965" s="85"/>
      <c r="D965" s="85"/>
    </row>
    <row r="966" spans="3:4" ht="13.2">
      <c r="C966" s="85"/>
      <c r="D966" s="85"/>
    </row>
    <row r="967" spans="3:4" ht="13.2">
      <c r="C967" s="85"/>
      <c r="D967" s="85"/>
    </row>
    <row r="968" spans="3:4" ht="13.2">
      <c r="C968" s="85"/>
      <c r="D968" s="85"/>
    </row>
    <row r="969" spans="3:4" ht="13.2">
      <c r="C969" s="85"/>
      <c r="D969" s="85"/>
    </row>
    <row r="970" spans="3:4" ht="13.2">
      <c r="C970" s="85"/>
      <c r="D970" s="85"/>
    </row>
    <row r="971" spans="3:4" ht="13.2">
      <c r="C971" s="85"/>
      <c r="D971" s="85"/>
    </row>
    <row r="972" spans="3:4" ht="13.2">
      <c r="C972" s="85"/>
      <c r="D972" s="85"/>
    </row>
    <row r="973" spans="3:4" ht="13.2">
      <c r="C973" s="85"/>
      <c r="D973" s="85"/>
    </row>
    <row r="974" spans="3:4" ht="13.2">
      <c r="C974" s="85"/>
      <c r="D974" s="85"/>
    </row>
    <row r="975" spans="3:4" ht="13.2">
      <c r="C975" s="85"/>
      <c r="D975" s="85"/>
    </row>
    <row r="976" spans="3:4" ht="13.2">
      <c r="C976" s="85"/>
      <c r="D976" s="85"/>
    </row>
    <row r="977" spans="3:4" ht="13.2">
      <c r="C977" s="85"/>
      <c r="D977" s="85"/>
    </row>
    <row r="978" spans="3:4" ht="13.2">
      <c r="C978" s="85"/>
      <c r="D978" s="85"/>
    </row>
    <row r="979" spans="3:4" ht="13.2">
      <c r="C979" s="85"/>
      <c r="D979" s="85"/>
    </row>
    <row r="980" spans="3:4" ht="13.2">
      <c r="C980" s="85"/>
      <c r="D980" s="85"/>
    </row>
    <row r="981" spans="3:4" ht="13.2">
      <c r="C981" s="85"/>
      <c r="D981" s="85"/>
    </row>
    <row r="982" spans="3:4" ht="13.2">
      <c r="C982" s="85"/>
      <c r="D982" s="85"/>
    </row>
    <row r="983" spans="3:4" ht="13.2">
      <c r="C983" s="85"/>
      <c r="D983" s="85"/>
    </row>
    <row r="984" spans="3:4" ht="13.2">
      <c r="C984" s="85"/>
      <c r="D984" s="85"/>
    </row>
    <row r="985" spans="3:4" ht="13.2">
      <c r="C985" s="85"/>
      <c r="D985" s="85"/>
    </row>
    <row r="986" spans="3:4" ht="13.2">
      <c r="C986" s="85"/>
      <c r="D986" s="85"/>
    </row>
    <row r="987" spans="3:4" ht="13.2">
      <c r="C987" s="85"/>
      <c r="D987" s="85"/>
    </row>
    <row r="988" spans="3:4" ht="13.2">
      <c r="C988" s="85"/>
      <c r="D988" s="85"/>
    </row>
    <row r="989" spans="3:4" ht="13.2">
      <c r="C989" s="85"/>
      <c r="D989" s="85"/>
    </row>
    <row r="990" spans="3:4" ht="13.2">
      <c r="C990" s="85"/>
      <c r="D990" s="85"/>
    </row>
    <row r="991" spans="3:4" ht="13.2">
      <c r="C991" s="85"/>
      <c r="D991" s="85"/>
    </row>
    <row r="992" spans="3:4" ht="13.2">
      <c r="C992" s="85"/>
      <c r="D992" s="85"/>
    </row>
    <row r="993" spans="3:4" ht="13.2">
      <c r="C993" s="85"/>
      <c r="D993" s="85"/>
    </row>
    <row r="994" spans="3:4" ht="13.2">
      <c r="C994" s="85"/>
      <c r="D994" s="85"/>
    </row>
    <row r="995" spans="3:4" ht="13.2">
      <c r="C995" s="85"/>
      <c r="D995" s="85"/>
    </row>
    <row r="996" spans="3:4" ht="13.2">
      <c r="C996" s="85"/>
      <c r="D996" s="85"/>
    </row>
    <row r="997" spans="3:4" ht="13.2">
      <c r="C997" s="85"/>
      <c r="D997" s="85"/>
    </row>
    <row r="998" spans="3:4" ht="13.2">
      <c r="C998" s="85"/>
      <c r="D998" s="85"/>
    </row>
    <row r="999" spans="3:4" ht="13.2">
      <c r="C999" s="85"/>
      <c r="D999" s="85"/>
    </row>
    <row r="1000" spans="3:4" ht="13.2">
      <c r="C1000" s="85"/>
      <c r="D1000" s="85"/>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Program Design</vt:lpstr>
      <vt:lpstr>FAIR Assessment</vt:lpstr>
      <vt:lpstr>Master_crosswalk </vt:lpstr>
      <vt:lpstr>Master_crosswalk_Metadata</vt:lpstr>
      <vt:lpstr>Terminology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2020-06-28T19:36:01Z</dcterms:modified>
</cp:coreProperties>
</file>