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bookViews>
    <workbookView xWindow="0" yWindow="0" windowWidth="20490" windowHeight="9330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F34" i="1" l="1"/>
  <c r="F20" i="1"/>
  <c r="G46" i="1" l="1"/>
  <c r="F46" i="1"/>
  <c r="G45" i="1"/>
  <c r="F45" i="1"/>
  <c r="O44" i="1"/>
  <c r="N44" i="1"/>
  <c r="G44" i="1"/>
  <c r="F44" i="1"/>
  <c r="O43" i="1"/>
  <c r="N43" i="1"/>
  <c r="G43" i="1"/>
  <c r="F43" i="1"/>
  <c r="O42" i="1"/>
  <c r="N42" i="1"/>
  <c r="G42" i="1"/>
  <c r="F42" i="1"/>
  <c r="O41" i="1"/>
  <c r="N41" i="1"/>
  <c r="G41" i="1"/>
  <c r="F41" i="1"/>
  <c r="O40" i="1"/>
  <c r="N40" i="1"/>
  <c r="G40" i="1"/>
  <c r="F40" i="1"/>
  <c r="O39" i="1"/>
  <c r="N39" i="1"/>
  <c r="G39" i="1"/>
  <c r="F39" i="1"/>
  <c r="O38" i="1"/>
  <c r="N38" i="1"/>
  <c r="G38" i="1"/>
  <c r="F38" i="1"/>
  <c r="O37" i="1"/>
  <c r="N37" i="1"/>
  <c r="G37" i="1"/>
  <c r="F37" i="1"/>
  <c r="O36" i="1"/>
  <c r="N36" i="1"/>
  <c r="G36" i="1"/>
  <c r="F36" i="1"/>
  <c r="O35" i="1"/>
  <c r="N35" i="1"/>
  <c r="G35" i="1"/>
  <c r="F35" i="1"/>
  <c r="O34" i="1"/>
  <c r="N34" i="1"/>
  <c r="G34" i="1"/>
  <c r="O33" i="1"/>
  <c r="N33" i="1"/>
  <c r="G33" i="1"/>
  <c r="F33" i="1"/>
  <c r="O32" i="1"/>
  <c r="N32" i="1"/>
  <c r="G32" i="1"/>
  <c r="F32" i="1"/>
  <c r="O31" i="1"/>
  <c r="N31" i="1"/>
  <c r="G31" i="1"/>
  <c r="F31" i="1"/>
  <c r="O30" i="1"/>
  <c r="N30" i="1"/>
  <c r="G30" i="1"/>
  <c r="F30" i="1"/>
  <c r="O29" i="1"/>
  <c r="N29" i="1"/>
  <c r="G29" i="1"/>
  <c r="F29" i="1"/>
  <c r="O28" i="1"/>
  <c r="N28" i="1"/>
  <c r="G28" i="1"/>
  <c r="F28" i="1"/>
  <c r="O27" i="1"/>
  <c r="N27" i="1"/>
  <c r="G27" i="1"/>
  <c r="F27" i="1"/>
  <c r="O26" i="1"/>
  <c r="N26" i="1"/>
  <c r="G26" i="1"/>
  <c r="F26" i="1"/>
  <c r="O25" i="1"/>
  <c r="N25" i="1"/>
  <c r="G25" i="1"/>
  <c r="F25" i="1"/>
  <c r="O24" i="1"/>
  <c r="N24" i="1"/>
  <c r="G24" i="1"/>
  <c r="F24" i="1"/>
  <c r="O23" i="1"/>
  <c r="N23" i="1"/>
  <c r="G23" i="1"/>
  <c r="F23" i="1"/>
  <c r="O22" i="1"/>
  <c r="N22" i="1"/>
  <c r="G22" i="1"/>
  <c r="F22" i="1"/>
  <c r="O21" i="1"/>
  <c r="N21" i="1"/>
  <c r="G21" i="1"/>
  <c r="F21" i="1"/>
  <c r="O20" i="1"/>
  <c r="N20" i="1"/>
  <c r="G20" i="1"/>
  <c r="O19" i="1"/>
  <c r="N19" i="1"/>
  <c r="G19" i="1"/>
  <c r="F19" i="1"/>
  <c r="O18" i="1"/>
  <c r="N18" i="1"/>
  <c r="G18" i="1"/>
  <c r="F18" i="1"/>
  <c r="O17" i="1"/>
  <c r="N17" i="1"/>
  <c r="G17" i="1"/>
  <c r="F17" i="1"/>
  <c r="O16" i="1"/>
  <c r="N16" i="1"/>
  <c r="G16" i="1"/>
  <c r="F16" i="1"/>
  <c r="O15" i="1"/>
  <c r="N15" i="1"/>
  <c r="G15" i="1"/>
  <c r="F15" i="1"/>
  <c r="O14" i="1"/>
  <c r="N14" i="1"/>
  <c r="G14" i="1"/>
  <c r="F14" i="1"/>
  <c r="O13" i="1"/>
  <c r="N13" i="1"/>
  <c r="G13" i="1"/>
  <c r="F13" i="1"/>
  <c r="O12" i="1"/>
  <c r="N12" i="1"/>
  <c r="G12" i="1"/>
  <c r="F12" i="1"/>
  <c r="N45" i="1" l="1"/>
  <c r="O45" i="1"/>
  <c r="F47" i="1"/>
  <c r="G47" i="1"/>
  <c r="C53" i="1" l="1"/>
  <c r="B51" i="1" s="1"/>
</calcChain>
</file>

<file path=xl/sharedStrings.xml><?xml version="1.0" encoding="utf-8"?>
<sst xmlns="http://schemas.openxmlformats.org/spreadsheetml/2006/main" count="214" uniqueCount="160">
  <si>
    <t>Transcript</t>
  </si>
  <si>
    <t>Name                           :</t>
  </si>
  <si>
    <t>ID No                            :</t>
  </si>
  <si>
    <t>Session                        :</t>
  </si>
  <si>
    <t>Department                 :</t>
  </si>
  <si>
    <t>Title of the Degree      :</t>
  </si>
  <si>
    <t>Course Code</t>
  </si>
  <si>
    <t>Course Title</t>
  </si>
  <si>
    <t>Credit</t>
  </si>
  <si>
    <t>Grade</t>
  </si>
  <si>
    <t>1st Fall, 2010-2011</t>
  </si>
  <si>
    <t>6th Summer 2012</t>
  </si>
  <si>
    <t>CSE 112</t>
  </si>
  <si>
    <t>Analog Electronics</t>
  </si>
  <si>
    <t>A</t>
  </si>
  <si>
    <t>CSE 311</t>
  </si>
  <si>
    <t>Database System</t>
  </si>
  <si>
    <t>CSE 113</t>
  </si>
  <si>
    <t>Analog Electronics Lab</t>
  </si>
  <si>
    <t>CSE 312</t>
  </si>
  <si>
    <t>Database System Lab</t>
  </si>
  <si>
    <t>ENG 111</t>
  </si>
  <si>
    <t>English 1 &amp; 2</t>
  </si>
  <si>
    <t>CSE 313</t>
  </si>
  <si>
    <t>Operating System</t>
  </si>
  <si>
    <t>CSE 121</t>
  </si>
  <si>
    <t>Structural Programming Language</t>
  </si>
  <si>
    <t>CSE 314</t>
  </si>
  <si>
    <t>Operating System Lab</t>
  </si>
  <si>
    <t>CSE 122</t>
  </si>
  <si>
    <t>Structural Programming Language Lab</t>
  </si>
  <si>
    <t>CSE 321</t>
  </si>
  <si>
    <t>Compiler Design</t>
  </si>
  <si>
    <t>MATH 121</t>
  </si>
  <si>
    <t>Integral Calculus &amp; Differential Equation</t>
  </si>
  <si>
    <t>CSE 322</t>
  </si>
  <si>
    <t>Compiler Design Lab</t>
  </si>
  <si>
    <t>2nd Spring, 2011</t>
  </si>
  <si>
    <t>7th Fall 2012-13</t>
  </si>
  <si>
    <t>BUS 135</t>
  </si>
  <si>
    <t>Government</t>
  </si>
  <si>
    <t>BUS 415</t>
  </si>
  <si>
    <t>CSE 211</t>
  </si>
  <si>
    <t>Programming Language Java</t>
  </si>
  <si>
    <t>CSE 326</t>
  </si>
  <si>
    <t>Software Engineering</t>
  </si>
  <si>
    <t>CSE 212</t>
  </si>
  <si>
    <t>Programming Language Java Lab</t>
  </si>
  <si>
    <t>CSE 325</t>
  </si>
  <si>
    <t>Digital Electronic and Pulse Technique</t>
  </si>
  <si>
    <t>CSE 213</t>
  </si>
  <si>
    <t>Data Structure</t>
  </si>
  <si>
    <t>CSE 323</t>
  </si>
  <si>
    <t>Digital System  Design</t>
  </si>
  <si>
    <t>CSE 214</t>
  </si>
  <si>
    <t>Data Structure Lab</t>
  </si>
  <si>
    <t>CSE 324</t>
  </si>
  <si>
    <t>Digital System  Design Lab</t>
  </si>
  <si>
    <t>CSE 232</t>
  </si>
  <si>
    <t>Data Communication</t>
  </si>
  <si>
    <t>8th Spring 2013</t>
  </si>
  <si>
    <t>CSE 215</t>
  </si>
  <si>
    <t>Discrete Math</t>
  </si>
  <si>
    <t>CSE 331</t>
  </si>
  <si>
    <t>Pattern Recognition</t>
  </si>
  <si>
    <t>3rd Summer, 2011</t>
  </si>
  <si>
    <t>Pattern Recognition Lab</t>
  </si>
  <si>
    <t>CSE 133</t>
  </si>
  <si>
    <t>Electronic Devices Circuit</t>
  </si>
  <si>
    <t>CSE 333</t>
  </si>
  <si>
    <t>Computer Network</t>
  </si>
  <si>
    <t>CSE 134</t>
  </si>
  <si>
    <t>Electronic Devices Circuit Lab</t>
  </si>
  <si>
    <t>CSE 334</t>
  </si>
  <si>
    <t>Computer Network Lab</t>
  </si>
  <si>
    <t>CSE 135</t>
  </si>
  <si>
    <t>Object Oriented Programming</t>
  </si>
  <si>
    <t>CSE 335</t>
  </si>
  <si>
    <t>E-Commerce</t>
  </si>
  <si>
    <t>CSE 136</t>
  </si>
  <si>
    <t>Object Oriented Programming Lab</t>
  </si>
  <si>
    <t>CSE 336</t>
  </si>
  <si>
    <t>Numerical Method</t>
  </si>
  <si>
    <t>MATH 211</t>
  </si>
  <si>
    <t>Linear Algebra,Complex Variable,Laplase Tra</t>
  </si>
  <si>
    <t>9th Summer 2013</t>
  </si>
  <si>
    <t>4th Fall, 2011-12</t>
  </si>
  <si>
    <t>CSE 411</t>
  </si>
  <si>
    <t>Artificial Intelligence</t>
  </si>
  <si>
    <t>CSE 235</t>
  </si>
  <si>
    <t>Web Programming</t>
  </si>
  <si>
    <t>CSE 412</t>
  </si>
  <si>
    <t>Artificial Intelligence Lab</t>
  </si>
  <si>
    <t>CSE 316</t>
  </si>
  <si>
    <t>VLSI Design</t>
  </si>
  <si>
    <t>CSE 413</t>
  </si>
  <si>
    <t>Management Information System</t>
  </si>
  <si>
    <t>CSE 221</t>
  </si>
  <si>
    <t>Algorithm</t>
  </si>
  <si>
    <t>CSE 421</t>
  </si>
  <si>
    <t>Computer Graphics</t>
  </si>
  <si>
    <t>CSE 222</t>
  </si>
  <si>
    <t>Algorithm Lab</t>
  </si>
  <si>
    <t>CSE 422</t>
  </si>
  <si>
    <t>Computer Graphics Lab</t>
  </si>
  <si>
    <t>CSE 223</t>
  </si>
  <si>
    <t>Micro Processor &amp; Assembly Language</t>
  </si>
  <si>
    <t>CSE 423</t>
  </si>
  <si>
    <t>System Analysis and Design</t>
  </si>
  <si>
    <t>CSE 224</t>
  </si>
  <si>
    <t>Micro Processor &amp; Assembly Language Lab</t>
  </si>
  <si>
    <t>CSE 424</t>
  </si>
  <si>
    <t>System Analysis and Design Lab</t>
  </si>
  <si>
    <t>5th Spring, 2012</t>
  </si>
  <si>
    <t>10th Fall 213-14</t>
  </si>
  <si>
    <t>CSE 231</t>
  </si>
  <si>
    <t>Theory of Computation</t>
  </si>
  <si>
    <t>CSE 433</t>
  </si>
  <si>
    <t>Computer Organization and Architecture</t>
  </si>
  <si>
    <t>CSE 233</t>
  </si>
  <si>
    <t>Electronic Drivers and Instrument</t>
  </si>
  <si>
    <t>CSE 432</t>
  </si>
  <si>
    <t>Peripheral and Interfacing</t>
  </si>
  <si>
    <t>CSE 234</t>
  </si>
  <si>
    <t>Electronic Drivers and Instrument Lab</t>
  </si>
  <si>
    <t>CSE 431</t>
  </si>
  <si>
    <t>System Programming</t>
  </si>
  <si>
    <t>CSE 131</t>
  </si>
  <si>
    <t>Physics</t>
  </si>
  <si>
    <t>CSE 400 A</t>
  </si>
  <si>
    <t>Project &amp; Thesis-1</t>
  </si>
  <si>
    <t>CSE 132</t>
  </si>
  <si>
    <t>Physics Lab</t>
  </si>
  <si>
    <t>CSE 400 B</t>
  </si>
  <si>
    <t>Project &amp; Thesis-11</t>
  </si>
  <si>
    <t>CSE 123</t>
  </si>
  <si>
    <t>Digital Logic</t>
  </si>
  <si>
    <t>CSE 124</t>
  </si>
  <si>
    <t>Digital Logic Lab</t>
  </si>
  <si>
    <t>CGPA            :</t>
  </si>
  <si>
    <t>out of Scale 4.00</t>
  </si>
  <si>
    <t>Required Credits:                     140</t>
  </si>
  <si>
    <t>Credit Completed:</t>
  </si>
  <si>
    <t>Publication of Result:</t>
  </si>
  <si>
    <t>Controller of Examination</t>
  </si>
  <si>
    <t>Date of Issue</t>
  </si>
  <si>
    <t>Bangladesh University</t>
  </si>
  <si>
    <t>Introduction to Finance and International Trade</t>
  </si>
  <si>
    <t>B-</t>
  </si>
  <si>
    <t>A+</t>
  </si>
  <si>
    <t>A-</t>
  </si>
  <si>
    <t>B+</t>
  </si>
  <si>
    <t>B</t>
  </si>
  <si>
    <t>C</t>
  </si>
  <si>
    <t>D</t>
  </si>
  <si>
    <t>C+</t>
  </si>
  <si>
    <t>Shahadat Hossain</t>
  </si>
  <si>
    <t>2013-16</t>
  </si>
  <si>
    <t>CSE</t>
  </si>
  <si>
    <t>B.Sc  in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</si>
</sst>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17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FFFFFF"/>
      <name val="Calibri"/>
      <family val="2"/>
      <charset val="1"/>
    </font>
    <font>
      <sz val="8"/>
      <name val="Times New Roman"/>
      <family val="1"/>
      <charset val="1"/>
    </font>
    <font>
      <sz val="8"/>
      <color rgb="FF000000"/>
      <name val="Calibri"/>
      <family val="2"/>
      <charset val="1"/>
    </font>
    <font>
      <sz val="8"/>
      <color rgb="FFFFFFFF"/>
      <name val="Times New Roman"/>
      <family val="1"/>
      <charset val="1"/>
    </font>
    <font>
      <sz val="11"/>
      <color rgb="FFFFFFFF"/>
      <name val="Times New Roman"/>
      <family val="1"/>
      <charset val="1"/>
    </font>
    <font>
      <b/>
      <sz val="8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0" xfId="0" applyFont="1" applyBorder="1" applyAlignment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7" fillId="0" borderId="0" xfId="0" applyFont="1" applyBorder="1"/>
    <xf numFmtId="0" fontId="8" fillId="0" borderId="0" xfId="0" applyFont="1" applyBorder="1" applyAlignment="1" applyProtection="1">
      <alignment vertical="top" wrapText="1"/>
    </xf>
    <xf numFmtId="0" fontId="9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wrapText="1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wrapText="1"/>
    </xf>
    <xf numFmtId="1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2" fontId="9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Border="1" applyAlignment="1" applyProtection="1">
      <alignment vertical="top"/>
    </xf>
    <xf numFmtId="0" fontId="15" fillId="0" borderId="0" xfId="0" applyFont="1"/>
    <xf numFmtId="0" fontId="0" fillId="0" borderId="0" xfId="0" applyAlignment="1">
      <alignment horizontal="left"/>
    </xf>
    <xf numFmtId="0" fontId="16" fillId="0" borderId="0" xfId="0" applyFo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8" fillId="0" borderId="0" xfId="0" applyFont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12" fillId="0" borderId="0" xfId="0" applyFont="1" applyBorder="1" applyAlignment="1" applyProtection="1">
      <alignment horizontal="left" vertical="top"/>
    </xf>
    <xf numFmtId="0" fontId="12" fillId="0" borderId="0" xfId="0" applyFont="1" applyBorder="1" applyAlignment="1" applyProtection="1">
      <alignment horizontal="left" vertical="top" wrapText="1"/>
    </xf>
    <xf numFmtId="0" fontId="6" fillId="0" borderId="0" xfId="0" applyFont="1" applyBorder="1" applyAlignment="1">
      <alignment wrapText="1"/>
    </xf>
    <xf numFmtId="0" fontId="12" fillId="0" borderId="0" xfId="0" applyFont="1" applyBorder="1" applyAlignment="1" applyProtection="1">
      <alignment vertical="top" wrapText="1"/>
    </xf>
    <xf numFmtId="0" fontId="13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81360</xdr:colOff>
      <xdr:row>10</xdr:row>
      <xdr:rowOff>3960</xdr:rowOff>
    </xdr:from>
    <xdr:to>
      <xdr:col>15</xdr:col>
      <xdr:colOff>264960</xdr:colOff>
      <xdr:row>11</xdr:row>
      <xdr:rowOff>76320</xdr:rowOff>
    </xdr:to>
    <xdr:sp macro="" textlink="">
      <xdr:nvSpPr>
        <xdr:cNvPr id="2" name="CustomShape 1"/>
        <xdr:cNvSpPr/>
      </xdr:nvSpPr>
      <xdr:spPr>
        <a:xfrm>
          <a:off x="7896600" y="1801440"/>
          <a:ext cx="183600" cy="2476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7</xdr:col>
      <xdr:colOff>118242</xdr:colOff>
      <xdr:row>1</xdr:row>
      <xdr:rowOff>45983</xdr:rowOff>
    </xdr:from>
    <xdr:to>
      <xdr:col>10</xdr:col>
      <xdr:colOff>877915</xdr:colOff>
      <xdr:row>7</xdr:row>
      <xdr:rowOff>147143</xdr:rowOff>
    </xdr:to>
    <xdr:pic>
      <xdr:nvPicPr>
        <xdr:cNvPr id="4" name="Picture 11"/>
        <xdr:cNvPicPr/>
      </xdr:nvPicPr>
      <xdr:blipFill>
        <a:blip xmlns:r="http://schemas.openxmlformats.org/officeDocument/2006/relationships" r:embed="rId1">
          <a:lum bright="-1000"/>
        </a:blip>
        <a:stretch>
          <a:fillRect/>
        </a:stretch>
      </xdr:blipFill>
      <xdr:spPr>
        <a:xfrm>
          <a:off x="4480035" y="282466"/>
          <a:ext cx="2526725" cy="1244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O55"/>
  <sheetViews>
    <sheetView tabSelected="1" topLeftCell="A34" zoomScale="145" zoomScaleNormal="145" workbookViewId="0">
      <selection activeCell="M30" sqref="M30"/>
    </sheetView>
  </sheetViews>
  <sheetFormatPr defaultRowHeight="15" x14ac:dyDescent="0.25"/>
  <cols>
    <col min="2" max="2" width="8.5703125"/>
    <col min="3" max="3" width="23" customWidth="1"/>
    <col min="4" max="4" width="4.5703125"/>
    <col min="5" max="5" width="4.28515625"/>
    <col min="6" max="6" width="6.5703125" style="1" customWidth="1"/>
    <col min="7" max="7" width="1.140625" style="1"/>
    <col min="8" max="8" width="8.7109375"/>
    <col min="9" max="9" width="8.140625"/>
    <col min="10" max="10" width="6.28515625"/>
    <col min="11" max="11" width="13.85546875" customWidth="1"/>
    <col min="12" max="12" width="5" style="1"/>
    <col min="13" max="13" width="5.42578125" style="2" customWidth="1"/>
    <col min="14" max="14" width="4.140625" customWidth="1"/>
    <col min="15" max="15" width="5" customWidth="1"/>
    <col min="16" max="1025" width="8.5703125"/>
  </cols>
  <sheetData>
    <row r="1" spans="1:15" ht="18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5">
      <c r="A2" s="33" t="s">
        <v>1</v>
      </c>
      <c r="B2" s="33"/>
      <c r="C2" s="34" t="s">
        <v>156</v>
      </c>
      <c r="D2" s="34"/>
      <c r="F2"/>
      <c r="G2"/>
      <c r="H2" s="36"/>
      <c r="I2" s="36"/>
      <c r="J2" s="36"/>
      <c r="K2" s="36"/>
      <c r="L2"/>
      <c r="M2"/>
    </row>
    <row r="3" spans="1:15" x14ac:dyDescent="0.25">
      <c r="A3" s="33" t="s">
        <v>2</v>
      </c>
      <c r="B3" s="33"/>
      <c r="C3" s="35">
        <v>201321036073</v>
      </c>
      <c r="D3" s="35"/>
      <c r="E3" s="3"/>
      <c r="F3"/>
      <c r="G3"/>
      <c r="H3" s="36"/>
      <c r="I3" s="36"/>
      <c r="J3" s="36"/>
      <c r="K3" s="36"/>
      <c r="L3"/>
      <c r="M3"/>
    </row>
    <row r="4" spans="1:15" x14ac:dyDescent="0.25">
      <c r="A4" s="33" t="s">
        <v>3</v>
      </c>
      <c r="B4" s="33"/>
      <c r="C4" s="34" t="s">
        <v>157</v>
      </c>
      <c r="D4" s="34"/>
      <c r="E4" s="3"/>
      <c r="F4"/>
      <c r="G4"/>
      <c r="H4" s="36"/>
      <c r="I4" s="36"/>
      <c r="J4" s="36"/>
      <c r="K4" s="36"/>
      <c r="L4"/>
      <c r="M4"/>
    </row>
    <row r="5" spans="1:15" x14ac:dyDescent="0.25">
      <c r="A5" s="33" t="s">
        <v>4</v>
      </c>
      <c r="B5" s="33"/>
      <c r="C5" s="34" t="s">
        <v>158</v>
      </c>
      <c r="D5" s="34"/>
      <c r="E5" s="3"/>
      <c r="F5"/>
      <c r="G5"/>
      <c r="H5" s="36"/>
      <c r="I5" s="36"/>
      <c r="J5" s="36"/>
      <c r="K5" s="36"/>
      <c r="L5"/>
      <c r="M5"/>
    </row>
    <row r="6" spans="1:15" x14ac:dyDescent="0.25">
      <c r="A6" s="33" t="s">
        <v>5</v>
      </c>
      <c r="B6" s="33"/>
      <c r="C6" s="34" t="s">
        <v>159</v>
      </c>
      <c r="D6" s="34"/>
      <c r="E6" s="5"/>
      <c r="F6" s="6"/>
      <c r="G6" s="6"/>
      <c r="H6" s="36"/>
      <c r="I6" s="36"/>
      <c r="J6" s="36"/>
      <c r="K6" s="36"/>
      <c r="L6"/>
      <c r="M6"/>
    </row>
    <row r="7" spans="1:15" x14ac:dyDescent="0.25">
      <c r="A7" s="37"/>
      <c r="B7" s="37"/>
      <c r="C7" s="37"/>
      <c r="D7" s="37"/>
      <c r="E7" s="37"/>
      <c r="F7"/>
      <c r="G7"/>
      <c r="H7" s="36"/>
      <c r="I7" s="36"/>
      <c r="J7" s="36"/>
      <c r="K7" s="36"/>
      <c r="L7"/>
      <c r="M7"/>
    </row>
    <row r="8" spans="1:15" x14ac:dyDescent="0.25">
      <c r="A8" s="37"/>
      <c r="B8" s="37"/>
      <c r="C8" s="37"/>
      <c r="D8" s="37"/>
      <c r="E8" s="37"/>
      <c r="F8" s="37"/>
      <c r="G8" s="7"/>
      <c r="H8" s="36"/>
      <c r="I8" s="36"/>
      <c r="J8" s="36"/>
      <c r="K8" s="36"/>
      <c r="L8"/>
      <c r="M8"/>
    </row>
    <row r="9" spans="1:15" x14ac:dyDescent="0.25">
      <c r="A9" s="37"/>
      <c r="B9" s="37"/>
      <c r="C9" s="37"/>
      <c r="D9" s="37"/>
      <c r="E9" s="37"/>
      <c r="F9" s="37"/>
      <c r="G9" s="7"/>
      <c r="K9" s="4"/>
      <c r="L9"/>
      <c r="M9"/>
    </row>
    <row r="10" spans="1:15" x14ac:dyDescent="0.25">
      <c r="A10" s="8" t="s">
        <v>6</v>
      </c>
      <c r="B10" s="38" t="s">
        <v>7</v>
      </c>
      <c r="C10" s="38"/>
      <c r="D10" s="8" t="s">
        <v>8</v>
      </c>
      <c r="E10" s="38" t="s">
        <v>9</v>
      </c>
      <c r="F10" s="38"/>
      <c r="G10" s="9"/>
      <c r="H10" s="10" t="s">
        <v>6</v>
      </c>
      <c r="I10" s="39" t="s">
        <v>7</v>
      </c>
      <c r="J10" s="39"/>
      <c r="K10" s="39"/>
      <c r="L10" s="9" t="s">
        <v>8</v>
      </c>
      <c r="M10" s="9" t="s">
        <v>9</v>
      </c>
      <c r="N10" s="11"/>
    </row>
    <row r="11" spans="1:15" x14ac:dyDescent="0.25">
      <c r="A11" s="39" t="s">
        <v>10</v>
      </c>
      <c r="B11" s="39"/>
      <c r="C11" s="39"/>
      <c r="D11" s="8"/>
      <c r="E11" s="9"/>
      <c r="F11" s="12"/>
      <c r="G11" s="12"/>
      <c r="H11" s="39" t="s">
        <v>11</v>
      </c>
      <c r="I11" s="39"/>
      <c r="J11" s="39"/>
      <c r="K11" s="39"/>
      <c r="L11" s="9"/>
      <c r="M11" s="9"/>
      <c r="N11" s="11"/>
    </row>
    <row r="12" spans="1:15" ht="13.9" customHeight="1" x14ac:dyDescent="0.25">
      <c r="A12" s="13" t="s">
        <v>12</v>
      </c>
      <c r="B12" s="40" t="s">
        <v>13</v>
      </c>
      <c r="C12" s="40"/>
      <c r="D12" s="14">
        <v>3</v>
      </c>
      <c r="E12" s="14" t="s">
        <v>152</v>
      </c>
      <c r="F12" s="15">
        <f t="shared" ref="F12:F46" si="0">D12*IF(AND(E12="A+"),"4.00",IF(AND(E12="A"),"3.75",IF(AND(E12="A-"),"3.50",IF(AND(E12="B+"),"3.25",IF(AND(E12="B"),"3.00",IF(AND(E12="B-"),"2.75",IF(AND(E12="C+"),"2.50",IF(AND(E12="C"),"2.25",IF(AND(E12="D"),"2.00","0.00")))))))))</f>
        <v>9</v>
      </c>
      <c r="G12" s="15">
        <f t="shared" ref="G12:G46" si="1">D12*IF(AND(E12="A+"),"1.00",IF(AND(E12="A"),"1.00",IF(AND(E12="A-"),"1.00",IF(AND(E12="B+"),"1.00",IF(AND(E12="B"),"1.00",IF(AND(E12="B-"),"1.00",IF(AND(E12="C+"),"1.00",IF(AND(E12="C"),"1.00",IF(AND(E12="D"),"1.00","0.00")))))))))</f>
        <v>3</v>
      </c>
      <c r="H12" s="13" t="s">
        <v>15</v>
      </c>
      <c r="I12" s="40" t="s">
        <v>16</v>
      </c>
      <c r="J12" s="40"/>
      <c r="K12" s="40"/>
      <c r="L12" s="16">
        <v>3</v>
      </c>
      <c r="M12" s="14" t="s">
        <v>155</v>
      </c>
      <c r="N12" s="17">
        <f t="shared" ref="N12:N44" si="2">L12*IF(AND(M12="A+"),"4.00",IF(AND(M12="A"),"3.75",IF(AND(M12="A-"),"3.50",IF(AND(M12="B+"),"3.25",IF(AND(M12="B"),"3.00",IF(AND(M12="B-"),"2.75",IF(AND(M12="C+"),"2.50",IF(AND(M12="C"),"2.25",IF(AND(M12="D"),"2.00","0.00")))))))))</f>
        <v>7.5</v>
      </c>
      <c r="O12" s="15">
        <f t="shared" ref="O12:O44" si="3">L12*IF(AND(M12="A+"),"1.00",IF(AND(M12="A"),"1.00",IF(AND(M12="A-"),"1.00",IF(AND(M12="B+"),"1.00",IF(AND(M12="B"),"1.00",IF(AND(M12="B-"),"1.00",IF(AND(M12="C+"),"1.00",IF(AND(M12="C"),"1.00",IF(AND(M12="D"),"1.00","0.00")))))))))</f>
        <v>3</v>
      </c>
    </row>
    <row r="13" spans="1:15" ht="13.9" customHeight="1" x14ac:dyDescent="0.25">
      <c r="A13" s="13" t="s">
        <v>17</v>
      </c>
      <c r="B13" s="40" t="s">
        <v>18</v>
      </c>
      <c r="C13" s="40"/>
      <c r="D13" s="14">
        <v>1</v>
      </c>
      <c r="E13" s="14" t="s">
        <v>148</v>
      </c>
      <c r="F13" s="15">
        <f t="shared" si="0"/>
        <v>2.75</v>
      </c>
      <c r="G13" s="15">
        <f t="shared" si="1"/>
        <v>1</v>
      </c>
      <c r="H13" s="13" t="s">
        <v>19</v>
      </c>
      <c r="I13" s="40" t="s">
        <v>20</v>
      </c>
      <c r="J13" s="40"/>
      <c r="K13" s="40"/>
      <c r="L13" s="16">
        <v>1</v>
      </c>
      <c r="M13" s="14" t="s">
        <v>153</v>
      </c>
      <c r="N13" s="17">
        <f t="shared" si="2"/>
        <v>2.25</v>
      </c>
      <c r="O13" s="15">
        <f t="shared" si="3"/>
        <v>1</v>
      </c>
    </row>
    <row r="14" spans="1:15" ht="13.9" customHeight="1" x14ac:dyDescent="0.25">
      <c r="A14" s="13" t="s">
        <v>21</v>
      </c>
      <c r="B14" s="40" t="s">
        <v>22</v>
      </c>
      <c r="C14" s="40"/>
      <c r="D14" s="14">
        <v>3</v>
      </c>
      <c r="E14" s="14" t="s">
        <v>151</v>
      </c>
      <c r="F14" s="15">
        <f t="shared" si="0"/>
        <v>9.75</v>
      </c>
      <c r="G14" s="15">
        <f t="shared" si="1"/>
        <v>3</v>
      </c>
      <c r="H14" s="13" t="s">
        <v>23</v>
      </c>
      <c r="I14" s="40" t="s">
        <v>24</v>
      </c>
      <c r="J14" s="40"/>
      <c r="K14" s="40"/>
      <c r="L14" s="16">
        <v>3</v>
      </c>
      <c r="M14" s="14" t="s">
        <v>149</v>
      </c>
      <c r="N14" s="17">
        <f t="shared" si="2"/>
        <v>12</v>
      </c>
      <c r="O14" s="15">
        <f t="shared" si="3"/>
        <v>3</v>
      </c>
    </row>
    <row r="15" spans="1:15" ht="13.9" customHeight="1" x14ac:dyDescent="0.25">
      <c r="A15" s="13" t="s">
        <v>25</v>
      </c>
      <c r="B15" s="41" t="s">
        <v>26</v>
      </c>
      <c r="C15" s="41"/>
      <c r="D15" s="14">
        <v>3</v>
      </c>
      <c r="E15" s="14" t="s">
        <v>149</v>
      </c>
      <c r="F15" s="15">
        <f t="shared" si="0"/>
        <v>12</v>
      </c>
      <c r="G15" s="15">
        <f t="shared" si="1"/>
        <v>3</v>
      </c>
      <c r="H15" s="13" t="s">
        <v>27</v>
      </c>
      <c r="I15" s="40" t="s">
        <v>28</v>
      </c>
      <c r="J15" s="40"/>
      <c r="K15" s="40"/>
      <c r="L15" s="16">
        <v>1</v>
      </c>
      <c r="M15" s="14" t="s">
        <v>149</v>
      </c>
      <c r="N15" s="17">
        <f t="shared" si="2"/>
        <v>4</v>
      </c>
      <c r="O15" s="15">
        <f t="shared" si="3"/>
        <v>1</v>
      </c>
    </row>
    <row r="16" spans="1:15" ht="13.9" customHeight="1" x14ac:dyDescent="0.25">
      <c r="A16" s="13" t="s">
        <v>29</v>
      </c>
      <c r="B16" s="41" t="s">
        <v>30</v>
      </c>
      <c r="C16" s="41"/>
      <c r="D16" s="14">
        <v>1</v>
      </c>
      <c r="E16" s="14" t="s">
        <v>152</v>
      </c>
      <c r="F16" s="15">
        <f t="shared" si="0"/>
        <v>3</v>
      </c>
      <c r="G16" s="15">
        <f t="shared" si="1"/>
        <v>1</v>
      </c>
      <c r="H16" s="13" t="s">
        <v>31</v>
      </c>
      <c r="I16" s="40" t="s">
        <v>32</v>
      </c>
      <c r="J16" s="40"/>
      <c r="K16" s="40"/>
      <c r="L16" s="16">
        <v>3</v>
      </c>
      <c r="M16" s="14" t="s">
        <v>14</v>
      </c>
      <c r="N16" s="17">
        <f t="shared" si="2"/>
        <v>11.25</v>
      </c>
      <c r="O16" s="15">
        <f t="shared" si="3"/>
        <v>3</v>
      </c>
    </row>
    <row r="17" spans="1:15" ht="13.35" customHeight="1" x14ac:dyDescent="0.25">
      <c r="A17" s="13" t="s">
        <v>33</v>
      </c>
      <c r="B17" s="40" t="s">
        <v>34</v>
      </c>
      <c r="C17" s="40"/>
      <c r="D17" s="14">
        <v>3</v>
      </c>
      <c r="E17" s="14" t="s">
        <v>153</v>
      </c>
      <c r="F17" s="15">
        <f t="shared" si="0"/>
        <v>6.75</v>
      </c>
      <c r="G17" s="15">
        <f t="shared" si="1"/>
        <v>3</v>
      </c>
      <c r="H17" s="13" t="s">
        <v>35</v>
      </c>
      <c r="I17" s="40" t="s">
        <v>36</v>
      </c>
      <c r="J17" s="40"/>
      <c r="K17" s="40"/>
      <c r="L17" s="16">
        <v>1</v>
      </c>
      <c r="M17" s="14" t="s">
        <v>14</v>
      </c>
      <c r="N17" s="17">
        <f t="shared" si="2"/>
        <v>3.75</v>
      </c>
      <c r="O17" s="15">
        <f t="shared" si="3"/>
        <v>1</v>
      </c>
    </row>
    <row r="18" spans="1:15" x14ac:dyDescent="0.25">
      <c r="A18" s="39" t="s">
        <v>37</v>
      </c>
      <c r="B18" s="39"/>
      <c r="C18" s="39"/>
      <c r="D18" s="18"/>
      <c r="E18" s="14"/>
      <c r="F18" s="19">
        <f t="shared" si="0"/>
        <v>0</v>
      </c>
      <c r="G18" s="15">
        <f t="shared" si="1"/>
        <v>0</v>
      </c>
      <c r="H18" s="42" t="s">
        <v>38</v>
      </c>
      <c r="I18" s="42"/>
      <c r="J18" s="42"/>
      <c r="K18" s="42"/>
      <c r="L18" s="20"/>
      <c r="M18" s="14"/>
      <c r="N18" s="17">
        <f t="shared" si="2"/>
        <v>0</v>
      </c>
      <c r="O18" s="15">
        <f t="shared" si="3"/>
        <v>0</v>
      </c>
    </row>
    <row r="19" spans="1:15" ht="13.9" customHeight="1" x14ac:dyDescent="0.25">
      <c r="A19" s="13" t="s">
        <v>39</v>
      </c>
      <c r="B19" s="40" t="s">
        <v>40</v>
      </c>
      <c r="C19" s="40"/>
      <c r="D19" s="14">
        <v>3</v>
      </c>
      <c r="E19" s="14" t="s">
        <v>152</v>
      </c>
      <c r="F19" s="15">
        <f t="shared" si="0"/>
        <v>9</v>
      </c>
      <c r="G19" s="15">
        <f t="shared" si="1"/>
        <v>3</v>
      </c>
      <c r="H19" s="13" t="s">
        <v>41</v>
      </c>
      <c r="I19" s="40" t="s">
        <v>147</v>
      </c>
      <c r="J19" s="40"/>
      <c r="K19" s="40"/>
      <c r="L19" s="16">
        <v>3</v>
      </c>
      <c r="M19" s="14" t="s">
        <v>150</v>
      </c>
      <c r="N19" s="17">
        <f t="shared" si="2"/>
        <v>10.5</v>
      </c>
      <c r="O19" s="15">
        <f t="shared" si="3"/>
        <v>3</v>
      </c>
    </row>
    <row r="20" spans="1:15" ht="13.9" customHeight="1" x14ac:dyDescent="0.25">
      <c r="A20" s="13" t="s">
        <v>42</v>
      </c>
      <c r="B20" s="40" t="s">
        <v>43</v>
      </c>
      <c r="C20" s="40"/>
      <c r="D20" s="14">
        <v>3</v>
      </c>
      <c r="E20" s="14" t="s">
        <v>149</v>
      </c>
      <c r="F20" s="15">
        <f>D20*IF(AND(E20="A+"),"4.00",IF(AND(E20="A"),"3.75",IF(AND(E20="A-"),"3.50",IF(AND(E20="B+"),"3.25",IF(AND(E20="B"),"3.00",IF(AND(E20="B-"),"2.75",IF(AND(E20="C+"),"2.50",IF(AND(E20="C"),"2.25",IF(AND(E20="D"),"2.00","0.00")))))))))</f>
        <v>12</v>
      </c>
      <c r="G20" s="15">
        <f t="shared" si="1"/>
        <v>3</v>
      </c>
      <c r="H20" s="13" t="s">
        <v>44</v>
      </c>
      <c r="I20" s="40" t="s">
        <v>45</v>
      </c>
      <c r="J20" s="40"/>
      <c r="K20" s="40"/>
      <c r="L20" s="16">
        <v>3</v>
      </c>
      <c r="M20" s="14" t="s">
        <v>150</v>
      </c>
      <c r="N20" s="17">
        <f t="shared" si="2"/>
        <v>10.5</v>
      </c>
      <c r="O20" s="15">
        <f t="shared" si="3"/>
        <v>3</v>
      </c>
    </row>
    <row r="21" spans="1:15" ht="13.9" customHeight="1" x14ac:dyDescent="0.25">
      <c r="A21" s="13" t="s">
        <v>46</v>
      </c>
      <c r="B21" s="40" t="s">
        <v>47</v>
      </c>
      <c r="C21" s="40"/>
      <c r="D21" s="14">
        <v>1</v>
      </c>
      <c r="E21" s="14" t="s">
        <v>149</v>
      </c>
      <c r="F21" s="15">
        <f t="shared" si="0"/>
        <v>4</v>
      </c>
      <c r="G21" s="15">
        <f t="shared" si="1"/>
        <v>1</v>
      </c>
      <c r="H21" s="13" t="s">
        <v>48</v>
      </c>
      <c r="I21" s="40" t="s">
        <v>49</v>
      </c>
      <c r="J21" s="40"/>
      <c r="K21" s="40"/>
      <c r="L21" s="16">
        <v>3</v>
      </c>
      <c r="M21" s="14" t="s">
        <v>155</v>
      </c>
      <c r="N21" s="17">
        <f t="shared" si="2"/>
        <v>7.5</v>
      </c>
      <c r="O21" s="15">
        <f t="shared" si="3"/>
        <v>3</v>
      </c>
    </row>
    <row r="22" spans="1:15" ht="13.9" customHeight="1" x14ac:dyDescent="0.25">
      <c r="A22" s="13" t="s">
        <v>50</v>
      </c>
      <c r="B22" s="40" t="s">
        <v>51</v>
      </c>
      <c r="C22" s="40"/>
      <c r="D22" s="14">
        <v>3</v>
      </c>
      <c r="E22" s="14" t="s">
        <v>149</v>
      </c>
      <c r="F22" s="15">
        <f t="shared" si="0"/>
        <v>12</v>
      </c>
      <c r="G22" s="15">
        <f t="shared" si="1"/>
        <v>3</v>
      </c>
      <c r="H22" s="13" t="s">
        <v>52</v>
      </c>
      <c r="I22" s="40" t="s">
        <v>53</v>
      </c>
      <c r="J22" s="40"/>
      <c r="K22" s="40"/>
      <c r="L22" s="16">
        <v>3</v>
      </c>
      <c r="M22" s="14" t="s">
        <v>153</v>
      </c>
      <c r="N22" s="17">
        <f t="shared" si="2"/>
        <v>6.75</v>
      </c>
      <c r="O22" s="15">
        <f t="shared" si="3"/>
        <v>3</v>
      </c>
    </row>
    <row r="23" spans="1:15" ht="13.9" customHeight="1" x14ac:dyDescent="0.25">
      <c r="A23" s="13" t="s">
        <v>54</v>
      </c>
      <c r="B23" s="40" t="s">
        <v>55</v>
      </c>
      <c r="C23" s="40"/>
      <c r="D23" s="14">
        <v>1</v>
      </c>
      <c r="E23" s="14" t="s">
        <v>149</v>
      </c>
      <c r="F23" s="15">
        <f t="shared" si="0"/>
        <v>4</v>
      </c>
      <c r="G23" s="15">
        <f t="shared" si="1"/>
        <v>1</v>
      </c>
      <c r="H23" s="13" t="s">
        <v>56</v>
      </c>
      <c r="I23" s="40" t="s">
        <v>57</v>
      </c>
      <c r="J23" s="40"/>
      <c r="K23" s="40"/>
      <c r="L23" s="16">
        <v>1</v>
      </c>
      <c r="M23" s="14" t="s">
        <v>153</v>
      </c>
      <c r="N23" s="17">
        <f t="shared" si="2"/>
        <v>2.25</v>
      </c>
      <c r="O23" s="15">
        <f t="shared" si="3"/>
        <v>1</v>
      </c>
    </row>
    <row r="24" spans="1:15" ht="13.9" customHeight="1" x14ac:dyDescent="0.25">
      <c r="A24" s="13" t="s">
        <v>58</v>
      </c>
      <c r="B24" s="40" t="s">
        <v>59</v>
      </c>
      <c r="C24" s="40"/>
      <c r="D24" s="14">
        <v>3</v>
      </c>
      <c r="E24" s="14" t="s">
        <v>150</v>
      </c>
      <c r="F24" s="15">
        <f t="shared" si="0"/>
        <v>10.5</v>
      </c>
      <c r="G24" s="15">
        <f t="shared" si="1"/>
        <v>3</v>
      </c>
      <c r="H24" s="43" t="s">
        <v>60</v>
      </c>
      <c r="I24" s="43"/>
      <c r="J24" s="43"/>
      <c r="K24" s="43"/>
      <c r="L24" s="21"/>
      <c r="M24" s="14"/>
      <c r="N24" s="17">
        <f t="shared" si="2"/>
        <v>0</v>
      </c>
      <c r="O24" s="15">
        <f t="shared" si="3"/>
        <v>0</v>
      </c>
    </row>
    <row r="25" spans="1:15" ht="13.9" customHeight="1" x14ac:dyDescent="0.25">
      <c r="A25" s="13" t="s">
        <v>61</v>
      </c>
      <c r="B25" s="40" t="s">
        <v>62</v>
      </c>
      <c r="C25" s="40"/>
      <c r="D25" s="14">
        <v>3</v>
      </c>
      <c r="E25" s="14" t="s">
        <v>153</v>
      </c>
      <c r="F25" s="15">
        <f t="shared" si="0"/>
        <v>6.75</v>
      </c>
      <c r="G25" s="15">
        <f t="shared" si="1"/>
        <v>3</v>
      </c>
      <c r="H25" s="13" t="s">
        <v>63</v>
      </c>
      <c r="I25" s="40" t="s">
        <v>64</v>
      </c>
      <c r="J25" s="40"/>
      <c r="K25" s="40"/>
      <c r="L25" s="16">
        <v>3</v>
      </c>
      <c r="M25" s="14" t="s">
        <v>149</v>
      </c>
      <c r="N25" s="17">
        <f t="shared" si="2"/>
        <v>12</v>
      </c>
      <c r="O25" s="15">
        <f t="shared" si="3"/>
        <v>3</v>
      </c>
    </row>
    <row r="26" spans="1:15" ht="13.9" customHeight="1" x14ac:dyDescent="0.25">
      <c r="A26" s="44" t="s">
        <v>65</v>
      </c>
      <c r="B26" s="44"/>
      <c r="C26" s="44"/>
      <c r="D26" s="14"/>
      <c r="E26" s="14"/>
      <c r="F26" s="15">
        <f t="shared" si="0"/>
        <v>0</v>
      </c>
      <c r="G26" s="15">
        <f t="shared" si="1"/>
        <v>0</v>
      </c>
      <c r="H26" s="13" t="s">
        <v>63</v>
      </c>
      <c r="I26" s="40" t="s">
        <v>66</v>
      </c>
      <c r="J26" s="40"/>
      <c r="K26" s="40"/>
      <c r="L26" s="16">
        <v>1</v>
      </c>
      <c r="M26" s="14" t="s">
        <v>149</v>
      </c>
      <c r="N26" s="17">
        <f t="shared" si="2"/>
        <v>4</v>
      </c>
      <c r="O26" s="15">
        <f t="shared" si="3"/>
        <v>1</v>
      </c>
    </row>
    <row r="27" spans="1:15" ht="13.9" customHeight="1" x14ac:dyDescent="0.25">
      <c r="A27" s="13" t="s">
        <v>67</v>
      </c>
      <c r="B27" s="40" t="s">
        <v>68</v>
      </c>
      <c r="C27" s="40"/>
      <c r="D27" s="14">
        <v>3</v>
      </c>
      <c r="E27" s="14" t="s">
        <v>148</v>
      </c>
      <c r="F27" s="15">
        <f t="shared" si="0"/>
        <v>8.25</v>
      </c>
      <c r="G27" s="15">
        <f t="shared" si="1"/>
        <v>3</v>
      </c>
      <c r="H27" s="13" t="s">
        <v>69</v>
      </c>
      <c r="I27" s="40" t="s">
        <v>70</v>
      </c>
      <c r="J27" s="40"/>
      <c r="K27" s="40"/>
      <c r="L27" s="16">
        <v>3</v>
      </c>
      <c r="M27" s="14" t="s">
        <v>14</v>
      </c>
      <c r="N27" s="17">
        <f t="shared" si="2"/>
        <v>11.25</v>
      </c>
      <c r="O27" s="15">
        <f t="shared" si="3"/>
        <v>3</v>
      </c>
    </row>
    <row r="28" spans="1:15" ht="13.9" customHeight="1" x14ac:dyDescent="0.25">
      <c r="A28" s="13" t="s">
        <v>71</v>
      </c>
      <c r="B28" s="40" t="s">
        <v>72</v>
      </c>
      <c r="C28" s="40"/>
      <c r="D28" s="14">
        <v>1</v>
      </c>
      <c r="E28" s="14" t="s">
        <v>14</v>
      </c>
      <c r="F28" s="15">
        <f t="shared" si="0"/>
        <v>3.75</v>
      </c>
      <c r="G28" s="15">
        <f t="shared" si="1"/>
        <v>1</v>
      </c>
      <c r="H28" s="13" t="s">
        <v>73</v>
      </c>
      <c r="I28" s="40" t="s">
        <v>74</v>
      </c>
      <c r="J28" s="40"/>
      <c r="K28" s="40"/>
      <c r="L28" s="16">
        <v>1</v>
      </c>
      <c r="M28" s="14" t="s">
        <v>149</v>
      </c>
      <c r="N28" s="17">
        <f t="shared" si="2"/>
        <v>4</v>
      </c>
      <c r="O28" s="15">
        <f t="shared" si="3"/>
        <v>1</v>
      </c>
    </row>
    <row r="29" spans="1:15" ht="13.9" customHeight="1" x14ac:dyDescent="0.25">
      <c r="A29" s="13" t="s">
        <v>75</v>
      </c>
      <c r="B29" s="40" t="s">
        <v>76</v>
      </c>
      <c r="C29" s="40"/>
      <c r="D29" s="14">
        <v>3</v>
      </c>
      <c r="E29" s="14" t="s">
        <v>149</v>
      </c>
      <c r="F29" s="15">
        <f t="shared" si="0"/>
        <v>12</v>
      </c>
      <c r="G29" s="15">
        <f t="shared" si="1"/>
        <v>3</v>
      </c>
      <c r="H29" s="13" t="s">
        <v>77</v>
      </c>
      <c r="I29" s="40" t="s">
        <v>78</v>
      </c>
      <c r="J29" s="40"/>
      <c r="K29" s="40"/>
      <c r="L29" s="16">
        <v>3</v>
      </c>
      <c r="M29" s="14" t="s">
        <v>152</v>
      </c>
      <c r="N29" s="17">
        <f t="shared" si="2"/>
        <v>9</v>
      </c>
      <c r="O29" s="15">
        <f t="shared" si="3"/>
        <v>3</v>
      </c>
    </row>
    <row r="30" spans="1:15" ht="13.9" customHeight="1" x14ac:dyDescent="0.25">
      <c r="A30" s="13" t="s">
        <v>79</v>
      </c>
      <c r="B30" s="40" t="s">
        <v>80</v>
      </c>
      <c r="C30" s="40"/>
      <c r="D30" s="14">
        <v>1</v>
      </c>
      <c r="E30" s="14" t="s">
        <v>14</v>
      </c>
      <c r="F30" s="15">
        <f t="shared" si="0"/>
        <v>3.75</v>
      </c>
      <c r="G30" s="15">
        <f t="shared" si="1"/>
        <v>1</v>
      </c>
      <c r="H30" s="13" t="s">
        <v>81</v>
      </c>
      <c r="I30" s="40" t="s">
        <v>82</v>
      </c>
      <c r="J30" s="40"/>
      <c r="K30" s="40"/>
      <c r="L30" s="16">
        <v>3</v>
      </c>
      <c r="M30" s="14"/>
      <c r="N30" s="17">
        <f t="shared" si="2"/>
        <v>0</v>
      </c>
      <c r="O30" s="15">
        <f t="shared" si="3"/>
        <v>0</v>
      </c>
    </row>
    <row r="31" spans="1:15" ht="13.9" customHeight="1" x14ac:dyDescent="0.25">
      <c r="A31" s="13" t="s">
        <v>83</v>
      </c>
      <c r="B31" s="40" t="s">
        <v>84</v>
      </c>
      <c r="C31" s="40"/>
      <c r="D31" s="14">
        <v>3</v>
      </c>
      <c r="E31" s="14" t="s">
        <v>154</v>
      </c>
      <c r="F31" s="15">
        <f t="shared" si="0"/>
        <v>6</v>
      </c>
      <c r="G31" s="15">
        <f t="shared" si="1"/>
        <v>3</v>
      </c>
      <c r="H31" s="43" t="s">
        <v>85</v>
      </c>
      <c r="I31" s="43"/>
      <c r="J31" s="43"/>
      <c r="K31" s="43"/>
      <c r="L31" s="22"/>
      <c r="M31" s="14"/>
      <c r="N31" s="17">
        <f t="shared" si="2"/>
        <v>0</v>
      </c>
      <c r="O31" s="15">
        <f t="shared" si="3"/>
        <v>0</v>
      </c>
    </row>
    <row r="32" spans="1:15" ht="13.9" customHeight="1" x14ac:dyDescent="0.25">
      <c r="A32" s="45" t="s">
        <v>86</v>
      </c>
      <c r="B32" s="45"/>
      <c r="C32" s="45"/>
      <c r="D32" s="14"/>
      <c r="E32" s="14"/>
      <c r="F32" s="15">
        <f t="shared" si="0"/>
        <v>0</v>
      </c>
      <c r="G32" s="15">
        <f t="shared" si="1"/>
        <v>0</v>
      </c>
      <c r="H32" s="13" t="s">
        <v>87</v>
      </c>
      <c r="I32" s="40" t="s">
        <v>88</v>
      </c>
      <c r="J32" s="40"/>
      <c r="K32" s="40"/>
      <c r="L32" s="16">
        <v>3</v>
      </c>
      <c r="M32" s="14" t="s">
        <v>151</v>
      </c>
      <c r="N32" s="17">
        <f t="shared" si="2"/>
        <v>9.75</v>
      </c>
      <c r="O32" s="15">
        <f t="shared" si="3"/>
        <v>3</v>
      </c>
    </row>
    <row r="33" spans="1:15" ht="13.9" customHeight="1" x14ac:dyDescent="0.25">
      <c r="A33" s="13" t="s">
        <v>89</v>
      </c>
      <c r="B33" s="40" t="s">
        <v>90</v>
      </c>
      <c r="C33" s="40"/>
      <c r="D33" s="14">
        <v>3</v>
      </c>
      <c r="E33" s="14" t="s">
        <v>151</v>
      </c>
      <c r="F33" s="15">
        <f t="shared" si="0"/>
        <v>9.75</v>
      </c>
      <c r="G33" s="15">
        <f t="shared" si="1"/>
        <v>3</v>
      </c>
      <c r="H33" s="13" t="s">
        <v>91</v>
      </c>
      <c r="I33" s="40" t="s">
        <v>92</v>
      </c>
      <c r="J33" s="40"/>
      <c r="K33" s="40"/>
      <c r="L33" s="16">
        <v>1</v>
      </c>
      <c r="M33" s="14" t="s">
        <v>149</v>
      </c>
      <c r="N33" s="17">
        <f t="shared" si="2"/>
        <v>4</v>
      </c>
      <c r="O33" s="15">
        <f t="shared" si="3"/>
        <v>1</v>
      </c>
    </row>
    <row r="34" spans="1:15" ht="13.9" customHeight="1" x14ac:dyDescent="0.25">
      <c r="A34" s="13" t="s">
        <v>93</v>
      </c>
      <c r="B34" s="40" t="s">
        <v>94</v>
      </c>
      <c r="C34" s="40"/>
      <c r="D34" s="14">
        <v>3</v>
      </c>
      <c r="E34" s="14" t="s">
        <v>152</v>
      </c>
      <c r="F34" s="15">
        <f>D34*IF(AND(E34="A+"),"4.00",IF(AND(E34="A"),"3.75",IF(AND(E34="A-"),"3.50",IF(AND(E34="B+"),"3.25",IF(AND(E34="B"),"3.00",IF(AND(E34="B-"),"2.75",IF(AND(E34="C+"),"2.50",IF(AND(E34="C"),"2.25",IF(AND(E34="D"),"2.00","0.00")))))))))</f>
        <v>9</v>
      </c>
      <c r="G34" s="15">
        <f t="shared" si="1"/>
        <v>3</v>
      </c>
      <c r="H34" s="13" t="s">
        <v>95</v>
      </c>
      <c r="I34" s="40" t="s">
        <v>96</v>
      </c>
      <c r="J34" s="40"/>
      <c r="K34" s="40"/>
      <c r="L34" s="16">
        <v>3</v>
      </c>
      <c r="M34" s="14" t="s">
        <v>148</v>
      </c>
      <c r="N34" s="17">
        <f t="shared" si="2"/>
        <v>8.25</v>
      </c>
      <c r="O34" s="15">
        <f t="shared" si="3"/>
        <v>3</v>
      </c>
    </row>
    <row r="35" spans="1:15" ht="13.9" customHeight="1" x14ac:dyDescent="0.25">
      <c r="A35" s="13" t="s">
        <v>97</v>
      </c>
      <c r="B35" s="40" t="s">
        <v>98</v>
      </c>
      <c r="C35" s="40"/>
      <c r="D35" s="14">
        <v>3</v>
      </c>
      <c r="E35" s="14" t="s">
        <v>151</v>
      </c>
      <c r="F35" s="15">
        <f t="shared" si="0"/>
        <v>9.75</v>
      </c>
      <c r="G35" s="15">
        <f t="shared" si="1"/>
        <v>3</v>
      </c>
      <c r="H35" s="13" t="s">
        <v>99</v>
      </c>
      <c r="I35" s="46" t="s">
        <v>100</v>
      </c>
      <c r="J35" s="46"/>
      <c r="K35" s="46"/>
      <c r="L35" s="16">
        <v>3</v>
      </c>
      <c r="M35" s="14" t="s">
        <v>152</v>
      </c>
      <c r="N35" s="17">
        <f t="shared" si="2"/>
        <v>9</v>
      </c>
      <c r="O35" s="15">
        <f t="shared" si="3"/>
        <v>3</v>
      </c>
    </row>
    <row r="36" spans="1:15" ht="13.9" customHeight="1" x14ac:dyDescent="0.25">
      <c r="A36" s="13" t="s">
        <v>101</v>
      </c>
      <c r="B36" s="40" t="s">
        <v>102</v>
      </c>
      <c r="C36" s="40"/>
      <c r="D36" s="14">
        <v>1</v>
      </c>
      <c r="E36" s="14" t="s">
        <v>151</v>
      </c>
      <c r="F36" s="15">
        <f t="shared" si="0"/>
        <v>3.25</v>
      </c>
      <c r="G36" s="15">
        <f t="shared" si="1"/>
        <v>1</v>
      </c>
      <c r="H36" s="13" t="s">
        <v>103</v>
      </c>
      <c r="I36" s="46" t="s">
        <v>104</v>
      </c>
      <c r="J36" s="46"/>
      <c r="K36" s="46"/>
      <c r="L36" s="16">
        <v>1</v>
      </c>
      <c r="M36" s="14" t="s">
        <v>150</v>
      </c>
      <c r="N36" s="17">
        <f t="shared" si="2"/>
        <v>3.5</v>
      </c>
      <c r="O36" s="15">
        <f t="shared" si="3"/>
        <v>1</v>
      </c>
    </row>
    <row r="37" spans="1:15" ht="13.9" customHeight="1" x14ac:dyDescent="0.25">
      <c r="A37" s="13" t="s">
        <v>105</v>
      </c>
      <c r="B37" s="40" t="s">
        <v>106</v>
      </c>
      <c r="C37" s="40"/>
      <c r="D37" s="14">
        <v>3</v>
      </c>
      <c r="E37" s="14" t="s">
        <v>151</v>
      </c>
      <c r="F37" s="15">
        <f t="shared" si="0"/>
        <v>9.75</v>
      </c>
      <c r="G37" s="15">
        <f t="shared" si="1"/>
        <v>3</v>
      </c>
      <c r="H37" s="13" t="s">
        <v>107</v>
      </c>
      <c r="I37" s="40" t="s">
        <v>108</v>
      </c>
      <c r="J37" s="40"/>
      <c r="K37" s="40"/>
      <c r="L37" s="16">
        <v>3</v>
      </c>
      <c r="M37" s="14" t="s">
        <v>149</v>
      </c>
      <c r="N37" s="17">
        <f t="shared" si="2"/>
        <v>12</v>
      </c>
      <c r="O37" s="15">
        <f t="shared" si="3"/>
        <v>3</v>
      </c>
    </row>
    <row r="38" spans="1:15" ht="13.9" customHeight="1" x14ac:dyDescent="0.25">
      <c r="A38" s="13" t="s">
        <v>109</v>
      </c>
      <c r="B38" s="40" t="s">
        <v>110</v>
      </c>
      <c r="C38" s="40"/>
      <c r="D38" s="14">
        <v>1</v>
      </c>
      <c r="E38" s="14" t="s">
        <v>151</v>
      </c>
      <c r="F38" s="15">
        <f t="shared" si="0"/>
        <v>3.25</v>
      </c>
      <c r="G38" s="15">
        <f t="shared" si="1"/>
        <v>1</v>
      </c>
      <c r="H38" s="13" t="s">
        <v>111</v>
      </c>
      <c r="I38" s="40" t="s">
        <v>112</v>
      </c>
      <c r="J38" s="40"/>
      <c r="K38" s="40"/>
      <c r="L38" s="16">
        <v>1</v>
      </c>
      <c r="M38" s="14" t="s">
        <v>149</v>
      </c>
      <c r="N38" s="17">
        <f t="shared" si="2"/>
        <v>4</v>
      </c>
      <c r="O38" s="15">
        <f t="shared" si="3"/>
        <v>1</v>
      </c>
    </row>
    <row r="39" spans="1:15" ht="13.9" customHeight="1" x14ac:dyDescent="0.25">
      <c r="A39" s="43" t="s">
        <v>113</v>
      </c>
      <c r="B39" s="43"/>
      <c r="C39" s="43"/>
      <c r="D39" s="14"/>
      <c r="E39" s="14"/>
      <c r="F39" s="15">
        <f t="shared" si="0"/>
        <v>0</v>
      </c>
      <c r="G39" s="15">
        <f t="shared" si="1"/>
        <v>0</v>
      </c>
      <c r="H39" s="43" t="s">
        <v>114</v>
      </c>
      <c r="I39" s="43"/>
      <c r="J39" s="43"/>
      <c r="K39" s="43"/>
      <c r="L39" s="16"/>
      <c r="M39" s="14"/>
      <c r="N39" s="17">
        <f t="shared" si="2"/>
        <v>0</v>
      </c>
      <c r="O39" s="15">
        <f t="shared" si="3"/>
        <v>0</v>
      </c>
    </row>
    <row r="40" spans="1:15" ht="13.9" customHeight="1" x14ac:dyDescent="0.25">
      <c r="A40" s="13" t="s">
        <v>115</v>
      </c>
      <c r="B40" s="40" t="s">
        <v>116</v>
      </c>
      <c r="C40" s="40"/>
      <c r="D40" s="14">
        <v>3</v>
      </c>
      <c r="E40" s="14" t="s">
        <v>150</v>
      </c>
      <c r="F40" s="15">
        <f t="shared" si="0"/>
        <v>10.5</v>
      </c>
      <c r="G40" s="15">
        <f t="shared" si="1"/>
        <v>3</v>
      </c>
      <c r="H40" s="13" t="s">
        <v>117</v>
      </c>
      <c r="I40" s="46" t="s">
        <v>118</v>
      </c>
      <c r="J40" s="46"/>
      <c r="K40" s="46"/>
      <c r="L40" s="16">
        <v>3</v>
      </c>
      <c r="M40" s="14" t="s">
        <v>148</v>
      </c>
      <c r="N40" s="17">
        <f t="shared" si="2"/>
        <v>8.25</v>
      </c>
      <c r="O40" s="15">
        <f t="shared" si="3"/>
        <v>3</v>
      </c>
    </row>
    <row r="41" spans="1:15" ht="13.9" customHeight="1" x14ac:dyDescent="0.25">
      <c r="A41" s="13" t="s">
        <v>119</v>
      </c>
      <c r="B41" s="40" t="s">
        <v>120</v>
      </c>
      <c r="C41" s="40"/>
      <c r="D41" s="14">
        <v>3</v>
      </c>
      <c r="E41" s="14" t="s">
        <v>153</v>
      </c>
      <c r="F41" s="15">
        <f t="shared" si="0"/>
        <v>6.75</v>
      </c>
      <c r="G41" s="15">
        <f t="shared" si="1"/>
        <v>3</v>
      </c>
      <c r="H41" s="13" t="s">
        <v>121</v>
      </c>
      <c r="I41" s="40" t="s">
        <v>122</v>
      </c>
      <c r="J41" s="40"/>
      <c r="K41" s="40"/>
      <c r="L41" s="16">
        <v>3</v>
      </c>
      <c r="M41" s="14" t="s">
        <v>150</v>
      </c>
      <c r="N41" s="17">
        <f t="shared" si="2"/>
        <v>10.5</v>
      </c>
      <c r="O41" s="15">
        <f t="shared" si="3"/>
        <v>3</v>
      </c>
    </row>
    <row r="42" spans="1:15" ht="13.9" customHeight="1" x14ac:dyDescent="0.25">
      <c r="A42" s="13" t="s">
        <v>123</v>
      </c>
      <c r="B42" s="40" t="s">
        <v>124</v>
      </c>
      <c r="C42" s="40"/>
      <c r="D42" s="14">
        <v>1</v>
      </c>
      <c r="E42" s="14" t="s">
        <v>148</v>
      </c>
      <c r="F42" s="15">
        <f t="shared" si="0"/>
        <v>2.75</v>
      </c>
      <c r="G42" s="15">
        <f t="shared" si="1"/>
        <v>1</v>
      </c>
      <c r="H42" s="13" t="s">
        <v>125</v>
      </c>
      <c r="I42" s="40" t="s">
        <v>126</v>
      </c>
      <c r="J42" s="40"/>
      <c r="K42" s="40"/>
      <c r="L42" s="16">
        <v>3</v>
      </c>
      <c r="M42" s="14" t="s">
        <v>14</v>
      </c>
      <c r="N42" s="17">
        <f t="shared" si="2"/>
        <v>11.25</v>
      </c>
      <c r="O42" s="15">
        <f t="shared" si="3"/>
        <v>3</v>
      </c>
    </row>
    <row r="43" spans="1:15" ht="13.9" customHeight="1" x14ac:dyDescent="0.25">
      <c r="A43" s="13" t="s">
        <v>127</v>
      </c>
      <c r="B43" s="40" t="s">
        <v>128</v>
      </c>
      <c r="C43" s="40"/>
      <c r="D43" s="14">
        <v>3</v>
      </c>
      <c r="E43" s="14" t="s">
        <v>150</v>
      </c>
      <c r="F43" s="15">
        <f t="shared" si="0"/>
        <v>10.5</v>
      </c>
      <c r="G43" s="15">
        <f t="shared" si="1"/>
        <v>3</v>
      </c>
      <c r="H43" s="13" t="s">
        <v>129</v>
      </c>
      <c r="I43" s="40" t="s">
        <v>130</v>
      </c>
      <c r="J43" s="40"/>
      <c r="K43" s="40"/>
      <c r="L43" s="16">
        <v>3</v>
      </c>
      <c r="M43" s="14" t="s">
        <v>151</v>
      </c>
      <c r="N43" s="17">
        <f t="shared" si="2"/>
        <v>9.75</v>
      </c>
      <c r="O43" s="15">
        <f t="shared" si="3"/>
        <v>3</v>
      </c>
    </row>
    <row r="44" spans="1:15" ht="13.9" customHeight="1" x14ac:dyDescent="0.25">
      <c r="A44" s="13" t="s">
        <v>131</v>
      </c>
      <c r="B44" s="40" t="s">
        <v>132</v>
      </c>
      <c r="C44" s="40"/>
      <c r="D44" s="14">
        <v>1</v>
      </c>
      <c r="E44" s="14" t="s">
        <v>151</v>
      </c>
      <c r="F44" s="15">
        <f t="shared" si="0"/>
        <v>3.25</v>
      </c>
      <c r="G44" s="15">
        <f t="shared" si="1"/>
        <v>1</v>
      </c>
      <c r="H44" s="13" t="s">
        <v>133</v>
      </c>
      <c r="I44" s="40" t="s">
        <v>134</v>
      </c>
      <c r="J44" s="40"/>
      <c r="K44" s="40"/>
      <c r="L44" s="16">
        <v>3</v>
      </c>
      <c r="M44" s="14"/>
      <c r="N44" s="17">
        <f t="shared" si="2"/>
        <v>0</v>
      </c>
      <c r="O44" s="15">
        <f t="shared" si="3"/>
        <v>0</v>
      </c>
    </row>
    <row r="45" spans="1:15" ht="13.9" customHeight="1" x14ac:dyDescent="0.25">
      <c r="A45" s="13" t="s">
        <v>135</v>
      </c>
      <c r="B45" s="40" t="s">
        <v>136</v>
      </c>
      <c r="C45" s="40"/>
      <c r="D45" s="14">
        <v>3</v>
      </c>
      <c r="E45" s="14" t="s">
        <v>14</v>
      </c>
      <c r="F45" s="15">
        <f t="shared" si="0"/>
        <v>11.25</v>
      </c>
      <c r="G45" s="15">
        <f t="shared" si="1"/>
        <v>3</v>
      </c>
      <c r="H45" s="23"/>
      <c r="I45" s="23"/>
      <c r="J45" s="24"/>
      <c r="K45" s="23"/>
      <c r="L45" s="25"/>
      <c r="M45" s="26"/>
      <c r="N45" s="1">
        <f>SUM(N12:N44)</f>
        <v>208.75</v>
      </c>
      <c r="O45" s="1">
        <f>SUM(O12:O44)</f>
        <v>63</v>
      </c>
    </row>
    <row r="46" spans="1:15" ht="13.9" customHeight="1" x14ac:dyDescent="0.25">
      <c r="A46" s="13" t="s">
        <v>137</v>
      </c>
      <c r="B46" s="40" t="s">
        <v>138</v>
      </c>
      <c r="C46" s="40"/>
      <c r="D46" s="14">
        <v>1</v>
      </c>
      <c r="E46" s="14" t="s">
        <v>14</v>
      </c>
      <c r="F46" s="15">
        <f t="shared" si="0"/>
        <v>3.75</v>
      </c>
      <c r="G46" s="15">
        <f t="shared" si="1"/>
        <v>1</v>
      </c>
      <c r="H46" s="23"/>
      <c r="I46" s="23"/>
      <c r="J46" s="23"/>
      <c r="K46" s="23"/>
      <c r="L46" s="25"/>
      <c r="M46" s="27"/>
      <c r="O46" s="11"/>
    </row>
    <row r="47" spans="1:15" x14ac:dyDescent="0.25">
      <c r="F47" s="1">
        <f>SUM(F12:F46)</f>
        <v>228.75</v>
      </c>
      <c r="G47" s="1">
        <f>SUM(G12:G46)</f>
        <v>71</v>
      </c>
    </row>
    <row r="51" spans="1:8" x14ac:dyDescent="0.25">
      <c r="A51" s="28" t="s">
        <v>139</v>
      </c>
      <c r="B51">
        <f>(F47+N45)/C53</f>
        <v>3.2649253731343282</v>
      </c>
      <c r="C51" t="s">
        <v>140</v>
      </c>
      <c r="E51" s="11"/>
    </row>
    <row r="52" spans="1:8" ht="17.25" x14ac:dyDescent="0.3">
      <c r="A52" s="28" t="s">
        <v>141</v>
      </c>
      <c r="C52" s="29"/>
    </row>
    <row r="53" spans="1:8" x14ac:dyDescent="0.25">
      <c r="A53" s="28" t="s">
        <v>142</v>
      </c>
      <c r="C53" s="30">
        <f>(G47+O45)/1</f>
        <v>134</v>
      </c>
    </row>
    <row r="54" spans="1:8" x14ac:dyDescent="0.25">
      <c r="A54" s="28" t="s">
        <v>143</v>
      </c>
      <c r="H54" s="31" t="s">
        <v>144</v>
      </c>
    </row>
    <row r="55" spans="1:8" x14ac:dyDescent="0.25">
      <c r="A55" s="28" t="s">
        <v>145</v>
      </c>
      <c r="H55" t="s">
        <v>146</v>
      </c>
    </row>
  </sheetData>
  <mergeCells count="88">
    <mergeCell ref="B42:C42"/>
    <mergeCell ref="I42:K42"/>
    <mergeCell ref="B46:C46"/>
    <mergeCell ref="B43:C43"/>
    <mergeCell ref="I43:K43"/>
    <mergeCell ref="B44:C44"/>
    <mergeCell ref="I44:K44"/>
    <mergeCell ref="B45:C45"/>
    <mergeCell ref="A39:C39"/>
    <mergeCell ref="H39:K39"/>
    <mergeCell ref="B40:C40"/>
    <mergeCell ref="I40:K40"/>
    <mergeCell ref="B41:C41"/>
    <mergeCell ref="I41:K41"/>
    <mergeCell ref="B36:C36"/>
    <mergeCell ref="I36:K36"/>
    <mergeCell ref="B37:C37"/>
    <mergeCell ref="I37:K37"/>
    <mergeCell ref="B38:C38"/>
    <mergeCell ref="I38:K38"/>
    <mergeCell ref="B33:C33"/>
    <mergeCell ref="I33:K33"/>
    <mergeCell ref="B34:C34"/>
    <mergeCell ref="I34:K34"/>
    <mergeCell ref="B35:C35"/>
    <mergeCell ref="I35:K35"/>
    <mergeCell ref="B30:C30"/>
    <mergeCell ref="I30:K30"/>
    <mergeCell ref="B31:C31"/>
    <mergeCell ref="H31:K31"/>
    <mergeCell ref="A32:C32"/>
    <mergeCell ref="I32:K32"/>
    <mergeCell ref="B27:C27"/>
    <mergeCell ref="I27:K27"/>
    <mergeCell ref="B28:C28"/>
    <mergeCell ref="I28:K28"/>
    <mergeCell ref="B29:C29"/>
    <mergeCell ref="I29:K29"/>
    <mergeCell ref="B24:C24"/>
    <mergeCell ref="H24:K24"/>
    <mergeCell ref="B25:C25"/>
    <mergeCell ref="I25:K25"/>
    <mergeCell ref="A26:C26"/>
    <mergeCell ref="I26:K26"/>
    <mergeCell ref="B21:C21"/>
    <mergeCell ref="I21:K21"/>
    <mergeCell ref="B22:C22"/>
    <mergeCell ref="I22:K22"/>
    <mergeCell ref="B23:C23"/>
    <mergeCell ref="I23:K23"/>
    <mergeCell ref="A18:C18"/>
    <mergeCell ref="H18:K18"/>
    <mergeCell ref="B19:C19"/>
    <mergeCell ref="I19:K19"/>
    <mergeCell ref="B20:C20"/>
    <mergeCell ref="I20:K20"/>
    <mergeCell ref="B15:C15"/>
    <mergeCell ref="I15:K15"/>
    <mergeCell ref="B16:C16"/>
    <mergeCell ref="I16:K16"/>
    <mergeCell ref="B17:C17"/>
    <mergeCell ref="I17:K17"/>
    <mergeCell ref="B12:C12"/>
    <mergeCell ref="I12:K12"/>
    <mergeCell ref="B13:C13"/>
    <mergeCell ref="I13:K13"/>
    <mergeCell ref="B14:C14"/>
    <mergeCell ref="I14:K14"/>
    <mergeCell ref="A9:F9"/>
    <mergeCell ref="B10:C10"/>
    <mergeCell ref="E10:F10"/>
    <mergeCell ref="I10:K10"/>
    <mergeCell ref="A11:C11"/>
    <mergeCell ref="H11:K11"/>
    <mergeCell ref="A1:O1"/>
    <mergeCell ref="A2:B2"/>
    <mergeCell ref="C2:D2"/>
    <mergeCell ref="A3:B3"/>
    <mergeCell ref="C3:D3"/>
    <mergeCell ref="H2:K8"/>
    <mergeCell ref="A4:B4"/>
    <mergeCell ref="C4:D4"/>
    <mergeCell ref="A5:B5"/>
    <mergeCell ref="C5:D5"/>
    <mergeCell ref="A6:B6"/>
    <mergeCell ref="C6:D6"/>
    <mergeCell ref="A7:E7"/>
    <mergeCell ref="A8:F8"/>
  </mergeCells>
  <pageMargins left="0.25" right="0" top="0.75" bottom="0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Uzzal</dc:creator>
  <cp:lastModifiedBy>Shahahdat Hossain</cp:lastModifiedBy>
  <cp:revision>0</cp:revision>
  <cp:lastPrinted>2014-12-19T08:10:24Z</cp:lastPrinted>
  <dcterms:created xsi:type="dcterms:W3CDTF">2014-11-21T10:29:23Z</dcterms:created>
  <dcterms:modified xsi:type="dcterms:W3CDTF">2016-11-15T03:19:20Z</dcterms:modified>
  <dc:language>en-US</dc:language>
</cp:coreProperties>
</file>