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ms-excel.sheet.macroEnabled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xl/vbaProject.bin" ContentType="application/vnd.ms-office.vbaProject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 codeName="{7A2D7E96-6E34-419A-AE5F-296B3A7E7977}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prashantb14\Downloads\"/>
    </mc:Choice>
  </mc:AlternateContent>
  <bookViews>
    <workbookView xWindow="0" yWindow="0" windowWidth="19200" windowHeight="11595"/>
  </bookViews>
  <sheets>
    <sheet name="Skill_Survey" sheetId="1" r:id="rId1"/>
    <sheet name="DB" sheetId="3" state="hidden" r:id="rId2"/>
    <sheet name="Tables" sheetId="2" state="hidden" r:id="rId3"/>
  </sheets>
  <definedNames>
    <definedName name="Grades">Table2[Grades]</definedName>
    <definedName name="RGMapping">Tables!$C$2:$L$14</definedName>
    <definedName name="Roles">Table1[Role]</definedName>
    <definedName name="Selected_Desigs">INDEX(Table5[Designation],MATCH(Selected_Role,Table5[Roles],0)):INDEX(Table5[Designation],MATCH(Selected_Role,Table5[Roles],0)+COUNTIF(Table5[Roles],Selected_Role)-1)</definedName>
    <definedName name="Selected_Role">Skill_Survey!$K$1</definedName>
  </definedNames>
  <calcPr calcId="152511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" i="1" l="1"/>
  <c r="P8" i="1"/>
  <c r="Q8" i="1"/>
  <c r="R8" i="1"/>
  <c r="S8" i="1"/>
  <c r="T8" i="1"/>
  <c r="U8" i="1"/>
  <c r="V8" i="1"/>
  <c r="W8" i="1"/>
  <c r="O9" i="1"/>
  <c r="P9" i="1"/>
  <c r="Q9" i="1"/>
  <c r="R9" i="1"/>
  <c r="S9" i="1"/>
  <c r="T9" i="1"/>
  <c r="U9" i="1"/>
  <c r="V9" i="1"/>
  <c r="W9" i="1"/>
  <c r="O10" i="1"/>
  <c r="P10" i="1"/>
  <c r="Q10" i="1"/>
  <c r="R10" i="1"/>
  <c r="S10" i="1"/>
  <c r="T10" i="1"/>
  <c r="U10" i="1"/>
  <c r="V10" i="1"/>
  <c r="W10" i="1"/>
  <c r="O11" i="1"/>
  <c r="P11" i="1"/>
  <c r="Q11" i="1"/>
  <c r="R11" i="1"/>
  <c r="S11" i="1"/>
  <c r="T11" i="1"/>
  <c r="U11" i="1"/>
  <c r="V11" i="1"/>
  <c r="W11" i="1"/>
  <c r="O12" i="1"/>
  <c r="P12" i="1"/>
  <c r="Q12" i="1"/>
  <c r="R12" i="1"/>
  <c r="S12" i="1"/>
  <c r="T12" i="1"/>
  <c r="U12" i="1"/>
  <c r="V12" i="1"/>
  <c r="W12" i="1"/>
  <c r="O13" i="1"/>
  <c r="P13" i="1"/>
  <c r="Q13" i="1"/>
  <c r="R13" i="1"/>
  <c r="S13" i="1"/>
  <c r="T13" i="1"/>
  <c r="U13" i="1"/>
  <c r="V13" i="1"/>
  <c r="W13" i="1"/>
  <c r="O14" i="1"/>
  <c r="P14" i="1"/>
  <c r="Q14" i="1"/>
  <c r="R14" i="1"/>
  <c r="S14" i="1"/>
  <c r="T14" i="1"/>
  <c r="U14" i="1"/>
  <c r="V14" i="1"/>
  <c r="W14" i="1"/>
  <c r="O15" i="1"/>
  <c r="P15" i="1"/>
  <c r="Q15" i="1"/>
  <c r="R15" i="1"/>
  <c r="S15" i="1"/>
  <c r="T15" i="1"/>
  <c r="U15" i="1"/>
  <c r="V15" i="1"/>
  <c r="W15" i="1"/>
  <c r="O16" i="1"/>
  <c r="P16" i="1"/>
  <c r="Q16" i="1"/>
  <c r="R16" i="1"/>
  <c r="S16" i="1"/>
  <c r="T16" i="1"/>
  <c r="U16" i="1"/>
  <c r="V16" i="1"/>
  <c r="W16" i="1"/>
  <c r="O17" i="1"/>
  <c r="P17" i="1"/>
  <c r="Q17" i="1"/>
  <c r="R17" i="1"/>
  <c r="S17" i="1"/>
  <c r="T17" i="1"/>
  <c r="U17" i="1"/>
  <c r="V17" i="1"/>
  <c r="W17" i="1"/>
  <c r="O18" i="1"/>
  <c r="P18" i="1"/>
  <c r="Q18" i="1"/>
  <c r="R18" i="1"/>
  <c r="S18" i="1"/>
  <c r="T18" i="1"/>
  <c r="U18" i="1"/>
  <c r="V18" i="1"/>
  <c r="W18" i="1"/>
  <c r="O19" i="1"/>
  <c r="P19" i="1"/>
  <c r="Q19" i="1"/>
  <c r="R19" i="1"/>
  <c r="S19" i="1"/>
  <c r="T19" i="1"/>
  <c r="U19" i="1"/>
  <c r="V19" i="1"/>
  <c r="W19" i="1"/>
  <c r="O20" i="1"/>
  <c r="P20" i="1"/>
  <c r="Q20" i="1"/>
  <c r="R20" i="1"/>
  <c r="S20" i="1"/>
  <c r="T20" i="1"/>
  <c r="U20" i="1"/>
  <c r="V20" i="1"/>
  <c r="W20" i="1"/>
  <c r="O21" i="1"/>
  <c r="P21" i="1"/>
  <c r="Q21" i="1"/>
  <c r="R21" i="1"/>
  <c r="S21" i="1"/>
  <c r="T21" i="1"/>
  <c r="U21" i="1"/>
  <c r="V21" i="1"/>
  <c r="W21" i="1"/>
  <c r="O22" i="1"/>
  <c r="P22" i="1"/>
  <c r="Q22" i="1"/>
  <c r="R22" i="1"/>
  <c r="S22" i="1"/>
  <c r="T22" i="1"/>
  <c r="U22" i="1"/>
  <c r="V22" i="1"/>
  <c r="W22" i="1"/>
  <c r="O23" i="1"/>
  <c r="P23" i="1"/>
  <c r="Q23" i="1"/>
  <c r="R23" i="1"/>
  <c r="S23" i="1"/>
  <c r="T23" i="1"/>
  <c r="U23" i="1"/>
  <c r="V23" i="1"/>
  <c r="W23" i="1"/>
  <c r="O24" i="1"/>
  <c r="P24" i="1"/>
  <c r="Q24" i="1"/>
  <c r="R24" i="1"/>
  <c r="S24" i="1"/>
  <c r="T24" i="1"/>
  <c r="U24" i="1"/>
  <c r="V24" i="1"/>
  <c r="W24" i="1"/>
  <c r="O25" i="1"/>
  <c r="P25" i="1"/>
  <c r="Q25" i="1"/>
  <c r="R25" i="1"/>
  <c r="S25" i="1"/>
  <c r="T25" i="1"/>
  <c r="U25" i="1"/>
  <c r="V25" i="1"/>
  <c r="W25" i="1"/>
  <c r="O26" i="1"/>
  <c r="P26" i="1"/>
  <c r="Q26" i="1"/>
  <c r="R26" i="1"/>
  <c r="S26" i="1"/>
  <c r="T26" i="1"/>
  <c r="U26" i="1"/>
  <c r="V26" i="1"/>
  <c r="W26" i="1"/>
  <c r="O27" i="1"/>
  <c r="P27" i="1"/>
  <c r="Q27" i="1"/>
  <c r="R27" i="1"/>
  <c r="S27" i="1"/>
  <c r="T27" i="1"/>
  <c r="O28" i="1"/>
  <c r="P28" i="1"/>
  <c r="Q28" i="1"/>
  <c r="R28" i="1"/>
  <c r="S28" i="1"/>
  <c r="T28" i="1"/>
  <c r="U28" i="1"/>
  <c r="V28" i="1"/>
  <c r="W28" i="1"/>
  <c r="O29" i="1"/>
  <c r="P29" i="1"/>
  <c r="Q29" i="1"/>
  <c r="R29" i="1"/>
  <c r="S29" i="1"/>
  <c r="T29" i="1"/>
  <c r="U29" i="1"/>
  <c r="V29" i="1"/>
  <c r="W29" i="1"/>
  <c r="O30" i="1"/>
  <c r="P30" i="1"/>
  <c r="Q30" i="1"/>
  <c r="R30" i="1"/>
  <c r="S30" i="1"/>
  <c r="T30" i="1"/>
  <c r="U30" i="1"/>
  <c r="V30" i="1"/>
  <c r="W30" i="1"/>
  <c r="O31" i="1"/>
  <c r="P31" i="1"/>
  <c r="Q31" i="1"/>
  <c r="R31" i="1"/>
  <c r="S31" i="1"/>
  <c r="T31" i="1"/>
  <c r="U31" i="1"/>
  <c r="V31" i="1"/>
  <c r="W31" i="1"/>
  <c r="O32" i="1"/>
  <c r="P32" i="1"/>
  <c r="Q32" i="1"/>
  <c r="R32" i="1"/>
  <c r="S32" i="1"/>
  <c r="T32" i="1"/>
  <c r="U32" i="1"/>
  <c r="V32" i="1"/>
  <c r="W32" i="1"/>
  <c r="O33" i="1"/>
  <c r="P33" i="1"/>
  <c r="Q33" i="1"/>
  <c r="R33" i="1"/>
  <c r="S33" i="1"/>
  <c r="T33" i="1"/>
  <c r="U33" i="1"/>
  <c r="V33" i="1"/>
  <c r="W33" i="1"/>
  <c r="O34" i="1"/>
  <c r="P34" i="1"/>
  <c r="Q34" i="1"/>
  <c r="R34" i="1"/>
  <c r="S34" i="1"/>
  <c r="T34" i="1"/>
  <c r="U34" i="1"/>
  <c r="V34" i="1"/>
  <c r="W34" i="1"/>
  <c r="O35" i="1"/>
  <c r="P35" i="1"/>
  <c r="Q35" i="1"/>
  <c r="R35" i="1"/>
  <c r="S35" i="1"/>
  <c r="T35" i="1"/>
  <c r="U35" i="1"/>
  <c r="V35" i="1"/>
  <c r="W35" i="1"/>
  <c r="O36" i="1"/>
  <c r="P36" i="1"/>
  <c r="Q36" i="1"/>
  <c r="R36" i="1"/>
  <c r="S36" i="1"/>
  <c r="T36" i="1"/>
  <c r="O37" i="1"/>
  <c r="P37" i="1"/>
  <c r="Q37" i="1"/>
  <c r="R37" i="1"/>
  <c r="S37" i="1"/>
  <c r="T37" i="1"/>
  <c r="U37" i="1"/>
  <c r="V37" i="1"/>
  <c r="W37" i="1"/>
  <c r="O38" i="1"/>
  <c r="P38" i="1"/>
  <c r="Q38" i="1"/>
  <c r="R38" i="1"/>
  <c r="S38" i="1"/>
  <c r="T38" i="1"/>
  <c r="U38" i="1"/>
  <c r="V38" i="1"/>
  <c r="W38" i="1"/>
  <c r="O39" i="1"/>
  <c r="P39" i="1"/>
  <c r="Q39" i="1"/>
  <c r="R39" i="1"/>
  <c r="S39" i="1"/>
  <c r="T39" i="1"/>
  <c r="U39" i="1"/>
  <c r="V39" i="1"/>
  <c r="W39" i="1"/>
  <c r="O40" i="1"/>
  <c r="P40" i="1"/>
  <c r="Q40" i="1"/>
  <c r="R40" i="1"/>
  <c r="S40" i="1"/>
  <c r="T40" i="1"/>
  <c r="U40" i="1"/>
  <c r="V40" i="1"/>
  <c r="W40" i="1"/>
  <c r="O41" i="1"/>
  <c r="P41" i="1"/>
  <c r="Q41" i="1"/>
  <c r="R41" i="1"/>
  <c r="S41" i="1"/>
  <c r="T41" i="1"/>
  <c r="U41" i="1"/>
  <c r="V41" i="1"/>
  <c r="W41" i="1"/>
  <c r="O42" i="1"/>
  <c r="P42" i="1"/>
  <c r="Q42" i="1"/>
  <c r="R42" i="1"/>
  <c r="S42" i="1"/>
  <c r="T42" i="1"/>
  <c r="U42" i="1"/>
  <c r="V42" i="1"/>
  <c r="W42" i="1"/>
  <c r="O43" i="1"/>
  <c r="P43" i="1"/>
  <c r="Q43" i="1"/>
  <c r="R43" i="1"/>
  <c r="S43" i="1"/>
  <c r="T43" i="1"/>
  <c r="U43" i="1"/>
  <c r="V43" i="1"/>
  <c r="W43" i="1"/>
  <c r="O44" i="1"/>
  <c r="P44" i="1"/>
  <c r="Q44" i="1"/>
  <c r="R44" i="1"/>
  <c r="S44" i="1"/>
  <c r="T44" i="1"/>
  <c r="U44" i="1"/>
  <c r="V44" i="1"/>
  <c r="W44" i="1"/>
  <c r="O45" i="1"/>
  <c r="P45" i="1"/>
  <c r="Q45" i="1"/>
  <c r="R45" i="1"/>
  <c r="S45" i="1"/>
  <c r="T45" i="1"/>
  <c r="U45" i="1"/>
  <c r="V45" i="1"/>
  <c r="W45" i="1"/>
  <c r="O46" i="1"/>
  <c r="P46" i="1"/>
  <c r="Q46" i="1"/>
  <c r="R46" i="1"/>
  <c r="S46" i="1"/>
  <c r="T46" i="1"/>
  <c r="U46" i="1"/>
  <c r="V46" i="1"/>
  <c r="W46" i="1"/>
  <c r="O47" i="1"/>
  <c r="P47" i="1"/>
  <c r="Q47" i="1"/>
  <c r="R47" i="1"/>
  <c r="S47" i="1"/>
  <c r="T47" i="1"/>
  <c r="U47" i="1"/>
  <c r="V47" i="1"/>
  <c r="W47" i="1"/>
  <c r="O48" i="1"/>
  <c r="P48" i="1"/>
  <c r="Q48" i="1"/>
  <c r="R48" i="1"/>
  <c r="S48" i="1"/>
  <c r="T48" i="1"/>
  <c r="U48" i="1"/>
  <c r="V48" i="1"/>
  <c r="W48" i="1"/>
  <c r="O49" i="1"/>
  <c r="P49" i="1"/>
  <c r="Q49" i="1"/>
  <c r="R49" i="1"/>
  <c r="S49" i="1"/>
  <c r="T49" i="1"/>
  <c r="U49" i="1"/>
  <c r="V49" i="1"/>
  <c r="W49" i="1"/>
  <c r="O50" i="1"/>
  <c r="P50" i="1"/>
  <c r="Q50" i="1"/>
  <c r="R50" i="1"/>
  <c r="S50" i="1"/>
  <c r="T50" i="1"/>
  <c r="O51" i="1"/>
  <c r="P51" i="1"/>
  <c r="Q51" i="1"/>
  <c r="R51" i="1"/>
  <c r="S51" i="1"/>
  <c r="T51" i="1"/>
  <c r="U51" i="1"/>
  <c r="V51" i="1"/>
  <c r="W51" i="1"/>
  <c r="O52" i="1"/>
  <c r="P52" i="1"/>
  <c r="Q52" i="1"/>
  <c r="R52" i="1"/>
  <c r="S52" i="1"/>
  <c r="T52" i="1"/>
  <c r="U52" i="1"/>
  <c r="V52" i="1"/>
  <c r="W52" i="1"/>
  <c r="O53" i="1"/>
  <c r="P53" i="1"/>
  <c r="Q53" i="1"/>
  <c r="R53" i="1"/>
  <c r="S53" i="1"/>
  <c r="T53" i="1"/>
  <c r="U53" i="1"/>
  <c r="V53" i="1"/>
  <c r="W53" i="1"/>
  <c r="O54" i="1"/>
  <c r="P54" i="1"/>
  <c r="Q54" i="1"/>
  <c r="R54" i="1"/>
  <c r="S54" i="1"/>
  <c r="T54" i="1"/>
  <c r="U54" i="1"/>
  <c r="V54" i="1"/>
  <c r="W54" i="1"/>
  <c r="O55" i="1"/>
  <c r="P55" i="1"/>
  <c r="Q55" i="1"/>
  <c r="R55" i="1"/>
  <c r="S55" i="1"/>
  <c r="T55" i="1"/>
  <c r="U55" i="1"/>
  <c r="V55" i="1"/>
  <c r="W55" i="1"/>
  <c r="O56" i="1"/>
  <c r="P56" i="1"/>
  <c r="Q56" i="1"/>
  <c r="R56" i="1"/>
  <c r="S56" i="1"/>
  <c r="T56" i="1"/>
  <c r="U56" i="1"/>
  <c r="V56" i="1"/>
  <c r="W56" i="1"/>
  <c r="O57" i="1"/>
  <c r="P57" i="1"/>
  <c r="Q57" i="1"/>
  <c r="R57" i="1"/>
  <c r="S57" i="1"/>
  <c r="T57" i="1"/>
  <c r="U57" i="1"/>
  <c r="V57" i="1"/>
  <c r="W57" i="1"/>
  <c r="O58" i="1"/>
  <c r="P58" i="1"/>
  <c r="Q58" i="1"/>
  <c r="R58" i="1"/>
  <c r="S58" i="1"/>
  <c r="T58" i="1"/>
  <c r="U58" i="1"/>
  <c r="V58" i="1"/>
  <c r="W58" i="1"/>
  <c r="O59" i="1"/>
  <c r="P59" i="1"/>
  <c r="Q59" i="1"/>
  <c r="R59" i="1"/>
  <c r="S59" i="1"/>
  <c r="T59" i="1"/>
  <c r="U59" i="1"/>
  <c r="V59" i="1"/>
  <c r="W59" i="1"/>
  <c r="O60" i="1"/>
  <c r="P60" i="1"/>
  <c r="Q60" i="1"/>
  <c r="R60" i="1"/>
  <c r="S60" i="1"/>
  <c r="T60" i="1"/>
  <c r="O61" i="1"/>
  <c r="P61" i="1"/>
  <c r="Q61" i="1"/>
  <c r="R61" i="1"/>
  <c r="S61" i="1"/>
  <c r="T61" i="1"/>
  <c r="U61" i="1"/>
  <c r="V61" i="1"/>
  <c r="W61" i="1"/>
  <c r="O62" i="1"/>
  <c r="P62" i="1"/>
  <c r="Q62" i="1"/>
  <c r="R62" i="1"/>
  <c r="S62" i="1"/>
  <c r="T62" i="1"/>
  <c r="U62" i="1"/>
  <c r="V62" i="1"/>
  <c r="W62" i="1"/>
  <c r="O63" i="1"/>
  <c r="P63" i="1"/>
  <c r="Q63" i="1"/>
  <c r="R63" i="1"/>
  <c r="S63" i="1"/>
  <c r="T63" i="1"/>
  <c r="U63" i="1"/>
  <c r="V63" i="1"/>
  <c r="W63" i="1"/>
  <c r="O64" i="1"/>
  <c r="P64" i="1"/>
  <c r="Q64" i="1"/>
  <c r="R64" i="1"/>
  <c r="S64" i="1"/>
  <c r="T64" i="1"/>
  <c r="U64" i="1"/>
  <c r="V64" i="1"/>
  <c r="W64" i="1"/>
  <c r="O65" i="1"/>
  <c r="P65" i="1"/>
  <c r="Q65" i="1"/>
  <c r="R65" i="1"/>
  <c r="S65" i="1"/>
  <c r="T65" i="1"/>
  <c r="U65" i="1"/>
  <c r="V65" i="1"/>
  <c r="W65" i="1"/>
  <c r="O66" i="1"/>
  <c r="P66" i="1"/>
  <c r="Q66" i="1"/>
  <c r="R66" i="1"/>
  <c r="S66" i="1"/>
  <c r="T66" i="1"/>
  <c r="U66" i="1"/>
  <c r="V66" i="1"/>
  <c r="W66" i="1"/>
  <c r="O67" i="1"/>
  <c r="P67" i="1"/>
  <c r="Q67" i="1"/>
  <c r="R67" i="1"/>
  <c r="S67" i="1"/>
  <c r="T67" i="1"/>
  <c r="O68" i="1"/>
  <c r="P68" i="1"/>
  <c r="Q68" i="1"/>
  <c r="R68" i="1"/>
  <c r="S68" i="1"/>
  <c r="T68" i="1"/>
  <c r="U68" i="1"/>
  <c r="V68" i="1"/>
  <c r="W68" i="1"/>
  <c r="O69" i="1"/>
  <c r="P69" i="1"/>
  <c r="Q69" i="1"/>
  <c r="R69" i="1"/>
  <c r="S69" i="1"/>
  <c r="T69" i="1"/>
  <c r="U69" i="1"/>
  <c r="V69" i="1"/>
  <c r="W69" i="1"/>
  <c r="O70" i="1"/>
  <c r="P70" i="1"/>
  <c r="Q70" i="1"/>
  <c r="R70" i="1"/>
  <c r="S70" i="1"/>
  <c r="T70" i="1"/>
  <c r="U70" i="1"/>
  <c r="V70" i="1"/>
  <c r="W70" i="1"/>
  <c r="O71" i="1"/>
  <c r="P71" i="1"/>
  <c r="Q71" i="1"/>
  <c r="R71" i="1"/>
  <c r="S71" i="1"/>
  <c r="T71" i="1"/>
  <c r="U71" i="1"/>
  <c r="V71" i="1"/>
  <c r="W71" i="1"/>
  <c r="O72" i="1"/>
  <c r="P72" i="1"/>
  <c r="Q72" i="1"/>
  <c r="R72" i="1"/>
  <c r="S72" i="1"/>
  <c r="T72" i="1"/>
  <c r="U72" i="1"/>
  <c r="V72" i="1"/>
  <c r="W72" i="1"/>
  <c r="O73" i="1"/>
  <c r="P73" i="1"/>
  <c r="Q73" i="1"/>
  <c r="R73" i="1"/>
  <c r="S73" i="1"/>
  <c r="T73" i="1"/>
  <c r="U73" i="1"/>
  <c r="V73" i="1"/>
  <c r="W73" i="1"/>
  <c r="O74" i="1"/>
  <c r="P74" i="1"/>
  <c r="Q74" i="1"/>
  <c r="R74" i="1"/>
  <c r="S74" i="1"/>
  <c r="T74" i="1"/>
  <c r="U74" i="1"/>
  <c r="V74" i="1"/>
  <c r="W74" i="1"/>
  <c r="O75" i="1"/>
  <c r="P75" i="1"/>
  <c r="Q75" i="1"/>
  <c r="R75" i="1"/>
  <c r="S75" i="1"/>
  <c r="T75" i="1"/>
  <c r="U75" i="1"/>
  <c r="V75" i="1"/>
  <c r="W75" i="1"/>
  <c r="O76" i="1"/>
  <c r="P76" i="1"/>
  <c r="Q76" i="1"/>
  <c r="R76" i="1"/>
  <c r="S76" i="1"/>
  <c r="T76" i="1"/>
  <c r="U76" i="1"/>
  <c r="V76" i="1"/>
  <c r="W76" i="1"/>
  <c r="O77" i="1"/>
  <c r="P77" i="1"/>
  <c r="Q77" i="1"/>
  <c r="R77" i="1"/>
  <c r="S77" i="1"/>
  <c r="T77" i="1"/>
  <c r="O78" i="1"/>
  <c r="P78" i="1"/>
  <c r="Q78" i="1"/>
  <c r="R78" i="1"/>
  <c r="S78" i="1"/>
  <c r="T78" i="1"/>
  <c r="U78" i="1"/>
  <c r="V78" i="1"/>
  <c r="W78" i="1"/>
  <c r="O79" i="1"/>
  <c r="P79" i="1"/>
  <c r="Q79" i="1"/>
  <c r="R79" i="1"/>
  <c r="S79" i="1"/>
  <c r="T79" i="1"/>
  <c r="U79" i="1"/>
  <c r="V79" i="1"/>
  <c r="W79" i="1"/>
  <c r="O80" i="1"/>
  <c r="P80" i="1"/>
  <c r="Q80" i="1"/>
  <c r="R80" i="1"/>
  <c r="S80" i="1"/>
  <c r="T80" i="1"/>
  <c r="U80" i="1"/>
  <c r="V80" i="1"/>
  <c r="W80" i="1"/>
  <c r="O81" i="1"/>
  <c r="P81" i="1"/>
  <c r="Q81" i="1"/>
  <c r="R81" i="1"/>
  <c r="S81" i="1"/>
  <c r="T81" i="1"/>
  <c r="U81" i="1"/>
  <c r="V81" i="1"/>
  <c r="W81" i="1"/>
  <c r="O82" i="1"/>
  <c r="P82" i="1"/>
  <c r="Q82" i="1"/>
  <c r="R82" i="1"/>
  <c r="S82" i="1"/>
  <c r="T82" i="1"/>
  <c r="U82" i="1"/>
  <c r="V82" i="1"/>
  <c r="W82" i="1"/>
  <c r="O83" i="1"/>
  <c r="P83" i="1"/>
  <c r="Q83" i="1"/>
  <c r="R83" i="1"/>
  <c r="S83" i="1"/>
  <c r="T83" i="1"/>
  <c r="U83" i="1"/>
  <c r="V83" i="1"/>
  <c r="W83" i="1"/>
  <c r="O84" i="1"/>
  <c r="P84" i="1"/>
  <c r="Q84" i="1"/>
  <c r="R84" i="1"/>
  <c r="S84" i="1"/>
  <c r="T84" i="1"/>
  <c r="U84" i="1"/>
  <c r="V84" i="1"/>
  <c r="W84" i="1"/>
  <c r="O85" i="1"/>
  <c r="P85" i="1"/>
  <c r="Q85" i="1"/>
  <c r="R85" i="1"/>
  <c r="S85" i="1"/>
  <c r="T85" i="1"/>
  <c r="U85" i="1"/>
  <c r="V85" i="1"/>
  <c r="W85" i="1"/>
  <c r="O86" i="1"/>
  <c r="P86" i="1"/>
  <c r="Q86" i="1"/>
  <c r="R86" i="1"/>
  <c r="S86" i="1"/>
  <c r="T86" i="1"/>
  <c r="U86" i="1"/>
  <c r="V86" i="1"/>
  <c r="W86" i="1"/>
  <c r="O87" i="1"/>
  <c r="P87" i="1"/>
  <c r="Q87" i="1"/>
  <c r="R87" i="1"/>
  <c r="S87" i="1"/>
  <c r="T87" i="1"/>
  <c r="O88" i="1"/>
  <c r="P88" i="1"/>
  <c r="Q88" i="1"/>
  <c r="R88" i="1"/>
  <c r="S88" i="1"/>
  <c r="T88" i="1"/>
  <c r="U88" i="1"/>
  <c r="V88" i="1"/>
  <c r="W88" i="1"/>
  <c r="O89" i="1"/>
  <c r="P89" i="1"/>
  <c r="Q89" i="1"/>
  <c r="R89" i="1"/>
  <c r="S89" i="1"/>
  <c r="T89" i="1"/>
  <c r="U89" i="1"/>
  <c r="V89" i="1"/>
  <c r="W89" i="1"/>
  <c r="O90" i="1"/>
  <c r="P90" i="1"/>
  <c r="Q90" i="1"/>
  <c r="R90" i="1"/>
  <c r="S90" i="1"/>
  <c r="T90" i="1"/>
  <c r="U90" i="1"/>
  <c r="V90" i="1"/>
  <c r="W90" i="1"/>
  <c r="O91" i="1"/>
  <c r="P91" i="1"/>
  <c r="Q91" i="1"/>
  <c r="R91" i="1"/>
  <c r="S91" i="1"/>
  <c r="T91" i="1"/>
  <c r="U91" i="1"/>
  <c r="V91" i="1"/>
  <c r="W91" i="1"/>
  <c r="O92" i="1"/>
  <c r="P92" i="1"/>
  <c r="Q92" i="1"/>
  <c r="R92" i="1"/>
  <c r="S92" i="1"/>
  <c r="T92" i="1"/>
  <c r="U92" i="1"/>
  <c r="V92" i="1"/>
  <c r="W92" i="1"/>
  <c r="O93" i="1"/>
  <c r="P93" i="1"/>
  <c r="Q93" i="1"/>
  <c r="R93" i="1"/>
  <c r="S93" i="1"/>
  <c r="T93" i="1"/>
  <c r="U93" i="1"/>
  <c r="V93" i="1"/>
  <c r="W93" i="1"/>
  <c r="O94" i="1"/>
  <c r="P94" i="1"/>
  <c r="Q94" i="1"/>
  <c r="R94" i="1"/>
  <c r="S94" i="1"/>
  <c r="T94" i="1"/>
  <c r="U94" i="1"/>
  <c r="V94" i="1"/>
  <c r="W94" i="1"/>
  <c r="O95" i="1"/>
  <c r="P95" i="1"/>
  <c r="Q95" i="1"/>
  <c r="R95" i="1"/>
  <c r="S95" i="1"/>
  <c r="T95" i="1"/>
  <c r="U95" i="1"/>
  <c r="V95" i="1"/>
  <c r="W95" i="1"/>
  <c r="O96" i="1"/>
  <c r="P96" i="1"/>
  <c r="Q96" i="1"/>
  <c r="R96" i="1"/>
  <c r="S96" i="1"/>
  <c r="T96" i="1"/>
  <c r="U96" i="1"/>
  <c r="V96" i="1"/>
  <c r="W96" i="1"/>
  <c r="O97" i="1"/>
  <c r="P97" i="1"/>
  <c r="Q97" i="1"/>
  <c r="R97" i="1"/>
  <c r="S97" i="1"/>
  <c r="T97" i="1"/>
  <c r="O98" i="1"/>
  <c r="P98" i="1"/>
  <c r="Q98" i="1"/>
  <c r="R98" i="1"/>
  <c r="S98" i="1"/>
  <c r="T98" i="1"/>
  <c r="U98" i="1"/>
  <c r="V98" i="1"/>
  <c r="W98" i="1"/>
  <c r="O99" i="1"/>
  <c r="P99" i="1"/>
  <c r="Q99" i="1"/>
  <c r="R99" i="1"/>
  <c r="S99" i="1"/>
  <c r="T99" i="1"/>
  <c r="U99" i="1"/>
  <c r="V99" i="1"/>
  <c r="W99" i="1"/>
  <c r="O100" i="1"/>
  <c r="P100" i="1"/>
  <c r="Q100" i="1"/>
  <c r="R100" i="1"/>
  <c r="S100" i="1"/>
  <c r="T100" i="1"/>
  <c r="U100" i="1"/>
  <c r="V100" i="1"/>
  <c r="W100" i="1"/>
  <c r="O101" i="1"/>
  <c r="P101" i="1"/>
  <c r="Q101" i="1"/>
  <c r="R101" i="1"/>
  <c r="S101" i="1"/>
  <c r="T101" i="1"/>
  <c r="U101" i="1"/>
  <c r="V101" i="1"/>
  <c r="W101" i="1"/>
  <c r="O102" i="1"/>
  <c r="P102" i="1"/>
  <c r="Q102" i="1"/>
  <c r="R102" i="1"/>
  <c r="S102" i="1"/>
  <c r="T102" i="1"/>
  <c r="U102" i="1"/>
  <c r="V102" i="1"/>
  <c r="W102" i="1"/>
  <c r="O103" i="1"/>
  <c r="P103" i="1"/>
  <c r="Q103" i="1"/>
  <c r="R103" i="1"/>
  <c r="S103" i="1"/>
  <c r="T103" i="1"/>
  <c r="U103" i="1"/>
  <c r="V103" i="1"/>
  <c r="W103" i="1"/>
  <c r="O104" i="1"/>
  <c r="P104" i="1"/>
  <c r="Q104" i="1"/>
  <c r="R104" i="1"/>
  <c r="S104" i="1"/>
  <c r="T104" i="1"/>
  <c r="U104" i="1"/>
  <c r="V104" i="1"/>
  <c r="W104" i="1"/>
  <c r="O105" i="1"/>
  <c r="P105" i="1"/>
  <c r="Q105" i="1"/>
  <c r="R105" i="1"/>
  <c r="S105" i="1"/>
  <c r="T105" i="1"/>
  <c r="U105" i="1"/>
  <c r="V105" i="1"/>
  <c r="W105" i="1"/>
  <c r="O106" i="1"/>
  <c r="P106" i="1"/>
  <c r="Q106" i="1"/>
  <c r="R106" i="1"/>
  <c r="S106" i="1"/>
  <c r="T106" i="1"/>
  <c r="O107" i="1"/>
  <c r="P107" i="1"/>
  <c r="Q107" i="1"/>
  <c r="R107" i="1"/>
  <c r="S107" i="1"/>
  <c r="T107" i="1"/>
  <c r="U107" i="1"/>
  <c r="V107" i="1"/>
  <c r="W107" i="1"/>
  <c r="O108" i="1"/>
  <c r="P108" i="1"/>
  <c r="Q108" i="1"/>
  <c r="R108" i="1"/>
  <c r="S108" i="1"/>
  <c r="T108" i="1"/>
  <c r="U108" i="1"/>
  <c r="V108" i="1"/>
  <c r="W108" i="1"/>
  <c r="O109" i="1"/>
  <c r="P109" i="1"/>
  <c r="Q109" i="1"/>
  <c r="R109" i="1"/>
  <c r="S109" i="1"/>
  <c r="T109" i="1"/>
  <c r="U109" i="1"/>
  <c r="V109" i="1"/>
  <c r="W109" i="1"/>
  <c r="O110" i="1"/>
  <c r="P110" i="1"/>
  <c r="Q110" i="1"/>
  <c r="R110" i="1"/>
  <c r="S110" i="1"/>
  <c r="T110" i="1"/>
  <c r="U110" i="1"/>
  <c r="V110" i="1"/>
  <c r="W110" i="1"/>
  <c r="O111" i="1"/>
  <c r="P111" i="1"/>
  <c r="Q111" i="1"/>
  <c r="R111" i="1"/>
  <c r="S111" i="1"/>
  <c r="T111" i="1"/>
  <c r="U111" i="1"/>
  <c r="V111" i="1"/>
  <c r="W111" i="1"/>
  <c r="O112" i="1"/>
  <c r="P112" i="1"/>
  <c r="Q112" i="1"/>
  <c r="R112" i="1"/>
  <c r="S112" i="1"/>
  <c r="T112" i="1"/>
  <c r="U112" i="1"/>
  <c r="V112" i="1"/>
  <c r="W112" i="1"/>
  <c r="O113" i="1"/>
  <c r="P113" i="1"/>
  <c r="Q113" i="1"/>
  <c r="R113" i="1"/>
  <c r="S113" i="1"/>
  <c r="T113" i="1"/>
  <c r="U113" i="1"/>
  <c r="V113" i="1"/>
  <c r="W113" i="1"/>
  <c r="O114" i="1"/>
  <c r="P114" i="1"/>
  <c r="Q114" i="1"/>
  <c r="R114" i="1"/>
  <c r="S114" i="1"/>
  <c r="T114" i="1"/>
  <c r="U114" i="1"/>
  <c r="V114" i="1"/>
  <c r="W114" i="1"/>
  <c r="O115" i="1"/>
  <c r="P115" i="1"/>
  <c r="Q115" i="1"/>
  <c r="R115" i="1"/>
  <c r="S115" i="1"/>
  <c r="T115" i="1"/>
  <c r="U115" i="1"/>
  <c r="V115" i="1"/>
  <c r="W115" i="1"/>
  <c r="O116" i="1"/>
  <c r="P116" i="1"/>
  <c r="Q116" i="1"/>
  <c r="R116" i="1"/>
  <c r="S116" i="1"/>
  <c r="T116" i="1"/>
  <c r="O117" i="1"/>
  <c r="P117" i="1"/>
  <c r="Q117" i="1"/>
  <c r="R117" i="1"/>
  <c r="S117" i="1"/>
  <c r="T117" i="1"/>
  <c r="U117" i="1"/>
  <c r="V117" i="1"/>
  <c r="W117" i="1"/>
  <c r="O118" i="1"/>
  <c r="P118" i="1"/>
  <c r="Q118" i="1"/>
  <c r="R118" i="1"/>
  <c r="S118" i="1"/>
  <c r="T118" i="1"/>
  <c r="U118" i="1"/>
  <c r="V118" i="1"/>
  <c r="W118" i="1"/>
  <c r="O119" i="1"/>
  <c r="P119" i="1"/>
  <c r="Q119" i="1"/>
  <c r="R119" i="1"/>
  <c r="S119" i="1"/>
  <c r="T119" i="1"/>
  <c r="U119" i="1"/>
  <c r="V119" i="1"/>
  <c r="W119" i="1"/>
  <c r="O120" i="1"/>
  <c r="P120" i="1"/>
  <c r="Q120" i="1"/>
  <c r="R120" i="1"/>
  <c r="S120" i="1"/>
  <c r="T120" i="1"/>
  <c r="U120" i="1"/>
  <c r="V120" i="1"/>
  <c r="W120" i="1"/>
  <c r="O121" i="1"/>
  <c r="P121" i="1"/>
  <c r="Q121" i="1"/>
  <c r="R121" i="1"/>
  <c r="S121" i="1"/>
  <c r="T121" i="1"/>
  <c r="U121" i="1"/>
  <c r="V121" i="1"/>
  <c r="W121" i="1"/>
  <c r="O122" i="1"/>
  <c r="P122" i="1"/>
  <c r="Q122" i="1"/>
  <c r="R122" i="1"/>
  <c r="S122" i="1"/>
  <c r="T122" i="1"/>
  <c r="U122" i="1"/>
  <c r="V122" i="1"/>
  <c r="W122" i="1"/>
  <c r="O123" i="1"/>
  <c r="P123" i="1"/>
  <c r="Q123" i="1"/>
  <c r="R123" i="1"/>
  <c r="S123" i="1"/>
  <c r="T123" i="1"/>
  <c r="U123" i="1"/>
  <c r="V123" i="1"/>
  <c r="W123" i="1"/>
  <c r="O124" i="1"/>
  <c r="P124" i="1"/>
  <c r="Q124" i="1"/>
  <c r="R124" i="1"/>
  <c r="S124" i="1"/>
  <c r="T124" i="1"/>
  <c r="U124" i="1"/>
  <c r="V124" i="1"/>
  <c r="W124" i="1"/>
  <c r="O125" i="1"/>
  <c r="P125" i="1"/>
  <c r="Q125" i="1"/>
  <c r="R125" i="1"/>
  <c r="S125" i="1"/>
  <c r="T125" i="1"/>
  <c r="U125" i="1"/>
  <c r="V125" i="1"/>
  <c r="W125" i="1"/>
  <c r="O126" i="1"/>
  <c r="P126" i="1"/>
  <c r="Q126" i="1"/>
  <c r="R126" i="1"/>
  <c r="S126" i="1"/>
  <c r="T126" i="1"/>
  <c r="O127" i="1"/>
  <c r="P127" i="1"/>
  <c r="Q127" i="1"/>
  <c r="R127" i="1"/>
  <c r="S127" i="1"/>
  <c r="T127" i="1"/>
  <c r="U127" i="1"/>
  <c r="V127" i="1"/>
  <c r="W127" i="1"/>
  <c r="O128" i="1"/>
  <c r="P128" i="1"/>
  <c r="Q128" i="1"/>
  <c r="R128" i="1"/>
  <c r="S128" i="1"/>
  <c r="T128" i="1"/>
  <c r="U128" i="1"/>
  <c r="V128" i="1"/>
  <c r="W128" i="1"/>
  <c r="O129" i="1"/>
  <c r="P129" i="1"/>
  <c r="Q129" i="1"/>
  <c r="R129" i="1"/>
  <c r="S129" i="1"/>
  <c r="T129" i="1"/>
  <c r="U129" i="1"/>
  <c r="V129" i="1"/>
  <c r="W129" i="1"/>
  <c r="O130" i="1"/>
  <c r="P130" i="1"/>
  <c r="Q130" i="1"/>
  <c r="R130" i="1"/>
  <c r="S130" i="1"/>
  <c r="T130" i="1"/>
  <c r="U130" i="1"/>
  <c r="V130" i="1"/>
  <c r="W130" i="1"/>
  <c r="O131" i="1"/>
  <c r="P131" i="1"/>
  <c r="Q131" i="1"/>
  <c r="R131" i="1"/>
  <c r="S131" i="1"/>
  <c r="T131" i="1"/>
  <c r="U131" i="1"/>
  <c r="V131" i="1"/>
  <c r="W131" i="1"/>
  <c r="O132" i="1"/>
  <c r="P132" i="1"/>
  <c r="Q132" i="1"/>
  <c r="R132" i="1"/>
  <c r="S132" i="1"/>
  <c r="T132" i="1"/>
  <c r="U132" i="1"/>
  <c r="V132" i="1"/>
  <c r="W132" i="1"/>
  <c r="O133" i="1"/>
  <c r="P133" i="1"/>
  <c r="Q133" i="1"/>
  <c r="R133" i="1"/>
  <c r="S133" i="1"/>
  <c r="T133" i="1"/>
  <c r="U133" i="1"/>
  <c r="V133" i="1"/>
  <c r="W133" i="1"/>
  <c r="O134" i="1"/>
  <c r="P134" i="1"/>
  <c r="Q134" i="1"/>
  <c r="R134" i="1"/>
  <c r="S134" i="1"/>
  <c r="T134" i="1"/>
  <c r="U134" i="1"/>
  <c r="V134" i="1"/>
  <c r="W134" i="1"/>
  <c r="O135" i="1"/>
  <c r="P135" i="1"/>
  <c r="Q135" i="1"/>
  <c r="R135" i="1"/>
  <c r="S135" i="1"/>
  <c r="T135" i="1"/>
  <c r="O136" i="1"/>
  <c r="P136" i="1"/>
  <c r="Q136" i="1"/>
  <c r="R136" i="1"/>
  <c r="S136" i="1"/>
  <c r="T136" i="1"/>
  <c r="U136" i="1"/>
  <c r="V136" i="1"/>
  <c r="W136" i="1"/>
  <c r="O137" i="1"/>
  <c r="P137" i="1"/>
  <c r="Q137" i="1"/>
  <c r="R137" i="1"/>
  <c r="S137" i="1"/>
  <c r="T137" i="1"/>
  <c r="U137" i="1"/>
  <c r="V137" i="1"/>
  <c r="W137" i="1"/>
  <c r="O138" i="1"/>
  <c r="P138" i="1"/>
  <c r="Q138" i="1"/>
  <c r="R138" i="1"/>
  <c r="S138" i="1"/>
  <c r="T138" i="1"/>
  <c r="U138" i="1"/>
  <c r="V138" i="1"/>
  <c r="W138" i="1"/>
  <c r="O139" i="1"/>
  <c r="P139" i="1"/>
  <c r="Q139" i="1"/>
  <c r="R139" i="1"/>
  <c r="S139" i="1"/>
  <c r="T139" i="1"/>
  <c r="U139" i="1"/>
  <c r="V139" i="1"/>
  <c r="W139" i="1"/>
  <c r="O140" i="1"/>
  <c r="P140" i="1"/>
  <c r="Q140" i="1"/>
  <c r="R140" i="1"/>
  <c r="S140" i="1"/>
  <c r="T140" i="1"/>
  <c r="U140" i="1"/>
  <c r="V140" i="1"/>
  <c r="W140" i="1"/>
  <c r="O141" i="1"/>
  <c r="P141" i="1"/>
  <c r="Q141" i="1"/>
  <c r="R141" i="1"/>
  <c r="S141" i="1"/>
  <c r="T141" i="1"/>
  <c r="U141" i="1"/>
  <c r="V141" i="1"/>
  <c r="W141" i="1"/>
  <c r="O142" i="1"/>
  <c r="P142" i="1"/>
  <c r="Q142" i="1"/>
  <c r="R142" i="1"/>
  <c r="S142" i="1"/>
  <c r="T142" i="1"/>
  <c r="U142" i="1"/>
  <c r="V142" i="1"/>
  <c r="W142" i="1"/>
  <c r="O143" i="1"/>
  <c r="P143" i="1"/>
  <c r="Q143" i="1"/>
  <c r="R143" i="1"/>
  <c r="S143" i="1"/>
  <c r="T143" i="1"/>
  <c r="U143" i="1"/>
  <c r="V143" i="1"/>
  <c r="W143" i="1"/>
  <c r="O144" i="1"/>
  <c r="P144" i="1"/>
  <c r="Q144" i="1"/>
  <c r="R144" i="1"/>
  <c r="S144" i="1"/>
  <c r="T144" i="1"/>
  <c r="U144" i="1"/>
  <c r="V144" i="1"/>
  <c r="W144" i="1"/>
  <c r="O145" i="1"/>
  <c r="P145" i="1"/>
  <c r="Q145" i="1"/>
  <c r="R145" i="1"/>
  <c r="S145" i="1"/>
  <c r="T145" i="1"/>
  <c r="U145" i="1"/>
  <c r="V145" i="1"/>
  <c r="W145" i="1"/>
  <c r="O146" i="1"/>
  <c r="P146" i="1"/>
  <c r="Q146" i="1"/>
  <c r="R146" i="1"/>
  <c r="S146" i="1"/>
  <c r="T146" i="1"/>
  <c r="U146" i="1"/>
  <c r="V146" i="1"/>
  <c r="W146" i="1"/>
  <c r="O147" i="1"/>
  <c r="P147" i="1"/>
  <c r="Q147" i="1"/>
  <c r="R147" i="1"/>
  <c r="S147" i="1"/>
  <c r="T147" i="1"/>
  <c r="U147" i="1"/>
  <c r="V147" i="1"/>
  <c r="W147" i="1"/>
  <c r="O148" i="1"/>
  <c r="P148" i="1"/>
  <c r="Q148" i="1"/>
  <c r="R148" i="1"/>
  <c r="S148" i="1"/>
  <c r="T148" i="1"/>
  <c r="U148" i="1"/>
  <c r="V148" i="1"/>
  <c r="W148" i="1"/>
  <c r="O149" i="1"/>
  <c r="P149" i="1"/>
  <c r="Q149" i="1"/>
  <c r="R149" i="1"/>
  <c r="S149" i="1"/>
  <c r="T149" i="1"/>
  <c r="O150" i="1"/>
  <c r="P150" i="1"/>
  <c r="Q150" i="1"/>
  <c r="R150" i="1"/>
  <c r="S150" i="1"/>
  <c r="T150" i="1"/>
  <c r="U150" i="1"/>
  <c r="V150" i="1"/>
  <c r="W150" i="1"/>
  <c r="O151" i="1"/>
  <c r="P151" i="1"/>
  <c r="Q151" i="1"/>
  <c r="R151" i="1"/>
  <c r="S151" i="1"/>
  <c r="T151" i="1"/>
  <c r="U151" i="1"/>
  <c r="V151" i="1"/>
  <c r="W151" i="1"/>
  <c r="O152" i="1"/>
  <c r="P152" i="1"/>
  <c r="Q152" i="1"/>
  <c r="R152" i="1"/>
  <c r="S152" i="1"/>
  <c r="T152" i="1"/>
  <c r="U152" i="1"/>
  <c r="V152" i="1"/>
  <c r="W152" i="1"/>
  <c r="O153" i="1"/>
  <c r="P153" i="1"/>
  <c r="Q153" i="1"/>
  <c r="R153" i="1"/>
  <c r="S153" i="1"/>
  <c r="T153" i="1"/>
  <c r="U153" i="1"/>
  <c r="V153" i="1"/>
  <c r="W153" i="1"/>
  <c r="O154" i="1"/>
  <c r="P154" i="1"/>
  <c r="Q154" i="1"/>
  <c r="R154" i="1"/>
  <c r="S154" i="1"/>
  <c r="T154" i="1"/>
  <c r="U154" i="1"/>
  <c r="V154" i="1"/>
  <c r="W154" i="1"/>
  <c r="O155" i="1"/>
  <c r="P155" i="1"/>
  <c r="Q155" i="1"/>
  <c r="R155" i="1"/>
  <c r="S155" i="1"/>
  <c r="T155" i="1"/>
  <c r="U155" i="1"/>
  <c r="V155" i="1"/>
  <c r="W155" i="1"/>
  <c r="O156" i="1"/>
  <c r="P156" i="1"/>
  <c r="Q156" i="1"/>
  <c r="R156" i="1"/>
  <c r="S156" i="1"/>
  <c r="T156" i="1"/>
  <c r="U156" i="1"/>
  <c r="V156" i="1"/>
  <c r="W156" i="1"/>
  <c r="O157" i="1"/>
  <c r="P157" i="1"/>
  <c r="Q157" i="1"/>
  <c r="R157" i="1"/>
  <c r="S157" i="1"/>
  <c r="T157" i="1"/>
  <c r="U157" i="1"/>
  <c r="V157" i="1"/>
  <c r="W157" i="1"/>
  <c r="O158" i="1"/>
  <c r="P158" i="1"/>
  <c r="Q158" i="1"/>
  <c r="R158" i="1"/>
  <c r="S158" i="1"/>
  <c r="T158" i="1"/>
  <c r="U158" i="1"/>
  <c r="V158" i="1"/>
  <c r="W158" i="1"/>
  <c r="O159" i="1"/>
  <c r="P159" i="1"/>
  <c r="Q159" i="1"/>
  <c r="R159" i="1"/>
  <c r="S159" i="1"/>
  <c r="T159" i="1"/>
  <c r="U159" i="1"/>
  <c r="V159" i="1"/>
  <c r="W159" i="1"/>
  <c r="O160" i="1"/>
  <c r="P160" i="1"/>
  <c r="Q160" i="1"/>
  <c r="R160" i="1"/>
  <c r="S160" i="1"/>
  <c r="T160" i="1"/>
  <c r="U160" i="1"/>
  <c r="V160" i="1"/>
  <c r="W160" i="1"/>
  <c r="O161" i="1"/>
  <c r="P161" i="1"/>
  <c r="Q161" i="1"/>
  <c r="R161" i="1"/>
  <c r="S161" i="1"/>
  <c r="T161" i="1"/>
  <c r="O162" i="1"/>
  <c r="P162" i="1"/>
  <c r="Q162" i="1"/>
  <c r="R162" i="1"/>
  <c r="S162" i="1"/>
  <c r="T162" i="1"/>
  <c r="U162" i="1"/>
  <c r="V162" i="1"/>
  <c r="W162" i="1"/>
  <c r="O163" i="1"/>
  <c r="P163" i="1"/>
  <c r="Q163" i="1"/>
  <c r="R163" i="1"/>
  <c r="S163" i="1"/>
  <c r="T163" i="1"/>
  <c r="U163" i="1"/>
  <c r="V163" i="1"/>
  <c r="W163" i="1"/>
  <c r="O164" i="1"/>
  <c r="P164" i="1"/>
  <c r="Q164" i="1"/>
  <c r="R164" i="1"/>
  <c r="S164" i="1"/>
  <c r="T164" i="1"/>
  <c r="U164" i="1"/>
  <c r="V164" i="1"/>
  <c r="W164" i="1"/>
  <c r="O165" i="1"/>
  <c r="P165" i="1"/>
  <c r="Q165" i="1"/>
  <c r="R165" i="1"/>
  <c r="S165" i="1"/>
  <c r="T165" i="1"/>
  <c r="U165" i="1"/>
  <c r="V165" i="1"/>
  <c r="W165" i="1"/>
  <c r="O166" i="1"/>
  <c r="P166" i="1"/>
  <c r="Q166" i="1"/>
  <c r="R166" i="1"/>
  <c r="S166" i="1"/>
  <c r="T166" i="1"/>
  <c r="U166" i="1"/>
  <c r="V166" i="1"/>
  <c r="W166" i="1"/>
  <c r="O167" i="1"/>
  <c r="P167" i="1"/>
  <c r="Q167" i="1"/>
  <c r="R167" i="1"/>
  <c r="S167" i="1"/>
  <c r="T167" i="1"/>
  <c r="U167" i="1"/>
  <c r="V167" i="1"/>
  <c r="W167" i="1"/>
  <c r="O168" i="1"/>
  <c r="P168" i="1"/>
  <c r="Q168" i="1"/>
  <c r="R168" i="1"/>
  <c r="S168" i="1"/>
  <c r="T168" i="1"/>
  <c r="U168" i="1"/>
  <c r="V168" i="1"/>
  <c r="W168" i="1"/>
  <c r="O169" i="1"/>
  <c r="P169" i="1"/>
  <c r="Q169" i="1"/>
  <c r="R169" i="1"/>
  <c r="S169" i="1"/>
  <c r="T169" i="1"/>
  <c r="U169" i="1"/>
  <c r="V169" i="1"/>
  <c r="W169" i="1"/>
  <c r="O170" i="1"/>
  <c r="P170" i="1"/>
  <c r="Q170" i="1"/>
  <c r="R170" i="1"/>
  <c r="S170" i="1"/>
  <c r="T170" i="1"/>
  <c r="U170" i="1"/>
  <c r="V170" i="1"/>
  <c r="W170" i="1"/>
  <c r="O171" i="1"/>
  <c r="P171" i="1"/>
  <c r="Q171" i="1"/>
  <c r="R171" i="1"/>
  <c r="S171" i="1"/>
  <c r="T171" i="1"/>
  <c r="O172" i="1"/>
  <c r="P172" i="1"/>
  <c r="Q172" i="1"/>
  <c r="R172" i="1"/>
  <c r="S172" i="1"/>
  <c r="T172" i="1"/>
  <c r="U172" i="1"/>
  <c r="V172" i="1"/>
  <c r="W172" i="1"/>
  <c r="O173" i="1"/>
  <c r="P173" i="1"/>
  <c r="Q173" i="1"/>
  <c r="R173" i="1"/>
  <c r="S173" i="1"/>
  <c r="T173" i="1"/>
  <c r="U173" i="1"/>
  <c r="V173" i="1"/>
  <c r="W173" i="1"/>
  <c r="O174" i="1"/>
  <c r="P174" i="1"/>
  <c r="Q174" i="1"/>
  <c r="R174" i="1"/>
  <c r="S174" i="1"/>
  <c r="T174" i="1"/>
  <c r="U174" i="1"/>
  <c r="V174" i="1"/>
  <c r="W174" i="1"/>
  <c r="O175" i="1"/>
  <c r="P175" i="1"/>
  <c r="Q175" i="1"/>
  <c r="R175" i="1"/>
  <c r="S175" i="1"/>
  <c r="T175" i="1"/>
  <c r="U175" i="1"/>
  <c r="V175" i="1"/>
  <c r="W175" i="1"/>
  <c r="O176" i="1"/>
  <c r="P176" i="1"/>
  <c r="Q176" i="1"/>
  <c r="R176" i="1"/>
  <c r="S176" i="1"/>
  <c r="T176" i="1"/>
  <c r="U176" i="1"/>
  <c r="V176" i="1"/>
  <c r="W176" i="1"/>
  <c r="O177" i="1"/>
  <c r="P177" i="1"/>
  <c r="Q177" i="1"/>
  <c r="R177" i="1"/>
  <c r="S177" i="1"/>
  <c r="T177" i="1"/>
  <c r="U177" i="1"/>
  <c r="V177" i="1"/>
  <c r="W177" i="1"/>
  <c r="O178" i="1"/>
  <c r="P178" i="1"/>
  <c r="Q178" i="1"/>
  <c r="R178" i="1"/>
  <c r="S178" i="1"/>
  <c r="T178" i="1"/>
  <c r="O179" i="1"/>
  <c r="P179" i="1"/>
  <c r="Q179" i="1"/>
  <c r="R179" i="1"/>
  <c r="S179" i="1"/>
  <c r="T179" i="1"/>
  <c r="U179" i="1"/>
  <c r="V179" i="1"/>
  <c r="W179" i="1"/>
  <c r="O180" i="1"/>
  <c r="P180" i="1"/>
  <c r="Q180" i="1"/>
  <c r="R180" i="1"/>
  <c r="S180" i="1"/>
  <c r="T180" i="1"/>
  <c r="U180" i="1"/>
  <c r="V180" i="1"/>
  <c r="W180" i="1"/>
  <c r="O181" i="1"/>
  <c r="P181" i="1"/>
  <c r="Q181" i="1"/>
  <c r="R181" i="1"/>
  <c r="S181" i="1"/>
  <c r="T181" i="1"/>
  <c r="U181" i="1"/>
  <c r="V181" i="1"/>
  <c r="W181" i="1"/>
  <c r="O182" i="1"/>
  <c r="P182" i="1"/>
  <c r="Q182" i="1"/>
  <c r="R182" i="1"/>
  <c r="S182" i="1"/>
  <c r="T182" i="1"/>
  <c r="U182" i="1"/>
  <c r="V182" i="1"/>
  <c r="W182" i="1"/>
  <c r="O183" i="1"/>
  <c r="P183" i="1"/>
  <c r="Q183" i="1"/>
  <c r="R183" i="1"/>
  <c r="S183" i="1"/>
  <c r="T183" i="1"/>
  <c r="O184" i="1"/>
  <c r="P184" i="1"/>
  <c r="Q184" i="1"/>
  <c r="R184" i="1"/>
  <c r="S184" i="1"/>
  <c r="T184" i="1"/>
  <c r="U184" i="1"/>
  <c r="V184" i="1"/>
  <c r="W184" i="1"/>
  <c r="O185" i="1"/>
  <c r="P185" i="1"/>
  <c r="Q185" i="1"/>
  <c r="R185" i="1"/>
  <c r="S185" i="1"/>
  <c r="T185" i="1"/>
  <c r="U185" i="1"/>
  <c r="V185" i="1"/>
  <c r="W185" i="1"/>
  <c r="O186" i="1"/>
  <c r="P186" i="1"/>
  <c r="Q186" i="1"/>
  <c r="R186" i="1"/>
  <c r="S186" i="1"/>
  <c r="T186" i="1"/>
  <c r="U186" i="1"/>
  <c r="V186" i="1"/>
  <c r="W186" i="1"/>
  <c r="O187" i="1"/>
  <c r="P187" i="1"/>
  <c r="Q187" i="1"/>
  <c r="R187" i="1"/>
  <c r="S187" i="1"/>
  <c r="T187" i="1"/>
  <c r="U187" i="1"/>
  <c r="V187" i="1"/>
  <c r="W187" i="1"/>
  <c r="O188" i="1"/>
  <c r="P188" i="1"/>
  <c r="Q188" i="1"/>
  <c r="R188" i="1"/>
  <c r="S188" i="1"/>
  <c r="T188" i="1"/>
  <c r="U188" i="1"/>
  <c r="V188" i="1"/>
  <c r="W188" i="1"/>
  <c r="O189" i="1"/>
  <c r="P189" i="1"/>
  <c r="Q189" i="1"/>
  <c r="R189" i="1"/>
  <c r="S189" i="1"/>
  <c r="T189" i="1"/>
  <c r="O190" i="1"/>
  <c r="P190" i="1"/>
  <c r="Q190" i="1"/>
  <c r="R190" i="1"/>
  <c r="S190" i="1"/>
  <c r="T190" i="1"/>
  <c r="U190" i="1"/>
  <c r="V190" i="1"/>
  <c r="W190" i="1"/>
  <c r="O191" i="1"/>
  <c r="P191" i="1"/>
  <c r="Q191" i="1"/>
  <c r="R191" i="1"/>
  <c r="S191" i="1"/>
  <c r="T191" i="1"/>
  <c r="U191" i="1"/>
  <c r="V191" i="1"/>
  <c r="W191" i="1"/>
  <c r="O192" i="1"/>
  <c r="P192" i="1"/>
  <c r="Q192" i="1"/>
  <c r="R192" i="1"/>
  <c r="S192" i="1"/>
  <c r="T192" i="1"/>
  <c r="U192" i="1"/>
  <c r="V192" i="1"/>
  <c r="W192" i="1"/>
  <c r="O193" i="1"/>
  <c r="P193" i="1"/>
  <c r="Q193" i="1"/>
  <c r="R193" i="1"/>
  <c r="S193" i="1"/>
  <c r="T193" i="1"/>
  <c r="U193" i="1"/>
  <c r="V193" i="1"/>
  <c r="W193" i="1"/>
  <c r="O194" i="1"/>
  <c r="P194" i="1"/>
  <c r="Q194" i="1"/>
  <c r="R194" i="1"/>
  <c r="S194" i="1"/>
  <c r="T194" i="1"/>
  <c r="U194" i="1"/>
  <c r="V194" i="1"/>
  <c r="W194" i="1"/>
  <c r="O195" i="1"/>
  <c r="P195" i="1"/>
  <c r="Q195" i="1"/>
  <c r="R195" i="1"/>
  <c r="S195" i="1"/>
  <c r="T195" i="1"/>
  <c r="U195" i="1"/>
  <c r="V195" i="1"/>
  <c r="W195" i="1"/>
  <c r="O196" i="1"/>
  <c r="P196" i="1"/>
  <c r="Q196" i="1"/>
  <c r="R196" i="1"/>
  <c r="S196" i="1"/>
  <c r="T196" i="1"/>
  <c r="U196" i="1"/>
  <c r="V196" i="1"/>
  <c r="W196" i="1"/>
  <c r="O197" i="1"/>
  <c r="P197" i="1"/>
  <c r="Q197" i="1"/>
  <c r="R197" i="1"/>
  <c r="S197" i="1"/>
  <c r="T197" i="1"/>
  <c r="U197" i="1"/>
  <c r="V197" i="1"/>
  <c r="W197" i="1"/>
  <c r="O198" i="1"/>
  <c r="P198" i="1"/>
  <c r="Q198" i="1"/>
  <c r="R198" i="1"/>
  <c r="S198" i="1"/>
  <c r="T198" i="1"/>
  <c r="O199" i="1"/>
  <c r="P199" i="1"/>
  <c r="Q199" i="1"/>
  <c r="R199" i="1"/>
  <c r="S199" i="1"/>
  <c r="T199" i="1"/>
  <c r="U199" i="1"/>
  <c r="V199" i="1"/>
  <c r="W199" i="1"/>
  <c r="O200" i="1"/>
  <c r="P200" i="1"/>
  <c r="Q200" i="1"/>
  <c r="R200" i="1"/>
  <c r="S200" i="1"/>
  <c r="T200" i="1"/>
  <c r="U200" i="1"/>
  <c r="V200" i="1"/>
  <c r="W200" i="1"/>
  <c r="O201" i="1"/>
  <c r="P201" i="1"/>
  <c r="Q201" i="1"/>
  <c r="R201" i="1"/>
  <c r="S201" i="1"/>
  <c r="T201" i="1"/>
  <c r="U201" i="1"/>
  <c r="V201" i="1"/>
  <c r="W201" i="1"/>
  <c r="O202" i="1"/>
  <c r="P202" i="1"/>
  <c r="Q202" i="1"/>
  <c r="R202" i="1"/>
  <c r="S202" i="1"/>
  <c r="T202" i="1"/>
  <c r="U202" i="1"/>
  <c r="V202" i="1"/>
  <c r="W202" i="1"/>
  <c r="O203" i="1"/>
  <c r="P203" i="1"/>
  <c r="Q203" i="1"/>
  <c r="R203" i="1"/>
  <c r="S203" i="1"/>
  <c r="T203" i="1"/>
  <c r="U203" i="1"/>
  <c r="V203" i="1"/>
  <c r="W203" i="1"/>
  <c r="O204" i="1"/>
  <c r="P204" i="1"/>
  <c r="Q204" i="1"/>
  <c r="R204" i="1"/>
  <c r="S204" i="1"/>
  <c r="T204" i="1"/>
  <c r="U204" i="1"/>
  <c r="V204" i="1"/>
  <c r="W204" i="1"/>
  <c r="O205" i="1"/>
  <c r="P205" i="1"/>
  <c r="Q205" i="1"/>
  <c r="R205" i="1"/>
  <c r="S205" i="1"/>
  <c r="T205" i="1"/>
  <c r="U205" i="1"/>
  <c r="V205" i="1"/>
  <c r="W205" i="1"/>
  <c r="O206" i="1"/>
  <c r="P206" i="1"/>
  <c r="Q206" i="1"/>
  <c r="R206" i="1"/>
  <c r="S206" i="1"/>
  <c r="T206" i="1"/>
  <c r="O207" i="1"/>
  <c r="P207" i="1"/>
  <c r="Q207" i="1"/>
  <c r="R207" i="1"/>
  <c r="S207" i="1"/>
  <c r="T207" i="1"/>
  <c r="U207" i="1"/>
  <c r="V207" i="1"/>
  <c r="W207" i="1"/>
  <c r="O208" i="1"/>
  <c r="P208" i="1"/>
  <c r="Q208" i="1"/>
  <c r="R208" i="1"/>
  <c r="S208" i="1"/>
  <c r="T208" i="1"/>
  <c r="U208" i="1"/>
  <c r="V208" i="1"/>
  <c r="W208" i="1"/>
  <c r="O209" i="1"/>
  <c r="P209" i="1"/>
  <c r="Q209" i="1"/>
  <c r="R209" i="1"/>
  <c r="S209" i="1"/>
  <c r="T209" i="1"/>
  <c r="U209" i="1"/>
  <c r="V209" i="1"/>
  <c r="W209" i="1"/>
  <c r="O210" i="1"/>
  <c r="P210" i="1"/>
  <c r="Q210" i="1"/>
  <c r="R210" i="1"/>
  <c r="S210" i="1"/>
  <c r="T210" i="1"/>
  <c r="U210" i="1"/>
  <c r="V210" i="1"/>
  <c r="W210" i="1"/>
  <c r="O211" i="1"/>
  <c r="P211" i="1"/>
  <c r="Q211" i="1"/>
  <c r="R211" i="1"/>
  <c r="S211" i="1"/>
  <c r="T211" i="1"/>
  <c r="U211" i="1"/>
  <c r="V211" i="1"/>
  <c r="W211" i="1"/>
  <c r="E149" i="1"/>
  <c r="U149" i="1" s="1"/>
  <c r="W149" i="1" l="1"/>
  <c r="V149" i="1"/>
  <c r="W6" i="1" l="1"/>
  <c r="W7" i="1"/>
  <c r="V6" i="1"/>
  <c r="V7" i="1"/>
  <c r="O6" i="1" l="1"/>
  <c r="P6" i="1"/>
  <c r="Q6" i="1"/>
  <c r="R6" i="1"/>
  <c r="S6" i="1"/>
  <c r="T6" i="1"/>
  <c r="U6" i="1"/>
  <c r="O7" i="1"/>
  <c r="P7" i="1"/>
  <c r="Q7" i="1"/>
  <c r="R7" i="1"/>
  <c r="S7" i="1"/>
  <c r="T7" i="1"/>
  <c r="U7" i="1"/>
  <c r="E206" i="1"/>
  <c r="W206" i="1" l="1"/>
  <c r="U206" i="1"/>
  <c r="V206" i="1"/>
  <c r="E198" i="1"/>
  <c r="S5" i="1"/>
  <c r="U198" i="1" l="1"/>
  <c r="W198" i="1"/>
  <c r="V198" i="1"/>
  <c r="T5" i="1"/>
  <c r="R5" i="1"/>
  <c r="Q5" i="1"/>
  <c r="E189" i="1"/>
  <c r="E183" i="1"/>
  <c r="E178" i="1"/>
  <c r="W183" i="1" l="1"/>
  <c r="V183" i="1"/>
  <c r="U183" i="1"/>
  <c r="U189" i="1"/>
  <c r="V189" i="1"/>
  <c r="W189" i="1"/>
  <c r="U178" i="1"/>
  <c r="V178" i="1"/>
  <c r="W178" i="1"/>
  <c r="D3" i="1"/>
  <c r="P5" i="1" l="1"/>
  <c r="O5" i="1"/>
  <c r="C1" i="3"/>
  <c r="E171" i="1" l="1"/>
  <c r="E161" i="1"/>
  <c r="E135" i="1"/>
  <c r="E126" i="1"/>
  <c r="E116" i="1"/>
  <c r="E106" i="1"/>
  <c r="E97" i="1"/>
  <c r="E87" i="1"/>
  <c r="E77" i="1"/>
  <c r="E67" i="1"/>
  <c r="E60" i="1"/>
  <c r="E36" i="1"/>
  <c r="E50" i="1"/>
  <c r="E27" i="1"/>
  <c r="E5" i="1"/>
  <c r="U97" i="1" l="1"/>
  <c r="V97" i="1"/>
  <c r="W97" i="1"/>
  <c r="W135" i="1"/>
  <c r="V135" i="1"/>
  <c r="U135" i="1"/>
  <c r="W36" i="1"/>
  <c r="U36" i="1"/>
  <c r="V36" i="1"/>
  <c r="U126" i="1"/>
  <c r="V126" i="1"/>
  <c r="W126" i="1"/>
  <c r="U27" i="1"/>
  <c r="V27" i="1"/>
  <c r="W27" i="1"/>
  <c r="U106" i="1"/>
  <c r="V106" i="1"/>
  <c r="W106" i="1"/>
  <c r="U161" i="1"/>
  <c r="V161" i="1"/>
  <c r="W161" i="1"/>
  <c r="W87" i="1"/>
  <c r="V87" i="1"/>
  <c r="U87" i="1"/>
  <c r="W60" i="1"/>
  <c r="V60" i="1"/>
  <c r="U60" i="1"/>
  <c r="U50" i="1"/>
  <c r="V50" i="1"/>
  <c r="W50" i="1"/>
  <c r="U77" i="1"/>
  <c r="V77" i="1"/>
  <c r="W77" i="1"/>
  <c r="V116" i="1"/>
  <c r="U116" i="1"/>
  <c r="W116" i="1"/>
  <c r="W171" i="1"/>
  <c r="V171" i="1"/>
  <c r="U171" i="1"/>
  <c r="W67" i="1"/>
  <c r="U67" i="1"/>
  <c r="V67" i="1"/>
  <c r="W5" i="1"/>
  <c r="V5" i="1"/>
  <c r="U5" i="1"/>
  <c r="V2" i="1" l="1"/>
  <c r="V3" i="1"/>
  <c r="W3" i="1"/>
  <c r="W2" i="1"/>
</calcChain>
</file>

<file path=xl/comments1.xml><?xml version="1.0" encoding="utf-8"?>
<comments xmlns="http://schemas.openxmlformats.org/spreadsheetml/2006/main">
  <authors>
    <author>Jawad Ali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Include:
- Coding Standards
- Build &amp; Debugging
- Code Optimization</t>
        </r>
      </text>
    </comment>
    <comment ref="D66" authorId="0" shapeId="0">
      <text>
        <r>
          <rPr>
            <b/>
            <sz val="9"/>
            <color indexed="81"/>
            <rFont val="Tahoma"/>
            <family val="2"/>
          </rPr>
          <t>Jawad Ali:</t>
        </r>
        <r>
          <rPr>
            <sz val="9"/>
            <color indexed="81"/>
            <rFont val="Tahoma"/>
            <family val="2"/>
          </rPr>
          <t xml:space="preserve">
An attitude that demonstrates Motivated/self driven, go getter, persverence, patience</t>
        </r>
      </text>
    </comment>
  </commentList>
</comments>
</file>

<file path=xl/sharedStrings.xml><?xml version="1.0" encoding="utf-8"?>
<sst xmlns="http://schemas.openxmlformats.org/spreadsheetml/2006/main" count="1465" uniqueCount="536">
  <si>
    <t>Developer</t>
  </si>
  <si>
    <t>Testing</t>
  </si>
  <si>
    <t>Tester</t>
  </si>
  <si>
    <t>SME</t>
  </si>
  <si>
    <t>Project Manager</t>
  </si>
  <si>
    <t>Program Manager</t>
  </si>
  <si>
    <t>Skill Group</t>
  </si>
  <si>
    <t>Software Development</t>
  </si>
  <si>
    <t>Embedded C</t>
  </si>
  <si>
    <t>Object Oriented Programming (C++, Java, Python)</t>
  </si>
  <si>
    <t>Software Build &amp; Debugging</t>
  </si>
  <si>
    <t>Static Analysis (QAC/Polyspace/LINT/etc.)</t>
  </si>
  <si>
    <t>Embedded Software Development</t>
  </si>
  <si>
    <t>Microcontrollers</t>
  </si>
  <si>
    <t>Multicore Processors</t>
  </si>
  <si>
    <t>Knowledge of Testing Life Cycle</t>
  </si>
  <si>
    <t>Test Design &amp; Development</t>
  </si>
  <si>
    <t xml:space="preserve">Test Management </t>
  </si>
  <si>
    <t>Test Management Tools (RQM/HPQC/etc.)</t>
  </si>
  <si>
    <t xml:space="preserve">Dynamic Analysis &amp; Unit Testing </t>
  </si>
  <si>
    <t>Unit Testing Tools (RTRT/LINT/etc.)</t>
  </si>
  <si>
    <t>Black Box Testing (Validation/Functional/etc.)</t>
  </si>
  <si>
    <t>Process &amp; Quality</t>
  </si>
  <si>
    <t>Automotive SPICE</t>
  </si>
  <si>
    <t>Knowledge of SDLC</t>
  </si>
  <si>
    <t>MS Office (Word/Excel/PPT/etc.)</t>
  </si>
  <si>
    <t>Basic SDPM</t>
  </si>
  <si>
    <t>Advanced SDPM</t>
  </si>
  <si>
    <t>KPIT Tools (UniPro/DRONA/KAP/CBA/etc.)</t>
  </si>
  <si>
    <t>Product Reviews &amp; Inspections (Screen)</t>
  </si>
  <si>
    <t>Conf. Mgmt &amp; Version Control Using tools like SVN, GIT, RTC, etc.</t>
  </si>
  <si>
    <t>Process Audits</t>
  </si>
  <si>
    <t>ISO SQuARE</t>
  </si>
  <si>
    <t xml:space="preserve">Process Compliance &amp; Consultancy </t>
  </si>
  <si>
    <t>Process Authoring</t>
  </si>
  <si>
    <t>Process Authoring Tools (EPF/HTML/Sharepoint/etc.)</t>
  </si>
  <si>
    <t>Project Planning &amp; Tracking</t>
  </si>
  <si>
    <t>Size &amp; Effort Estimation</t>
  </si>
  <si>
    <t>Wide Band Delphi Estimation Process</t>
  </si>
  <si>
    <t>Task Planning &amp; Tracking</t>
  </si>
  <si>
    <t>Project's Process Definition</t>
  </si>
  <si>
    <t xml:space="preserve">EPMN </t>
  </si>
  <si>
    <t>Integrated Project Planning</t>
  </si>
  <si>
    <t>Risk Management</t>
  </si>
  <si>
    <t>Microsoft Project</t>
  </si>
  <si>
    <t>ALM Tools (KAP-Redmine/JIRA/RTC/Etc.)</t>
  </si>
  <si>
    <t>Professional Skills</t>
  </si>
  <si>
    <t>Oral &amp; Written Communication</t>
  </si>
  <si>
    <t>Interpersonal</t>
  </si>
  <si>
    <t>Conflict Resolution</t>
  </si>
  <si>
    <t>Analytical Ability</t>
  </si>
  <si>
    <t xml:space="preserve">MATLAB® Simulink® </t>
  </si>
  <si>
    <t>MATLAB® M-Scripts</t>
  </si>
  <si>
    <t>Modelling Standards (MAAB/MISRA SL,TL/etc.)</t>
  </si>
  <si>
    <t xml:space="preserve">Auto Code Generation using RTW®/TargetLink® </t>
  </si>
  <si>
    <t>MIL, SIL Testing</t>
  </si>
  <si>
    <t>HIL Testing</t>
  </si>
  <si>
    <t>Systems Engineering</t>
  </si>
  <si>
    <t>Knowledge of Systems Life Cycle</t>
  </si>
  <si>
    <t>Requirements Elicitation</t>
  </si>
  <si>
    <t>Functional Analysis/Requirements Analysis</t>
  </si>
  <si>
    <t>System Architecture &amp; Design</t>
  </si>
  <si>
    <t>ISO 15288 /INCOSE SE Handbook</t>
  </si>
  <si>
    <t>Safety &amp; Security</t>
  </si>
  <si>
    <t>Knowledge of Safety Life Cycle</t>
  </si>
  <si>
    <t>Safety/Security Planning</t>
  </si>
  <si>
    <t>Item Definition</t>
  </si>
  <si>
    <t>System Risk Assessment</t>
  </si>
  <si>
    <t xml:space="preserve">Safety Analysis &amp; Requirements </t>
  </si>
  <si>
    <t>Security Analysis &amp; Requirements</t>
  </si>
  <si>
    <t>FMEA/FTA</t>
  </si>
  <si>
    <t>Safety Validation</t>
  </si>
  <si>
    <t>PEN Testing</t>
  </si>
  <si>
    <t>Leadership</t>
  </si>
  <si>
    <t>Account Management</t>
  </si>
  <si>
    <t>Technology Scanning(Scouting)</t>
  </si>
  <si>
    <t>Team Management &amp; Mentoring</t>
  </si>
  <si>
    <t>Customer Management</t>
  </si>
  <si>
    <t>Cost Management (Forecasting, Planning, etc.)</t>
  </si>
  <si>
    <t>Technology Management (Forecasting, Planning, etc.)</t>
  </si>
  <si>
    <t>New Business Generation</t>
  </si>
  <si>
    <t>Succesion Planning</t>
  </si>
  <si>
    <t>NOS/AUTOSAR</t>
  </si>
  <si>
    <t>Knowledge of AUTOSAR/NOS</t>
  </si>
  <si>
    <t>Driver &amp; Low Level Software Development</t>
  </si>
  <si>
    <t>Operating Systems Development, RTOS/AUTOSAR OS/Linux/Etc.</t>
  </si>
  <si>
    <t>Scripting Languages Pearl/Python/etc.</t>
  </si>
  <si>
    <t>Communcation SW Development (CAN/LIN/Ethernet/Flexray/etc.)</t>
  </si>
  <si>
    <t>Network Layers SW Development (OSI)</t>
  </si>
  <si>
    <t>Diagnostics SW Development</t>
  </si>
  <si>
    <t>KPIT AUTOSAR Tool Chain</t>
  </si>
  <si>
    <t>PT</t>
  </si>
  <si>
    <t>ePT</t>
  </si>
  <si>
    <t>Knowledge of Electrification Functions</t>
  </si>
  <si>
    <t>Battery Management</t>
  </si>
  <si>
    <t>Motors (AC/DC)</t>
  </si>
  <si>
    <t>AD</t>
  </si>
  <si>
    <t>Image Processing</t>
  </si>
  <si>
    <t>Machine Learning/Deep Learning</t>
  </si>
  <si>
    <t>RADAR/LIDAR SW Development</t>
  </si>
  <si>
    <t>Camera SW Development</t>
  </si>
  <si>
    <t>Connected Vehicle</t>
  </si>
  <si>
    <t>Knowledge of Infotainment Functions</t>
  </si>
  <si>
    <t>Tools/Database Development</t>
  </si>
  <si>
    <t>Programming Language (Java/C#.NET/VB.NET/Etc.)</t>
  </si>
  <si>
    <t>RDBMS (Oracle/MS-SQL/MySQL/etc.)</t>
  </si>
  <si>
    <t>DevOps Developments (Jenkins/etc.)</t>
  </si>
  <si>
    <t>UI Development &amp; UX</t>
  </si>
  <si>
    <t>ALM Installation &amp; Configuration (Redmine/RTC/JIRA/Etc.)</t>
  </si>
  <si>
    <t>Vehicle Systems</t>
  </si>
  <si>
    <t>Role</t>
  </si>
  <si>
    <t>Grade</t>
  </si>
  <si>
    <t>Emp. Name</t>
  </si>
  <si>
    <t>Emp. ID</t>
  </si>
  <si>
    <t>Skill Name</t>
  </si>
  <si>
    <t>Self Assessment</t>
  </si>
  <si>
    <t>Justification</t>
  </si>
  <si>
    <t>Employee Skill Survey</t>
  </si>
  <si>
    <t>Date</t>
  </si>
  <si>
    <t>Supervisor</t>
  </si>
  <si>
    <t>Knowledge of AD Functions</t>
  </si>
  <si>
    <t>Continuous Integration using CBA/Katapault/etc</t>
  </si>
  <si>
    <t>Control Systems &amp; MBD</t>
  </si>
  <si>
    <t>Control Algorithm Development</t>
  </si>
  <si>
    <t>PIL Testing</t>
  </si>
  <si>
    <t>HIL Setup using dSPACE/NI/etc.</t>
  </si>
  <si>
    <t>Knowledge of Vehicle Dynamics</t>
  </si>
  <si>
    <t>Vehicle Testing</t>
  </si>
  <si>
    <t>System Verification &amp; Validation (Testing)</t>
  </si>
  <si>
    <t>Perception &amp; Localisation</t>
  </si>
  <si>
    <t>Design &amp; Code Optimization</t>
  </si>
  <si>
    <t>Electrical Propulsion System</t>
  </si>
  <si>
    <t>Electrical Power Engineering &amp; Power Electronics</t>
  </si>
  <si>
    <t>Vehicle Level Electrical Architecture</t>
  </si>
  <si>
    <t>Charging Systems</t>
  </si>
  <si>
    <t>Knowledge of ePT Standards &amp; Regulations</t>
  </si>
  <si>
    <t>Communication Protocols (CAN/LIN/Flexray/Ethernet/etc.) &amp; Tools CANoe/VSPY/Etc.</t>
  </si>
  <si>
    <t>Diagnostic Services &amp; Protocols (UDS)</t>
  </si>
  <si>
    <t>Test Automation using tools like Scripts/DSPACE/CAPL/Etc.</t>
  </si>
  <si>
    <t>Knowledge of Cluster Functions</t>
  </si>
  <si>
    <t>MOST Protocol</t>
  </si>
  <si>
    <t xml:space="preserve">Knowledge of Body Functions </t>
  </si>
  <si>
    <t>Low power motor control</t>
  </si>
  <si>
    <t>Communication Switches</t>
  </si>
  <si>
    <t>Knowledge of Chassis Functions</t>
  </si>
  <si>
    <t xml:space="preserve">A: Trainee - Developer </t>
  </si>
  <si>
    <t>B: Software Engineer</t>
  </si>
  <si>
    <t>C: Sr. Software Engineer</t>
  </si>
  <si>
    <t>D: Tech Lead</t>
  </si>
  <si>
    <t>E: Sr. Tech Lead</t>
  </si>
  <si>
    <t>A: Trainee - Test</t>
  </si>
  <si>
    <t>B: Test Engineer</t>
  </si>
  <si>
    <t>C: Sr. Test Engineer</t>
  </si>
  <si>
    <t>D: Tech Lead - Test</t>
  </si>
  <si>
    <t>E: Sr. Tech Lead - Test</t>
  </si>
  <si>
    <t>F: Associate Solutions Architect</t>
  </si>
  <si>
    <t>G: Solutions Architect</t>
  </si>
  <si>
    <t>H: Sr. Solutions Architect</t>
  </si>
  <si>
    <t>F: Associate Manager</t>
  </si>
  <si>
    <t>G: Manager</t>
  </si>
  <si>
    <t>H: Program Manager</t>
  </si>
  <si>
    <t>NA</t>
  </si>
  <si>
    <t>Designation</t>
  </si>
  <si>
    <t>&lt;Name&gt;</t>
  </si>
  <si>
    <t>&lt;Emp ID&gt;</t>
  </si>
  <si>
    <t>Roles</t>
  </si>
  <si>
    <t>Can Do Attitude</t>
  </si>
  <si>
    <t>RTOS</t>
  </si>
  <si>
    <t>Lighting</t>
  </si>
  <si>
    <t>Access Control</t>
  </si>
  <si>
    <t>Chassis</t>
  </si>
  <si>
    <t>Agile &amp; Scrum</t>
  </si>
  <si>
    <t>Knowledge of Agile Concepts &amp; Frameworks</t>
  </si>
  <si>
    <t>Agile Product Planning</t>
  </si>
  <si>
    <t>TDD/BDD</t>
  </si>
  <si>
    <t>Evolutionary Design</t>
  </si>
  <si>
    <t xml:space="preserve">Agile Estimation Techniques </t>
  </si>
  <si>
    <t>Scrum Planning &amp; Facilitation</t>
  </si>
  <si>
    <t>Coaching &amp; Mentoring</t>
  </si>
  <si>
    <t>GPRS &amp; Telematics</t>
  </si>
  <si>
    <t>Actuals</t>
  </si>
  <si>
    <t>Average of Actuals</t>
  </si>
  <si>
    <t>Scrum Master</t>
  </si>
  <si>
    <t>Product Owner</t>
  </si>
  <si>
    <t>F: Associate Scrum Master</t>
  </si>
  <si>
    <t>G: Scrum Master</t>
  </si>
  <si>
    <t>F: Associate Product Owner</t>
  </si>
  <si>
    <t>G: Product Owner</t>
  </si>
  <si>
    <t>MBSE &amp; SysML using Tools like Rhapsody/EA/PTC Modeller/Etc.</t>
  </si>
  <si>
    <t>Calibration Engineering &amp; Tools Like INCA/VISU/CAMEO/Creta/etc.</t>
  </si>
  <si>
    <t>Knowledge of Powertrain System &amp; Functions</t>
  </si>
  <si>
    <t>Knowledge of Vehicle &amp; PT Dynamics</t>
  </si>
  <si>
    <t>Propulsion System &amp; Engine Control Modules</t>
  </si>
  <si>
    <t>Transmission System &amp; Types</t>
  </si>
  <si>
    <t>PT Sensors &amp; Actuators</t>
  </si>
  <si>
    <t>PT System Troubleshooting</t>
  </si>
  <si>
    <t>Engine Subsystems like (Fuel, Cooling, Air Intake, etc.)</t>
  </si>
  <si>
    <t>After Treatment System &amp; Its Components like (DOC, DPF, SCR, etc.</t>
  </si>
  <si>
    <t>Knowledge of PT Standards &amp; Regulations like (Emission, Noise, Performance, etc.)</t>
  </si>
  <si>
    <t>Grades</t>
  </si>
  <si>
    <t>Grade A</t>
  </si>
  <si>
    <t>Grade B</t>
  </si>
  <si>
    <t>Grade C</t>
  </si>
  <si>
    <t>Grade D</t>
  </si>
  <si>
    <t>Grade E</t>
  </si>
  <si>
    <t>Grade F</t>
  </si>
  <si>
    <t>Grade G</t>
  </si>
  <si>
    <t>Grade H</t>
  </si>
  <si>
    <t>Requirements Engineering</t>
  </si>
  <si>
    <t>Requirements Management using tools like DOORS/DNG/Etc.</t>
  </si>
  <si>
    <t>Design Engineering</t>
  </si>
  <si>
    <t>Advanced Design Techniques (Like, MVC, Architecture Layering, Design Patterns, etc.)</t>
  </si>
  <si>
    <t>UML Design using Tools Like EA, Rhapsody, etc.</t>
  </si>
  <si>
    <t>Coding Standards (KPIT Coding Standard, MISRA, etc.)</t>
  </si>
  <si>
    <t>Business Etiquettes</t>
  </si>
  <si>
    <t>Plant Modelling &amp; Simulation (GT Power, Matlab, AMESim, etc.)</t>
  </si>
  <si>
    <t>System Validation (&amp; Scenario Development) using Simulation tools like CarMaker/CarSim/TruckSim/CARLA/etc.</t>
  </si>
  <si>
    <t>Serial Communications (Like UART/SPI/I2C, Etc.)</t>
  </si>
  <si>
    <t>Object Fusion</t>
  </si>
  <si>
    <t>Driving Strategy</t>
  </si>
  <si>
    <t>Trajectory Planning</t>
  </si>
  <si>
    <t>Driver Model</t>
  </si>
  <si>
    <t>Road Model</t>
  </si>
  <si>
    <t>ADAS HD Map</t>
  </si>
  <si>
    <t>Prediction Sit. Interpretation</t>
  </si>
  <si>
    <t>Linux OS</t>
  </si>
  <si>
    <t>Android OS</t>
  </si>
  <si>
    <t>Connectivity (Bluetooth &amp; Wifi)</t>
  </si>
  <si>
    <t>Multimedia</t>
  </si>
  <si>
    <t>Projection (Carplay, Android Auto, etc.)</t>
  </si>
  <si>
    <t>Speech</t>
  </si>
  <si>
    <t xml:space="preserve">Audio </t>
  </si>
  <si>
    <t>Radio (FM, DAB, etc.)</t>
  </si>
  <si>
    <t>User Interface Development</t>
  </si>
  <si>
    <t>HMI Studio Tools (Like, ALTIA, CGI Studio, KANZI, etc.)</t>
  </si>
  <si>
    <t>OTA</t>
  </si>
  <si>
    <t>Hypervisor</t>
  </si>
  <si>
    <t xml:space="preserve">Advanced Graphics, using Open GL, 3D, etc., </t>
  </si>
  <si>
    <t>Knowledge of V2X Functions</t>
  </si>
  <si>
    <t>DSRC</t>
  </si>
  <si>
    <t>5G</t>
  </si>
  <si>
    <t>Damping</t>
  </si>
  <si>
    <t xml:space="preserve">Suspension </t>
  </si>
  <si>
    <t>Compressor</t>
  </si>
  <si>
    <t>Breaking System</t>
  </si>
  <si>
    <t>Steering System</t>
  </si>
  <si>
    <t>Wheels (Axles, Tyres, Differential, etc.)</t>
  </si>
  <si>
    <t>SK1</t>
  </si>
  <si>
    <t>SK2</t>
  </si>
  <si>
    <t>SK3</t>
  </si>
  <si>
    <t>SK4</t>
  </si>
  <si>
    <t>SK5</t>
  </si>
  <si>
    <t>SK6</t>
  </si>
  <si>
    <t>SK7</t>
  </si>
  <si>
    <t>SK11</t>
  </si>
  <si>
    <t>SK12</t>
  </si>
  <si>
    <t>SK14</t>
  </si>
  <si>
    <t>SK15</t>
  </si>
  <si>
    <t>SK16</t>
  </si>
  <si>
    <t>SK17</t>
  </si>
  <si>
    <t>SK18</t>
  </si>
  <si>
    <t>SK19</t>
  </si>
  <si>
    <t>SK20</t>
  </si>
  <si>
    <t>SK22</t>
  </si>
  <si>
    <t>SK23</t>
  </si>
  <si>
    <t>SK24</t>
  </si>
  <si>
    <t>SK25</t>
  </si>
  <si>
    <t>SK26</t>
  </si>
  <si>
    <t>SK27</t>
  </si>
  <si>
    <t>SK28</t>
  </si>
  <si>
    <t>SK29</t>
  </si>
  <si>
    <t>SK30</t>
  </si>
  <si>
    <t>SK31</t>
  </si>
  <si>
    <t>SK32</t>
  </si>
  <si>
    <t>SK33</t>
  </si>
  <si>
    <t>SK34</t>
  </si>
  <si>
    <t>SK35</t>
  </si>
  <si>
    <t>SK36</t>
  </si>
  <si>
    <t>SK37</t>
  </si>
  <si>
    <t>SK38</t>
  </si>
  <si>
    <t>SK39</t>
  </si>
  <si>
    <t>SK40</t>
  </si>
  <si>
    <t>SK41</t>
  </si>
  <si>
    <t>SK42</t>
  </si>
  <si>
    <t>SK43</t>
  </si>
  <si>
    <t>SK44</t>
  </si>
  <si>
    <t>SK45</t>
  </si>
  <si>
    <t>SK46</t>
  </si>
  <si>
    <t>SK47</t>
  </si>
  <si>
    <t>SK48</t>
  </si>
  <si>
    <t>SK49</t>
  </si>
  <si>
    <t>SK50</t>
  </si>
  <si>
    <t>SK51</t>
  </si>
  <si>
    <t>SK52</t>
  </si>
  <si>
    <t>SK53</t>
  </si>
  <si>
    <t>SK54</t>
  </si>
  <si>
    <t>SK55</t>
  </si>
  <si>
    <t>SK56</t>
  </si>
  <si>
    <t>SK57</t>
  </si>
  <si>
    <t>SK59</t>
  </si>
  <si>
    <t>SK60</t>
  </si>
  <si>
    <t>SK61</t>
  </si>
  <si>
    <t>SK62</t>
  </si>
  <si>
    <t>SK63</t>
  </si>
  <si>
    <t>SK64</t>
  </si>
  <si>
    <t>SK65</t>
  </si>
  <si>
    <t>SK66</t>
  </si>
  <si>
    <t>SK67</t>
  </si>
  <si>
    <t>SK68</t>
  </si>
  <si>
    <t>SK69</t>
  </si>
  <si>
    <t>SK70</t>
  </si>
  <si>
    <t>SK71</t>
  </si>
  <si>
    <t>SK72</t>
  </si>
  <si>
    <t>SK73</t>
  </si>
  <si>
    <t>SK74</t>
  </si>
  <si>
    <t>SK75</t>
  </si>
  <si>
    <t>SK76</t>
  </si>
  <si>
    <t>SK77</t>
  </si>
  <si>
    <t>SK78</t>
  </si>
  <si>
    <t>SK79</t>
  </si>
  <si>
    <t>SK80</t>
  </si>
  <si>
    <t>SK81</t>
  </si>
  <si>
    <t>SK82</t>
  </si>
  <si>
    <t>SK83</t>
  </si>
  <si>
    <t>SK84</t>
  </si>
  <si>
    <t>SK85</t>
  </si>
  <si>
    <t>SK86</t>
  </si>
  <si>
    <t>SK87</t>
  </si>
  <si>
    <t>SK88</t>
  </si>
  <si>
    <t>SK89</t>
  </si>
  <si>
    <t>SK90</t>
  </si>
  <si>
    <t>SK91</t>
  </si>
  <si>
    <t>SK92</t>
  </si>
  <si>
    <t>SK93</t>
  </si>
  <si>
    <t>SK94</t>
  </si>
  <si>
    <t>SK95</t>
  </si>
  <si>
    <t>SK96</t>
  </si>
  <si>
    <t>SK97</t>
  </si>
  <si>
    <t>SK98</t>
  </si>
  <si>
    <t>SK99</t>
  </si>
  <si>
    <t>SK100</t>
  </si>
  <si>
    <t>SK101</t>
  </si>
  <si>
    <t>SK102</t>
  </si>
  <si>
    <t>SK103</t>
  </si>
  <si>
    <t>SK104</t>
  </si>
  <si>
    <t>SK105</t>
  </si>
  <si>
    <t>SK106</t>
  </si>
  <si>
    <t>SK107</t>
  </si>
  <si>
    <t>SK108</t>
  </si>
  <si>
    <t>SK109</t>
  </si>
  <si>
    <t>SK110</t>
  </si>
  <si>
    <t>SK111</t>
  </si>
  <si>
    <t>SK112</t>
  </si>
  <si>
    <t>SK113</t>
  </si>
  <si>
    <t>SK114</t>
  </si>
  <si>
    <t>SK115</t>
  </si>
  <si>
    <t>SK116</t>
  </si>
  <si>
    <t>SK117</t>
  </si>
  <si>
    <t>SK118</t>
  </si>
  <si>
    <t>SK119</t>
  </si>
  <si>
    <t>SK120</t>
  </si>
  <si>
    <t>SK121</t>
  </si>
  <si>
    <t>SK122</t>
  </si>
  <si>
    <t>SK123</t>
  </si>
  <si>
    <t>SK124</t>
  </si>
  <si>
    <t>SK125</t>
  </si>
  <si>
    <t>SK126</t>
  </si>
  <si>
    <t>SK127</t>
  </si>
  <si>
    <t>SK128</t>
  </si>
  <si>
    <t>SK129</t>
  </si>
  <si>
    <t>SK130</t>
  </si>
  <si>
    <t>SK131</t>
  </si>
  <si>
    <t>SK132</t>
  </si>
  <si>
    <t>SK133</t>
  </si>
  <si>
    <t>SK134</t>
  </si>
  <si>
    <t>SK135</t>
  </si>
  <si>
    <t>SK136</t>
  </si>
  <si>
    <t>SK137</t>
  </si>
  <si>
    <t>Clusters</t>
  </si>
  <si>
    <t>SK142</t>
  </si>
  <si>
    <t>SK143</t>
  </si>
  <si>
    <t>SK144</t>
  </si>
  <si>
    <t>SK145</t>
  </si>
  <si>
    <t>SK146</t>
  </si>
  <si>
    <t>SK147</t>
  </si>
  <si>
    <t>V2X</t>
  </si>
  <si>
    <t>SK148</t>
  </si>
  <si>
    <t>SK149</t>
  </si>
  <si>
    <t>SK150</t>
  </si>
  <si>
    <t>SK151</t>
  </si>
  <si>
    <t>SK152</t>
  </si>
  <si>
    <t>SK153</t>
  </si>
  <si>
    <t>SK154</t>
  </si>
  <si>
    <t>SK155</t>
  </si>
  <si>
    <t>SK156</t>
  </si>
  <si>
    <t>SK157</t>
  </si>
  <si>
    <t>SK158</t>
  </si>
  <si>
    <t>SK159</t>
  </si>
  <si>
    <t>SK160</t>
  </si>
  <si>
    <t>SK161</t>
  </si>
  <si>
    <t>SK162</t>
  </si>
  <si>
    <t>SK163</t>
  </si>
  <si>
    <t>SK164</t>
  </si>
  <si>
    <t>SK165</t>
  </si>
  <si>
    <t>SK166</t>
  </si>
  <si>
    <t>SK167</t>
  </si>
  <si>
    <t>SK168</t>
  </si>
  <si>
    <t>SK169</t>
  </si>
  <si>
    <t>SK170</t>
  </si>
  <si>
    <t>SK171</t>
  </si>
  <si>
    <t>SK172</t>
  </si>
  <si>
    <t>SK173</t>
  </si>
  <si>
    <t>SK174</t>
  </si>
  <si>
    <t>SK175</t>
  </si>
  <si>
    <t>SK176</t>
  </si>
  <si>
    <t>Skill ID</t>
  </si>
  <si>
    <t>Skill's Specific Details</t>
  </si>
  <si>
    <t>SK177</t>
  </si>
  <si>
    <t>SK178</t>
  </si>
  <si>
    <t>SK179</t>
  </si>
  <si>
    <t>SK180</t>
  </si>
  <si>
    <t>SK181</t>
  </si>
  <si>
    <t>SK182</t>
  </si>
  <si>
    <t>SK183</t>
  </si>
  <si>
    <t>SK184</t>
  </si>
  <si>
    <t>C++</t>
  </si>
  <si>
    <t>Java</t>
  </si>
  <si>
    <t>C#</t>
  </si>
  <si>
    <t xml:space="preserve">XTend </t>
  </si>
  <si>
    <t>Python</t>
  </si>
  <si>
    <t>Pearl</t>
  </si>
  <si>
    <t>Shell</t>
  </si>
  <si>
    <t>Bash, Bash</t>
  </si>
  <si>
    <t>CAPL</t>
  </si>
  <si>
    <t>Programming Languages</t>
  </si>
  <si>
    <t>Scripting &amp; Tools</t>
  </si>
  <si>
    <t>SDLC</t>
  </si>
  <si>
    <t>OOD - Design Patterns</t>
  </si>
  <si>
    <t>OOD - UML &amp; Tools Like EA, Rhapsody, etc.</t>
  </si>
  <si>
    <t>Automotive Domain</t>
  </si>
  <si>
    <t>Embedded Systems</t>
  </si>
  <si>
    <t>STLC</t>
  </si>
  <si>
    <t>White Box Testing</t>
  </si>
  <si>
    <t>Black Box Testing</t>
  </si>
  <si>
    <t>Test Case Design &amp; Development</t>
  </si>
  <si>
    <t>Test Automation Development</t>
  </si>
  <si>
    <t>Test Management Tools like RQM, HPQC, etc.)</t>
  </si>
  <si>
    <t xml:space="preserve">Unit Testing </t>
  </si>
  <si>
    <t>Unit Testing Tools like RTRT, CANTATA etc.)</t>
  </si>
  <si>
    <t xml:space="preserve">Manual Test Execution </t>
  </si>
  <si>
    <t>Standards &amp; Tools</t>
  </si>
  <si>
    <t>KPIT Process</t>
  </si>
  <si>
    <t>Process Consultancy</t>
  </si>
  <si>
    <t>Project Management</t>
  </si>
  <si>
    <t>KPIT Way</t>
  </si>
  <si>
    <t>Model Based Development</t>
  </si>
  <si>
    <t>Model Based Testing</t>
  </si>
  <si>
    <t>SE SDLCs</t>
  </si>
  <si>
    <t>SE Standards &amp; Models</t>
  </si>
  <si>
    <t>PF/NOS/AUTOSAR</t>
  </si>
  <si>
    <t>Autonomous Driving</t>
  </si>
  <si>
    <t>Infotainment - Sub Domains</t>
  </si>
  <si>
    <t xml:space="preserve">Graphics Frameworks/Management </t>
  </si>
  <si>
    <t xml:space="preserve">Audio Frameworks/Management </t>
  </si>
  <si>
    <t>Media Frameworks/Management</t>
  </si>
  <si>
    <t>Projection Frameworks/Management (Android Auto, Carplay, Baidu)</t>
  </si>
  <si>
    <t>OTA Frameworks/Management</t>
  </si>
  <si>
    <t>Video Frameworks/Management</t>
  </si>
  <si>
    <t>Tuner ( AM, FM, RDS, DAB, HD Radio)</t>
  </si>
  <si>
    <t>Connectivity - Bluetooth</t>
  </si>
  <si>
    <t>Connectivity - Wifi</t>
  </si>
  <si>
    <t>CV Common Skills</t>
  </si>
  <si>
    <t>HMI Development - Android Framework</t>
  </si>
  <si>
    <t>HMI Development - 2D - Qt/QML, Altia, CGI, Kanzi, Populous, Unity, EB Guide etc</t>
  </si>
  <si>
    <t>HMI Development - 3D - Qt/QML, Altia, CGI, Kanzi</t>
  </si>
  <si>
    <t>iOS Programming - Objective C</t>
  </si>
  <si>
    <t>Application Development - Android</t>
  </si>
  <si>
    <t>Application Development - iOS</t>
  </si>
  <si>
    <t>MW development - Infotainment, RSE</t>
  </si>
  <si>
    <t>MW Development - Cluster, HUD</t>
  </si>
  <si>
    <t>Linux - BSP/Driver Development</t>
  </si>
  <si>
    <t>Linux - Kernel Development</t>
  </si>
  <si>
    <t>Android - HAL Development</t>
  </si>
  <si>
    <t>HMI Development</t>
  </si>
  <si>
    <t>Languages</t>
  </si>
  <si>
    <t>Application Development</t>
  </si>
  <si>
    <t>Middleware Development</t>
  </si>
  <si>
    <t>System Programming</t>
  </si>
  <si>
    <t>SK185</t>
  </si>
  <si>
    <t>SK186</t>
  </si>
  <si>
    <t>SK187</t>
  </si>
  <si>
    <t>SK188</t>
  </si>
  <si>
    <t>SK189</t>
  </si>
  <si>
    <t>SK190</t>
  </si>
  <si>
    <t>SK191</t>
  </si>
  <si>
    <t>SK192</t>
  </si>
  <si>
    <t>SK193</t>
  </si>
  <si>
    <t>SK194</t>
  </si>
  <si>
    <t>SK195</t>
  </si>
  <si>
    <t>CAN Stack</t>
  </si>
  <si>
    <t>Cluster funtions - Gauges,Telltale,Trip etc</t>
  </si>
  <si>
    <t>HMI frameworks/Management</t>
  </si>
  <si>
    <t>BSP- PWM,SPI,ADC etc</t>
  </si>
  <si>
    <t>AUTOSAR based application development</t>
  </si>
  <si>
    <t>Cluster/HUD Diagnostics</t>
  </si>
  <si>
    <t>Cluster HUD Sub-Domains</t>
  </si>
  <si>
    <t>Vehicle Systems - Body</t>
  </si>
  <si>
    <t>Vehicle Systems - Chassis</t>
  </si>
  <si>
    <t>Requirements Engineering/Management</t>
  </si>
  <si>
    <t>Requirements Management Tools like DOORS/DNG/PTC/Etc.</t>
  </si>
  <si>
    <t>Static Analysis using tools like QAC, Polyspace, etc.)</t>
  </si>
  <si>
    <t>Scripting Languages Pearl/Python/Xtend etc.</t>
  </si>
  <si>
    <t>Prashant B</t>
  </si>
  <si>
    <t>Ramaprasad C.N</t>
  </si>
  <si>
    <t>C Programming Knowledge</t>
  </si>
  <si>
    <t>CANoe, Basic CAPL</t>
  </si>
  <si>
    <t>CAN Knowledge</t>
  </si>
  <si>
    <t>UDS knowledge</t>
  </si>
  <si>
    <t>Worked on QAC using MISRA 2012</t>
  </si>
  <si>
    <t>Woked on Test case Dev</t>
  </si>
  <si>
    <t>Worked on CATATA tool</t>
  </si>
  <si>
    <t xml:space="preserve">Hands on experience </t>
  </si>
  <si>
    <t>Worked on SVN</t>
  </si>
  <si>
    <t>Worked on NI HIL Setup</t>
  </si>
  <si>
    <t>Worked on CLCM  HIL testing</t>
  </si>
  <si>
    <t>L2</t>
  </si>
  <si>
    <t>L1</t>
  </si>
  <si>
    <t>JENKINS</t>
  </si>
  <si>
    <t>Worked on Jenkins</t>
  </si>
  <si>
    <t>NXP</t>
  </si>
  <si>
    <t>Unit Testing, HIL Testing</t>
  </si>
  <si>
    <t>Worked on UT</t>
  </si>
  <si>
    <t>Worked test case execution in HIL testing</t>
  </si>
  <si>
    <t>Worked on Validation</t>
  </si>
  <si>
    <t>Worked on Req Analysis</t>
  </si>
  <si>
    <t>Project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</si>
</sst>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Work Sans"/>
      <family val="2"/>
      <scheme val="minor"/>
    </font>
    <font>
      <b/>
      <sz val="11"/>
      <color theme="1"/>
      <name val="Work Sans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Work Sans"/>
    </font>
    <font>
      <b/>
      <sz val="12"/>
      <color theme="1"/>
      <name val="Work Sans"/>
    </font>
    <font>
      <b/>
      <sz val="11"/>
      <color theme="1"/>
      <name val="Work Sans"/>
    </font>
    <font>
      <b/>
      <sz val="16"/>
      <color theme="0"/>
      <name val="Work Sans"/>
    </font>
    <font>
      <sz val="11"/>
      <color theme="7"/>
      <name val="Work Sans"/>
    </font>
    <font>
      <b/>
      <sz val="11"/>
      <color theme="4" tint="0.79998168889431442"/>
      <name val="Work Sans"/>
    </font>
    <font>
      <sz val="10"/>
      <name val="Arial"/>
      <family val="2"/>
    </font>
    <font>
      <sz val="10"/>
      <name val="Work Sans"/>
      <scheme val="major"/>
    </font>
    <font>
      <sz val="11"/>
      <color rgb="FFFF0000"/>
      <name val="Work Sans"/>
    </font>
    <font>
      <sz val="11"/>
      <name val="Work Sans"/>
    </font>
    <font>
      <sz val="11"/>
      <color theme="0" tint="-0.14999847407452621"/>
      <name val="Work Sans"/>
    </font>
    <font>
      <sz val="11"/>
      <color theme="4" tint="0.39997558519241921"/>
      <name val="Work Sans"/>
    </font>
    <font>
      <b/>
      <sz val="11"/>
      <name val="Work Sans"/>
    </font>
    <font>
      <sz val="11"/>
      <color theme="4" tint="0.79998168889431442"/>
      <name val="Work Sans"/>
    </font>
    <font>
      <sz val="14"/>
      <color theme="1"/>
      <name val="Work Sans"/>
    </font>
    <font>
      <sz val="14"/>
      <color theme="4" tint="0.39997558519241921"/>
      <name val="Work Sans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50">
    <xf numFmtId="0" fontId="0" fillId="0" borderId="0" xfId="0"/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6" fillId="0" borderId="0" xfId="0" applyFont="1"/>
    <xf numFmtId="0" fontId="6" fillId="5" borderId="0" xfId="0" applyFont="1" applyFill="1"/>
    <xf numFmtId="0" fontId="8" fillId="5" borderId="0" xfId="0" applyFont="1" applyFill="1"/>
    <xf numFmtId="0" fontId="4" fillId="7" borderId="1" xfId="0" applyFont="1" applyFill="1" applyBorder="1" applyAlignment="1">
      <alignment horizontal="right"/>
    </xf>
    <xf numFmtId="0" fontId="5" fillId="4" borderId="0" xfId="0" applyFont="1" applyFill="1" applyAlignment="1">
      <alignment horizontal="left" vertical="center"/>
    </xf>
    <xf numFmtId="0" fontId="5" fillId="4" borderId="0" xfId="0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6" fillId="4" borderId="3" xfId="0" applyFont="1" applyFill="1" applyBorder="1"/>
    <xf numFmtId="0" fontId="4" fillId="4" borderId="3" xfId="0" applyFont="1" applyFill="1" applyBorder="1"/>
    <xf numFmtId="0" fontId="9" fillId="6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1" fillId="4" borderId="6" xfId="1" applyFont="1" applyFill="1" applyBorder="1" applyAlignment="1">
      <alignment vertical="center"/>
    </xf>
    <xf numFmtId="0" fontId="11" fillId="4" borderId="7" xfId="1" applyFont="1" applyFill="1" applyBorder="1" applyAlignment="1">
      <alignment vertical="center"/>
    </xf>
    <xf numFmtId="0" fontId="11" fillId="3" borderId="5" xfId="1" applyFont="1" applyFill="1" applyBorder="1" applyAlignment="1">
      <alignment vertical="center"/>
    </xf>
    <xf numFmtId="0" fontId="11" fillId="3" borderId="4" xfId="1" applyFont="1" applyFill="1" applyBorder="1" applyAlignment="1">
      <alignment vertical="center"/>
    </xf>
    <xf numFmtId="0" fontId="11" fillId="3" borderId="8" xfId="1" applyFont="1" applyFill="1" applyBorder="1" applyAlignment="1">
      <alignment vertical="center"/>
    </xf>
    <xf numFmtId="0" fontId="11" fillId="3" borderId="9" xfId="1" applyFont="1" applyFill="1" applyBorder="1" applyAlignment="1">
      <alignment vertical="center"/>
    </xf>
    <xf numFmtId="0" fontId="12" fillId="0" borderId="0" xfId="0" applyFont="1"/>
    <xf numFmtId="0" fontId="13" fillId="6" borderId="3" xfId="0" applyFont="1" applyFill="1" applyBorder="1"/>
    <xf numFmtId="0" fontId="13" fillId="4" borderId="3" xfId="0" applyFont="1" applyFill="1" applyBorder="1"/>
    <xf numFmtId="0" fontId="14" fillId="0" borderId="0" xfId="0" applyFont="1"/>
    <xf numFmtId="1" fontId="14" fillId="0" borderId="0" xfId="0" applyNumberFormat="1" applyFont="1"/>
    <xf numFmtId="1" fontId="15" fillId="4" borderId="3" xfId="0" applyNumberFormat="1" applyFont="1" applyFill="1" applyBorder="1" applyAlignment="1">
      <alignment horizontal="center"/>
    </xf>
    <xf numFmtId="0" fontId="16" fillId="6" borderId="3" xfId="0" applyFont="1" applyFill="1" applyBorder="1"/>
    <xf numFmtId="0" fontId="16" fillId="4" borderId="3" xfId="0" applyFont="1" applyFill="1" applyBorder="1"/>
    <xf numFmtId="0" fontId="17" fillId="6" borderId="3" xfId="0" applyFont="1" applyFill="1" applyBorder="1"/>
    <xf numFmtId="0" fontId="18" fillId="6" borderId="3" xfId="0" applyFont="1" applyFill="1" applyBorder="1"/>
    <xf numFmtId="0" fontId="18" fillId="4" borderId="3" xfId="0" applyFont="1" applyFill="1" applyBorder="1"/>
    <xf numFmtId="1" fontId="18" fillId="0" borderId="3" xfId="0" applyNumberFormat="1" applyFont="1" applyBorder="1" applyAlignment="1" applyProtection="1">
      <alignment horizontal="center"/>
      <protection locked="0"/>
    </xf>
    <xf numFmtId="1" fontId="19" fillId="4" borderId="3" xfId="0" applyNumberFormat="1" applyFont="1" applyFill="1" applyBorder="1" applyAlignment="1">
      <alignment horizontal="center"/>
    </xf>
    <xf numFmtId="2" fontId="14" fillId="0" borderId="0" xfId="0" applyNumberFormat="1" applyFont="1"/>
    <xf numFmtId="0" fontId="4" fillId="0" borderId="3" xfId="0" applyFont="1" applyBorder="1" applyAlignment="1" applyProtection="1">
      <alignment horizontal="left"/>
      <protection locked="0"/>
    </xf>
    <xf numFmtId="0" fontId="4" fillId="4" borderId="3" xfId="0" applyFont="1" applyFill="1" applyBorder="1" applyAlignment="1">
      <alignment horizontal="left"/>
    </xf>
    <xf numFmtId="0" fontId="4" fillId="0" borderId="4" xfId="0" applyFont="1" applyBorder="1" applyAlignment="1" applyProtection="1">
      <alignment horizontal="left"/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4" fillId="0" borderId="5" xfId="0" applyFont="1" applyBorder="1" applyAlignment="1" applyProtection="1">
      <alignment horizontal="left"/>
      <protection locked="0"/>
    </xf>
    <xf numFmtId="0" fontId="4" fillId="3" borderId="3" xfId="0" applyFont="1" applyFill="1" applyBorder="1" applyAlignment="1" applyProtection="1">
      <alignment horizontal="left"/>
      <protection locked="0"/>
    </xf>
    <xf numFmtId="0" fontId="4" fillId="7" borderId="1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center"/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 applyProtection="1">
      <alignment horizontal="left"/>
      <protection locked="0"/>
    </xf>
    <xf numFmtId="0" fontId="5" fillId="4" borderId="0" xfId="0" applyFont="1" applyFill="1" applyAlignment="1">
      <alignment horizontal="center" vertical="center"/>
    </xf>
    <xf numFmtId="15" fontId="4" fillId="3" borderId="1" xfId="0" applyNumberFormat="1" applyFont="1" applyFill="1" applyBorder="1" applyAlignment="1" applyProtection="1">
      <alignment horizontal="left"/>
      <protection locked="0"/>
    </xf>
    <xf numFmtId="0" fontId="7" fillId="5" borderId="0" xfId="0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39"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numFmt numFmtId="168" formatCode=";;;&quot;User&quot;"/>
      <fill>
        <patternFill>
          <bgColor rgb="FFFFFF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ork Sans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Work Sans"/>
        <scheme val="major"/>
      </font>
      <fill>
        <patternFill patternType="solid">
          <fgColor indexed="64"/>
          <bgColor theme="4" tint="0.3999755851924192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ork Sans"/>
        <scheme val="minor"/>
      </font>
    </dxf>
    <dxf>
      <numFmt numFmtId="164" formatCode="&quot;Beginner&quot;"/>
    </dxf>
    <dxf>
      <numFmt numFmtId="165" formatCode="&quot;User&quot;"/>
    </dxf>
    <dxf>
      <numFmt numFmtId="166" formatCode="&quot;Expert&quot;"/>
    </dxf>
    <dxf>
      <numFmt numFmtId="167" formatCode="&quot;NA&quot;"/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4" formatCode="&quot;Beginner&quot;"/>
    </dxf>
    <dxf>
      <numFmt numFmtId="165" formatCode="&quot;User&quot;"/>
    </dxf>
    <dxf>
      <numFmt numFmtId="166" formatCode="&quot;Expert&quot;"/>
    </dxf>
    <dxf>
      <numFmt numFmtId="167" formatCode="&quot;NA&quot;"/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4" formatCode="&quot;Beginner&quot;"/>
    </dxf>
    <dxf>
      <numFmt numFmtId="165" formatCode="&quot;User&quot;"/>
    </dxf>
    <dxf>
      <numFmt numFmtId="166" formatCode="&quot;Expert&quot;"/>
    </dxf>
    <dxf>
      <numFmt numFmtId="167" formatCode="&quot;NA&quot;"/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4" formatCode="&quot;Beginner&quot;"/>
    </dxf>
    <dxf>
      <numFmt numFmtId="165" formatCode="&quot;User&quot;"/>
    </dxf>
    <dxf>
      <numFmt numFmtId="166" formatCode="&quot;Expert&quot;"/>
    </dxf>
    <dxf>
      <numFmt numFmtId="167" formatCode="&quot;NA&quot;"/>
    </dxf>
    <dxf>
      <fill>
        <patternFill>
          <bgColor rgb="FFFFFF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numFmt numFmtId="168" formatCode=";;;&quot;User&quot;"/>
      <fill>
        <patternFill>
          <bgColor rgb="FFFFFF00"/>
        </patternFill>
      </fill>
    </dxf>
    <dxf>
      <numFmt numFmtId="164" formatCode="&quot;Beginner&quot;"/>
    </dxf>
    <dxf>
      <numFmt numFmtId="165" formatCode="&quot;User&quot;"/>
    </dxf>
    <dxf>
      <numFmt numFmtId="166" formatCode="&quot;Expert&quot;"/>
    </dxf>
    <dxf>
      <numFmt numFmtId="167" formatCode="&quot;NA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microsoft.com/office/2006/relationships/vbaProject" Target="vbaProject.bin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awad Ali" refreshedDate="43735.746660879631" createdVersion="6" refreshedVersion="6" minRefreshableVersion="3" recordCount="198">
  <cacheSource type="worksheet">
    <worksheetSource ref="O4:U379" sheet="Skill_Survey"/>
  </cacheSource>
  <cacheFields count="7">
    <cacheField name="Emp. ID" numFmtId="0">
      <sharedItems containsBlank="1" count="2">
        <s v="&lt;Emp ID&gt;"/>
        <m/>
      </sharedItems>
    </cacheField>
    <cacheField name="Emp. Name" numFmtId="0">
      <sharedItems containsBlank="1" count="2">
        <s v="&lt;Name&gt;"/>
        <m/>
      </sharedItems>
    </cacheField>
    <cacheField name="Role" numFmtId="0">
      <sharedItems containsBlank="1" containsMixedTypes="1" containsNumber="1" containsInteger="1" minValue="0" maxValue="0" count="3">
        <n v="0"/>
        <m/>
        <s v="Developer" u="1"/>
      </sharedItems>
    </cacheField>
    <cacheField name="Designation" numFmtId="0">
      <sharedItems containsBlank="1" containsMixedTypes="1" containsNumber="1" containsInteger="1" minValue="0" maxValue="0" count="3">
        <n v="0"/>
        <m/>
        <s v="C: Sr. Software Engineer" u="1"/>
      </sharedItems>
    </cacheField>
    <cacheField name="Skill Group" numFmtId="0">
      <sharedItems containsBlank="1" count="23">
        <s v="Software Development"/>
        <s v="Testing"/>
        <s v="Process &amp; Quality"/>
        <s v="Project Planning &amp; Tracking"/>
        <s v="Professional Skills"/>
        <s v="Control Systems &amp; MBD"/>
        <s v="Systems Engineering"/>
        <s v="Safety &amp; Security"/>
        <s v="Leadership"/>
        <s v="NOS/AUTOSAR"/>
        <s v="PT"/>
        <s v="ePT"/>
        <s v="ADAS"/>
        <s v="AD"/>
        <s v="Infotainment"/>
        <s v="Connected Vehicle"/>
        <s v="Clusters"/>
        <s v="V2X"/>
        <s v="Vehicle Systems"/>
        <s v="Chassis"/>
        <s v="Agile &amp; Scrum"/>
        <s v="Tools/Database Development"/>
        <m/>
      </sharedItems>
    </cacheField>
    <cacheField name="Skill Name" numFmtId="0">
      <sharedItems containsBlank="1" containsMixedTypes="1" containsNumber="1" containsInteger="1" minValue="0" maxValue="0" count="177">
        <n v="0"/>
        <s v="Embedded C"/>
        <s v="Object Oriented Programming (C++, Java, Python)"/>
        <s v="Requirements Engineering"/>
        <s v="Requirements Management using tools like DOORS/DNG/Etc."/>
        <s v="Design Engineering"/>
        <s v="Advanced Design Techniques (Like, MVC, Architecture Layering, Design Patterns, etc.)"/>
        <s v="UML Design using Tools Like EA, Rhapsody, etc."/>
        <s v="Coding Standards (KPIT Coding Standard, MISRA, etc.)"/>
        <s v="Design &amp; Code Optimization"/>
        <s v="Software Build &amp; Debugging"/>
        <s v="Continuous Integration using CBA/Katapault/etc"/>
        <s v="Static Analysis (QAC/Polyspace/LINT/etc.)"/>
        <s v="Embedded Software Development"/>
        <s v="Communication Protocols (CAN/LIN/Flexray/Ethernet/etc.) &amp; Tools CANoe/VSPY/Etc."/>
        <s v="Diagnostic Services &amp; Protocols (UDS)"/>
        <s v="Microcontrollers"/>
        <s v="Multicore Processors"/>
        <s v="Knowledge of Testing Life Cycle"/>
        <s v="Test Design &amp; Development"/>
        <s v="Test Automation using tools like Scripts/DSPACE/CAPL/Etc."/>
        <s v="Test Management "/>
        <s v="Test Management Tools (RQM/HPQC/etc.)"/>
        <s v="Dynamic Analysis &amp; Unit Testing "/>
        <s v="Unit Testing Tools (RTRT/LINT/etc.)"/>
        <s v="Black Box Testing (Validation/Functional/etc.)"/>
        <s v="Vehicle Testing"/>
        <s v="Automotive SPICE"/>
        <s v="Knowledge of SDLC"/>
        <s v="MS Office (Word/Excel/PPT/etc.)"/>
        <s v="Basic SDPM"/>
        <s v="Advanced SDPM"/>
        <s v="KPIT Tools (UniPro/DRONA/KAP/CBA/etc.)"/>
        <s v="Product Reviews &amp; Inspections (Screen)"/>
        <s v="Conf. Mgmt &amp; Version Control Using tools like SVN, GIT, RTC, etc."/>
        <s v="Process Audits"/>
        <s v="ISO SQuARE"/>
        <s v="Process Compliance &amp; Consultancy "/>
        <s v="Process Authoring"/>
        <s v="Process Authoring Tools (EPF/HTML/Sharepoint/etc.)"/>
        <s v="Size &amp; Effort Estimation"/>
        <s v="Wide Band Delphi Estimation Process"/>
        <s v="Task Planning &amp; Tracking"/>
        <s v="Project's Process Definition"/>
        <s v="EPMN "/>
        <s v="Integrated Project Planning"/>
        <s v="Risk Management"/>
        <s v="Microsoft Project"/>
        <s v="ALM Tools (KAP-Redmine/JIRA/RTC/Etc.)"/>
        <s v="Oral &amp; Written Communication"/>
        <s v="Interpersonal"/>
        <s v="Conflict Resolution"/>
        <s v="Analytical Ability"/>
        <s v="Business Etiquettes"/>
        <s v="Can Do Attitude"/>
        <s v="Control Algorithm Development"/>
        <s v="Plant Modelling &amp; Simulation (GT Power, Matlab, AMESim, etc.)"/>
        <s v="MATLAB® Simulink® "/>
        <s v="MATLAB® M-Scripts"/>
        <s v="Modelling Standards (MAAB/MISRA SL,TL/etc.)"/>
        <s v="Auto Code Generation using RTW®/TargetLink® "/>
        <s v="MIL, SIL Testing"/>
        <s v="PIL Testing"/>
        <s v="HIL Setup using dSPACE/NI/etc."/>
        <s v="HIL Testing"/>
        <s v="Knowledge of Systems Life Cycle"/>
        <s v="Requirements Elicitation"/>
        <s v="Functional Analysis/Requirements Analysis"/>
        <s v="System Architecture &amp; Design"/>
        <s v="ISO 15288 /INCOSE SE Handbook"/>
        <s v="MBSE &amp; SysML using Tools like Rhapsody/EA/PTC Modeller/Etc."/>
        <s v="System Verification &amp; Validation (Testing)"/>
        <s v="System Validation (&amp; Scenario Development) using Simulation tools like CarMaker/CarSim/TruckSim/CARLA/etc."/>
        <s v="Calibration Engineering &amp; Tools Like INCA/VISU/CAMEO/Creta/etc."/>
        <s v="Knowledge of Safety Life Cycle"/>
        <s v="Safety/Security Planning"/>
        <s v="Item Definition"/>
        <s v="System Risk Assessment"/>
        <s v="Safety Analysis &amp; Requirements "/>
        <s v="Security Analysis &amp; Requirements"/>
        <s v="FMEA/FTA"/>
        <s v="Safety Validation"/>
        <s v="PEN Testing"/>
        <s v="Account Management"/>
        <s v="Technology Scanning(Scouting)"/>
        <s v="Team Management &amp; Mentoring"/>
        <s v="Customer Management"/>
        <s v="Cost Management (Forecasting, Planning, etc.)"/>
        <s v="Technology Management (Forecasting, Planning, etc.)"/>
        <s v="New Business Generation"/>
        <s v="Succesion Planning"/>
        <s v="Knowledge of AUTOSAR/NOS"/>
        <s v="Driver &amp; Low Level Software Development"/>
        <s v="Serial Communications (Like UART/SPI/I2C, Etc.)"/>
        <s v="Operating Systems Development, RTOS/AUTOSAR OS/Linux/Etc."/>
        <s v="Scripting Languages Pearl/Python/etc."/>
        <s v="Communcation SW Development (CAN/LIN/Ethernet/Flexray/etc.)"/>
        <s v="Network Layers SW Development (OSI)"/>
        <s v="Diagnostics SW Development"/>
        <s v="KPIT AUTOSAR Tool Chain"/>
        <s v="Knowledge of Powertrain System &amp; Functions"/>
        <s v="Knowledge of Vehicle &amp; PT Dynamics"/>
        <s v="Propulsion System &amp; Engine Control Modules"/>
        <s v="Transmission System &amp; Types"/>
        <s v="PT Sensors &amp; Actuators"/>
        <s v="PT System Troubleshooting"/>
        <s v="Engine Subsystems like (Fuel, Cooling, Air Intake, etc.)"/>
        <s v="After Treatment System &amp; Its Components like (DOC, DPF, SCR, etc."/>
        <s v="Knowledge of PT Standards &amp; Regulations like (Emission, Noise, Performance, etc.)"/>
        <s v="Knowledge of Electrification Functions"/>
        <s v="Battery Management"/>
        <s v="Electrical Propulsion System"/>
        <s v="Motors (AC/DC)"/>
        <s v="Electrical Power Engineering &amp; Power Electronics"/>
        <s v="Vehicle Level Electrical Architecture"/>
        <s v="Charging Systems"/>
        <s v="Knowledge of ePT Standards &amp; Regulations"/>
        <s v="Knowledge of AD Functions"/>
        <s v="Image Processing"/>
        <s v="Machine Learning/Deep Learning"/>
        <s v="RADAR/LIDAR SW Development"/>
        <s v="Camera SW Development"/>
        <s v="Object Fusion"/>
        <s v="Perception &amp; Localisation"/>
        <s v="Driving Strategy"/>
        <s v="Trajectory Planning"/>
        <s v="Driver Model"/>
        <s v="Road Model"/>
        <s v="ADAS HD Map"/>
        <s v="Prediction Sit. Interpretation"/>
        <s v="Knowledge of Infotainment Functions"/>
        <s v="Linux OS"/>
        <s v="Android OS"/>
        <s v="Connectivity (Bluetooth &amp; Wifi)"/>
        <s v="Multimedia"/>
        <s v="Projection (Carplay, Android Auto, etc.)"/>
        <s v="Speech"/>
        <s v="Audio "/>
        <s v="Radio (FM, DAB, etc.)"/>
        <s v="User Interface Development"/>
        <s v="HMI Studio Tools (Like, ALTIA, CGI Studio, KANZI, etc.)"/>
        <s v="OTA"/>
        <s v="Hypervisor"/>
        <s v="Knowledge of Cluster Functions"/>
        <s v="MOST Protocol"/>
        <s v="RTOS"/>
        <s v="Advanced Graphics, using Open GL, 3D, etc., "/>
        <s v="Knowledge of V2X Functions"/>
        <s v="GPRS &amp; Telematics"/>
        <s v="DSRC"/>
        <s v="5G"/>
        <s v="Knowledge of Body Functions "/>
        <s v="Low power motor control"/>
        <s v="Communication Switches"/>
        <s v="Lighting"/>
        <s v="Access Control"/>
        <s v="Knowledge of Chassis Functions"/>
        <s v="Damping"/>
        <s v="Suspension "/>
        <s v="Compressor"/>
        <s v="Breaking System"/>
        <s v="Steering System"/>
        <s v="Wheels (Axles, Tyres, Differential, etc.)"/>
        <s v="Knowledge of Vehicle Dynamics"/>
        <s v="Knowledge of Agile Concepts &amp; Frameworks"/>
        <s v="Agile Product Planning"/>
        <s v="TDD/BDD"/>
        <s v="Evolutionary Design"/>
        <s v="Agile Estimation Techniques "/>
        <s v="Scrum Planning &amp; Facilitation"/>
        <s v="Coaching &amp; Mentoring"/>
        <s v="Programming Language (Java/C#.NET/VB.NET/Etc.)"/>
        <s v="RDBMS (Oracle/MS-SQL/MySQL/etc.)"/>
        <s v="DevOps Developments (Jenkins/etc.)"/>
        <s v="UI Development &amp; UX"/>
        <s v="ALM Installation &amp; Configuration (Redmine/RTC/JIRA/Etc.)"/>
        <m/>
      </sharedItems>
    </cacheField>
    <cacheField name="Actuals" numFmtId="0">
      <sharedItems containsBlank="1" containsMixedTypes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8">
  <r>
    <x v="0"/>
    <x v="0"/>
    <x v="0"/>
    <x v="0"/>
    <x v="0"/>
    <x v="0"/>
    <s v=""/>
  </r>
  <r>
    <x v="0"/>
    <x v="0"/>
    <x v="0"/>
    <x v="0"/>
    <x v="0"/>
    <x v="1"/>
    <n v="0"/>
  </r>
  <r>
    <x v="0"/>
    <x v="0"/>
    <x v="0"/>
    <x v="0"/>
    <x v="0"/>
    <x v="2"/>
    <n v="0"/>
  </r>
  <r>
    <x v="0"/>
    <x v="0"/>
    <x v="0"/>
    <x v="0"/>
    <x v="0"/>
    <x v="3"/>
    <n v="0"/>
  </r>
  <r>
    <x v="0"/>
    <x v="0"/>
    <x v="0"/>
    <x v="0"/>
    <x v="0"/>
    <x v="4"/>
    <n v="0"/>
  </r>
  <r>
    <x v="0"/>
    <x v="0"/>
    <x v="0"/>
    <x v="0"/>
    <x v="0"/>
    <x v="5"/>
    <n v="0"/>
  </r>
  <r>
    <x v="0"/>
    <x v="0"/>
    <x v="0"/>
    <x v="0"/>
    <x v="0"/>
    <x v="6"/>
    <n v="0"/>
  </r>
  <r>
    <x v="0"/>
    <x v="0"/>
    <x v="0"/>
    <x v="0"/>
    <x v="0"/>
    <x v="7"/>
    <n v="0"/>
  </r>
  <r>
    <x v="0"/>
    <x v="0"/>
    <x v="0"/>
    <x v="0"/>
    <x v="0"/>
    <x v="8"/>
    <n v="0"/>
  </r>
  <r>
    <x v="0"/>
    <x v="0"/>
    <x v="0"/>
    <x v="0"/>
    <x v="0"/>
    <x v="9"/>
    <n v="0"/>
  </r>
  <r>
    <x v="0"/>
    <x v="0"/>
    <x v="0"/>
    <x v="0"/>
    <x v="0"/>
    <x v="10"/>
    <n v="0"/>
  </r>
  <r>
    <x v="0"/>
    <x v="0"/>
    <x v="0"/>
    <x v="0"/>
    <x v="0"/>
    <x v="11"/>
    <n v="0"/>
  </r>
  <r>
    <x v="0"/>
    <x v="0"/>
    <x v="0"/>
    <x v="0"/>
    <x v="0"/>
    <x v="12"/>
    <n v="0"/>
  </r>
  <r>
    <x v="0"/>
    <x v="0"/>
    <x v="0"/>
    <x v="0"/>
    <x v="0"/>
    <x v="13"/>
    <n v="0"/>
  </r>
  <r>
    <x v="0"/>
    <x v="0"/>
    <x v="0"/>
    <x v="0"/>
    <x v="0"/>
    <x v="14"/>
    <n v="0"/>
  </r>
  <r>
    <x v="0"/>
    <x v="0"/>
    <x v="0"/>
    <x v="0"/>
    <x v="0"/>
    <x v="15"/>
    <n v="0"/>
  </r>
  <r>
    <x v="0"/>
    <x v="0"/>
    <x v="0"/>
    <x v="0"/>
    <x v="0"/>
    <x v="16"/>
    <n v="0"/>
  </r>
  <r>
    <x v="0"/>
    <x v="0"/>
    <x v="0"/>
    <x v="0"/>
    <x v="0"/>
    <x v="17"/>
    <n v="0"/>
  </r>
  <r>
    <x v="0"/>
    <x v="0"/>
    <x v="0"/>
    <x v="0"/>
    <x v="1"/>
    <x v="0"/>
    <s v=""/>
  </r>
  <r>
    <x v="0"/>
    <x v="0"/>
    <x v="0"/>
    <x v="0"/>
    <x v="1"/>
    <x v="18"/>
    <n v="0"/>
  </r>
  <r>
    <x v="0"/>
    <x v="0"/>
    <x v="0"/>
    <x v="0"/>
    <x v="1"/>
    <x v="19"/>
    <n v="0"/>
  </r>
  <r>
    <x v="0"/>
    <x v="0"/>
    <x v="0"/>
    <x v="0"/>
    <x v="1"/>
    <x v="20"/>
    <n v="0"/>
  </r>
  <r>
    <x v="0"/>
    <x v="0"/>
    <x v="0"/>
    <x v="0"/>
    <x v="1"/>
    <x v="21"/>
    <n v="0"/>
  </r>
  <r>
    <x v="0"/>
    <x v="0"/>
    <x v="0"/>
    <x v="0"/>
    <x v="1"/>
    <x v="22"/>
    <n v="0"/>
  </r>
  <r>
    <x v="0"/>
    <x v="0"/>
    <x v="0"/>
    <x v="0"/>
    <x v="1"/>
    <x v="23"/>
    <n v="0"/>
  </r>
  <r>
    <x v="0"/>
    <x v="0"/>
    <x v="0"/>
    <x v="0"/>
    <x v="1"/>
    <x v="24"/>
    <n v="0"/>
  </r>
  <r>
    <x v="0"/>
    <x v="0"/>
    <x v="0"/>
    <x v="0"/>
    <x v="1"/>
    <x v="25"/>
    <n v="0"/>
  </r>
  <r>
    <x v="0"/>
    <x v="0"/>
    <x v="0"/>
    <x v="0"/>
    <x v="1"/>
    <x v="26"/>
    <n v="0"/>
  </r>
  <r>
    <x v="0"/>
    <x v="0"/>
    <x v="0"/>
    <x v="0"/>
    <x v="2"/>
    <x v="0"/>
    <s v=""/>
  </r>
  <r>
    <x v="0"/>
    <x v="0"/>
    <x v="0"/>
    <x v="0"/>
    <x v="2"/>
    <x v="27"/>
    <n v="0"/>
  </r>
  <r>
    <x v="0"/>
    <x v="0"/>
    <x v="0"/>
    <x v="0"/>
    <x v="2"/>
    <x v="28"/>
    <n v="0"/>
  </r>
  <r>
    <x v="0"/>
    <x v="0"/>
    <x v="0"/>
    <x v="0"/>
    <x v="2"/>
    <x v="29"/>
    <n v="0"/>
  </r>
  <r>
    <x v="0"/>
    <x v="0"/>
    <x v="0"/>
    <x v="0"/>
    <x v="2"/>
    <x v="30"/>
    <n v="0"/>
  </r>
  <r>
    <x v="0"/>
    <x v="0"/>
    <x v="0"/>
    <x v="0"/>
    <x v="2"/>
    <x v="31"/>
    <n v="0"/>
  </r>
  <r>
    <x v="0"/>
    <x v="0"/>
    <x v="0"/>
    <x v="0"/>
    <x v="2"/>
    <x v="32"/>
    <n v="0"/>
  </r>
  <r>
    <x v="0"/>
    <x v="0"/>
    <x v="0"/>
    <x v="0"/>
    <x v="2"/>
    <x v="33"/>
    <n v="0"/>
  </r>
  <r>
    <x v="0"/>
    <x v="0"/>
    <x v="0"/>
    <x v="0"/>
    <x v="2"/>
    <x v="34"/>
    <n v="0"/>
  </r>
  <r>
    <x v="0"/>
    <x v="0"/>
    <x v="0"/>
    <x v="0"/>
    <x v="2"/>
    <x v="35"/>
    <n v="0"/>
  </r>
  <r>
    <x v="0"/>
    <x v="0"/>
    <x v="0"/>
    <x v="0"/>
    <x v="2"/>
    <x v="36"/>
    <n v="0"/>
  </r>
  <r>
    <x v="0"/>
    <x v="0"/>
    <x v="0"/>
    <x v="0"/>
    <x v="2"/>
    <x v="37"/>
    <n v="0"/>
  </r>
  <r>
    <x v="0"/>
    <x v="0"/>
    <x v="0"/>
    <x v="0"/>
    <x v="2"/>
    <x v="38"/>
    <n v="0"/>
  </r>
  <r>
    <x v="0"/>
    <x v="0"/>
    <x v="0"/>
    <x v="0"/>
    <x v="2"/>
    <x v="39"/>
    <n v="0"/>
  </r>
  <r>
    <x v="0"/>
    <x v="0"/>
    <x v="0"/>
    <x v="0"/>
    <x v="3"/>
    <x v="0"/>
    <s v=""/>
  </r>
  <r>
    <x v="0"/>
    <x v="0"/>
    <x v="0"/>
    <x v="0"/>
    <x v="3"/>
    <x v="40"/>
    <n v="0"/>
  </r>
  <r>
    <x v="0"/>
    <x v="0"/>
    <x v="0"/>
    <x v="0"/>
    <x v="3"/>
    <x v="41"/>
    <n v="0"/>
  </r>
  <r>
    <x v="0"/>
    <x v="0"/>
    <x v="0"/>
    <x v="0"/>
    <x v="3"/>
    <x v="42"/>
    <n v="0"/>
  </r>
  <r>
    <x v="0"/>
    <x v="0"/>
    <x v="0"/>
    <x v="0"/>
    <x v="3"/>
    <x v="43"/>
    <n v="0"/>
  </r>
  <r>
    <x v="0"/>
    <x v="0"/>
    <x v="0"/>
    <x v="0"/>
    <x v="3"/>
    <x v="44"/>
    <n v="0"/>
  </r>
  <r>
    <x v="0"/>
    <x v="0"/>
    <x v="0"/>
    <x v="0"/>
    <x v="3"/>
    <x v="45"/>
    <n v="0"/>
  </r>
  <r>
    <x v="0"/>
    <x v="0"/>
    <x v="0"/>
    <x v="0"/>
    <x v="3"/>
    <x v="46"/>
    <n v="0"/>
  </r>
  <r>
    <x v="0"/>
    <x v="0"/>
    <x v="0"/>
    <x v="0"/>
    <x v="3"/>
    <x v="47"/>
    <n v="0"/>
  </r>
  <r>
    <x v="0"/>
    <x v="0"/>
    <x v="0"/>
    <x v="0"/>
    <x v="3"/>
    <x v="48"/>
    <n v="0"/>
  </r>
  <r>
    <x v="0"/>
    <x v="0"/>
    <x v="0"/>
    <x v="0"/>
    <x v="4"/>
    <x v="0"/>
    <s v=""/>
  </r>
  <r>
    <x v="0"/>
    <x v="0"/>
    <x v="0"/>
    <x v="0"/>
    <x v="4"/>
    <x v="49"/>
    <n v="0"/>
  </r>
  <r>
    <x v="0"/>
    <x v="0"/>
    <x v="0"/>
    <x v="0"/>
    <x v="4"/>
    <x v="50"/>
    <n v="0"/>
  </r>
  <r>
    <x v="0"/>
    <x v="0"/>
    <x v="0"/>
    <x v="0"/>
    <x v="4"/>
    <x v="51"/>
    <n v="0"/>
  </r>
  <r>
    <x v="0"/>
    <x v="0"/>
    <x v="0"/>
    <x v="0"/>
    <x v="4"/>
    <x v="52"/>
    <n v="0"/>
  </r>
  <r>
    <x v="0"/>
    <x v="0"/>
    <x v="0"/>
    <x v="0"/>
    <x v="4"/>
    <x v="53"/>
    <n v="0"/>
  </r>
  <r>
    <x v="0"/>
    <x v="0"/>
    <x v="0"/>
    <x v="0"/>
    <x v="4"/>
    <x v="54"/>
    <n v="0"/>
  </r>
  <r>
    <x v="0"/>
    <x v="0"/>
    <x v="0"/>
    <x v="0"/>
    <x v="5"/>
    <x v="0"/>
    <s v=""/>
  </r>
  <r>
    <x v="0"/>
    <x v="0"/>
    <x v="0"/>
    <x v="0"/>
    <x v="5"/>
    <x v="55"/>
    <n v="0"/>
  </r>
  <r>
    <x v="0"/>
    <x v="0"/>
    <x v="0"/>
    <x v="0"/>
    <x v="5"/>
    <x v="56"/>
    <n v="0"/>
  </r>
  <r>
    <x v="0"/>
    <x v="0"/>
    <x v="0"/>
    <x v="0"/>
    <x v="5"/>
    <x v="57"/>
    <n v="0"/>
  </r>
  <r>
    <x v="0"/>
    <x v="0"/>
    <x v="0"/>
    <x v="0"/>
    <x v="5"/>
    <x v="58"/>
    <n v="0"/>
  </r>
  <r>
    <x v="0"/>
    <x v="0"/>
    <x v="0"/>
    <x v="0"/>
    <x v="5"/>
    <x v="59"/>
    <n v="0"/>
  </r>
  <r>
    <x v="0"/>
    <x v="0"/>
    <x v="0"/>
    <x v="0"/>
    <x v="5"/>
    <x v="60"/>
    <n v="0"/>
  </r>
  <r>
    <x v="0"/>
    <x v="0"/>
    <x v="0"/>
    <x v="0"/>
    <x v="5"/>
    <x v="61"/>
    <n v="0"/>
  </r>
  <r>
    <x v="0"/>
    <x v="0"/>
    <x v="0"/>
    <x v="0"/>
    <x v="5"/>
    <x v="62"/>
    <n v="0"/>
  </r>
  <r>
    <x v="0"/>
    <x v="0"/>
    <x v="0"/>
    <x v="0"/>
    <x v="5"/>
    <x v="63"/>
    <n v="0"/>
  </r>
  <r>
    <x v="0"/>
    <x v="0"/>
    <x v="0"/>
    <x v="0"/>
    <x v="5"/>
    <x v="64"/>
    <n v="0"/>
  </r>
  <r>
    <x v="0"/>
    <x v="0"/>
    <x v="0"/>
    <x v="0"/>
    <x v="6"/>
    <x v="0"/>
    <s v=""/>
  </r>
  <r>
    <x v="0"/>
    <x v="0"/>
    <x v="0"/>
    <x v="0"/>
    <x v="6"/>
    <x v="65"/>
    <n v="0"/>
  </r>
  <r>
    <x v="0"/>
    <x v="0"/>
    <x v="0"/>
    <x v="0"/>
    <x v="6"/>
    <x v="66"/>
    <n v="0"/>
  </r>
  <r>
    <x v="0"/>
    <x v="0"/>
    <x v="0"/>
    <x v="0"/>
    <x v="6"/>
    <x v="67"/>
    <n v="0"/>
  </r>
  <r>
    <x v="0"/>
    <x v="0"/>
    <x v="0"/>
    <x v="0"/>
    <x v="6"/>
    <x v="68"/>
    <n v="0"/>
  </r>
  <r>
    <x v="0"/>
    <x v="0"/>
    <x v="0"/>
    <x v="0"/>
    <x v="6"/>
    <x v="69"/>
    <n v="0"/>
  </r>
  <r>
    <x v="0"/>
    <x v="0"/>
    <x v="0"/>
    <x v="0"/>
    <x v="6"/>
    <x v="70"/>
    <n v="0"/>
  </r>
  <r>
    <x v="0"/>
    <x v="0"/>
    <x v="0"/>
    <x v="0"/>
    <x v="6"/>
    <x v="71"/>
    <n v="0"/>
  </r>
  <r>
    <x v="0"/>
    <x v="0"/>
    <x v="0"/>
    <x v="0"/>
    <x v="6"/>
    <x v="72"/>
    <n v="0"/>
  </r>
  <r>
    <x v="0"/>
    <x v="0"/>
    <x v="0"/>
    <x v="0"/>
    <x v="6"/>
    <x v="73"/>
    <n v="0"/>
  </r>
  <r>
    <x v="0"/>
    <x v="0"/>
    <x v="0"/>
    <x v="0"/>
    <x v="7"/>
    <x v="0"/>
    <s v=""/>
  </r>
  <r>
    <x v="0"/>
    <x v="0"/>
    <x v="0"/>
    <x v="0"/>
    <x v="7"/>
    <x v="74"/>
    <n v="0"/>
  </r>
  <r>
    <x v="0"/>
    <x v="0"/>
    <x v="0"/>
    <x v="0"/>
    <x v="7"/>
    <x v="75"/>
    <n v="0"/>
  </r>
  <r>
    <x v="0"/>
    <x v="0"/>
    <x v="0"/>
    <x v="0"/>
    <x v="7"/>
    <x v="76"/>
    <n v="0"/>
  </r>
  <r>
    <x v="0"/>
    <x v="0"/>
    <x v="0"/>
    <x v="0"/>
    <x v="7"/>
    <x v="77"/>
    <n v="0"/>
  </r>
  <r>
    <x v="0"/>
    <x v="0"/>
    <x v="0"/>
    <x v="0"/>
    <x v="7"/>
    <x v="78"/>
    <n v="0"/>
  </r>
  <r>
    <x v="0"/>
    <x v="0"/>
    <x v="0"/>
    <x v="0"/>
    <x v="7"/>
    <x v="79"/>
    <n v="0"/>
  </r>
  <r>
    <x v="0"/>
    <x v="0"/>
    <x v="0"/>
    <x v="0"/>
    <x v="7"/>
    <x v="80"/>
    <n v="0"/>
  </r>
  <r>
    <x v="0"/>
    <x v="0"/>
    <x v="0"/>
    <x v="0"/>
    <x v="7"/>
    <x v="81"/>
    <n v="0"/>
  </r>
  <r>
    <x v="0"/>
    <x v="0"/>
    <x v="0"/>
    <x v="0"/>
    <x v="7"/>
    <x v="82"/>
    <n v="0"/>
  </r>
  <r>
    <x v="0"/>
    <x v="0"/>
    <x v="0"/>
    <x v="0"/>
    <x v="8"/>
    <x v="0"/>
    <s v=""/>
  </r>
  <r>
    <x v="0"/>
    <x v="0"/>
    <x v="0"/>
    <x v="0"/>
    <x v="8"/>
    <x v="83"/>
    <n v="0"/>
  </r>
  <r>
    <x v="0"/>
    <x v="0"/>
    <x v="0"/>
    <x v="0"/>
    <x v="8"/>
    <x v="84"/>
    <n v="0"/>
  </r>
  <r>
    <x v="0"/>
    <x v="0"/>
    <x v="0"/>
    <x v="0"/>
    <x v="8"/>
    <x v="85"/>
    <n v="0"/>
  </r>
  <r>
    <x v="0"/>
    <x v="0"/>
    <x v="0"/>
    <x v="0"/>
    <x v="8"/>
    <x v="86"/>
    <n v="0"/>
  </r>
  <r>
    <x v="0"/>
    <x v="0"/>
    <x v="0"/>
    <x v="0"/>
    <x v="8"/>
    <x v="87"/>
    <n v="0"/>
  </r>
  <r>
    <x v="0"/>
    <x v="0"/>
    <x v="0"/>
    <x v="0"/>
    <x v="8"/>
    <x v="88"/>
    <n v="0"/>
  </r>
  <r>
    <x v="0"/>
    <x v="0"/>
    <x v="0"/>
    <x v="0"/>
    <x v="8"/>
    <x v="89"/>
    <n v="0"/>
  </r>
  <r>
    <x v="0"/>
    <x v="0"/>
    <x v="0"/>
    <x v="0"/>
    <x v="8"/>
    <x v="90"/>
    <n v="0"/>
  </r>
  <r>
    <x v="0"/>
    <x v="0"/>
    <x v="0"/>
    <x v="0"/>
    <x v="9"/>
    <x v="0"/>
    <s v=""/>
  </r>
  <r>
    <x v="0"/>
    <x v="0"/>
    <x v="0"/>
    <x v="0"/>
    <x v="9"/>
    <x v="91"/>
    <n v="0"/>
  </r>
  <r>
    <x v="0"/>
    <x v="0"/>
    <x v="0"/>
    <x v="0"/>
    <x v="9"/>
    <x v="92"/>
    <n v="0"/>
  </r>
  <r>
    <x v="0"/>
    <x v="0"/>
    <x v="0"/>
    <x v="0"/>
    <x v="9"/>
    <x v="93"/>
    <n v="0"/>
  </r>
  <r>
    <x v="0"/>
    <x v="0"/>
    <x v="0"/>
    <x v="0"/>
    <x v="9"/>
    <x v="94"/>
    <n v="0"/>
  </r>
  <r>
    <x v="0"/>
    <x v="0"/>
    <x v="0"/>
    <x v="0"/>
    <x v="9"/>
    <x v="95"/>
    <n v="0"/>
  </r>
  <r>
    <x v="0"/>
    <x v="0"/>
    <x v="0"/>
    <x v="0"/>
    <x v="9"/>
    <x v="96"/>
    <n v="0"/>
  </r>
  <r>
    <x v="0"/>
    <x v="0"/>
    <x v="0"/>
    <x v="0"/>
    <x v="9"/>
    <x v="97"/>
    <n v="0"/>
  </r>
  <r>
    <x v="0"/>
    <x v="0"/>
    <x v="0"/>
    <x v="0"/>
    <x v="9"/>
    <x v="98"/>
    <n v="0"/>
  </r>
  <r>
    <x v="0"/>
    <x v="0"/>
    <x v="0"/>
    <x v="0"/>
    <x v="9"/>
    <x v="99"/>
    <n v="0"/>
  </r>
  <r>
    <x v="0"/>
    <x v="0"/>
    <x v="0"/>
    <x v="0"/>
    <x v="10"/>
    <x v="0"/>
    <s v=""/>
  </r>
  <r>
    <x v="0"/>
    <x v="0"/>
    <x v="0"/>
    <x v="0"/>
    <x v="10"/>
    <x v="100"/>
    <n v="0"/>
  </r>
  <r>
    <x v="0"/>
    <x v="0"/>
    <x v="0"/>
    <x v="0"/>
    <x v="10"/>
    <x v="101"/>
    <n v="0"/>
  </r>
  <r>
    <x v="0"/>
    <x v="0"/>
    <x v="0"/>
    <x v="0"/>
    <x v="10"/>
    <x v="102"/>
    <n v="0"/>
  </r>
  <r>
    <x v="0"/>
    <x v="0"/>
    <x v="0"/>
    <x v="0"/>
    <x v="10"/>
    <x v="103"/>
    <n v="0"/>
  </r>
  <r>
    <x v="0"/>
    <x v="0"/>
    <x v="0"/>
    <x v="0"/>
    <x v="10"/>
    <x v="104"/>
    <n v="0"/>
  </r>
  <r>
    <x v="0"/>
    <x v="0"/>
    <x v="0"/>
    <x v="0"/>
    <x v="10"/>
    <x v="105"/>
    <n v="0"/>
  </r>
  <r>
    <x v="0"/>
    <x v="0"/>
    <x v="0"/>
    <x v="0"/>
    <x v="10"/>
    <x v="106"/>
    <n v="0"/>
  </r>
  <r>
    <x v="0"/>
    <x v="0"/>
    <x v="0"/>
    <x v="0"/>
    <x v="10"/>
    <x v="107"/>
    <n v="0"/>
  </r>
  <r>
    <x v="0"/>
    <x v="0"/>
    <x v="0"/>
    <x v="0"/>
    <x v="10"/>
    <x v="108"/>
    <n v="0"/>
  </r>
  <r>
    <x v="0"/>
    <x v="0"/>
    <x v="0"/>
    <x v="0"/>
    <x v="11"/>
    <x v="0"/>
    <s v=""/>
  </r>
  <r>
    <x v="0"/>
    <x v="0"/>
    <x v="0"/>
    <x v="0"/>
    <x v="11"/>
    <x v="109"/>
    <n v="0"/>
  </r>
  <r>
    <x v="0"/>
    <x v="0"/>
    <x v="0"/>
    <x v="0"/>
    <x v="11"/>
    <x v="110"/>
    <n v="0"/>
  </r>
  <r>
    <x v="0"/>
    <x v="0"/>
    <x v="0"/>
    <x v="0"/>
    <x v="11"/>
    <x v="111"/>
    <n v="0"/>
  </r>
  <r>
    <x v="0"/>
    <x v="0"/>
    <x v="0"/>
    <x v="0"/>
    <x v="11"/>
    <x v="112"/>
    <n v="0"/>
  </r>
  <r>
    <x v="0"/>
    <x v="0"/>
    <x v="0"/>
    <x v="0"/>
    <x v="11"/>
    <x v="113"/>
    <n v="0"/>
  </r>
  <r>
    <x v="0"/>
    <x v="0"/>
    <x v="0"/>
    <x v="0"/>
    <x v="11"/>
    <x v="114"/>
    <n v="0"/>
  </r>
  <r>
    <x v="0"/>
    <x v="0"/>
    <x v="0"/>
    <x v="0"/>
    <x v="11"/>
    <x v="115"/>
    <n v="0"/>
  </r>
  <r>
    <x v="0"/>
    <x v="0"/>
    <x v="0"/>
    <x v="0"/>
    <x v="11"/>
    <x v="116"/>
    <n v="0"/>
  </r>
  <r>
    <x v="0"/>
    <x v="0"/>
    <x v="0"/>
    <x v="0"/>
    <x v="12"/>
    <x v="0"/>
    <s v=""/>
  </r>
  <r>
    <x v="0"/>
    <x v="0"/>
    <x v="0"/>
    <x v="0"/>
    <x v="13"/>
    <x v="117"/>
    <n v="0"/>
  </r>
  <r>
    <x v="0"/>
    <x v="0"/>
    <x v="0"/>
    <x v="0"/>
    <x v="13"/>
    <x v="118"/>
    <n v="0"/>
  </r>
  <r>
    <x v="0"/>
    <x v="0"/>
    <x v="0"/>
    <x v="0"/>
    <x v="13"/>
    <x v="119"/>
    <n v="0"/>
  </r>
  <r>
    <x v="0"/>
    <x v="0"/>
    <x v="0"/>
    <x v="0"/>
    <x v="13"/>
    <x v="120"/>
    <n v="0"/>
  </r>
  <r>
    <x v="0"/>
    <x v="0"/>
    <x v="0"/>
    <x v="0"/>
    <x v="13"/>
    <x v="121"/>
    <n v="0"/>
  </r>
  <r>
    <x v="0"/>
    <x v="0"/>
    <x v="0"/>
    <x v="0"/>
    <x v="13"/>
    <x v="122"/>
    <n v="0"/>
  </r>
  <r>
    <x v="0"/>
    <x v="0"/>
    <x v="0"/>
    <x v="0"/>
    <x v="13"/>
    <x v="123"/>
    <n v="0"/>
  </r>
  <r>
    <x v="0"/>
    <x v="0"/>
    <x v="0"/>
    <x v="0"/>
    <x v="13"/>
    <x v="124"/>
    <n v="0"/>
  </r>
  <r>
    <x v="0"/>
    <x v="0"/>
    <x v="0"/>
    <x v="0"/>
    <x v="13"/>
    <x v="125"/>
    <n v="0"/>
  </r>
  <r>
    <x v="0"/>
    <x v="0"/>
    <x v="0"/>
    <x v="0"/>
    <x v="13"/>
    <x v="126"/>
    <n v="0"/>
  </r>
  <r>
    <x v="0"/>
    <x v="0"/>
    <x v="0"/>
    <x v="0"/>
    <x v="13"/>
    <x v="127"/>
    <n v="0"/>
  </r>
  <r>
    <x v="0"/>
    <x v="0"/>
    <x v="0"/>
    <x v="0"/>
    <x v="13"/>
    <x v="128"/>
    <n v="0"/>
  </r>
  <r>
    <x v="0"/>
    <x v="0"/>
    <x v="0"/>
    <x v="0"/>
    <x v="13"/>
    <x v="129"/>
    <n v="0"/>
  </r>
  <r>
    <x v="0"/>
    <x v="0"/>
    <x v="0"/>
    <x v="0"/>
    <x v="14"/>
    <x v="0"/>
    <s v=""/>
  </r>
  <r>
    <x v="0"/>
    <x v="0"/>
    <x v="0"/>
    <x v="0"/>
    <x v="15"/>
    <x v="130"/>
    <n v="0"/>
  </r>
  <r>
    <x v="0"/>
    <x v="0"/>
    <x v="0"/>
    <x v="0"/>
    <x v="15"/>
    <x v="131"/>
    <n v="0"/>
  </r>
  <r>
    <x v="0"/>
    <x v="0"/>
    <x v="0"/>
    <x v="0"/>
    <x v="15"/>
    <x v="132"/>
    <n v="0"/>
  </r>
  <r>
    <x v="0"/>
    <x v="0"/>
    <x v="0"/>
    <x v="0"/>
    <x v="15"/>
    <x v="133"/>
    <n v="0"/>
  </r>
  <r>
    <x v="0"/>
    <x v="0"/>
    <x v="0"/>
    <x v="0"/>
    <x v="15"/>
    <x v="134"/>
    <n v="0"/>
  </r>
  <r>
    <x v="0"/>
    <x v="0"/>
    <x v="0"/>
    <x v="0"/>
    <x v="15"/>
    <x v="135"/>
    <n v="0"/>
  </r>
  <r>
    <x v="0"/>
    <x v="0"/>
    <x v="0"/>
    <x v="0"/>
    <x v="15"/>
    <x v="136"/>
    <n v="0"/>
  </r>
  <r>
    <x v="0"/>
    <x v="0"/>
    <x v="0"/>
    <x v="0"/>
    <x v="15"/>
    <x v="137"/>
    <n v="0"/>
  </r>
  <r>
    <x v="0"/>
    <x v="0"/>
    <x v="0"/>
    <x v="0"/>
    <x v="15"/>
    <x v="138"/>
    <n v="0"/>
  </r>
  <r>
    <x v="0"/>
    <x v="0"/>
    <x v="0"/>
    <x v="0"/>
    <x v="15"/>
    <x v="139"/>
    <n v="0"/>
  </r>
  <r>
    <x v="0"/>
    <x v="0"/>
    <x v="0"/>
    <x v="0"/>
    <x v="15"/>
    <x v="140"/>
    <n v="0"/>
  </r>
  <r>
    <x v="0"/>
    <x v="0"/>
    <x v="0"/>
    <x v="0"/>
    <x v="15"/>
    <x v="141"/>
    <n v="0"/>
  </r>
  <r>
    <x v="0"/>
    <x v="0"/>
    <x v="0"/>
    <x v="0"/>
    <x v="15"/>
    <x v="142"/>
    <n v="0"/>
  </r>
  <r>
    <x v="0"/>
    <x v="0"/>
    <x v="0"/>
    <x v="0"/>
    <x v="16"/>
    <x v="0"/>
    <s v=""/>
  </r>
  <r>
    <x v="0"/>
    <x v="0"/>
    <x v="0"/>
    <x v="0"/>
    <x v="16"/>
    <x v="143"/>
    <n v="0"/>
  </r>
  <r>
    <x v="0"/>
    <x v="0"/>
    <x v="0"/>
    <x v="0"/>
    <x v="16"/>
    <x v="144"/>
    <n v="0"/>
  </r>
  <r>
    <x v="0"/>
    <x v="0"/>
    <x v="0"/>
    <x v="0"/>
    <x v="16"/>
    <x v="145"/>
    <n v="0"/>
  </r>
  <r>
    <x v="0"/>
    <x v="0"/>
    <x v="0"/>
    <x v="0"/>
    <x v="16"/>
    <x v="139"/>
    <n v="0"/>
  </r>
  <r>
    <x v="0"/>
    <x v="0"/>
    <x v="0"/>
    <x v="0"/>
    <x v="16"/>
    <x v="146"/>
    <n v="0"/>
  </r>
  <r>
    <x v="0"/>
    <x v="0"/>
    <x v="0"/>
    <x v="0"/>
    <x v="16"/>
    <x v="140"/>
    <n v="0"/>
  </r>
  <r>
    <x v="0"/>
    <x v="0"/>
    <x v="0"/>
    <x v="0"/>
    <x v="17"/>
    <x v="0"/>
    <s v=""/>
  </r>
  <r>
    <x v="0"/>
    <x v="0"/>
    <x v="0"/>
    <x v="0"/>
    <x v="17"/>
    <x v="147"/>
    <n v="0"/>
  </r>
  <r>
    <x v="0"/>
    <x v="0"/>
    <x v="0"/>
    <x v="0"/>
    <x v="17"/>
    <x v="148"/>
    <n v="0"/>
  </r>
  <r>
    <x v="0"/>
    <x v="0"/>
    <x v="0"/>
    <x v="0"/>
    <x v="17"/>
    <x v="149"/>
    <n v="0"/>
  </r>
  <r>
    <x v="0"/>
    <x v="0"/>
    <x v="0"/>
    <x v="0"/>
    <x v="17"/>
    <x v="150"/>
    <n v="0"/>
  </r>
  <r>
    <x v="0"/>
    <x v="0"/>
    <x v="0"/>
    <x v="0"/>
    <x v="18"/>
    <x v="0"/>
    <s v=""/>
  </r>
  <r>
    <x v="0"/>
    <x v="0"/>
    <x v="0"/>
    <x v="0"/>
    <x v="18"/>
    <x v="151"/>
    <n v="0"/>
  </r>
  <r>
    <x v="0"/>
    <x v="0"/>
    <x v="0"/>
    <x v="0"/>
    <x v="18"/>
    <x v="152"/>
    <n v="0"/>
  </r>
  <r>
    <x v="0"/>
    <x v="0"/>
    <x v="0"/>
    <x v="0"/>
    <x v="18"/>
    <x v="153"/>
    <n v="0"/>
  </r>
  <r>
    <x v="0"/>
    <x v="0"/>
    <x v="0"/>
    <x v="0"/>
    <x v="18"/>
    <x v="154"/>
    <n v="0"/>
  </r>
  <r>
    <x v="0"/>
    <x v="0"/>
    <x v="0"/>
    <x v="0"/>
    <x v="18"/>
    <x v="155"/>
    <n v="0"/>
  </r>
  <r>
    <x v="0"/>
    <x v="0"/>
    <x v="0"/>
    <x v="0"/>
    <x v="19"/>
    <x v="0"/>
    <s v=""/>
  </r>
  <r>
    <x v="0"/>
    <x v="0"/>
    <x v="0"/>
    <x v="0"/>
    <x v="19"/>
    <x v="156"/>
    <n v="0"/>
  </r>
  <r>
    <x v="0"/>
    <x v="0"/>
    <x v="0"/>
    <x v="0"/>
    <x v="19"/>
    <x v="157"/>
    <n v="0"/>
  </r>
  <r>
    <x v="0"/>
    <x v="0"/>
    <x v="0"/>
    <x v="0"/>
    <x v="19"/>
    <x v="158"/>
    <n v="0"/>
  </r>
  <r>
    <x v="0"/>
    <x v="0"/>
    <x v="0"/>
    <x v="0"/>
    <x v="19"/>
    <x v="159"/>
    <n v="0"/>
  </r>
  <r>
    <x v="0"/>
    <x v="0"/>
    <x v="0"/>
    <x v="0"/>
    <x v="19"/>
    <x v="160"/>
    <n v="0"/>
  </r>
  <r>
    <x v="0"/>
    <x v="0"/>
    <x v="0"/>
    <x v="0"/>
    <x v="19"/>
    <x v="161"/>
    <n v="0"/>
  </r>
  <r>
    <x v="0"/>
    <x v="0"/>
    <x v="0"/>
    <x v="0"/>
    <x v="19"/>
    <x v="162"/>
    <n v="0"/>
  </r>
  <r>
    <x v="0"/>
    <x v="0"/>
    <x v="0"/>
    <x v="0"/>
    <x v="19"/>
    <x v="163"/>
    <n v="0"/>
  </r>
  <r>
    <x v="0"/>
    <x v="0"/>
    <x v="0"/>
    <x v="0"/>
    <x v="20"/>
    <x v="0"/>
    <s v=""/>
  </r>
  <r>
    <x v="0"/>
    <x v="0"/>
    <x v="0"/>
    <x v="0"/>
    <x v="20"/>
    <x v="164"/>
    <n v="0"/>
  </r>
  <r>
    <x v="0"/>
    <x v="0"/>
    <x v="0"/>
    <x v="0"/>
    <x v="20"/>
    <x v="165"/>
    <n v="0"/>
  </r>
  <r>
    <x v="0"/>
    <x v="0"/>
    <x v="0"/>
    <x v="0"/>
    <x v="20"/>
    <x v="166"/>
    <n v="0"/>
  </r>
  <r>
    <x v="0"/>
    <x v="0"/>
    <x v="0"/>
    <x v="0"/>
    <x v="20"/>
    <x v="167"/>
    <n v="0"/>
  </r>
  <r>
    <x v="0"/>
    <x v="0"/>
    <x v="0"/>
    <x v="0"/>
    <x v="20"/>
    <x v="168"/>
    <n v="0"/>
  </r>
  <r>
    <x v="0"/>
    <x v="0"/>
    <x v="0"/>
    <x v="0"/>
    <x v="20"/>
    <x v="169"/>
    <n v="0"/>
  </r>
  <r>
    <x v="0"/>
    <x v="0"/>
    <x v="0"/>
    <x v="0"/>
    <x v="20"/>
    <x v="170"/>
    <n v="0"/>
  </r>
  <r>
    <x v="0"/>
    <x v="0"/>
    <x v="0"/>
    <x v="0"/>
    <x v="21"/>
    <x v="0"/>
    <s v=""/>
  </r>
  <r>
    <x v="0"/>
    <x v="0"/>
    <x v="0"/>
    <x v="0"/>
    <x v="19"/>
    <x v="171"/>
    <n v="0"/>
  </r>
  <r>
    <x v="0"/>
    <x v="0"/>
    <x v="0"/>
    <x v="0"/>
    <x v="19"/>
    <x v="172"/>
    <n v="0"/>
  </r>
  <r>
    <x v="0"/>
    <x v="0"/>
    <x v="0"/>
    <x v="0"/>
    <x v="19"/>
    <x v="173"/>
    <n v="0"/>
  </r>
  <r>
    <x v="0"/>
    <x v="0"/>
    <x v="0"/>
    <x v="0"/>
    <x v="19"/>
    <x v="174"/>
    <n v="0"/>
  </r>
  <r>
    <x v="0"/>
    <x v="0"/>
    <x v="0"/>
    <x v="0"/>
    <x v="19"/>
    <x v="175"/>
    <n v="0"/>
  </r>
  <r>
    <x v="1"/>
    <x v="1"/>
    <x v="1"/>
    <x v="1"/>
    <x v="22"/>
    <x v="17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>
  <location ref="B2:H179" firstHeaderRow="1" firstDataRow="1" firstDataCol="6"/>
  <pivotFields count="7"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m="1"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m="1"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3">
        <item x="13"/>
        <item x="15"/>
        <item x="5"/>
        <item x="11"/>
        <item x="8"/>
        <item x="9"/>
        <item x="2"/>
        <item x="4"/>
        <item x="3"/>
        <item x="10"/>
        <item x="7"/>
        <item x="0"/>
        <item x="6"/>
        <item x="1"/>
        <item x="21"/>
        <item x="18"/>
        <item x="22"/>
        <item x="19"/>
        <item x="20"/>
        <item x="12"/>
        <item x="14"/>
        <item x="16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77">
        <item x="83"/>
        <item x="31"/>
        <item x="175"/>
        <item x="48"/>
        <item x="52"/>
        <item x="60"/>
        <item x="27"/>
        <item x="30"/>
        <item x="110"/>
        <item x="25"/>
        <item x="121"/>
        <item x="115"/>
        <item x="96"/>
        <item x="14"/>
        <item x="153"/>
        <item x="34"/>
        <item x="51"/>
        <item x="11"/>
        <item x="55"/>
        <item x="87"/>
        <item x="86"/>
        <item x="9"/>
        <item x="173"/>
        <item x="15"/>
        <item x="98"/>
        <item x="92"/>
        <item x="23"/>
        <item x="113"/>
        <item x="111"/>
        <item x="1"/>
        <item x="13"/>
        <item x="44"/>
        <item x="80"/>
        <item x="67"/>
        <item x="63"/>
        <item x="64"/>
        <item x="118"/>
        <item x="45"/>
        <item x="50"/>
        <item x="69"/>
        <item x="36"/>
        <item x="76"/>
        <item x="117"/>
        <item x="91"/>
        <item x="151"/>
        <item x="156"/>
        <item x="143"/>
        <item x="109"/>
        <item x="116"/>
        <item x="130"/>
        <item x="74"/>
        <item x="28"/>
        <item x="65"/>
        <item x="18"/>
        <item x="163"/>
        <item x="99"/>
        <item x="32"/>
        <item x="152"/>
        <item x="119"/>
        <item x="58"/>
        <item x="57"/>
        <item x="16"/>
        <item x="47"/>
        <item x="61"/>
        <item x="59"/>
        <item x="144"/>
        <item x="112"/>
        <item x="29"/>
        <item x="17"/>
        <item x="97"/>
        <item x="89"/>
        <item x="2"/>
        <item x="94"/>
        <item x="49"/>
        <item x="82"/>
        <item x="123"/>
        <item x="62"/>
        <item x="35"/>
        <item x="38"/>
        <item x="39"/>
        <item x="37"/>
        <item x="33"/>
        <item x="171"/>
        <item x="43"/>
        <item x="120"/>
        <item x="172"/>
        <item x="66"/>
        <item x="46"/>
        <item x="78"/>
        <item x="81"/>
        <item x="75"/>
        <item x="95"/>
        <item x="79"/>
        <item x="40"/>
        <item x="10"/>
        <item x="12"/>
        <item x="90"/>
        <item x="68"/>
        <item x="77"/>
        <item x="71"/>
        <item x="42"/>
        <item x="85"/>
        <item x="88"/>
        <item x="84"/>
        <item x="20"/>
        <item x="19"/>
        <item x="21"/>
        <item x="22"/>
        <item x="174"/>
        <item x="24"/>
        <item x="114"/>
        <item x="26"/>
        <item x="41"/>
        <item h="1" x="176"/>
        <item h="1" x="0"/>
        <item x="54"/>
        <item x="148"/>
        <item x="145"/>
        <item x="154"/>
        <item x="155"/>
        <item x="164"/>
        <item x="165"/>
        <item x="166"/>
        <item x="167"/>
        <item x="168"/>
        <item x="169"/>
        <item x="170"/>
        <item x="3"/>
        <item x="4"/>
        <item x="5"/>
        <item x="6"/>
        <item x="7"/>
        <item x="8"/>
        <item x="53"/>
        <item x="56"/>
        <item x="70"/>
        <item x="72"/>
        <item x="73"/>
        <item x="93"/>
        <item x="100"/>
        <item x="101"/>
        <item x="102"/>
        <item x="103"/>
        <item x="104"/>
        <item x="105"/>
        <item x="106"/>
        <item x="107"/>
        <item x="108"/>
        <item x="122"/>
        <item x="124"/>
        <item x="125"/>
        <item x="126"/>
        <item x="127"/>
        <item x="128"/>
        <item x="129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6"/>
        <item x="147"/>
        <item x="149"/>
        <item x="150"/>
        <item x="157"/>
        <item x="158"/>
        <item x="159"/>
        <item x="160"/>
        <item x="161"/>
        <item x="16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6">
    <field x="0"/>
    <field x="1"/>
    <field x="2"/>
    <field x="3"/>
    <field x="4"/>
    <field x="5"/>
  </rowFields>
  <rowItems count="177">
    <i>
      <x v="1"/>
      <x v="1"/>
      <x v="2"/>
      <x v="2"/>
      <x/>
      <x v="10"/>
    </i>
    <i r="5">
      <x v="36"/>
    </i>
    <i r="5">
      <x v="42"/>
    </i>
    <i r="5">
      <x v="58"/>
    </i>
    <i r="5">
      <x v="75"/>
    </i>
    <i r="5">
      <x v="84"/>
    </i>
    <i r="5">
      <x v="148"/>
    </i>
    <i r="5">
      <x v="149"/>
    </i>
    <i r="5">
      <x v="150"/>
    </i>
    <i r="5">
      <x v="151"/>
    </i>
    <i r="5">
      <x v="152"/>
    </i>
    <i r="5">
      <x v="153"/>
    </i>
    <i r="5">
      <x v="154"/>
    </i>
    <i r="4">
      <x v="1"/>
      <x v="49"/>
    </i>
    <i r="5">
      <x v="155"/>
    </i>
    <i r="5">
      <x v="156"/>
    </i>
    <i r="5">
      <x v="157"/>
    </i>
    <i r="5">
      <x v="158"/>
    </i>
    <i r="5">
      <x v="159"/>
    </i>
    <i r="5">
      <x v="160"/>
    </i>
    <i r="5">
      <x v="161"/>
    </i>
    <i r="5">
      <x v="162"/>
    </i>
    <i r="5">
      <x v="163"/>
    </i>
    <i r="5">
      <x v="164"/>
    </i>
    <i r="5">
      <x v="165"/>
    </i>
    <i r="5">
      <x v="166"/>
    </i>
    <i r="4">
      <x v="2"/>
      <x v="5"/>
    </i>
    <i r="5">
      <x v="18"/>
    </i>
    <i r="5">
      <x v="34"/>
    </i>
    <i r="5">
      <x v="35"/>
    </i>
    <i r="5">
      <x v="59"/>
    </i>
    <i r="5">
      <x v="60"/>
    </i>
    <i r="5">
      <x v="63"/>
    </i>
    <i r="5">
      <x v="64"/>
    </i>
    <i r="5">
      <x v="76"/>
    </i>
    <i r="5">
      <x v="134"/>
    </i>
    <i r="4">
      <x v="3"/>
      <x v="8"/>
    </i>
    <i r="5">
      <x v="11"/>
    </i>
    <i r="5">
      <x v="27"/>
    </i>
    <i r="5">
      <x v="28"/>
    </i>
    <i r="5">
      <x v="47"/>
    </i>
    <i r="5">
      <x v="48"/>
    </i>
    <i r="5">
      <x v="66"/>
    </i>
    <i r="5">
      <x v="110"/>
    </i>
    <i r="4">
      <x v="4"/>
      <x/>
    </i>
    <i r="5">
      <x v="19"/>
    </i>
    <i r="5">
      <x v="20"/>
    </i>
    <i r="5">
      <x v="70"/>
    </i>
    <i r="5">
      <x v="96"/>
    </i>
    <i r="5">
      <x v="101"/>
    </i>
    <i r="5">
      <x v="102"/>
    </i>
    <i r="5">
      <x v="103"/>
    </i>
    <i r="4">
      <x v="5"/>
      <x v="12"/>
    </i>
    <i r="5">
      <x v="24"/>
    </i>
    <i r="5">
      <x v="25"/>
    </i>
    <i r="5">
      <x v="43"/>
    </i>
    <i r="5">
      <x v="55"/>
    </i>
    <i r="5">
      <x v="69"/>
    </i>
    <i r="5">
      <x v="72"/>
    </i>
    <i r="5">
      <x v="91"/>
    </i>
    <i r="5">
      <x v="138"/>
    </i>
    <i r="4">
      <x v="6"/>
      <x v="1"/>
    </i>
    <i r="5">
      <x v="6"/>
    </i>
    <i r="5">
      <x v="7"/>
    </i>
    <i r="5">
      <x v="15"/>
    </i>
    <i r="5">
      <x v="40"/>
    </i>
    <i r="5">
      <x v="51"/>
    </i>
    <i r="5">
      <x v="56"/>
    </i>
    <i r="5">
      <x v="67"/>
    </i>
    <i r="5">
      <x v="77"/>
    </i>
    <i r="5">
      <x v="78"/>
    </i>
    <i r="5">
      <x v="79"/>
    </i>
    <i r="5">
      <x v="80"/>
    </i>
    <i r="5">
      <x v="81"/>
    </i>
    <i r="4">
      <x v="7"/>
      <x v="4"/>
    </i>
    <i r="5">
      <x v="16"/>
    </i>
    <i r="5">
      <x v="38"/>
    </i>
    <i r="5">
      <x v="73"/>
    </i>
    <i r="5">
      <x v="115"/>
    </i>
    <i r="5">
      <x v="133"/>
    </i>
    <i r="4">
      <x v="8"/>
      <x v="3"/>
    </i>
    <i r="5">
      <x v="31"/>
    </i>
    <i r="5">
      <x v="37"/>
    </i>
    <i r="5">
      <x v="62"/>
    </i>
    <i r="5">
      <x v="83"/>
    </i>
    <i r="5">
      <x v="87"/>
    </i>
    <i r="5">
      <x v="93"/>
    </i>
    <i r="5">
      <x v="100"/>
    </i>
    <i r="5">
      <x v="112"/>
    </i>
    <i r="4">
      <x v="9"/>
      <x v="139"/>
    </i>
    <i r="5">
      <x v="140"/>
    </i>
    <i r="5">
      <x v="141"/>
    </i>
    <i r="5">
      <x v="142"/>
    </i>
    <i r="5">
      <x v="143"/>
    </i>
    <i r="5">
      <x v="144"/>
    </i>
    <i r="5">
      <x v="145"/>
    </i>
    <i r="5">
      <x v="146"/>
    </i>
    <i r="5">
      <x v="147"/>
    </i>
    <i r="4">
      <x v="10"/>
      <x v="32"/>
    </i>
    <i r="5">
      <x v="41"/>
    </i>
    <i r="5">
      <x v="50"/>
    </i>
    <i r="5">
      <x v="74"/>
    </i>
    <i r="5">
      <x v="88"/>
    </i>
    <i r="5">
      <x v="89"/>
    </i>
    <i r="5">
      <x v="90"/>
    </i>
    <i r="5">
      <x v="92"/>
    </i>
    <i r="5">
      <x v="98"/>
    </i>
    <i r="4">
      <x v="11"/>
      <x v="13"/>
    </i>
    <i r="5">
      <x v="17"/>
    </i>
    <i r="5">
      <x v="21"/>
    </i>
    <i r="5">
      <x v="23"/>
    </i>
    <i r="5">
      <x v="29"/>
    </i>
    <i r="5">
      <x v="30"/>
    </i>
    <i r="5">
      <x v="61"/>
    </i>
    <i r="5">
      <x v="68"/>
    </i>
    <i r="5">
      <x v="71"/>
    </i>
    <i r="5">
      <x v="94"/>
    </i>
    <i r="5">
      <x v="95"/>
    </i>
    <i r="5">
      <x v="127"/>
    </i>
    <i r="5">
      <x v="128"/>
    </i>
    <i r="5">
      <x v="129"/>
    </i>
    <i r="5">
      <x v="130"/>
    </i>
    <i r="5">
      <x v="131"/>
    </i>
    <i r="5">
      <x v="132"/>
    </i>
    <i r="4">
      <x v="12"/>
      <x v="33"/>
    </i>
    <i r="5">
      <x v="39"/>
    </i>
    <i r="5">
      <x v="52"/>
    </i>
    <i r="5">
      <x v="86"/>
    </i>
    <i r="5">
      <x v="97"/>
    </i>
    <i r="5">
      <x v="99"/>
    </i>
    <i r="5">
      <x v="135"/>
    </i>
    <i r="5">
      <x v="136"/>
    </i>
    <i r="5">
      <x v="137"/>
    </i>
    <i r="4">
      <x v="13"/>
      <x v="9"/>
    </i>
    <i r="5">
      <x v="26"/>
    </i>
    <i r="5">
      <x v="53"/>
    </i>
    <i r="5">
      <x v="104"/>
    </i>
    <i r="5">
      <x v="105"/>
    </i>
    <i r="5">
      <x v="106"/>
    </i>
    <i r="5">
      <x v="107"/>
    </i>
    <i r="5">
      <x v="109"/>
    </i>
    <i r="5">
      <x v="111"/>
    </i>
    <i r="4">
      <x v="15"/>
      <x v="14"/>
    </i>
    <i r="5">
      <x v="44"/>
    </i>
    <i r="5">
      <x v="57"/>
    </i>
    <i r="5">
      <x v="118"/>
    </i>
    <i r="5">
      <x v="119"/>
    </i>
    <i r="4">
      <x v="17"/>
      <x v="2"/>
    </i>
    <i r="5">
      <x v="22"/>
    </i>
    <i r="5">
      <x v="45"/>
    </i>
    <i r="5">
      <x v="54"/>
    </i>
    <i r="5">
      <x v="82"/>
    </i>
    <i r="5">
      <x v="85"/>
    </i>
    <i r="5">
      <x v="108"/>
    </i>
    <i r="5">
      <x v="171"/>
    </i>
    <i r="5">
      <x v="172"/>
    </i>
    <i r="5">
      <x v="173"/>
    </i>
    <i r="5">
      <x v="174"/>
    </i>
    <i r="5">
      <x v="175"/>
    </i>
    <i r="5">
      <x v="176"/>
    </i>
    <i r="4">
      <x v="18"/>
      <x v="120"/>
    </i>
    <i r="5">
      <x v="121"/>
    </i>
    <i r="5">
      <x v="122"/>
    </i>
    <i r="5">
      <x v="123"/>
    </i>
    <i r="5">
      <x v="124"/>
    </i>
    <i r="5">
      <x v="125"/>
    </i>
    <i r="5">
      <x v="126"/>
    </i>
    <i r="4">
      <x v="21"/>
      <x v="46"/>
    </i>
    <i r="5">
      <x v="65"/>
    </i>
    <i r="5">
      <x v="117"/>
    </i>
    <i r="5">
      <x v="163"/>
    </i>
    <i r="5">
      <x v="164"/>
    </i>
    <i r="5">
      <x v="167"/>
    </i>
    <i r="4">
      <x v="22"/>
      <x v="116"/>
    </i>
    <i r="5">
      <x v="168"/>
    </i>
    <i r="5">
      <x v="169"/>
    </i>
    <i r="5">
      <x v="170"/>
    </i>
  </rowItems>
  <colItems count="1">
    <i/>
  </colItems>
  <dataFields count="1">
    <dataField name="Average of Actuals" fld="6" subtotal="average" baseField="5" baseItem="6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/>
    </ext>
  </extLst>
</pivotTableDefinition>
</file>

<file path=xl/tables/table1.xml><?xml version="1.0" encoding="utf-8"?>
<table xmlns="http://schemas.openxmlformats.org/spreadsheetml/2006/main" id="1" name="Table1" displayName="Table1" ref="A1:A8" totalsRowShown="0" headerRowDxfId="10">
  <autoFilter ref="A1:A8"/>
  <tableColumns count="1">
    <tableColumn id="1" name="Rol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5" displayName="Table5" ref="C15:D35" totalsRowShown="0" headerRowDxfId="9" headerRowBorderDxfId="8" tableBorderDxfId="7" totalsRowBorderDxfId="6" headerRowCellStyle="Normal 2">
  <autoFilter ref="C15:D35"/>
  <tableColumns count="2">
    <tableColumn id="1" name="Roles" dataDxfId="5" dataCellStyle="Normal 2"/>
    <tableColumn id="2" name="Designation" dataDxfId="4" dataCellStyle="Normal 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1:B9" totalsRowShown="0" headerRowDxfId="3">
  <autoFilter ref="B1:B9"/>
  <tableColumns count="1">
    <tableColumn id="1" name="Grad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eme2">
  <a:themeElements>
    <a:clrScheme name="Custom 2">
      <a:dk1>
        <a:srgbClr val="161718"/>
      </a:dk1>
      <a:lt1>
        <a:srgbClr val="FFFFFF"/>
      </a:lt1>
      <a:dk2>
        <a:srgbClr val="4D5154"/>
      </a:dk2>
      <a:lt2>
        <a:srgbClr val="E6E7E8"/>
      </a:lt2>
      <a:accent1>
        <a:srgbClr val="B0FF45"/>
      </a:accent1>
      <a:accent2>
        <a:srgbClr val="8FDB00"/>
      </a:accent2>
      <a:accent3>
        <a:srgbClr val="428003"/>
      </a:accent3>
      <a:accent4>
        <a:srgbClr val="753DFF"/>
      </a:accent4>
      <a:accent5>
        <a:srgbClr val="622AD8"/>
      </a:accent5>
      <a:accent6>
        <a:srgbClr val="7F7F7F"/>
      </a:accent6>
      <a:hlink>
        <a:srgbClr val="753DFF"/>
      </a:hlink>
      <a:folHlink>
        <a:srgbClr val="A5A5A5"/>
      </a:folHlink>
    </a:clrScheme>
    <a:fontScheme name="KPIT Fonts">
      <a:majorFont>
        <a:latin typeface="Work Sans"/>
        <a:ea typeface=""/>
        <a:cs typeface=""/>
      </a:majorFont>
      <a:minorFont>
        <a:latin typeface="Work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outlinePr summaryBelow="0" summaryRight="0"/>
  </sheetPr>
  <dimension ref="A1:W211"/>
  <sheetViews>
    <sheetView tabSelected="1" topLeftCell="A37" zoomScale="70" zoomScaleNormal="70" workbookViewId="0">
      <selection activeCell="F66" sqref="F66:H66"/>
    </sheetView>
  </sheetViews>
  <sheetFormatPr defaultRowHeight="15" outlineLevelRow="1" x14ac:dyDescent="0.25"/>
  <cols>
    <col min="1" max="1" width="26.109375" style="4" customWidth="1"/>
    <col min="2" max="2" width="20.88671875" style="4" customWidth="1"/>
    <col min="3" max="3" width="8.21875" style="4" bestFit="1" customWidth="1"/>
    <col min="4" max="4" width="55.6640625" style="2" customWidth="1"/>
    <col min="5" max="5" width="20.88671875" style="2" customWidth="1"/>
    <col min="6" max="13" width="8.88671875" style="2"/>
    <col min="14" max="14" width="8.88671875" style="2" customWidth="1"/>
    <col min="15" max="15" width="10.44140625" style="23" customWidth="1"/>
    <col min="16" max="17" width="8.88671875" style="23"/>
    <col min="18" max="18" width="21.33203125" style="23" bestFit="1" customWidth="1"/>
    <col min="19" max="21" width="8.88671875" style="23"/>
    <col min="22" max="23" width="8.88671875" style="26"/>
    <col min="24" max="16384" width="8.88671875" style="2"/>
  </cols>
  <sheetData>
    <row r="1" spans="1:23" ht="15" customHeight="1" x14ac:dyDescent="0.25">
      <c r="A1" s="49" t="s">
        <v>117</v>
      </c>
      <c r="B1" s="49"/>
      <c r="C1" s="49"/>
      <c r="D1" s="49"/>
      <c r="E1" s="7" t="s">
        <v>112</v>
      </c>
      <c r="F1" s="46" t="s">
        <v>512</v>
      </c>
      <c r="G1" s="46"/>
      <c r="H1" s="46"/>
      <c r="I1" s="43" t="s">
        <v>110</v>
      </c>
      <c r="J1" s="43"/>
      <c r="K1" s="44" t="s">
        <v>2</v>
      </c>
      <c r="L1" s="44"/>
      <c r="M1" s="44"/>
      <c r="N1" s="3"/>
    </row>
    <row r="2" spans="1:23" ht="15" customHeight="1" x14ac:dyDescent="0.25">
      <c r="A2" s="49"/>
      <c r="B2" s="49"/>
      <c r="C2" s="49"/>
      <c r="D2" s="49"/>
      <c r="E2" s="7" t="s">
        <v>113</v>
      </c>
      <c r="F2" s="46">
        <v>142993</v>
      </c>
      <c r="G2" s="46"/>
      <c r="H2" s="46"/>
      <c r="I2" s="43" t="s">
        <v>111</v>
      </c>
      <c r="J2" s="43"/>
      <c r="K2" s="45" t="s">
        <v>202</v>
      </c>
      <c r="L2" s="45"/>
      <c r="M2" s="45"/>
      <c r="N2" s="3"/>
      <c r="V2" s="26" t="e">
        <f>MATCH(1,V5:V5010,0)</f>
        <v>#N/A</v>
      </c>
      <c r="W2" s="26" t="e">
        <f>MATCH(1,W5:W5010,0)</f>
        <v>#N/A</v>
      </c>
    </row>
    <row r="3" spans="1:23" x14ac:dyDescent="0.25">
      <c r="A3" s="5"/>
      <c r="B3" s="5"/>
      <c r="C3" s="5"/>
      <c r="D3" s="6" t="str">
        <f>K2</f>
        <v>Grade C</v>
      </c>
      <c r="E3" s="7" t="s">
        <v>118</v>
      </c>
      <c r="F3" s="48">
        <v>43902</v>
      </c>
      <c r="G3" s="46"/>
      <c r="H3" s="46"/>
      <c r="I3" s="43" t="s">
        <v>119</v>
      </c>
      <c r="J3" s="43"/>
      <c r="K3" s="45" t="s">
        <v>513</v>
      </c>
      <c r="L3" s="45"/>
      <c r="M3" s="45"/>
      <c r="N3" s="3"/>
      <c r="V3" s="36" t="b">
        <f>OR(V4:V1048576)</f>
        <v>0</v>
      </c>
      <c r="W3" s="36" t="b">
        <f>OR(W4:W1048576)</f>
        <v>0</v>
      </c>
    </row>
    <row r="4" spans="1:23" ht="15.75" customHeight="1" x14ac:dyDescent="0.25">
      <c r="A4" s="8" t="s">
        <v>6</v>
      </c>
      <c r="B4" s="8" t="s">
        <v>6</v>
      </c>
      <c r="C4" s="8" t="s">
        <v>415</v>
      </c>
      <c r="D4" s="9" t="s">
        <v>114</v>
      </c>
      <c r="E4" s="10" t="s">
        <v>115</v>
      </c>
      <c r="F4" s="47" t="s">
        <v>416</v>
      </c>
      <c r="G4" s="47"/>
      <c r="H4" s="47"/>
      <c r="I4" s="47" t="s">
        <v>116</v>
      </c>
      <c r="J4" s="47"/>
      <c r="K4" s="47"/>
      <c r="L4" s="47"/>
      <c r="M4" s="47"/>
      <c r="N4" s="47"/>
      <c r="O4" s="26" t="s">
        <v>113</v>
      </c>
      <c r="P4" s="26" t="s">
        <v>112</v>
      </c>
      <c r="Q4" s="26" t="s">
        <v>110</v>
      </c>
      <c r="R4" s="26" t="s">
        <v>162</v>
      </c>
      <c r="S4" s="26" t="s">
        <v>6</v>
      </c>
      <c r="T4" s="26" t="s">
        <v>114</v>
      </c>
      <c r="U4" s="26" t="s">
        <v>180</v>
      </c>
    </row>
    <row r="5" spans="1:23" ht="15.95" customHeight="1" x14ac:dyDescent="0.25">
      <c r="A5" s="11" t="s">
        <v>7</v>
      </c>
      <c r="B5" s="11"/>
      <c r="C5" s="11"/>
      <c r="D5" s="12"/>
      <c r="E5" s="28">
        <f>IFERROR(AVERAGE(E6:E25),"")</f>
        <v>0.4</v>
      </c>
      <c r="F5" s="38"/>
      <c r="G5" s="38"/>
      <c r="H5" s="38"/>
      <c r="I5" s="38"/>
      <c r="J5" s="38"/>
      <c r="K5" s="38"/>
      <c r="L5" s="38"/>
      <c r="M5" s="38"/>
      <c r="N5" s="38"/>
      <c r="O5" s="26">
        <f>$F$2</f>
        <v>142993</v>
      </c>
      <c r="P5" s="26" t="str">
        <f>$F$1</f>
        <v>Prashant B</v>
      </c>
      <c r="Q5" s="26" t="str">
        <f>Selected_Role</f>
        <v>Tester</v>
      </c>
      <c r="R5" s="26" t="str">
        <f>$K$2</f>
        <v>Grade C</v>
      </c>
      <c r="S5" s="26" t="str">
        <f>A5</f>
        <v>Software Development</v>
      </c>
      <c r="T5" s="26">
        <f>D5</f>
        <v>0</v>
      </c>
      <c r="U5" s="27">
        <f>E5</f>
        <v>0.4</v>
      </c>
      <c r="V5" s="26">
        <f>IF(AND(D5&lt;&gt;"",E5&gt;0,F5=""),1,0)</f>
        <v>0</v>
      </c>
      <c r="W5" s="26">
        <f>IF(AND(D5&lt;&gt;"",E5&gt;0,I5=""),1,0)</f>
        <v>0</v>
      </c>
    </row>
    <row r="6" spans="1:23" ht="15.95" customHeight="1" outlineLevel="1" x14ac:dyDescent="0.3">
      <c r="A6" s="13" t="s">
        <v>7</v>
      </c>
      <c r="B6" s="24" t="s">
        <v>434</v>
      </c>
      <c r="C6" s="24" t="s">
        <v>247</v>
      </c>
      <c r="D6" s="32" t="s">
        <v>8</v>
      </c>
      <c r="E6" s="34">
        <v>2</v>
      </c>
      <c r="F6" s="37" t="s">
        <v>514</v>
      </c>
      <c r="G6" s="37"/>
      <c r="H6" s="37"/>
      <c r="I6" s="37" t="s">
        <v>525</v>
      </c>
      <c r="J6" s="37"/>
      <c r="K6" s="37"/>
      <c r="L6" s="37"/>
      <c r="M6" s="37"/>
      <c r="N6" s="37"/>
      <c r="O6" s="26">
        <f t="shared" ref="O6:O71" si="0">$F$2</f>
        <v>142993</v>
      </c>
      <c r="P6" s="26" t="str">
        <f t="shared" ref="P6:P71" si="1">$F$1</f>
        <v>Prashant B</v>
      </c>
      <c r="Q6" s="26" t="str">
        <f>Selected_Role</f>
        <v>Tester</v>
      </c>
      <c r="R6" s="26" t="str">
        <f t="shared" ref="R6:R71" si="2">$K$2</f>
        <v>Grade C</v>
      </c>
      <c r="S6" s="26" t="str">
        <f>A6</f>
        <v>Software Development</v>
      </c>
      <c r="T6" s="26" t="str">
        <f t="shared" ref="T6:T7" si="3">D6</f>
        <v>Embedded C</v>
      </c>
      <c r="U6" s="27">
        <f t="shared" ref="U6:U7" si="4">E6</f>
        <v>2</v>
      </c>
      <c r="V6" s="26">
        <f t="shared" ref="V6:V7" si="5">IF(AND(D6&lt;&gt;"",E6&gt;0,F6=""),1,0)</f>
        <v>0</v>
      </c>
      <c r="W6" s="26">
        <f t="shared" ref="W6:W7" si="6">IF(AND(D6&lt;&gt;"",E6&gt;0,I6=""),1,0)</f>
        <v>0</v>
      </c>
    </row>
    <row r="7" spans="1:23" ht="15.95" customHeight="1" outlineLevel="1" x14ac:dyDescent="0.3">
      <c r="A7" s="13" t="s">
        <v>7</v>
      </c>
      <c r="B7" s="24" t="s">
        <v>7</v>
      </c>
      <c r="C7" s="24" t="s">
        <v>248</v>
      </c>
      <c r="D7" s="32" t="s">
        <v>425</v>
      </c>
      <c r="E7" s="34">
        <v>0</v>
      </c>
      <c r="F7" s="37"/>
      <c r="G7" s="37"/>
      <c r="H7" s="37"/>
      <c r="I7" s="37"/>
      <c r="J7" s="37"/>
      <c r="K7" s="37"/>
      <c r="L7" s="37"/>
      <c r="M7" s="37"/>
      <c r="N7" s="37"/>
      <c r="O7" s="26">
        <f t="shared" si="0"/>
        <v>142993</v>
      </c>
      <c r="P7" s="26" t="str">
        <f t="shared" si="1"/>
        <v>Prashant B</v>
      </c>
      <c r="Q7" s="26" t="str">
        <f>Selected_Role</f>
        <v>Tester</v>
      </c>
      <c r="R7" s="26" t="str">
        <f t="shared" si="2"/>
        <v>Grade C</v>
      </c>
      <c r="S7" s="26" t="str">
        <f>A7</f>
        <v>Software Development</v>
      </c>
      <c r="T7" s="26" t="str">
        <f t="shared" si="3"/>
        <v>C++</v>
      </c>
      <c r="U7" s="27">
        <f t="shared" si="4"/>
        <v>0</v>
      </c>
      <c r="V7" s="26">
        <f t="shared" si="5"/>
        <v>0</v>
      </c>
      <c r="W7" s="26">
        <f t="shared" si="6"/>
        <v>0</v>
      </c>
    </row>
    <row r="8" spans="1:23" ht="15.95" customHeight="1" outlineLevel="1" x14ac:dyDescent="0.3">
      <c r="A8" s="13" t="s">
        <v>7</v>
      </c>
      <c r="B8" s="24"/>
      <c r="C8" s="24" t="s">
        <v>417</v>
      </c>
      <c r="D8" s="32" t="s">
        <v>426</v>
      </c>
      <c r="E8" s="34">
        <v>0</v>
      </c>
      <c r="F8" s="37"/>
      <c r="G8" s="37"/>
      <c r="H8" s="37"/>
      <c r="I8" s="37"/>
      <c r="J8" s="37"/>
      <c r="K8" s="37"/>
      <c r="L8" s="37"/>
      <c r="M8" s="37"/>
      <c r="N8" s="37"/>
      <c r="O8" s="26">
        <f t="shared" si="0"/>
        <v>142993</v>
      </c>
      <c r="P8" s="26" t="str">
        <f t="shared" si="1"/>
        <v>Prashant B</v>
      </c>
      <c r="Q8" s="26" t="str">
        <f>Selected_Role</f>
        <v>Tester</v>
      </c>
      <c r="R8" s="26" t="str">
        <f t="shared" si="2"/>
        <v>Grade C</v>
      </c>
      <c r="S8" s="26" t="str">
        <f t="shared" ref="S8:S71" si="7">A8</f>
        <v>Software Development</v>
      </c>
      <c r="T8" s="26" t="str">
        <f t="shared" ref="T8:T71" si="8">D8</f>
        <v>Java</v>
      </c>
      <c r="U8" s="27">
        <f t="shared" ref="U8:U71" si="9">E8</f>
        <v>0</v>
      </c>
      <c r="V8" s="26">
        <f t="shared" ref="V8:V71" si="10">IF(AND(D8&lt;&gt;"",E8&gt;0,F8=""),1,0)</f>
        <v>0</v>
      </c>
      <c r="W8" s="26">
        <f t="shared" ref="W8:W71" si="11">IF(AND(D8&lt;&gt;"",E8&gt;0,I8=""),1,0)</f>
        <v>0</v>
      </c>
    </row>
    <row r="9" spans="1:23" ht="15.95" customHeight="1" outlineLevel="1" x14ac:dyDescent="0.3">
      <c r="A9" s="13" t="s">
        <v>7</v>
      </c>
      <c r="B9" s="24"/>
      <c r="C9" s="24" t="s">
        <v>418</v>
      </c>
      <c r="D9" s="32" t="s">
        <v>427</v>
      </c>
      <c r="E9" s="34">
        <v>0</v>
      </c>
      <c r="F9" s="37"/>
      <c r="G9" s="37"/>
      <c r="H9" s="37"/>
      <c r="I9" s="37"/>
      <c r="J9" s="37"/>
      <c r="K9" s="37"/>
      <c r="L9" s="37"/>
      <c r="M9" s="37"/>
      <c r="N9" s="37"/>
      <c r="O9" s="26">
        <f t="shared" si="0"/>
        <v>142993</v>
      </c>
      <c r="P9" s="26" t="str">
        <f t="shared" si="1"/>
        <v>Prashant B</v>
      </c>
      <c r="Q9" s="26" t="str">
        <f>Selected_Role</f>
        <v>Tester</v>
      </c>
      <c r="R9" s="26" t="str">
        <f t="shared" si="2"/>
        <v>Grade C</v>
      </c>
      <c r="S9" s="26" t="str">
        <f t="shared" si="7"/>
        <v>Software Development</v>
      </c>
      <c r="T9" s="26" t="str">
        <f t="shared" si="8"/>
        <v>C#</v>
      </c>
      <c r="U9" s="27">
        <f t="shared" si="9"/>
        <v>0</v>
      </c>
      <c r="V9" s="26">
        <f t="shared" si="10"/>
        <v>0</v>
      </c>
      <c r="W9" s="26">
        <f t="shared" si="11"/>
        <v>0</v>
      </c>
    </row>
    <row r="10" spans="1:23" ht="15.95" customHeight="1" outlineLevel="1" x14ac:dyDescent="0.3">
      <c r="A10" s="13" t="s">
        <v>7</v>
      </c>
      <c r="B10" s="24"/>
      <c r="C10" s="24" t="s">
        <v>419</v>
      </c>
      <c r="D10" s="32" t="s">
        <v>428</v>
      </c>
      <c r="E10" s="34">
        <v>0</v>
      </c>
      <c r="F10" s="37"/>
      <c r="G10" s="37"/>
      <c r="H10" s="37"/>
      <c r="I10" s="37"/>
      <c r="J10" s="37"/>
      <c r="K10" s="37"/>
      <c r="L10" s="37"/>
      <c r="M10" s="37"/>
      <c r="N10" s="37"/>
      <c r="O10" s="26">
        <f t="shared" si="0"/>
        <v>142993</v>
      </c>
      <c r="P10" s="26" t="str">
        <f t="shared" si="1"/>
        <v>Prashant B</v>
      </c>
      <c r="Q10" s="26" t="str">
        <f>Selected_Role</f>
        <v>Tester</v>
      </c>
      <c r="R10" s="26" t="str">
        <f t="shared" si="2"/>
        <v>Grade C</v>
      </c>
      <c r="S10" s="26" t="str">
        <f t="shared" si="7"/>
        <v>Software Development</v>
      </c>
      <c r="T10" s="26" t="str">
        <f t="shared" si="8"/>
        <v xml:space="preserve">XTend </v>
      </c>
      <c r="U10" s="27">
        <f t="shared" si="9"/>
        <v>0</v>
      </c>
      <c r="V10" s="26">
        <f t="shared" si="10"/>
        <v>0</v>
      </c>
      <c r="W10" s="26">
        <f t="shared" si="11"/>
        <v>0</v>
      </c>
    </row>
    <row r="11" spans="1:23" ht="15.95" customHeight="1" outlineLevel="1" x14ac:dyDescent="0.3">
      <c r="A11" s="13" t="s">
        <v>7</v>
      </c>
      <c r="B11" s="24" t="s">
        <v>435</v>
      </c>
      <c r="C11" s="24" t="s">
        <v>420</v>
      </c>
      <c r="D11" s="32" t="s">
        <v>429</v>
      </c>
      <c r="E11" s="34">
        <v>0</v>
      </c>
      <c r="F11" s="37"/>
      <c r="G11" s="37"/>
      <c r="H11" s="37"/>
      <c r="I11" s="37"/>
      <c r="J11" s="37"/>
      <c r="K11" s="37"/>
      <c r="L11" s="37"/>
      <c r="M11" s="37"/>
      <c r="N11" s="37"/>
      <c r="O11" s="26">
        <f t="shared" si="0"/>
        <v>142993</v>
      </c>
      <c r="P11" s="26" t="str">
        <f t="shared" si="1"/>
        <v>Prashant B</v>
      </c>
      <c r="Q11" s="26" t="str">
        <f>Selected_Role</f>
        <v>Tester</v>
      </c>
      <c r="R11" s="26" t="str">
        <f t="shared" si="2"/>
        <v>Grade C</v>
      </c>
      <c r="S11" s="26" t="str">
        <f t="shared" si="7"/>
        <v>Software Development</v>
      </c>
      <c r="T11" s="26" t="str">
        <f t="shared" si="8"/>
        <v>Python</v>
      </c>
      <c r="U11" s="27">
        <f t="shared" si="9"/>
        <v>0</v>
      </c>
      <c r="V11" s="26">
        <f t="shared" si="10"/>
        <v>0</v>
      </c>
      <c r="W11" s="26">
        <f t="shared" si="11"/>
        <v>0</v>
      </c>
    </row>
    <row r="12" spans="1:23" ht="15.95" customHeight="1" outlineLevel="1" x14ac:dyDescent="0.3">
      <c r="A12" s="13" t="s">
        <v>7</v>
      </c>
      <c r="B12" s="24"/>
      <c r="C12" s="24" t="s">
        <v>421</v>
      </c>
      <c r="D12" s="32" t="s">
        <v>430</v>
      </c>
      <c r="E12" s="34">
        <v>0</v>
      </c>
      <c r="F12" s="37"/>
      <c r="G12" s="37"/>
      <c r="H12" s="37"/>
      <c r="I12" s="37"/>
      <c r="J12" s="37"/>
      <c r="K12" s="37"/>
      <c r="L12" s="37"/>
      <c r="M12" s="37"/>
      <c r="N12" s="37"/>
      <c r="O12" s="26">
        <f t="shared" si="0"/>
        <v>142993</v>
      </c>
      <c r="P12" s="26" t="str">
        <f t="shared" si="1"/>
        <v>Prashant B</v>
      </c>
      <c r="Q12" s="26" t="str">
        <f>Selected_Role</f>
        <v>Tester</v>
      </c>
      <c r="R12" s="26" t="str">
        <f t="shared" si="2"/>
        <v>Grade C</v>
      </c>
      <c r="S12" s="26" t="str">
        <f t="shared" si="7"/>
        <v>Software Development</v>
      </c>
      <c r="T12" s="26" t="str">
        <f t="shared" si="8"/>
        <v>Pearl</v>
      </c>
      <c r="U12" s="27">
        <f t="shared" si="9"/>
        <v>0</v>
      </c>
      <c r="V12" s="26">
        <f t="shared" si="10"/>
        <v>0</v>
      </c>
      <c r="W12" s="26">
        <f t="shared" si="11"/>
        <v>0</v>
      </c>
    </row>
    <row r="13" spans="1:23" ht="15.95" customHeight="1" outlineLevel="1" x14ac:dyDescent="0.3">
      <c r="A13" s="13" t="s">
        <v>7</v>
      </c>
      <c r="B13" s="24"/>
      <c r="C13" s="24" t="s">
        <v>422</v>
      </c>
      <c r="D13" s="32" t="s">
        <v>431</v>
      </c>
      <c r="E13" s="34">
        <v>0</v>
      </c>
      <c r="F13" s="37"/>
      <c r="G13" s="37"/>
      <c r="H13" s="37"/>
      <c r="I13" s="37"/>
      <c r="J13" s="37"/>
      <c r="K13" s="37"/>
      <c r="L13" s="37"/>
      <c r="M13" s="37"/>
      <c r="N13" s="37"/>
      <c r="O13" s="26">
        <f t="shared" si="0"/>
        <v>142993</v>
      </c>
      <c r="P13" s="26" t="str">
        <f t="shared" si="1"/>
        <v>Prashant B</v>
      </c>
      <c r="Q13" s="26" t="str">
        <f>Selected_Role</f>
        <v>Tester</v>
      </c>
      <c r="R13" s="26" t="str">
        <f t="shared" si="2"/>
        <v>Grade C</v>
      </c>
      <c r="S13" s="26" t="str">
        <f t="shared" si="7"/>
        <v>Software Development</v>
      </c>
      <c r="T13" s="26" t="str">
        <f t="shared" si="8"/>
        <v>Shell</v>
      </c>
      <c r="U13" s="27">
        <f t="shared" si="9"/>
        <v>0</v>
      </c>
      <c r="V13" s="26">
        <f t="shared" si="10"/>
        <v>0</v>
      </c>
      <c r="W13" s="26">
        <f t="shared" si="11"/>
        <v>0</v>
      </c>
    </row>
    <row r="14" spans="1:23" ht="15.95" customHeight="1" outlineLevel="1" x14ac:dyDescent="0.3">
      <c r="A14" s="13" t="s">
        <v>7</v>
      </c>
      <c r="B14" s="24"/>
      <c r="C14" s="24" t="s">
        <v>423</v>
      </c>
      <c r="D14" s="32" t="s">
        <v>432</v>
      </c>
      <c r="E14" s="34">
        <v>0</v>
      </c>
      <c r="F14" s="37"/>
      <c r="G14" s="37"/>
      <c r="H14" s="37"/>
      <c r="I14" s="37"/>
      <c r="J14" s="37"/>
      <c r="K14" s="37"/>
      <c r="L14" s="37"/>
      <c r="M14" s="37"/>
      <c r="N14" s="37"/>
      <c r="O14" s="26">
        <f t="shared" si="0"/>
        <v>142993</v>
      </c>
      <c r="P14" s="26" t="str">
        <f t="shared" si="1"/>
        <v>Prashant B</v>
      </c>
      <c r="Q14" s="26" t="str">
        <f>Selected_Role</f>
        <v>Tester</v>
      </c>
      <c r="R14" s="26" t="str">
        <f t="shared" si="2"/>
        <v>Grade C</v>
      </c>
      <c r="S14" s="26" t="str">
        <f t="shared" si="7"/>
        <v>Software Development</v>
      </c>
      <c r="T14" s="26" t="str">
        <f t="shared" si="8"/>
        <v>Bash, Bash</v>
      </c>
      <c r="U14" s="27">
        <f t="shared" si="9"/>
        <v>0</v>
      </c>
      <c r="V14" s="26">
        <f t="shared" si="10"/>
        <v>0</v>
      </c>
      <c r="W14" s="26">
        <f t="shared" si="11"/>
        <v>0</v>
      </c>
    </row>
    <row r="15" spans="1:23" ht="15.95" customHeight="1" outlineLevel="1" x14ac:dyDescent="0.3">
      <c r="A15" s="13" t="s">
        <v>7</v>
      </c>
      <c r="B15" s="24"/>
      <c r="C15" s="24" t="s">
        <v>424</v>
      </c>
      <c r="D15" s="32" t="s">
        <v>433</v>
      </c>
      <c r="E15" s="34">
        <v>1</v>
      </c>
      <c r="F15" s="37" t="s">
        <v>515</v>
      </c>
      <c r="G15" s="37"/>
      <c r="H15" s="37"/>
      <c r="I15" s="37" t="s">
        <v>526</v>
      </c>
      <c r="J15" s="37"/>
      <c r="K15" s="37"/>
      <c r="L15" s="37"/>
      <c r="M15" s="37"/>
      <c r="N15" s="37"/>
      <c r="O15" s="26">
        <f t="shared" si="0"/>
        <v>142993</v>
      </c>
      <c r="P15" s="26" t="str">
        <f t="shared" si="1"/>
        <v>Prashant B</v>
      </c>
      <c r="Q15" s="26" t="str">
        <f>Selected_Role</f>
        <v>Tester</v>
      </c>
      <c r="R15" s="26" t="str">
        <f t="shared" si="2"/>
        <v>Grade C</v>
      </c>
      <c r="S15" s="26" t="str">
        <f t="shared" si="7"/>
        <v>Software Development</v>
      </c>
      <c r="T15" s="26" t="str">
        <f t="shared" si="8"/>
        <v>CAPL</v>
      </c>
      <c r="U15" s="27">
        <f t="shared" si="9"/>
        <v>1</v>
      </c>
      <c r="V15" s="26">
        <f t="shared" si="10"/>
        <v>0</v>
      </c>
      <c r="W15" s="26">
        <f t="shared" si="11"/>
        <v>0</v>
      </c>
    </row>
    <row r="16" spans="1:23" ht="15.95" customHeight="1" outlineLevel="1" x14ac:dyDescent="0.3">
      <c r="A16" s="13" t="s">
        <v>7</v>
      </c>
      <c r="B16" s="24" t="s">
        <v>436</v>
      </c>
      <c r="C16" s="24" t="s">
        <v>249</v>
      </c>
      <c r="D16" s="32" t="s">
        <v>508</v>
      </c>
      <c r="E16" s="34">
        <v>0</v>
      </c>
      <c r="F16" s="37"/>
      <c r="G16" s="37"/>
      <c r="H16" s="37"/>
      <c r="I16" s="37"/>
      <c r="J16" s="37"/>
      <c r="K16" s="37"/>
      <c r="L16" s="37"/>
      <c r="M16" s="37"/>
      <c r="N16" s="37"/>
      <c r="O16" s="26">
        <f t="shared" si="0"/>
        <v>142993</v>
      </c>
      <c r="P16" s="26" t="str">
        <f t="shared" si="1"/>
        <v>Prashant B</v>
      </c>
      <c r="Q16" s="26" t="str">
        <f>Selected_Role</f>
        <v>Tester</v>
      </c>
      <c r="R16" s="26" t="str">
        <f t="shared" si="2"/>
        <v>Grade C</v>
      </c>
      <c r="S16" s="26" t="str">
        <f t="shared" si="7"/>
        <v>Software Development</v>
      </c>
      <c r="T16" s="26" t="str">
        <f t="shared" si="8"/>
        <v>Requirements Engineering/Management</v>
      </c>
      <c r="U16" s="27">
        <f t="shared" si="9"/>
        <v>0</v>
      </c>
      <c r="V16" s="26">
        <f t="shared" si="10"/>
        <v>0</v>
      </c>
      <c r="W16" s="26">
        <f t="shared" si="11"/>
        <v>0</v>
      </c>
    </row>
    <row r="17" spans="1:23" ht="15.95" customHeight="1" outlineLevel="1" x14ac:dyDescent="0.3">
      <c r="A17" s="13" t="s">
        <v>7</v>
      </c>
      <c r="B17" s="24"/>
      <c r="C17" s="24" t="s">
        <v>250</v>
      </c>
      <c r="D17" s="32" t="s">
        <v>509</v>
      </c>
      <c r="E17" s="34">
        <v>0</v>
      </c>
      <c r="F17" s="37"/>
      <c r="G17" s="37"/>
      <c r="H17" s="37"/>
      <c r="I17" s="37"/>
      <c r="J17" s="37"/>
      <c r="K17" s="37"/>
      <c r="L17" s="37"/>
      <c r="M17" s="37"/>
      <c r="N17" s="37"/>
      <c r="O17" s="26">
        <f t="shared" si="0"/>
        <v>142993</v>
      </c>
      <c r="P17" s="26" t="str">
        <f t="shared" si="1"/>
        <v>Prashant B</v>
      </c>
      <c r="Q17" s="26" t="str">
        <f>Selected_Role</f>
        <v>Tester</v>
      </c>
      <c r="R17" s="26" t="str">
        <f t="shared" si="2"/>
        <v>Grade C</v>
      </c>
      <c r="S17" s="26" t="str">
        <f t="shared" si="7"/>
        <v>Software Development</v>
      </c>
      <c r="T17" s="26" t="str">
        <f t="shared" si="8"/>
        <v>Requirements Management Tools like DOORS/DNG/PTC/Etc.</v>
      </c>
      <c r="U17" s="27">
        <f t="shared" si="9"/>
        <v>0</v>
      </c>
      <c r="V17" s="26">
        <f t="shared" si="10"/>
        <v>0</v>
      </c>
      <c r="W17" s="26">
        <f t="shared" si="11"/>
        <v>0</v>
      </c>
    </row>
    <row r="18" spans="1:23" ht="15.95" customHeight="1" outlineLevel="1" x14ac:dyDescent="0.3">
      <c r="A18" s="13" t="s">
        <v>7</v>
      </c>
      <c r="B18" s="24"/>
      <c r="C18" s="24" t="s">
        <v>251</v>
      </c>
      <c r="D18" s="32" t="s">
        <v>210</v>
      </c>
      <c r="E18" s="34">
        <v>0</v>
      </c>
      <c r="F18" s="37"/>
      <c r="G18" s="37"/>
      <c r="H18" s="37"/>
      <c r="I18" s="37"/>
      <c r="J18" s="37"/>
      <c r="K18" s="37"/>
      <c r="L18" s="37"/>
      <c r="M18" s="37"/>
      <c r="N18" s="37"/>
      <c r="O18" s="26">
        <f t="shared" si="0"/>
        <v>142993</v>
      </c>
      <c r="P18" s="26" t="str">
        <f t="shared" si="1"/>
        <v>Prashant B</v>
      </c>
      <c r="Q18" s="26" t="str">
        <f>Selected_Role</f>
        <v>Tester</v>
      </c>
      <c r="R18" s="26" t="str">
        <f t="shared" si="2"/>
        <v>Grade C</v>
      </c>
      <c r="S18" s="26" t="str">
        <f t="shared" si="7"/>
        <v>Software Development</v>
      </c>
      <c r="T18" s="26" t="str">
        <f t="shared" si="8"/>
        <v>Design Engineering</v>
      </c>
      <c r="U18" s="27">
        <f t="shared" si="9"/>
        <v>0</v>
      </c>
      <c r="V18" s="26">
        <f t="shared" si="10"/>
        <v>0</v>
      </c>
      <c r="W18" s="26">
        <f t="shared" si="11"/>
        <v>0</v>
      </c>
    </row>
    <row r="19" spans="1:23" ht="15.95" customHeight="1" outlineLevel="1" x14ac:dyDescent="0.3">
      <c r="A19" s="13" t="s">
        <v>7</v>
      </c>
      <c r="B19" s="24"/>
      <c r="C19" s="24" t="s">
        <v>252</v>
      </c>
      <c r="D19" s="32" t="s">
        <v>437</v>
      </c>
      <c r="E19" s="34">
        <v>0</v>
      </c>
      <c r="F19" s="37"/>
      <c r="G19" s="37"/>
      <c r="H19" s="37"/>
      <c r="I19" s="37"/>
      <c r="J19" s="37"/>
      <c r="K19" s="37"/>
      <c r="L19" s="37"/>
      <c r="M19" s="37"/>
      <c r="N19" s="37"/>
      <c r="O19" s="26">
        <f t="shared" si="0"/>
        <v>142993</v>
      </c>
      <c r="P19" s="26" t="str">
        <f t="shared" si="1"/>
        <v>Prashant B</v>
      </c>
      <c r="Q19" s="26" t="str">
        <f>Selected_Role</f>
        <v>Tester</v>
      </c>
      <c r="R19" s="26" t="str">
        <f t="shared" si="2"/>
        <v>Grade C</v>
      </c>
      <c r="S19" s="26" t="str">
        <f t="shared" si="7"/>
        <v>Software Development</v>
      </c>
      <c r="T19" s="26" t="str">
        <f t="shared" si="8"/>
        <v>OOD - Design Patterns</v>
      </c>
      <c r="U19" s="27">
        <f t="shared" si="9"/>
        <v>0</v>
      </c>
      <c r="V19" s="26">
        <f t="shared" si="10"/>
        <v>0</v>
      </c>
      <c r="W19" s="26">
        <f t="shared" si="11"/>
        <v>0</v>
      </c>
    </row>
    <row r="20" spans="1:23" ht="15.95" customHeight="1" outlineLevel="1" x14ac:dyDescent="0.3">
      <c r="A20" s="13" t="s">
        <v>7</v>
      </c>
      <c r="B20" s="24"/>
      <c r="C20" s="24" t="s">
        <v>253</v>
      </c>
      <c r="D20" s="32" t="s">
        <v>438</v>
      </c>
      <c r="E20" s="34">
        <v>0</v>
      </c>
      <c r="F20" s="37"/>
      <c r="G20" s="37"/>
      <c r="H20" s="37"/>
      <c r="I20" s="37"/>
      <c r="J20" s="37"/>
      <c r="K20" s="37"/>
      <c r="L20" s="37"/>
      <c r="M20" s="37"/>
      <c r="N20" s="37"/>
      <c r="O20" s="26">
        <f t="shared" si="0"/>
        <v>142993</v>
      </c>
      <c r="P20" s="26" t="str">
        <f t="shared" si="1"/>
        <v>Prashant B</v>
      </c>
      <c r="Q20" s="26" t="str">
        <f>Selected_Role</f>
        <v>Tester</v>
      </c>
      <c r="R20" s="26" t="str">
        <f t="shared" si="2"/>
        <v>Grade C</v>
      </c>
      <c r="S20" s="26" t="str">
        <f t="shared" si="7"/>
        <v>Software Development</v>
      </c>
      <c r="T20" s="26" t="str">
        <f t="shared" si="8"/>
        <v>OOD - UML &amp; Tools Like EA, Rhapsody, etc.</v>
      </c>
      <c r="U20" s="27">
        <f t="shared" si="9"/>
        <v>0</v>
      </c>
      <c r="V20" s="26">
        <f t="shared" si="10"/>
        <v>0</v>
      </c>
      <c r="W20" s="26">
        <f t="shared" si="11"/>
        <v>0</v>
      </c>
    </row>
    <row r="21" spans="1:23" ht="15.95" customHeight="1" outlineLevel="1" x14ac:dyDescent="0.3">
      <c r="A21" s="13" t="s">
        <v>7</v>
      </c>
      <c r="B21" s="24"/>
      <c r="C21" s="24" t="s">
        <v>254</v>
      </c>
      <c r="D21" s="32" t="s">
        <v>121</v>
      </c>
      <c r="E21" s="34">
        <v>0</v>
      </c>
      <c r="F21" s="37"/>
      <c r="G21" s="37"/>
      <c r="H21" s="37"/>
      <c r="I21" s="37"/>
      <c r="J21" s="37"/>
      <c r="K21" s="37"/>
      <c r="L21" s="37"/>
      <c r="M21" s="37"/>
      <c r="N21" s="37"/>
      <c r="O21" s="26">
        <f t="shared" si="0"/>
        <v>142993</v>
      </c>
      <c r="P21" s="26" t="str">
        <f t="shared" si="1"/>
        <v>Prashant B</v>
      </c>
      <c r="Q21" s="26" t="str">
        <f>Selected_Role</f>
        <v>Tester</v>
      </c>
      <c r="R21" s="26" t="str">
        <f t="shared" si="2"/>
        <v>Grade C</v>
      </c>
      <c r="S21" s="26" t="str">
        <f t="shared" si="7"/>
        <v>Software Development</v>
      </c>
      <c r="T21" s="26" t="str">
        <f t="shared" si="8"/>
        <v>Continuous Integration using CBA/Katapault/etc</v>
      </c>
      <c r="U21" s="27">
        <f t="shared" si="9"/>
        <v>0</v>
      </c>
      <c r="V21" s="26">
        <f t="shared" si="10"/>
        <v>0</v>
      </c>
      <c r="W21" s="26">
        <f t="shared" si="11"/>
        <v>0</v>
      </c>
    </row>
    <row r="22" spans="1:23" ht="15.95" customHeight="1" outlineLevel="1" x14ac:dyDescent="0.3">
      <c r="A22" s="13" t="s">
        <v>7</v>
      </c>
      <c r="B22" s="24"/>
      <c r="C22" s="24" t="s">
        <v>255</v>
      </c>
      <c r="D22" s="32" t="s">
        <v>510</v>
      </c>
      <c r="E22" s="34">
        <v>2</v>
      </c>
      <c r="F22" s="37" t="s">
        <v>518</v>
      </c>
      <c r="G22" s="37"/>
      <c r="H22" s="37"/>
      <c r="I22" s="37" t="s">
        <v>525</v>
      </c>
      <c r="J22" s="37"/>
      <c r="K22" s="37"/>
      <c r="L22" s="37"/>
      <c r="M22" s="37"/>
      <c r="N22" s="37"/>
      <c r="O22" s="26">
        <f t="shared" si="0"/>
        <v>142993</v>
      </c>
      <c r="P22" s="26" t="str">
        <f t="shared" si="1"/>
        <v>Prashant B</v>
      </c>
      <c r="Q22" s="26" t="str">
        <f>Selected_Role</f>
        <v>Tester</v>
      </c>
      <c r="R22" s="26" t="str">
        <f t="shared" si="2"/>
        <v>Grade C</v>
      </c>
      <c r="S22" s="26" t="str">
        <f t="shared" si="7"/>
        <v>Software Development</v>
      </c>
      <c r="T22" s="26" t="str">
        <f t="shared" si="8"/>
        <v>Static Analysis using tools like QAC, Polyspace, etc.)</v>
      </c>
      <c r="U22" s="27">
        <f t="shared" si="9"/>
        <v>2</v>
      </c>
      <c r="V22" s="26">
        <f t="shared" si="10"/>
        <v>0</v>
      </c>
      <c r="W22" s="26">
        <f t="shared" si="11"/>
        <v>0</v>
      </c>
    </row>
    <row r="23" spans="1:23" ht="15.95" customHeight="1" outlineLevel="1" x14ac:dyDescent="0.3">
      <c r="A23" s="13" t="s">
        <v>7</v>
      </c>
      <c r="B23" s="24" t="s">
        <v>439</v>
      </c>
      <c r="C23" s="24" t="s">
        <v>256</v>
      </c>
      <c r="D23" s="32" t="s">
        <v>136</v>
      </c>
      <c r="E23" s="34">
        <v>1</v>
      </c>
      <c r="F23" s="37" t="s">
        <v>516</v>
      </c>
      <c r="G23" s="37"/>
      <c r="H23" s="37"/>
      <c r="I23" s="37" t="s">
        <v>526</v>
      </c>
      <c r="J23" s="37"/>
      <c r="K23" s="37"/>
      <c r="L23" s="37"/>
      <c r="M23" s="37"/>
      <c r="N23" s="37"/>
      <c r="O23" s="26">
        <f t="shared" si="0"/>
        <v>142993</v>
      </c>
      <c r="P23" s="26" t="str">
        <f t="shared" si="1"/>
        <v>Prashant B</v>
      </c>
      <c r="Q23" s="26" t="str">
        <f>Selected_Role</f>
        <v>Tester</v>
      </c>
      <c r="R23" s="26" t="str">
        <f t="shared" si="2"/>
        <v>Grade C</v>
      </c>
      <c r="S23" s="26" t="str">
        <f t="shared" si="7"/>
        <v>Software Development</v>
      </c>
      <c r="T23" s="26" t="str">
        <f t="shared" si="8"/>
        <v>Communication Protocols (CAN/LIN/Flexray/Ethernet/etc.) &amp; Tools CANoe/VSPY/Etc.</v>
      </c>
      <c r="U23" s="27">
        <f t="shared" si="9"/>
        <v>1</v>
      </c>
      <c r="V23" s="26">
        <f t="shared" si="10"/>
        <v>0</v>
      </c>
      <c r="W23" s="26">
        <f t="shared" si="11"/>
        <v>0</v>
      </c>
    </row>
    <row r="24" spans="1:23" ht="15.95" customHeight="1" outlineLevel="1" x14ac:dyDescent="0.3">
      <c r="A24" s="13" t="s">
        <v>7</v>
      </c>
      <c r="B24" s="24"/>
      <c r="C24" s="24" t="s">
        <v>257</v>
      </c>
      <c r="D24" s="32" t="s">
        <v>137</v>
      </c>
      <c r="E24" s="34">
        <v>1</v>
      </c>
      <c r="F24" s="37" t="s">
        <v>517</v>
      </c>
      <c r="G24" s="37"/>
      <c r="H24" s="37"/>
      <c r="I24" s="37" t="s">
        <v>526</v>
      </c>
      <c r="J24" s="37"/>
      <c r="K24" s="37"/>
      <c r="L24" s="37"/>
      <c r="M24" s="37"/>
      <c r="N24" s="37"/>
      <c r="O24" s="26">
        <f t="shared" si="0"/>
        <v>142993</v>
      </c>
      <c r="P24" s="26" t="str">
        <f t="shared" si="1"/>
        <v>Prashant B</v>
      </c>
      <c r="Q24" s="26" t="str">
        <f>Selected_Role</f>
        <v>Tester</v>
      </c>
      <c r="R24" s="26" t="str">
        <f t="shared" si="2"/>
        <v>Grade C</v>
      </c>
      <c r="S24" s="26" t="str">
        <f t="shared" si="7"/>
        <v>Software Development</v>
      </c>
      <c r="T24" s="26" t="str">
        <f t="shared" si="8"/>
        <v>Diagnostic Services &amp; Protocols (UDS)</v>
      </c>
      <c r="U24" s="27">
        <f t="shared" si="9"/>
        <v>1</v>
      </c>
      <c r="V24" s="26">
        <f t="shared" si="10"/>
        <v>0</v>
      </c>
      <c r="W24" s="26">
        <f t="shared" si="11"/>
        <v>0</v>
      </c>
    </row>
    <row r="25" spans="1:23" ht="15.95" customHeight="1" outlineLevel="1" x14ac:dyDescent="0.3">
      <c r="A25" s="13" t="s">
        <v>7</v>
      </c>
      <c r="B25" s="24" t="s">
        <v>440</v>
      </c>
      <c r="C25" s="24" t="s">
        <v>258</v>
      </c>
      <c r="D25" s="32" t="s">
        <v>13</v>
      </c>
      <c r="E25" s="34">
        <v>1</v>
      </c>
      <c r="F25" s="37" t="s">
        <v>529</v>
      </c>
      <c r="G25" s="37"/>
      <c r="H25" s="37"/>
      <c r="I25" s="37" t="s">
        <v>526</v>
      </c>
      <c r="J25" s="37"/>
      <c r="K25" s="37"/>
      <c r="L25" s="37"/>
      <c r="M25" s="37"/>
      <c r="N25" s="37"/>
      <c r="O25" s="26">
        <f t="shared" si="0"/>
        <v>142993</v>
      </c>
      <c r="P25" s="26" t="str">
        <f t="shared" si="1"/>
        <v>Prashant B</v>
      </c>
      <c r="Q25" s="26" t="str">
        <f>Selected_Role</f>
        <v>Tester</v>
      </c>
      <c r="R25" s="26" t="str">
        <f t="shared" si="2"/>
        <v>Grade C</v>
      </c>
      <c r="S25" s="26" t="str">
        <f t="shared" si="7"/>
        <v>Software Development</v>
      </c>
      <c r="T25" s="26" t="str">
        <f t="shared" si="8"/>
        <v>Microcontrollers</v>
      </c>
      <c r="U25" s="27">
        <f t="shared" si="9"/>
        <v>1</v>
      </c>
      <c r="V25" s="26">
        <f t="shared" si="10"/>
        <v>0</v>
      </c>
      <c r="W25" s="26">
        <f t="shared" si="11"/>
        <v>0</v>
      </c>
    </row>
    <row r="26" spans="1:23" ht="15.95" customHeight="1" outlineLevel="1" x14ac:dyDescent="0.3">
      <c r="A26" s="13" t="s">
        <v>7</v>
      </c>
      <c r="B26" s="24"/>
      <c r="C26" s="24" t="s">
        <v>259</v>
      </c>
      <c r="D26" s="32" t="s">
        <v>14</v>
      </c>
      <c r="E26" s="34">
        <v>0</v>
      </c>
      <c r="F26" s="37"/>
      <c r="G26" s="37"/>
      <c r="H26" s="37"/>
      <c r="I26" s="37"/>
      <c r="J26" s="37"/>
      <c r="K26" s="37"/>
      <c r="L26" s="37"/>
      <c r="M26" s="37"/>
      <c r="N26" s="37"/>
      <c r="O26" s="26">
        <f t="shared" si="0"/>
        <v>142993</v>
      </c>
      <c r="P26" s="26" t="str">
        <f t="shared" si="1"/>
        <v>Prashant B</v>
      </c>
      <c r="Q26" s="26" t="str">
        <f>Selected_Role</f>
        <v>Tester</v>
      </c>
      <c r="R26" s="26" t="str">
        <f t="shared" si="2"/>
        <v>Grade C</v>
      </c>
      <c r="S26" s="26" t="str">
        <f t="shared" si="7"/>
        <v>Software Development</v>
      </c>
      <c r="T26" s="26" t="str">
        <f t="shared" si="8"/>
        <v>Multicore Processors</v>
      </c>
      <c r="U26" s="27">
        <f t="shared" si="9"/>
        <v>0</v>
      </c>
      <c r="V26" s="26">
        <f t="shared" si="10"/>
        <v>0</v>
      </c>
      <c r="W26" s="26">
        <f t="shared" si="11"/>
        <v>0</v>
      </c>
    </row>
    <row r="27" spans="1:23" ht="15.95" customHeight="1" x14ac:dyDescent="0.3">
      <c r="A27" s="11" t="s">
        <v>1</v>
      </c>
      <c r="B27" s="30"/>
      <c r="C27" s="25"/>
      <c r="D27" s="33"/>
      <c r="E27" s="35">
        <f>IFERROR(AVERAGE(E28:E35),"")</f>
        <v>1</v>
      </c>
      <c r="F27" s="38"/>
      <c r="G27" s="38"/>
      <c r="H27" s="38"/>
      <c r="I27" s="38"/>
      <c r="J27" s="38"/>
      <c r="K27" s="38"/>
      <c r="L27" s="38"/>
      <c r="M27" s="38"/>
      <c r="N27" s="38"/>
      <c r="O27" s="26">
        <f t="shared" si="0"/>
        <v>142993</v>
      </c>
      <c r="P27" s="26" t="str">
        <f t="shared" si="1"/>
        <v>Prashant B</v>
      </c>
      <c r="Q27" s="26" t="str">
        <f>Selected_Role</f>
        <v>Tester</v>
      </c>
      <c r="R27" s="26" t="str">
        <f t="shared" si="2"/>
        <v>Grade C</v>
      </c>
      <c r="S27" s="26" t="str">
        <f t="shared" si="7"/>
        <v>Testing</v>
      </c>
      <c r="T27" s="26">
        <f t="shared" si="8"/>
        <v>0</v>
      </c>
      <c r="U27" s="27">
        <f t="shared" si="9"/>
        <v>1</v>
      </c>
      <c r="V27" s="26">
        <f t="shared" si="10"/>
        <v>0</v>
      </c>
      <c r="W27" s="26">
        <f t="shared" si="11"/>
        <v>0</v>
      </c>
    </row>
    <row r="28" spans="1:23" ht="15.95" customHeight="1" outlineLevel="1" x14ac:dyDescent="0.3">
      <c r="A28" s="13" t="s">
        <v>1</v>
      </c>
      <c r="B28" s="24" t="s">
        <v>441</v>
      </c>
      <c r="C28" s="24" t="s">
        <v>260</v>
      </c>
      <c r="D28" s="32" t="s">
        <v>15</v>
      </c>
      <c r="E28" s="34">
        <v>2</v>
      </c>
      <c r="F28" s="37" t="s">
        <v>530</v>
      </c>
      <c r="G28" s="37"/>
      <c r="H28" s="37"/>
      <c r="I28" s="37" t="s">
        <v>525</v>
      </c>
      <c r="J28" s="37"/>
      <c r="K28" s="37"/>
      <c r="L28" s="37"/>
      <c r="M28" s="37"/>
      <c r="N28" s="37"/>
      <c r="O28" s="26">
        <f t="shared" si="0"/>
        <v>142993</v>
      </c>
      <c r="P28" s="26" t="str">
        <f t="shared" si="1"/>
        <v>Prashant B</v>
      </c>
      <c r="Q28" s="26" t="str">
        <f>Selected_Role</f>
        <v>Tester</v>
      </c>
      <c r="R28" s="26" t="str">
        <f t="shared" si="2"/>
        <v>Grade C</v>
      </c>
      <c r="S28" s="26" t="str">
        <f t="shared" si="7"/>
        <v>Testing</v>
      </c>
      <c r="T28" s="26" t="str">
        <f t="shared" si="8"/>
        <v>Knowledge of Testing Life Cycle</v>
      </c>
      <c r="U28" s="27">
        <f t="shared" si="9"/>
        <v>2</v>
      </c>
      <c r="V28" s="26">
        <f t="shared" si="10"/>
        <v>0</v>
      </c>
      <c r="W28" s="26">
        <f t="shared" si="11"/>
        <v>0</v>
      </c>
    </row>
    <row r="29" spans="1:23" ht="15.95" customHeight="1" outlineLevel="1" x14ac:dyDescent="0.3">
      <c r="A29" s="13" t="s">
        <v>1</v>
      </c>
      <c r="B29" s="24"/>
      <c r="C29" s="24" t="s">
        <v>261</v>
      </c>
      <c r="D29" s="32" t="s">
        <v>444</v>
      </c>
      <c r="E29" s="34">
        <v>1</v>
      </c>
      <c r="F29" s="37" t="s">
        <v>519</v>
      </c>
      <c r="G29" s="37"/>
      <c r="H29" s="37"/>
      <c r="I29" s="37" t="s">
        <v>526</v>
      </c>
      <c r="J29" s="37"/>
      <c r="K29" s="37"/>
      <c r="L29" s="37"/>
      <c r="M29" s="37"/>
      <c r="N29" s="37"/>
      <c r="O29" s="26">
        <f t="shared" si="0"/>
        <v>142993</v>
      </c>
      <c r="P29" s="26" t="str">
        <f t="shared" si="1"/>
        <v>Prashant B</v>
      </c>
      <c r="Q29" s="26" t="str">
        <f>Selected_Role</f>
        <v>Tester</v>
      </c>
      <c r="R29" s="26" t="str">
        <f t="shared" si="2"/>
        <v>Grade C</v>
      </c>
      <c r="S29" s="26" t="str">
        <f t="shared" si="7"/>
        <v>Testing</v>
      </c>
      <c r="T29" s="26" t="str">
        <f t="shared" si="8"/>
        <v>Test Case Design &amp; Development</v>
      </c>
      <c r="U29" s="27">
        <f t="shared" si="9"/>
        <v>1</v>
      </c>
      <c r="V29" s="26">
        <f t="shared" si="10"/>
        <v>0</v>
      </c>
      <c r="W29" s="26">
        <f t="shared" si="11"/>
        <v>0</v>
      </c>
    </row>
    <row r="30" spans="1:23" ht="15.95" customHeight="1" outlineLevel="1" x14ac:dyDescent="0.3">
      <c r="A30" s="13" t="s">
        <v>1</v>
      </c>
      <c r="B30" s="24"/>
      <c r="C30" s="24" t="s">
        <v>262</v>
      </c>
      <c r="D30" s="32" t="s">
        <v>445</v>
      </c>
      <c r="E30" s="34">
        <v>0</v>
      </c>
      <c r="F30" s="37"/>
      <c r="G30" s="37"/>
      <c r="H30" s="37"/>
      <c r="I30" s="37"/>
      <c r="J30" s="37"/>
      <c r="K30" s="37"/>
      <c r="L30" s="37"/>
      <c r="M30" s="37"/>
      <c r="N30" s="37"/>
      <c r="O30" s="26">
        <f t="shared" si="0"/>
        <v>142993</v>
      </c>
      <c r="P30" s="26" t="str">
        <f t="shared" si="1"/>
        <v>Prashant B</v>
      </c>
      <c r="Q30" s="26" t="str">
        <f>Selected_Role</f>
        <v>Tester</v>
      </c>
      <c r="R30" s="26" t="str">
        <f t="shared" si="2"/>
        <v>Grade C</v>
      </c>
      <c r="S30" s="26" t="str">
        <f t="shared" si="7"/>
        <v>Testing</v>
      </c>
      <c r="T30" s="26" t="str">
        <f t="shared" si="8"/>
        <v>Test Automation Development</v>
      </c>
      <c r="U30" s="27">
        <f t="shared" si="9"/>
        <v>0</v>
      </c>
      <c r="V30" s="26">
        <f t="shared" si="10"/>
        <v>0</v>
      </c>
      <c r="W30" s="26">
        <f t="shared" si="11"/>
        <v>0</v>
      </c>
    </row>
    <row r="31" spans="1:23" ht="15.95" customHeight="1" outlineLevel="1" x14ac:dyDescent="0.3">
      <c r="A31" s="13" t="s">
        <v>1</v>
      </c>
      <c r="B31" s="24"/>
      <c r="C31" s="24" t="s">
        <v>263</v>
      </c>
      <c r="D31" s="32" t="s">
        <v>446</v>
      </c>
      <c r="E31" s="34">
        <v>0</v>
      </c>
      <c r="F31" s="37"/>
      <c r="G31" s="37"/>
      <c r="H31" s="37"/>
      <c r="I31" s="37"/>
      <c r="J31" s="37"/>
      <c r="K31" s="37"/>
      <c r="L31" s="37"/>
      <c r="M31" s="37"/>
      <c r="N31" s="37"/>
      <c r="O31" s="26">
        <f t="shared" si="0"/>
        <v>142993</v>
      </c>
      <c r="P31" s="26" t="str">
        <f t="shared" si="1"/>
        <v>Prashant B</v>
      </c>
      <c r="Q31" s="26" t="str">
        <f>Selected_Role</f>
        <v>Tester</v>
      </c>
      <c r="R31" s="26" t="str">
        <f t="shared" si="2"/>
        <v>Grade C</v>
      </c>
      <c r="S31" s="26" t="str">
        <f t="shared" si="7"/>
        <v>Testing</v>
      </c>
      <c r="T31" s="26" t="str">
        <f t="shared" si="8"/>
        <v>Test Management Tools like RQM, HPQC, etc.)</v>
      </c>
      <c r="U31" s="27">
        <f t="shared" si="9"/>
        <v>0</v>
      </c>
      <c r="V31" s="26">
        <f t="shared" si="10"/>
        <v>0</v>
      </c>
      <c r="W31" s="26">
        <f t="shared" si="11"/>
        <v>0</v>
      </c>
    </row>
    <row r="32" spans="1:23" ht="15.95" customHeight="1" outlineLevel="1" x14ac:dyDescent="0.3">
      <c r="A32" s="13" t="s">
        <v>1</v>
      </c>
      <c r="B32" s="24" t="s">
        <v>442</v>
      </c>
      <c r="C32" s="24" t="s">
        <v>264</v>
      </c>
      <c r="D32" s="32" t="s">
        <v>447</v>
      </c>
      <c r="E32" s="34">
        <v>2</v>
      </c>
      <c r="F32" s="37" t="s">
        <v>531</v>
      </c>
      <c r="G32" s="37"/>
      <c r="H32" s="37"/>
      <c r="I32" s="37" t="s">
        <v>526</v>
      </c>
      <c r="J32" s="37"/>
      <c r="K32" s="37"/>
      <c r="L32" s="37"/>
      <c r="M32" s="37"/>
      <c r="N32" s="37"/>
      <c r="O32" s="26">
        <f t="shared" si="0"/>
        <v>142993</v>
      </c>
      <c r="P32" s="26" t="str">
        <f t="shared" si="1"/>
        <v>Prashant B</v>
      </c>
      <c r="Q32" s="26" t="str">
        <f>Selected_Role</f>
        <v>Tester</v>
      </c>
      <c r="R32" s="26" t="str">
        <f t="shared" si="2"/>
        <v>Grade C</v>
      </c>
      <c r="S32" s="26" t="str">
        <f t="shared" si="7"/>
        <v>Testing</v>
      </c>
      <c r="T32" s="26" t="str">
        <f t="shared" si="8"/>
        <v xml:space="preserve">Unit Testing </v>
      </c>
      <c r="U32" s="27">
        <f t="shared" si="9"/>
        <v>2</v>
      </c>
      <c r="V32" s="26">
        <f t="shared" si="10"/>
        <v>0</v>
      </c>
      <c r="W32" s="26">
        <f t="shared" si="11"/>
        <v>0</v>
      </c>
    </row>
    <row r="33" spans="1:23" ht="15.95" customHeight="1" outlineLevel="1" x14ac:dyDescent="0.3">
      <c r="A33" s="13" t="s">
        <v>1</v>
      </c>
      <c r="B33" s="24"/>
      <c r="C33" s="24" t="s">
        <v>265</v>
      </c>
      <c r="D33" s="32" t="s">
        <v>448</v>
      </c>
      <c r="E33" s="34">
        <v>2</v>
      </c>
      <c r="F33" s="37" t="s">
        <v>520</v>
      </c>
      <c r="G33" s="37"/>
      <c r="H33" s="37"/>
      <c r="I33" s="37" t="s">
        <v>525</v>
      </c>
      <c r="J33" s="37"/>
      <c r="K33" s="37"/>
      <c r="L33" s="37"/>
      <c r="M33" s="37"/>
      <c r="N33" s="37"/>
      <c r="O33" s="26">
        <f t="shared" si="0"/>
        <v>142993</v>
      </c>
      <c r="P33" s="26" t="str">
        <f t="shared" si="1"/>
        <v>Prashant B</v>
      </c>
      <c r="Q33" s="26" t="str">
        <f>Selected_Role</f>
        <v>Tester</v>
      </c>
      <c r="R33" s="26" t="str">
        <f t="shared" si="2"/>
        <v>Grade C</v>
      </c>
      <c r="S33" s="26" t="str">
        <f t="shared" si="7"/>
        <v>Testing</v>
      </c>
      <c r="T33" s="26" t="str">
        <f t="shared" si="8"/>
        <v>Unit Testing Tools like RTRT, CANTATA etc.)</v>
      </c>
      <c r="U33" s="27">
        <f t="shared" si="9"/>
        <v>2</v>
      </c>
      <c r="V33" s="26">
        <f t="shared" si="10"/>
        <v>0</v>
      </c>
      <c r="W33" s="26">
        <f t="shared" si="11"/>
        <v>0</v>
      </c>
    </row>
    <row r="34" spans="1:23" ht="15.95" customHeight="1" outlineLevel="1" x14ac:dyDescent="0.3">
      <c r="A34" s="13" t="s">
        <v>1</v>
      </c>
      <c r="B34" s="24" t="s">
        <v>443</v>
      </c>
      <c r="C34" s="24" t="s">
        <v>266</v>
      </c>
      <c r="D34" s="32" t="s">
        <v>449</v>
      </c>
      <c r="E34" s="34">
        <v>1</v>
      </c>
      <c r="F34" s="37" t="s">
        <v>532</v>
      </c>
      <c r="G34" s="37"/>
      <c r="H34" s="37"/>
      <c r="I34" s="37" t="s">
        <v>526</v>
      </c>
      <c r="J34" s="37"/>
      <c r="K34" s="37"/>
      <c r="L34" s="37"/>
      <c r="M34" s="37"/>
      <c r="N34" s="37"/>
      <c r="O34" s="26">
        <f t="shared" si="0"/>
        <v>142993</v>
      </c>
      <c r="P34" s="26" t="str">
        <f t="shared" si="1"/>
        <v>Prashant B</v>
      </c>
      <c r="Q34" s="26" t="str">
        <f>Selected_Role</f>
        <v>Tester</v>
      </c>
      <c r="R34" s="26" t="str">
        <f t="shared" si="2"/>
        <v>Grade C</v>
      </c>
      <c r="S34" s="26" t="str">
        <f t="shared" si="7"/>
        <v>Testing</v>
      </c>
      <c r="T34" s="26" t="str">
        <f t="shared" si="8"/>
        <v xml:space="preserve">Manual Test Execution </v>
      </c>
      <c r="U34" s="27">
        <f t="shared" si="9"/>
        <v>1</v>
      </c>
      <c r="V34" s="26">
        <f t="shared" si="10"/>
        <v>0</v>
      </c>
      <c r="W34" s="26">
        <f t="shared" si="11"/>
        <v>0</v>
      </c>
    </row>
    <row r="35" spans="1:23" ht="15.95" customHeight="1" outlineLevel="1" x14ac:dyDescent="0.3">
      <c r="A35" s="13" t="s">
        <v>1</v>
      </c>
      <c r="B35" s="29"/>
      <c r="C35" s="24" t="s">
        <v>267</v>
      </c>
      <c r="D35" s="32" t="s">
        <v>127</v>
      </c>
      <c r="E35" s="34">
        <v>0</v>
      </c>
      <c r="F35" s="37"/>
      <c r="G35" s="37"/>
      <c r="H35" s="37"/>
      <c r="I35" s="37"/>
      <c r="J35" s="37"/>
      <c r="K35" s="37"/>
      <c r="L35" s="37"/>
      <c r="M35" s="37"/>
      <c r="N35" s="37"/>
      <c r="O35" s="26">
        <f t="shared" si="0"/>
        <v>142993</v>
      </c>
      <c r="P35" s="26" t="str">
        <f t="shared" si="1"/>
        <v>Prashant B</v>
      </c>
      <c r="Q35" s="26" t="str">
        <f>Selected_Role</f>
        <v>Tester</v>
      </c>
      <c r="R35" s="26" t="str">
        <f t="shared" si="2"/>
        <v>Grade C</v>
      </c>
      <c r="S35" s="26" t="str">
        <f t="shared" si="7"/>
        <v>Testing</v>
      </c>
      <c r="T35" s="26" t="str">
        <f t="shared" si="8"/>
        <v>Vehicle Testing</v>
      </c>
      <c r="U35" s="27">
        <f t="shared" si="9"/>
        <v>0</v>
      </c>
      <c r="V35" s="26">
        <f t="shared" si="10"/>
        <v>0</v>
      </c>
      <c r="W35" s="26">
        <f t="shared" si="11"/>
        <v>0</v>
      </c>
    </row>
    <row r="36" spans="1:23" ht="15.95" customHeight="1" x14ac:dyDescent="0.3">
      <c r="A36" s="11" t="s">
        <v>22</v>
      </c>
      <c r="B36" s="11"/>
      <c r="C36" s="25"/>
      <c r="D36" s="33"/>
      <c r="E36" s="35">
        <f>IFERROR(AVERAGE(E37:E49),"")</f>
        <v>0.46153846153846156</v>
      </c>
      <c r="F36" s="38"/>
      <c r="G36" s="38"/>
      <c r="H36" s="38"/>
      <c r="I36" s="38"/>
      <c r="J36" s="38"/>
      <c r="K36" s="38"/>
      <c r="L36" s="38"/>
      <c r="M36" s="38"/>
      <c r="N36" s="38"/>
      <c r="O36" s="26">
        <f t="shared" si="0"/>
        <v>142993</v>
      </c>
      <c r="P36" s="26" t="str">
        <f t="shared" si="1"/>
        <v>Prashant B</v>
      </c>
      <c r="Q36" s="26" t="str">
        <f>Selected_Role</f>
        <v>Tester</v>
      </c>
      <c r="R36" s="26" t="str">
        <f t="shared" si="2"/>
        <v>Grade C</v>
      </c>
      <c r="S36" s="26" t="str">
        <f t="shared" si="7"/>
        <v>Process &amp; Quality</v>
      </c>
      <c r="T36" s="26">
        <f t="shared" si="8"/>
        <v>0</v>
      </c>
      <c r="U36" s="27">
        <f t="shared" si="9"/>
        <v>0.46153846153846156</v>
      </c>
      <c r="V36" s="26">
        <f t="shared" si="10"/>
        <v>0</v>
      </c>
      <c r="W36" s="26">
        <f t="shared" si="11"/>
        <v>0</v>
      </c>
    </row>
    <row r="37" spans="1:23" ht="15.95" customHeight="1" outlineLevel="1" x14ac:dyDescent="0.3">
      <c r="A37" s="13" t="s">
        <v>22</v>
      </c>
      <c r="B37" s="24" t="s">
        <v>450</v>
      </c>
      <c r="C37" s="24" t="s">
        <v>268</v>
      </c>
      <c r="D37" s="32" t="s">
        <v>23</v>
      </c>
      <c r="E37" s="34">
        <v>0</v>
      </c>
      <c r="F37" s="42"/>
      <c r="G37" s="42"/>
      <c r="H37" s="42"/>
      <c r="I37" s="42"/>
      <c r="J37" s="42"/>
      <c r="K37" s="42"/>
      <c r="L37" s="42"/>
      <c r="M37" s="42"/>
      <c r="N37" s="42"/>
      <c r="O37" s="26">
        <f t="shared" si="0"/>
        <v>142993</v>
      </c>
      <c r="P37" s="26" t="str">
        <f t="shared" si="1"/>
        <v>Prashant B</v>
      </c>
      <c r="Q37" s="26" t="str">
        <f>Selected_Role</f>
        <v>Tester</v>
      </c>
      <c r="R37" s="26" t="str">
        <f t="shared" si="2"/>
        <v>Grade C</v>
      </c>
      <c r="S37" s="26" t="str">
        <f t="shared" si="7"/>
        <v>Process &amp; Quality</v>
      </c>
      <c r="T37" s="26" t="str">
        <f t="shared" si="8"/>
        <v>Automotive SPICE</v>
      </c>
      <c r="U37" s="27">
        <f t="shared" si="9"/>
        <v>0</v>
      </c>
      <c r="V37" s="26">
        <f t="shared" si="10"/>
        <v>0</v>
      </c>
      <c r="W37" s="26">
        <f t="shared" si="11"/>
        <v>0</v>
      </c>
    </row>
    <row r="38" spans="1:23" ht="15.95" customHeight="1" outlineLevel="1" x14ac:dyDescent="0.3">
      <c r="A38" s="13" t="s">
        <v>22</v>
      </c>
      <c r="B38" s="24"/>
      <c r="C38" s="24" t="s">
        <v>269</v>
      </c>
      <c r="D38" s="32" t="s">
        <v>24</v>
      </c>
      <c r="E38" s="34">
        <v>2</v>
      </c>
      <c r="F38" s="42" t="s">
        <v>533</v>
      </c>
      <c r="G38" s="42"/>
      <c r="H38" s="42"/>
      <c r="I38" s="42" t="s">
        <v>525</v>
      </c>
      <c r="J38" s="42"/>
      <c r="K38" s="42"/>
      <c r="L38" s="42"/>
      <c r="M38" s="42"/>
      <c r="N38" s="42"/>
      <c r="O38" s="26">
        <f t="shared" si="0"/>
        <v>142993</v>
      </c>
      <c r="P38" s="26" t="str">
        <f t="shared" si="1"/>
        <v>Prashant B</v>
      </c>
      <c r="Q38" s="26" t="str">
        <f>Selected_Role</f>
        <v>Tester</v>
      </c>
      <c r="R38" s="26" t="str">
        <f t="shared" si="2"/>
        <v>Grade C</v>
      </c>
      <c r="S38" s="26" t="str">
        <f t="shared" si="7"/>
        <v>Process &amp; Quality</v>
      </c>
      <c r="T38" s="26" t="str">
        <f t="shared" si="8"/>
        <v>Knowledge of SDLC</v>
      </c>
      <c r="U38" s="27">
        <f t="shared" si="9"/>
        <v>2</v>
      </c>
      <c r="V38" s="26">
        <f t="shared" si="10"/>
        <v>0</v>
      </c>
      <c r="W38" s="26">
        <f t="shared" si="11"/>
        <v>0</v>
      </c>
    </row>
    <row r="39" spans="1:23" ht="15.95" customHeight="1" outlineLevel="1" x14ac:dyDescent="0.3">
      <c r="A39" s="13" t="s">
        <v>22</v>
      </c>
      <c r="B39" s="24"/>
      <c r="C39" s="24" t="s">
        <v>277</v>
      </c>
      <c r="D39" s="32" t="s">
        <v>32</v>
      </c>
      <c r="E39" s="34">
        <v>0</v>
      </c>
      <c r="F39" s="42"/>
      <c r="G39" s="42"/>
      <c r="H39" s="42"/>
      <c r="I39" s="42"/>
      <c r="J39" s="42"/>
      <c r="K39" s="42"/>
      <c r="L39" s="42"/>
      <c r="M39" s="42"/>
      <c r="N39" s="42"/>
      <c r="O39" s="26">
        <f t="shared" si="0"/>
        <v>142993</v>
      </c>
      <c r="P39" s="26" t="str">
        <f t="shared" si="1"/>
        <v>Prashant B</v>
      </c>
      <c r="Q39" s="26" t="str">
        <f>Selected_Role</f>
        <v>Tester</v>
      </c>
      <c r="R39" s="26" t="str">
        <f t="shared" si="2"/>
        <v>Grade C</v>
      </c>
      <c r="S39" s="26" t="str">
        <f t="shared" si="7"/>
        <v>Process &amp; Quality</v>
      </c>
      <c r="T39" s="26" t="str">
        <f t="shared" si="8"/>
        <v>ISO SQuARE</v>
      </c>
      <c r="U39" s="27">
        <f t="shared" si="9"/>
        <v>0</v>
      </c>
      <c r="V39" s="26">
        <f t="shared" si="10"/>
        <v>0</v>
      </c>
      <c r="W39" s="26">
        <f t="shared" si="11"/>
        <v>0</v>
      </c>
    </row>
    <row r="40" spans="1:23" ht="15.95" customHeight="1" outlineLevel="1" x14ac:dyDescent="0.3">
      <c r="A40" s="13" t="s">
        <v>22</v>
      </c>
      <c r="B40" s="24"/>
      <c r="C40" s="24" t="s">
        <v>270</v>
      </c>
      <c r="D40" s="32" t="s">
        <v>25</v>
      </c>
      <c r="E40" s="34">
        <v>2</v>
      </c>
      <c r="F40" s="42" t="s">
        <v>521</v>
      </c>
      <c r="G40" s="42"/>
      <c r="H40" s="42"/>
      <c r="I40" s="42" t="s">
        <v>525</v>
      </c>
      <c r="J40" s="42"/>
      <c r="K40" s="42"/>
      <c r="L40" s="42"/>
      <c r="M40" s="42"/>
      <c r="N40" s="42"/>
      <c r="O40" s="26">
        <f t="shared" si="0"/>
        <v>142993</v>
      </c>
      <c r="P40" s="26" t="str">
        <f t="shared" si="1"/>
        <v>Prashant B</v>
      </c>
      <c r="Q40" s="26" t="str">
        <f>Selected_Role</f>
        <v>Tester</v>
      </c>
      <c r="R40" s="26" t="str">
        <f t="shared" si="2"/>
        <v>Grade C</v>
      </c>
      <c r="S40" s="26" t="str">
        <f t="shared" si="7"/>
        <v>Process &amp; Quality</v>
      </c>
      <c r="T40" s="26" t="str">
        <f t="shared" si="8"/>
        <v>MS Office (Word/Excel/PPT/etc.)</v>
      </c>
      <c r="U40" s="27">
        <f t="shared" si="9"/>
        <v>2</v>
      </c>
      <c r="V40" s="26">
        <f t="shared" si="10"/>
        <v>0</v>
      </c>
      <c r="W40" s="26">
        <f t="shared" si="11"/>
        <v>0</v>
      </c>
    </row>
    <row r="41" spans="1:23" ht="15.95" customHeight="1" outlineLevel="1" x14ac:dyDescent="0.3">
      <c r="A41" s="13" t="s">
        <v>22</v>
      </c>
      <c r="B41" s="24" t="s">
        <v>451</v>
      </c>
      <c r="C41" s="24" t="s">
        <v>271</v>
      </c>
      <c r="D41" s="32" t="s">
        <v>26</v>
      </c>
      <c r="E41" s="34">
        <v>0</v>
      </c>
      <c r="F41" s="42"/>
      <c r="G41" s="42"/>
      <c r="H41" s="42"/>
      <c r="I41" s="42"/>
      <c r="J41" s="42"/>
      <c r="K41" s="42"/>
      <c r="L41" s="42"/>
      <c r="M41" s="42"/>
      <c r="N41" s="42"/>
      <c r="O41" s="26">
        <f t="shared" si="0"/>
        <v>142993</v>
      </c>
      <c r="P41" s="26" t="str">
        <f t="shared" si="1"/>
        <v>Prashant B</v>
      </c>
      <c r="Q41" s="26" t="str">
        <f>Selected_Role</f>
        <v>Tester</v>
      </c>
      <c r="R41" s="26" t="str">
        <f t="shared" si="2"/>
        <v>Grade C</v>
      </c>
      <c r="S41" s="26" t="str">
        <f t="shared" si="7"/>
        <v>Process &amp; Quality</v>
      </c>
      <c r="T41" s="26" t="str">
        <f t="shared" si="8"/>
        <v>Basic SDPM</v>
      </c>
      <c r="U41" s="27">
        <f t="shared" si="9"/>
        <v>0</v>
      </c>
      <c r="V41" s="26">
        <f t="shared" si="10"/>
        <v>0</v>
      </c>
      <c r="W41" s="26">
        <f t="shared" si="11"/>
        <v>0</v>
      </c>
    </row>
    <row r="42" spans="1:23" ht="15.95" customHeight="1" outlineLevel="1" x14ac:dyDescent="0.3">
      <c r="A42" s="13" t="s">
        <v>22</v>
      </c>
      <c r="B42" s="24"/>
      <c r="C42" s="24" t="s">
        <v>272</v>
      </c>
      <c r="D42" s="32" t="s">
        <v>27</v>
      </c>
      <c r="E42" s="34">
        <v>0</v>
      </c>
      <c r="F42" s="42"/>
      <c r="G42" s="42"/>
      <c r="H42" s="42"/>
      <c r="I42" s="42"/>
      <c r="J42" s="42"/>
      <c r="K42" s="42"/>
      <c r="L42" s="42"/>
      <c r="M42" s="42"/>
      <c r="N42" s="42"/>
      <c r="O42" s="26">
        <f t="shared" si="0"/>
        <v>142993</v>
      </c>
      <c r="P42" s="26" t="str">
        <f t="shared" si="1"/>
        <v>Prashant B</v>
      </c>
      <c r="Q42" s="26" t="str">
        <f>Selected_Role</f>
        <v>Tester</v>
      </c>
      <c r="R42" s="26" t="str">
        <f t="shared" si="2"/>
        <v>Grade C</v>
      </c>
      <c r="S42" s="26" t="str">
        <f t="shared" si="7"/>
        <v>Process &amp; Quality</v>
      </c>
      <c r="T42" s="26" t="str">
        <f t="shared" si="8"/>
        <v>Advanced SDPM</v>
      </c>
      <c r="U42" s="27">
        <f t="shared" si="9"/>
        <v>0</v>
      </c>
      <c r="V42" s="26">
        <f t="shared" si="10"/>
        <v>0</v>
      </c>
      <c r="W42" s="26">
        <f t="shared" si="11"/>
        <v>0</v>
      </c>
    </row>
    <row r="43" spans="1:23" ht="15.95" customHeight="1" outlineLevel="1" x14ac:dyDescent="0.3">
      <c r="A43" s="13" t="s">
        <v>22</v>
      </c>
      <c r="B43" s="24"/>
      <c r="C43" s="24" t="s">
        <v>273</v>
      </c>
      <c r="D43" s="32" t="s">
        <v>28</v>
      </c>
      <c r="E43" s="34">
        <v>0</v>
      </c>
      <c r="F43" s="42"/>
      <c r="G43" s="42"/>
      <c r="H43" s="42"/>
      <c r="I43" s="42"/>
      <c r="J43" s="42"/>
      <c r="K43" s="42"/>
      <c r="L43" s="42"/>
      <c r="M43" s="42"/>
      <c r="N43" s="42"/>
      <c r="O43" s="26">
        <f t="shared" si="0"/>
        <v>142993</v>
      </c>
      <c r="P43" s="26" t="str">
        <f t="shared" si="1"/>
        <v>Prashant B</v>
      </c>
      <c r="Q43" s="26" t="str">
        <f>Selected_Role</f>
        <v>Tester</v>
      </c>
      <c r="R43" s="26" t="str">
        <f t="shared" si="2"/>
        <v>Grade C</v>
      </c>
      <c r="S43" s="26" t="str">
        <f t="shared" si="7"/>
        <v>Process &amp; Quality</v>
      </c>
      <c r="T43" s="26" t="str">
        <f t="shared" si="8"/>
        <v>KPIT Tools (UniPro/DRONA/KAP/CBA/etc.)</v>
      </c>
      <c r="U43" s="27">
        <f t="shared" si="9"/>
        <v>0</v>
      </c>
      <c r="V43" s="26">
        <f t="shared" si="10"/>
        <v>0</v>
      </c>
      <c r="W43" s="26">
        <f t="shared" si="11"/>
        <v>0</v>
      </c>
    </row>
    <row r="44" spans="1:23" ht="15.95" customHeight="1" outlineLevel="1" x14ac:dyDescent="0.3">
      <c r="A44" s="13" t="s">
        <v>22</v>
      </c>
      <c r="B44" s="24"/>
      <c r="C44" s="24" t="s">
        <v>274</v>
      </c>
      <c r="D44" s="32" t="s">
        <v>29</v>
      </c>
      <c r="E44" s="34">
        <v>0</v>
      </c>
      <c r="F44" s="42"/>
      <c r="G44" s="42"/>
      <c r="H44" s="42"/>
      <c r="I44" s="42"/>
      <c r="J44" s="42"/>
      <c r="K44" s="42"/>
      <c r="L44" s="42"/>
      <c r="M44" s="42"/>
      <c r="N44" s="42"/>
      <c r="O44" s="26">
        <f t="shared" si="0"/>
        <v>142993</v>
      </c>
      <c r="P44" s="26" t="str">
        <f t="shared" si="1"/>
        <v>Prashant B</v>
      </c>
      <c r="Q44" s="26" t="str">
        <f>Selected_Role</f>
        <v>Tester</v>
      </c>
      <c r="R44" s="26" t="str">
        <f t="shared" si="2"/>
        <v>Grade C</v>
      </c>
      <c r="S44" s="26" t="str">
        <f t="shared" si="7"/>
        <v>Process &amp; Quality</v>
      </c>
      <c r="T44" s="26" t="str">
        <f t="shared" si="8"/>
        <v>Product Reviews &amp; Inspections (Screen)</v>
      </c>
      <c r="U44" s="27">
        <f t="shared" si="9"/>
        <v>0</v>
      </c>
      <c r="V44" s="26">
        <f t="shared" si="10"/>
        <v>0</v>
      </c>
      <c r="W44" s="26">
        <f t="shared" si="11"/>
        <v>0</v>
      </c>
    </row>
    <row r="45" spans="1:23" ht="15.95" customHeight="1" outlineLevel="1" x14ac:dyDescent="0.3">
      <c r="A45" s="13" t="s">
        <v>22</v>
      </c>
      <c r="B45" s="24"/>
      <c r="C45" s="24" t="s">
        <v>275</v>
      </c>
      <c r="D45" s="32" t="s">
        <v>30</v>
      </c>
      <c r="E45" s="34">
        <v>2</v>
      </c>
      <c r="F45" s="42" t="s">
        <v>522</v>
      </c>
      <c r="G45" s="42"/>
      <c r="H45" s="42"/>
      <c r="I45" s="42" t="s">
        <v>525</v>
      </c>
      <c r="J45" s="42"/>
      <c r="K45" s="42"/>
      <c r="L45" s="42"/>
      <c r="M45" s="42"/>
      <c r="N45" s="42"/>
      <c r="O45" s="26">
        <f t="shared" si="0"/>
        <v>142993</v>
      </c>
      <c r="P45" s="26" t="str">
        <f t="shared" si="1"/>
        <v>Prashant B</v>
      </c>
      <c r="Q45" s="26" t="str">
        <f>Selected_Role</f>
        <v>Tester</v>
      </c>
      <c r="R45" s="26" t="str">
        <f t="shared" si="2"/>
        <v>Grade C</v>
      </c>
      <c r="S45" s="26" t="str">
        <f t="shared" si="7"/>
        <v>Process &amp; Quality</v>
      </c>
      <c r="T45" s="26" t="str">
        <f t="shared" si="8"/>
        <v>Conf. Mgmt &amp; Version Control Using tools like SVN, GIT, RTC, etc.</v>
      </c>
      <c r="U45" s="27">
        <f t="shared" si="9"/>
        <v>2</v>
      </c>
      <c r="V45" s="26">
        <f t="shared" si="10"/>
        <v>0</v>
      </c>
      <c r="W45" s="26">
        <f t="shared" si="11"/>
        <v>0</v>
      </c>
    </row>
    <row r="46" spans="1:23" ht="15.95" customHeight="1" outlineLevel="1" x14ac:dyDescent="0.3">
      <c r="A46" s="13" t="s">
        <v>22</v>
      </c>
      <c r="B46" s="24" t="s">
        <v>452</v>
      </c>
      <c r="C46" s="24" t="s">
        <v>276</v>
      </c>
      <c r="D46" s="32" t="s">
        <v>31</v>
      </c>
      <c r="E46" s="34">
        <v>0</v>
      </c>
      <c r="F46" s="42"/>
      <c r="G46" s="42"/>
      <c r="H46" s="42"/>
      <c r="I46" s="42"/>
      <c r="J46" s="42"/>
      <c r="K46" s="42"/>
      <c r="L46" s="42"/>
      <c r="M46" s="42"/>
      <c r="N46" s="42"/>
      <c r="O46" s="26">
        <f t="shared" si="0"/>
        <v>142993</v>
      </c>
      <c r="P46" s="26" t="str">
        <f t="shared" si="1"/>
        <v>Prashant B</v>
      </c>
      <c r="Q46" s="26" t="str">
        <f>Selected_Role</f>
        <v>Tester</v>
      </c>
      <c r="R46" s="26" t="str">
        <f t="shared" si="2"/>
        <v>Grade C</v>
      </c>
      <c r="S46" s="26" t="str">
        <f t="shared" si="7"/>
        <v>Process &amp; Quality</v>
      </c>
      <c r="T46" s="26" t="str">
        <f t="shared" si="8"/>
        <v>Process Audits</v>
      </c>
      <c r="U46" s="27">
        <f t="shared" si="9"/>
        <v>0</v>
      </c>
      <c r="V46" s="26">
        <f t="shared" si="10"/>
        <v>0</v>
      </c>
      <c r="W46" s="26">
        <f t="shared" si="11"/>
        <v>0</v>
      </c>
    </row>
    <row r="47" spans="1:23" ht="15.95" customHeight="1" outlineLevel="1" x14ac:dyDescent="0.3">
      <c r="A47" s="13" t="s">
        <v>22</v>
      </c>
      <c r="B47" s="24"/>
      <c r="C47" s="24" t="s">
        <v>278</v>
      </c>
      <c r="D47" s="32" t="s">
        <v>33</v>
      </c>
      <c r="E47" s="34">
        <v>0</v>
      </c>
      <c r="F47" s="42"/>
      <c r="G47" s="42"/>
      <c r="H47" s="42"/>
      <c r="I47" s="42"/>
      <c r="J47" s="42"/>
      <c r="K47" s="42"/>
      <c r="L47" s="42"/>
      <c r="M47" s="42"/>
      <c r="N47" s="42"/>
      <c r="O47" s="26">
        <f t="shared" si="0"/>
        <v>142993</v>
      </c>
      <c r="P47" s="26" t="str">
        <f t="shared" si="1"/>
        <v>Prashant B</v>
      </c>
      <c r="Q47" s="26" t="str">
        <f>Selected_Role</f>
        <v>Tester</v>
      </c>
      <c r="R47" s="26" t="str">
        <f t="shared" si="2"/>
        <v>Grade C</v>
      </c>
      <c r="S47" s="26" t="str">
        <f t="shared" si="7"/>
        <v>Process &amp; Quality</v>
      </c>
      <c r="T47" s="26" t="str">
        <f t="shared" si="8"/>
        <v xml:space="preserve">Process Compliance &amp; Consultancy </v>
      </c>
      <c r="U47" s="27">
        <f t="shared" si="9"/>
        <v>0</v>
      </c>
      <c r="V47" s="26">
        <f t="shared" si="10"/>
        <v>0</v>
      </c>
      <c r="W47" s="26">
        <f t="shared" si="11"/>
        <v>0</v>
      </c>
    </row>
    <row r="48" spans="1:23" ht="15.95" customHeight="1" outlineLevel="1" x14ac:dyDescent="0.3">
      <c r="A48" s="13" t="s">
        <v>22</v>
      </c>
      <c r="B48" s="24"/>
      <c r="C48" s="24" t="s">
        <v>279</v>
      </c>
      <c r="D48" s="32" t="s">
        <v>34</v>
      </c>
      <c r="E48" s="34">
        <v>0</v>
      </c>
      <c r="F48" s="42"/>
      <c r="G48" s="42"/>
      <c r="H48" s="42"/>
      <c r="I48" s="42"/>
      <c r="J48" s="42"/>
      <c r="K48" s="42"/>
      <c r="L48" s="42"/>
      <c r="M48" s="42"/>
      <c r="N48" s="42"/>
      <c r="O48" s="26">
        <f t="shared" si="0"/>
        <v>142993</v>
      </c>
      <c r="P48" s="26" t="str">
        <f t="shared" si="1"/>
        <v>Prashant B</v>
      </c>
      <c r="Q48" s="26" t="str">
        <f>Selected_Role</f>
        <v>Tester</v>
      </c>
      <c r="R48" s="26" t="str">
        <f t="shared" si="2"/>
        <v>Grade C</v>
      </c>
      <c r="S48" s="26" t="str">
        <f t="shared" si="7"/>
        <v>Process &amp; Quality</v>
      </c>
      <c r="T48" s="26" t="str">
        <f t="shared" si="8"/>
        <v>Process Authoring</v>
      </c>
      <c r="U48" s="27">
        <f t="shared" si="9"/>
        <v>0</v>
      </c>
      <c r="V48" s="26">
        <f t="shared" si="10"/>
        <v>0</v>
      </c>
      <c r="W48" s="26">
        <f t="shared" si="11"/>
        <v>0</v>
      </c>
    </row>
    <row r="49" spans="1:23" ht="15.95" customHeight="1" outlineLevel="1" x14ac:dyDescent="0.3">
      <c r="A49" s="13" t="s">
        <v>22</v>
      </c>
      <c r="B49" s="24"/>
      <c r="C49" s="24" t="s">
        <v>280</v>
      </c>
      <c r="D49" s="32" t="s">
        <v>35</v>
      </c>
      <c r="E49" s="34">
        <v>0</v>
      </c>
      <c r="F49" s="42"/>
      <c r="G49" s="42"/>
      <c r="H49" s="42"/>
      <c r="I49" s="42"/>
      <c r="J49" s="42"/>
      <c r="K49" s="42"/>
      <c r="L49" s="42"/>
      <c r="M49" s="42"/>
      <c r="N49" s="42"/>
      <c r="O49" s="26">
        <f t="shared" si="0"/>
        <v>142993</v>
      </c>
      <c r="P49" s="26" t="str">
        <f t="shared" si="1"/>
        <v>Prashant B</v>
      </c>
      <c r="Q49" s="26" t="str">
        <f>Selected_Role</f>
        <v>Tester</v>
      </c>
      <c r="R49" s="26" t="str">
        <f t="shared" si="2"/>
        <v>Grade C</v>
      </c>
      <c r="S49" s="26" t="str">
        <f t="shared" si="7"/>
        <v>Process &amp; Quality</v>
      </c>
      <c r="T49" s="26" t="str">
        <f t="shared" si="8"/>
        <v>Process Authoring Tools (EPF/HTML/Sharepoint/etc.)</v>
      </c>
      <c r="U49" s="27">
        <f t="shared" si="9"/>
        <v>0</v>
      </c>
      <c r="V49" s="26">
        <f t="shared" si="10"/>
        <v>0</v>
      </c>
      <c r="W49" s="26">
        <f t="shared" si="11"/>
        <v>0</v>
      </c>
    </row>
    <row r="50" spans="1:23" ht="15.95" customHeight="1" x14ac:dyDescent="0.3">
      <c r="A50" s="11" t="s">
        <v>36</v>
      </c>
      <c r="B50" s="11"/>
      <c r="C50" s="25"/>
      <c r="D50" s="33"/>
      <c r="E50" s="35">
        <f>IFERROR(AVERAGE(E51:E59),"")</f>
        <v>0</v>
      </c>
      <c r="F50" s="38"/>
      <c r="G50" s="38"/>
      <c r="H50" s="38"/>
      <c r="I50" s="38"/>
      <c r="J50" s="38"/>
      <c r="K50" s="38"/>
      <c r="L50" s="38"/>
      <c r="M50" s="38"/>
      <c r="N50" s="38"/>
      <c r="O50" s="26">
        <f t="shared" si="0"/>
        <v>142993</v>
      </c>
      <c r="P50" s="26" t="str">
        <f t="shared" si="1"/>
        <v>Prashant B</v>
      </c>
      <c r="Q50" s="26" t="str">
        <f>Selected_Role</f>
        <v>Tester</v>
      </c>
      <c r="R50" s="26" t="str">
        <f t="shared" si="2"/>
        <v>Grade C</v>
      </c>
      <c r="S50" s="26" t="str">
        <f t="shared" si="7"/>
        <v>Project Planning &amp; Tracking</v>
      </c>
      <c r="T50" s="26">
        <f t="shared" si="8"/>
        <v>0</v>
      </c>
      <c r="U50" s="27">
        <f t="shared" si="9"/>
        <v>0</v>
      </c>
      <c r="V50" s="26">
        <f t="shared" si="10"/>
        <v>0</v>
      </c>
      <c r="W50" s="26">
        <f t="shared" si="11"/>
        <v>0</v>
      </c>
    </row>
    <row r="51" spans="1:23" ht="15.95" customHeight="1" outlineLevel="1" x14ac:dyDescent="0.3">
      <c r="A51" s="13" t="s">
        <v>36</v>
      </c>
      <c r="B51" s="24" t="s">
        <v>453</v>
      </c>
      <c r="C51" s="24" t="s">
        <v>281</v>
      </c>
      <c r="D51" s="32" t="s">
        <v>37</v>
      </c>
      <c r="E51" s="34">
        <v>0</v>
      </c>
      <c r="F51" s="37"/>
      <c r="G51" s="37"/>
      <c r="H51" s="37"/>
      <c r="I51" s="37"/>
      <c r="J51" s="37"/>
      <c r="K51" s="37"/>
      <c r="L51" s="37"/>
      <c r="M51" s="37"/>
      <c r="N51" s="37"/>
      <c r="O51" s="26">
        <f t="shared" si="0"/>
        <v>142993</v>
      </c>
      <c r="P51" s="26" t="str">
        <f t="shared" si="1"/>
        <v>Prashant B</v>
      </c>
      <c r="Q51" s="26" t="str">
        <f>Selected_Role</f>
        <v>Tester</v>
      </c>
      <c r="R51" s="26" t="str">
        <f t="shared" si="2"/>
        <v>Grade C</v>
      </c>
      <c r="S51" s="26" t="str">
        <f t="shared" si="7"/>
        <v>Project Planning &amp; Tracking</v>
      </c>
      <c r="T51" s="26" t="str">
        <f t="shared" si="8"/>
        <v>Size &amp; Effort Estimation</v>
      </c>
      <c r="U51" s="27">
        <f t="shared" si="9"/>
        <v>0</v>
      </c>
      <c r="V51" s="26">
        <f t="shared" si="10"/>
        <v>0</v>
      </c>
      <c r="W51" s="26">
        <f t="shared" si="11"/>
        <v>0</v>
      </c>
    </row>
    <row r="52" spans="1:23" ht="15.95" customHeight="1" outlineLevel="1" x14ac:dyDescent="0.3">
      <c r="A52" s="13" t="s">
        <v>36</v>
      </c>
      <c r="B52" s="24"/>
      <c r="C52" s="24" t="s">
        <v>282</v>
      </c>
      <c r="D52" s="32" t="s">
        <v>39</v>
      </c>
      <c r="E52" s="34">
        <v>0</v>
      </c>
      <c r="F52" s="37"/>
      <c r="G52" s="37"/>
      <c r="H52" s="37"/>
      <c r="I52" s="37"/>
      <c r="J52" s="37"/>
      <c r="K52" s="37"/>
      <c r="L52" s="37"/>
      <c r="M52" s="37"/>
      <c r="N52" s="37"/>
      <c r="O52" s="26">
        <f t="shared" si="0"/>
        <v>142993</v>
      </c>
      <c r="P52" s="26" t="str">
        <f t="shared" si="1"/>
        <v>Prashant B</v>
      </c>
      <c r="Q52" s="26" t="str">
        <f>Selected_Role</f>
        <v>Tester</v>
      </c>
      <c r="R52" s="26" t="str">
        <f t="shared" si="2"/>
        <v>Grade C</v>
      </c>
      <c r="S52" s="26" t="str">
        <f t="shared" si="7"/>
        <v>Project Planning &amp; Tracking</v>
      </c>
      <c r="T52" s="26" t="str">
        <f t="shared" si="8"/>
        <v>Task Planning &amp; Tracking</v>
      </c>
      <c r="U52" s="27">
        <f t="shared" si="9"/>
        <v>0</v>
      </c>
      <c r="V52" s="26">
        <f t="shared" si="10"/>
        <v>0</v>
      </c>
      <c r="W52" s="26">
        <f t="shared" si="11"/>
        <v>0</v>
      </c>
    </row>
    <row r="53" spans="1:23" ht="15.95" customHeight="1" outlineLevel="1" x14ac:dyDescent="0.3">
      <c r="A53" s="13" t="s">
        <v>36</v>
      </c>
      <c r="B53" s="24"/>
      <c r="C53" s="24" t="s">
        <v>283</v>
      </c>
      <c r="D53" s="32" t="s">
        <v>40</v>
      </c>
      <c r="E53" s="34">
        <v>0</v>
      </c>
      <c r="F53" s="37"/>
      <c r="G53" s="37"/>
      <c r="H53" s="37"/>
      <c r="I53" s="37"/>
      <c r="J53" s="37"/>
      <c r="K53" s="37"/>
      <c r="L53" s="37"/>
      <c r="M53" s="37"/>
      <c r="N53" s="37"/>
      <c r="O53" s="26">
        <f t="shared" si="0"/>
        <v>142993</v>
      </c>
      <c r="P53" s="26" t="str">
        <f t="shared" si="1"/>
        <v>Prashant B</v>
      </c>
      <c r="Q53" s="26" t="str">
        <f>Selected_Role</f>
        <v>Tester</v>
      </c>
      <c r="R53" s="26" t="str">
        <f t="shared" si="2"/>
        <v>Grade C</v>
      </c>
      <c r="S53" s="26" t="str">
        <f t="shared" si="7"/>
        <v>Project Planning &amp; Tracking</v>
      </c>
      <c r="T53" s="26" t="str">
        <f t="shared" si="8"/>
        <v>Project's Process Definition</v>
      </c>
      <c r="U53" s="27">
        <f t="shared" si="9"/>
        <v>0</v>
      </c>
      <c r="V53" s="26">
        <f t="shared" si="10"/>
        <v>0</v>
      </c>
      <c r="W53" s="26">
        <f t="shared" si="11"/>
        <v>0</v>
      </c>
    </row>
    <row r="54" spans="1:23" ht="15.95" customHeight="1" outlineLevel="1" x14ac:dyDescent="0.3">
      <c r="A54" s="13" t="s">
        <v>36</v>
      </c>
      <c r="B54" s="24"/>
      <c r="C54" s="24" t="s">
        <v>285</v>
      </c>
      <c r="D54" s="32" t="s">
        <v>42</v>
      </c>
      <c r="E54" s="34">
        <v>0</v>
      </c>
      <c r="F54" s="37"/>
      <c r="G54" s="37"/>
      <c r="H54" s="37"/>
      <c r="I54" s="37"/>
      <c r="J54" s="37"/>
      <c r="K54" s="37"/>
      <c r="L54" s="37"/>
      <c r="M54" s="37"/>
      <c r="N54" s="37"/>
      <c r="O54" s="26">
        <f t="shared" si="0"/>
        <v>142993</v>
      </c>
      <c r="P54" s="26" t="str">
        <f t="shared" si="1"/>
        <v>Prashant B</v>
      </c>
      <c r="Q54" s="26" t="str">
        <f>Selected_Role</f>
        <v>Tester</v>
      </c>
      <c r="R54" s="26" t="str">
        <f t="shared" si="2"/>
        <v>Grade C</v>
      </c>
      <c r="S54" s="26" t="str">
        <f t="shared" si="7"/>
        <v>Project Planning &amp; Tracking</v>
      </c>
      <c r="T54" s="26" t="str">
        <f t="shared" si="8"/>
        <v>Integrated Project Planning</v>
      </c>
      <c r="U54" s="27">
        <f t="shared" si="9"/>
        <v>0</v>
      </c>
      <c r="V54" s="26">
        <f t="shared" si="10"/>
        <v>0</v>
      </c>
      <c r="W54" s="26">
        <f t="shared" si="11"/>
        <v>0</v>
      </c>
    </row>
    <row r="55" spans="1:23" ht="15.95" customHeight="1" outlineLevel="1" x14ac:dyDescent="0.3">
      <c r="A55" s="13" t="s">
        <v>36</v>
      </c>
      <c r="B55" s="24"/>
      <c r="C55" s="24" t="s">
        <v>286</v>
      </c>
      <c r="D55" s="32" t="s">
        <v>43</v>
      </c>
      <c r="E55" s="34">
        <v>0</v>
      </c>
      <c r="F55" s="37"/>
      <c r="G55" s="37"/>
      <c r="H55" s="37"/>
      <c r="I55" s="37"/>
      <c r="J55" s="37"/>
      <c r="K55" s="37"/>
      <c r="L55" s="37"/>
      <c r="M55" s="37"/>
      <c r="N55" s="37"/>
      <c r="O55" s="26">
        <f t="shared" si="0"/>
        <v>142993</v>
      </c>
      <c r="P55" s="26" t="str">
        <f t="shared" si="1"/>
        <v>Prashant B</v>
      </c>
      <c r="Q55" s="26" t="str">
        <f>Selected_Role</f>
        <v>Tester</v>
      </c>
      <c r="R55" s="26" t="str">
        <f t="shared" si="2"/>
        <v>Grade C</v>
      </c>
      <c r="S55" s="26" t="str">
        <f t="shared" si="7"/>
        <v>Project Planning &amp; Tracking</v>
      </c>
      <c r="T55" s="26" t="str">
        <f t="shared" si="8"/>
        <v>Risk Management</v>
      </c>
      <c r="U55" s="27">
        <f t="shared" si="9"/>
        <v>0</v>
      </c>
      <c r="V55" s="26">
        <f t="shared" si="10"/>
        <v>0</v>
      </c>
      <c r="W55" s="26">
        <f t="shared" si="11"/>
        <v>0</v>
      </c>
    </row>
    <row r="56" spans="1:23" ht="15.95" customHeight="1" outlineLevel="1" x14ac:dyDescent="0.3">
      <c r="A56" s="13" t="s">
        <v>36</v>
      </c>
      <c r="B56" s="24"/>
      <c r="C56" s="24" t="s">
        <v>287</v>
      </c>
      <c r="D56" s="32" t="s">
        <v>44</v>
      </c>
      <c r="E56" s="34">
        <v>0</v>
      </c>
      <c r="F56" s="37"/>
      <c r="G56" s="37"/>
      <c r="H56" s="37"/>
      <c r="I56" s="37"/>
      <c r="J56" s="37"/>
      <c r="K56" s="37"/>
      <c r="L56" s="37"/>
      <c r="M56" s="37"/>
      <c r="N56" s="37"/>
      <c r="O56" s="26">
        <f t="shared" si="0"/>
        <v>142993</v>
      </c>
      <c r="P56" s="26" t="str">
        <f t="shared" si="1"/>
        <v>Prashant B</v>
      </c>
      <c r="Q56" s="26" t="str">
        <f>Selected_Role</f>
        <v>Tester</v>
      </c>
      <c r="R56" s="26" t="str">
        <f t="shared" si="2"/>
        <v>Grade C</v>
      </c>
      <c r="S56" s="26" t="str">
        <f t="shared" si="7"/>
        <v>Project Planning &amp; Tracking</v>
      </c>
      <c r="T56" s="26" t="str">
        <f t="shared" si="8"/>
        <v>Microsoft Project</v>
      </c>
      <c r="U56" s="27">
        <f t="shared" si="9"/>
        <v>0</v>
      </c>
      <c r="V56" s="26">
        <f t="shared" si="10"/>
        <v>0</v>
      </c>
      <c r="W56" s="26">
        <f t="shared" si="11"/>
        <v>0</v>
      </c>
    </row>
    <row r="57" spans="1:23" ht="15.95" customHeight="1" outlineLevel="1" x14ac:dyDescent="0.3">
      <c r="A57" s="13" t="s">
        <v>36</v>
      </c>
      <c r="B57" s="24" t="s">
        <v>454</v>
      </c>
      <c r="C57" s="24" t="s">
        <v>284</v>
      </c>
      <c r="D57" s="32" t="s">
        <v>41</v>
      </c>
      <c r="E57" s="34">
        <v>0</v>
      </c>
      <c r="F57" s="37"/>
      <c r="G57" s="37"/>
      <c r="H57" s="37"/>
      <c r="I57" s="37"/>
      <c r="J57" s="37"/>
      <c r="K57" s="37"/>
      <c r="L57" s="37"/>
      <c r="M57" s="37"/>
      <c r="N57" s="37"/>
      <c r="O57" s="26">
        <f t="shared" si="0"/>
        <v>142993</v>
      </c>
      <c r="P57" s="26" t="str">
        <f t="shared" si="1"/>
        <v>Prashant B</v>
      </c>
      <c r="Q57" s="26" t="str">
        <f>Selected_Role</f>
        <v>Tester</v>
      </c>
      <c r="R57" s="26" t="str">
        <f t="shared" si="2"/>
        <v>Grade C</v>
      </c>
      <c r="S57" s="26" t="str">
        <f t="shared" si="7"/>
        <v>Project Planning &amp; Tracking</v>
      </c>
      <c r="T57" s="26" t="str">
        <f t="shared" si="8"/>
        <v xml:space="preserve">EPMN </v>
      </c>
      <c r="U57" s="27">
        <f t="shared" si="9"/>
        <v>0</v>
      </c>
      <c r="V57" s="26">
        <f t="shared" si="10"/>
        <v>0</v>
      </c>
      <c r="W57" s="26">
        <f t="shared" si="11"/>
        <v>0</v>
      </c>
    </row>
    <row r="58" spans="1:23" ht="15.95" customHeight="1" outlineLevel="1" x14ac:dyDescent="0.3">
      <c r="A58" s="13" t="s">
        <v>36</v>
      </c>
      <c r="B58" s="24"/>
      <c r="C58" s="24" t="s">
        <v>281</v>
      </c>
      <c r="D58" s="32" t="s">
        <v>38</v>
      </c>
      <c r="E58" s="34">
        <v>0</v>
      </c>
      <c r="F58" s="37"/>
      <c r="G58" s="37"/>
      <c r="H58" s="37"/>
      <c r="I58" s="37"/>
      <c r="J58" s="37"/>
      <c r="K58" s="37"/>
      <c r="L58" s="37"/>
      <c r="M58" s="37"/>
      <c r="N58" s="37"/>
      <c r="O58" s="26">
        <f t="shared" si="0"/>
        <v>142993</v>
      </c>
      <c r="P58" s="26" t="str">
        <f t="shared" si="1"/>
        <v>Prashant B</v>
      </c>
      <c r="Q58" s="26" t="str">
        <f>Selected_Role</f>
        <v>Tester</v>
      </c>
      <c r="R58" s="26" t="str">
        <f t="shared" si="2"/>
        <v>Grade C</v>
      </c>
      <c r="S58" s="26" t="str">
        <f t="shared" si="7"/>
        <v>Project Planning &amp; Tracking</v>
      </c>
      <c r="T58" s="26" t="str">
        <f t="shared" si="8"/>
        <v>Wide Band Delphi Estimation Process</v>
      </c>
      <c r="U58" s="27">
        <f t="shared" si="9"/>
        <v>0</v>
      </c>
      <c r="V58" s="26">
        <f t="shared" si="10"/>
        <v>0</v>
      </c>
      <c r="W58" s="26">
        <f t="shared" si="11"/>
        <v>0</v>
      </c>
    </row>
    <row r="59" spans="1:23" ht="15.95" customHeight="1" outlineLevel="1" x14ac:dyDescent="0.3">
      <c r="A59" s="13" t="s">
        <v>36</v>
      </c>
      <c r="B59" s="24"/>
      <c r="C59" s="24" t="s">
        <v>288</v>
      </c>
      <c r="D59" s="32" t="s">
        <v>45</v>
      </c>
      <c r="E59" s="34">
        <v>0</v>
      </c>
      <c r="F59" s="37"/>
      <c r="G59" s="37"/>
      <c r="H59" s="37"/>
      <c r="I59" s="37"/>
      <c r="J59" s="37"/>
      <c r="K59" s="37"/>
      <c r="L59" s="37"/>
      <c r="M59" s="37"/>
      <c r="N59" s="37"/>
      <c r="O59" s="26">
        <f t="shared" si="0"/>
        <v>142993</v>
      </c>
      <c r="P59" s="26" t="str">
        <f t="shared" si="1"/>
        <v>Prashant B</v>
      </c>
      <c r="Q59" s="26" t="str">
        <f>Selected_Role</f>
        <v>Tester</v>
      </c>
      <c r="R59" s="26" t="str">
        <f t="shared" si="2"/>
        <v>Grade C</v>
      </c>
      <c r="S59" s="26" t="str">
        <f t="shared" si="7"/>
        <v>Project Planning &amp; Tracking</v>
      </c>
      <c r="T59" s="26" t="str">
        <f t="shared" si="8"/>
        <v>ALM Tools (KAP-Redmine/JIRA/RTC/Etc.)</v>
      </c>
      <c r="U59" s="27">
        <f t="shared" si="9"/>
        <v>0</v>
      </c>
      <c r="V59" s="26">
        <f t="shared" si="10"/>
        <v>0</v>
      </c>
      <c r="W59" s="26">
        <f t="shared" si="11"/>
        <v>0</v>
      </c>
    </row>
    <row r="60" spans="1:23" ht="15.95" customHeight="1" x14ac:dyDescent="0.3">
      <c r="A60" s="11" t="s">
        <v>46</v>
      </c>
      <c r="B60" s="11"/>
      <c r="C60" s="25"/>
      <c r="D60" s="33"/>
      <c r="E60" s="35">
        <f>IFERROR(AVERAGE(E61:E66),"")</f>
        <v>1</v>
      </c>
      <c r="F60" s="38"/>
      <c r="G60" s="38"/>
      <c r="H60" s="38"/>
      <c r="I60" s="38"/>
      <c r="J60" s="38"/>
      <c r="K60" s="38"/>
      <c r="L60" s="38"/>
      <c r="M60" s="38"/>
      <c r="N60" s="38"/>
      <c r="O60" s="26">
        <f t="shared" si="0"/>
        <v>142993</v>
      </c>
      <c r="P60" s="26" t="str">
        <f t="shared" si="1"/>
        <v>Prashant B</v>
      </c>
      <c r="Q60" s="26" t="str">
        <f>Selected_Role</f>
        <v>Tester</v>
      </c>
      <c r="R60" s="26" t="str">
        <f t="shared" si="2"/>
        <v>Grade C</v>
      </c>
      <c r="S60" s="26" t="str">
        <f t="shared" si="7"/>
        <v>Professional Skills</v>
      </c>
      <c r="T60" s="26">
        <f t="shared" si="8"/>
        <v>0</v>
      </c>
      <c r="U60" s="27">
        <f t="shared" si="9"/>
        <v>1</v>
      </c>
      <c r="V60" s="26">
        <f t="shared" si="10"/>
        <v>0</v>
      </c>
      <c r="W60" s="26">
        <f t="shared" si="11"/>
        <v>0</v>
      </c>
    </row>
    <row r="61" spans="1:23" ht="15.95" customHeight="1" outlineLevel="1" x14ac:dyDescent="0.3">
      <c r="A61" s="13" t="s">
        <v>46</v>
      </c>
      <c r="B61" s="24" t="s">
        <v>46</v>
      </c>
      <c r="C61" s="24" t="s">
        <v>289</v>
      </c>
      <c r="D61" s="32" t="s">
        <v>47</v>
      </c>
      <c r="E61" s="34">
        <v>2</v>
      </c>
      <c r="F61" s="37" t="s">
        <v>535</v>
      </c>
      <c r="G61" s="37"/>
      <c r="H61" s="37"/>
      <c r="I61" s="37" t="s">
        <v>525</v>
      </c>
      <c r="J61" s="37"/>
      <c r="K61" s="37"/>
      <c r="L61" s="37"/>
      <c r="M61" s="37"/>
      <c r="N61" s="37"/>
      <c r="O61" s="26">
        <f t="shared" si="0"/>
        <v>142993</v>
      </c>
      <c r="P61" s="26" t="str">
        <f t="shared" si="1"/>
        <v>Prashant B</v>
      </c>
      <c r="Q61" s="26" t="str">
        <f>Selected_Role</f>
        <v>Tester</v>
      </c>
      <c r="R61" s="26" t="str">
        <f t="shared" si="2"/>
        <v>Grade C</v>
      </c>
      <c r="S61" s="26" t="str">
        <f t="shared" si="7"/>
        <v>Professional Skills</v>
      </c>
      <c r="T61" s="26" t="str">
        <f t="shared" si="8"/>
        <v>Oral &amp; Written Communication</v>
      </c>
      <c r="U61" s="27">
        <f t="shared" si="9"/>
        <v>2</v>
      </c>
      <c r="V61" s="26">
        <f t="shared" si="10"/>
        <v>0</v>
      </c>
      <c r="W61" s="26">
        <f t="shared" si="11"/>
        <v>0</v>
      </c>
    </row>
    <row r="62" spans="1:23" ht="15.95" customHeight="1" outlineLevel="1" x14ac:dyDescent="0.3">
      <c r="A62" s="13" t="s">
        <v>46</v>
      </c>
      <c r="B62" s="29"/>
      <c r="C62" s="24" t="s">
        <v>290</v>
      </c>
      <c r="D62" s="32" t="s">
        <v>48</v>
      </c>
      <c r="E62" s="34">
        <v>1</v>
      </c>
      <c r="F62" s="37" t="s">
        <v>535</v>
      </c>
      <c r="G62" s="37"/>
      <c r="H62" s="37"/>
      <c r="I62" s="37" t="s">
        <v>526</v>
      </c>
      <c r="J62" s="37"/>
      <c r="K62" s="37"/>
      <c r="L62" s="37"/>
      <c r="M62" s="37"/>
      <c r="N62" s="37"/>
      <c r="O62" s="26">
        <f t="shared" si="0"/>
        <v>142993</v>
      </c>
      <c r="P62" s="26" t="str">
        <f t="shared" si="1"/>
        <v>Prashant B</v>
      </c>
      <c r="Q62" s="26" t="str">
        <f>Selected_Role</f>
        <v>Tester</v>
      </c>
      <c r="R62" s="26" t="str">
        <f t="shared" si="2"/>
        <v>Grade C</v>
      </c>
      <c r="S62" s="26" t="str">
        <f t="shared" si="7"/>
        <v>Professional Skills</v>
      </c>
      <c r="T62" s="26" t="str">
        <f t="shared" si="8"/>
        <v>Interpersonal</v>
      </c>
      <c r="U62" s="27">
        <f t="shared" si="9"/>
        <v>1</v>
      </c>
      <c r="V62" s="26">
        <f t="shared" si="10"/>
        <v>0</v>
      </c>
      <c r="W62" s="26">
        <f t="shared" si="11"/>
        <v>0</v>
      </c>
    </row>
    <row r="63" spans="1:23" ht="15.95" customHeight="1" outlineLevel="1" x14ac:dyDescent="0.3">
      <c r="A63" s="13" t="s">
        <v>46</v>
      </c>
      <c r="B63" s="29"/>
      <c r="C63" s="24" t="s">
        <v>291</v>
      </c>
      <c r="D63" s="32" t="s">
        <v>49</v>
      </c>
      <c r="E63" s="34">
        <v>0</v>
      </c>
      <c r="F63" s="37"/>
      <c r="G63" s="37"/>
      <c r="H63" s="37"/>
      <c r="I63" s="37"/>
      <c r="J63" s="37"/>
      <c r="K63" s="37"/>
      <c r="L63" s="37"/>
      <c r="M63" s="37"/>
      <c r="N63" s="37"/>
      <c r="O63" s="26">
        <f t="shared" si="0"/>
        <v>142993</v>
      </c>
      <c r="P63" s="26" t="str">
        <f t="shared" si="1"/>
        <v>Prashant B</v>
      </c>
      <c r="Q63" s="26" t="str">
        <f>Selected_Role</f>
        <v>Tester</v>
      </c>
      <c r="R63" s="26" t="str">
        <f t="shared" si="2"/>
        <v>Grade C</v>
      </c>
      <c r="S63" s="26" t="str">
        <f t="shared" si="7"/>
        <v>Professional Skills</v>
      </c>
      <c r="T63" s="26" t="str">
        <f t="shared" si="8"/>
        <v>Conflict Resolution</v>
      </c>
      <c r="U63" s="27">
        <f t="shared" si="9"/>
        <v>0</v>
      </c>
      <c r="V63" s="26">
        <f t="shared" si="10"/>
        <v>0</v>
      </c>
      <c r="W63" s="26">
        <f t="shared" si="11"/>
        <v>0</v>
      </c>
    </row>
    <row r="64" spans="1:23" ht="15.95" customHeight="1" outlineLevel="1" x14ac:dyDescent="0.3">
      <c r="A64" s="13" t="s">
        <v>46</v>
      </c>
      <c r="B64" s="29"/>
      <c r="C64" s="24" t="s">
        <v>292</v>
      </c>
      <c r="D64" s="32" t="s">
        <v>50</v>
      </c>
      <c r="E64" s="34">
        <v>1</v>
      </c>
      <c r="F64" s="37" t="s">
        <v>535</v>
      </c>
      <c r="G64" s="37"/>
      <c r="H64" s="37"/>
      <c r="I64" s="37" t="s">
        <v>526</v>
      </c>
      <c r="J64" s="37"/>
      <c r="K64" s="37"/>
      <c r="L64" s="37"/>
      <c r="M64" s="37"/>
      <c r="N64" s="37"/>
      <c r="O64" s="26">
        <f t="shared" si="0"/>
        <v>142993</v>
      </c>
      <c r="P64" s="26" t="str">
        <f t="shared" si="1"/>
        <v>Prashant B</v>
      </c>
      <c r="Q64" s="26" t="str">
        <f>Selected_Role</f>
        <v>Tester</v>
      </c>
      <c r="R64" s="26" t="str">
        <f t="shared" si="2"/>
        <v>Grade C</v>
      </c>
      <c r="S64" s="26" t="str">
        <f t="shared" si="7"/>
        <v>Professional Skills</v>
      </c>
      <c r="T64" s="26" t="str">
        <f t="shared" si="8"/>
        <v>Analytical Ability</v>
      </c>
      <c r="U64" s="27">
        <f t="shared" si="9"/>
        <v>1</v>
      </c>
      <c r="V64" s="26">
        <f t="shared" si="10"/>
        <v>0</v>
      </c>
      <c r="W64" s="26">
        <f t="shared" si="11"/>
        <v>0</v>
      </c>
    </row>
    <row r="65" spans="1:23" ht="15.95" customHeight="1" outlineLevel="1" x14ac:dyDescent="0.3">
      <c r="A65" s="13" t="s">
        <v>46</v>
      </c>
      <c r="B65" s="29"/>
      <c r="C65" s="24" t="s">
        <v>293</v>
      </c>
      <c r="D65" s="32" t="s">
        <v>214</v>
      </c>
      <c r="E65" s="34">
        <v>0</v>
      </c>
      <c r="F65" s="37"/>
      <c r="G65" s="37"/>
      <c r="H65" s="37"/>
      <c r="I65" s="37"/>
      <c r="J65" s="37"/>
      <c r="K65" s="37"/>
      <c r="L65" s="37"/>
      <c r="M65" s="37"/>
      <c r="N65" s="37"/>
      <c r="O65" s="26">
        <f t="shared" si="0"/>
        <v>142993</v>
      </c>
      <c r="P65" s="26" t="str">
        <f t="shared" si="1"/>
        <v>Prashant B</v>
      </c>
      <c r="Q65" s="26" t="str">
        <f>Selected_Role</f>
        <v>Tester</v>
      </c>
      <c r="R65" s="26" t="str">
        <f t="shared" si="2"/>
        <v>Grade C</v>
      </c>
      <c r="S65" s="26" t="str">
        <f t="shared" si="7"/>
        <v>Professional Skills</v>
      </c>
      <c r="T65" s="26" t="str">
        <f t="shared" si="8"/>
        <v>Business Etiquettes</v>
      </c>
      <c r="U65" s="27">
        <f t="shared" si="9"/>
        <v>0</v>
      </c>
      <c r="V65" s="26">
        <f t="shared" si="10"/>
        <v>0</v>
      </c>
      <c r="W65" s="26">
        <f t="shared" si="11"/>
        <v>0</v>
      </c>
    </row>
    <row r="66" spans="1:23" ht="15.95" customHeight="1" outlineLevel="1" x14ac:dyDescent="0.3">
      <c r="A66" s="13" t="s">
        <v>46</v>
      </c>
      <c r="B66" s="29"/>
      <c r="C66" s="24" t="s">
        <v>294</v>
      </c>
      <c r="D66" s="32" t="s">
        <v>166</v>
      </c>
      <c r="E66" s="34">
        <v>2</v>
      </c>
      <c r="F66" s="37" t="s">
        <v>535</v>
      </c>
      <c r="G66" s="37"/>
      <c r="H66" s="37"/>
      <c r="I66" s="37" t="s">
        <v>526</v>
      </c>
      <c r="J66" s="37"/>
      <c r="K66" s="37"/>
      <c r="L66" s="37"/>
      <c r="M66" s="37"/>
      <c r="N66" s="37"/>
      <c r="O66" s="26">
        <f t="shared" si="0"/>
        <v>142993</v>
      </c>
      <c r="P66" s="26" t="str">
        <f t="shared" si="1"/>
        <v>Prashant B</v>
      </c>
      <c r="Q66" s="26" t="str">
        <f>Selected_Role</f>
        <v>Tester</v>
      </c>
      <c r="R66" s="26" t="str">
        <f t="shared" si="2"/>
        <v>Grade C</v>
      </c>
      <c r="S66" s="26" t="str">
        <f t="shared" si="7"/>
        <v>Professional Skills</v>
      </c>
      <c r="T66" s="26" t="str">
        <f t="shared" si="8"/>
        <v>Can Do Attitude</v>
      </c>
      <c r="U66" s="27">
        <f t="shared" si="9"/>
        <v>2</v>
      </c>
      <c r="V66" s="26">
        <f t="shared" si="10"/>
        <v>0</v>
      </c>
      <c r="W66" s="26">
        <f t="shared" si="11"/>
        <v>0</v>
      </c>
    </row>
    <row r="67" spans="1:23" ht="15.95" customHeight="1" collapsed="1" x14ac:dyDescent="0.3">
      <c r="A67" s="11" t="s">
        <v>122</v>
      </c>
      <c r="B67" s="11"/>
      <c r="C67" s="25"/>
      <c r="D67" s="33"/>
      <c r="E67" s="35">
        <f>IFERROR(AVERAGE(E68:E76),"")</f>
        <v>0.44444444444444442</v>
      </c>
      <c r="F67" s="38"/>
      <c r="G67" s="38"/>
      <c r="H67" s="38"/>
      <c r="I67" s="38"/>
      <c r="J67" s="38"/>
      <c r="K67" s="38"/>
      <c r="L67" s="38"/>
      <c r="M67" s="38"/>
      <c r="N67" s="38"/>
      <c r="O67" s="26">
        <f t="shared" si="0"/>
        <v>142993</v>
      </c>
      <c r="P67" s="26" t="str">
        <f t="shared" si="1"/>
        <v>Prashant B</v>
      </c>
      <c r="Q67" s="26" t="str">
        <f>Selected_Role</f>
        <v>Tester</v>
      </c>
      <c r="R67" s="26" t="str">
        <f t="shared" si="2"/>
        <v>Grade C</v>
      </c>
      <c r="S67" s="26" t="str">
        <f t="shared" si="7"/>
        <v>Control Systems &amp; MBD</v>
      </c>
      <c r="T67" s="26">
        <f t="shared" si="8"/>
        <v>0</v>
      </c>
      <c r="U67" s="27">
        <f t="shared" si="9"/>
        <v>0.44444444444444442</v>
      </c>
      <c r="V67" s="26">
        <f t="shared" si="10"/>
        <v>0</v>
      </c>
      <c r="W67" s="26">
        <f t="shared" si="11"/>
        <v>0</v>
      </c>
    </row>
    <row r="68" spans="1:23" ht="15.95" hidden="1" customHeight="1" outlineLevel="1" x14ac:dyDescent="0.3">
      <c r="A68" s="13" t="s">
        <v>122</v>
      </c>
      <c r="B68" s="24" t="s">
        <v>455</v>
      </c>
      <c r="C68" s="24" t="s">
        <v>295</v>
      </c>
      <c r="D68" s="32" t="s">
        <v>123</v>
      </c>
      <c r="E68" s="34">
        <v>0</v>
      </c>
      <c r="F68" s="37"/>
      <c r="G68" s="37"/>
      <c r="H68" s="37"/>
      <c r="I68" s="37"/>
      <c r="J68" s="37"/>
      <c r="K68" s="37"/>
      <c r="L68" s="37"/>
      <c r="M68" s="37"/>
      <c r="N68" s="37"/>
      <c r="O68" s="26">
        <f t="shared" si="0"/>
        <v>142993</v>
      </c>
      <c r="P68" s="26" t="str">
        <f t="shared" si="1"/>
        <v>Prashant B</v>
      </c>
      <c r="Q68" s="26" t="str">
        <f>Selected_Role</f>
        <v>Tester</v>
      </c>
      <c r="R68" s="26" t="str">
        <f t="shared" si="2"/>
        <v>Grade C</v>
      </c>
      <c r="S68" s="26" t="str">
        <f t="shared" si="7"/>
        <v>Control Systems &amp; MBD</v>
      </c>
      <c r="T68" s="26" t="str">
        <f t="shared" si="8"/>
        <v>Control Algorithm Development</v>
      </c>
      <c r="U68" s="27">
        <f t="shared" si="9"/>
        <v>0</v>
      </c>
      <c r="V68" s="26">
        <f t="shared" si="10"/>
        <v>0</v>
      </c>
      <c r="W68" s="26">
        <f t="shared" si="11"/>
        <v>0</v>
      </c>
    </row>
    <row r="69" spans="1:23" ht="15.95" hidden="1" customHeight="1" outlineLevel="1" x14ac:dyDescent="0.3">
      <c r="A69" s="13" t="s">
        <v>122</v>
      </c>
      <c r="B69" s="24"/>
      <c r="C69" s="24" t="s">
        <v>296</v>
      </c>
      <c r="D69" s="32" t="s">
        <v>215</v>
      </c>
      <c r="E69" s="34">
        <v>0</v>
      </c>
      <c r="F69" s="37"/>
      <c r="G69" s="37"/>
      <c r="H69" s="37"/>
      <c r="I69" s="37"/>
      <c r="J69" s="37"/>
      <c r="K69" s="37"/>
      <c r="L69" s="37"/>
      <c r="M69" s="37"/>
      <c r="N69" s="37"/>
      <c r="O69" s="26">
        <f t="shared" si="0"/>
        <v>142993</v>
      </c>
      <c r="P69" s="26" t="str">
        <f t="shared" si="1"/>
        <v>Prashant B</v>
      </c>
      <c r="Q69" s="26" t="str">
        <f>Selected_Role</f>
        <v>Tester</v>
      </c>
      <c r="R69" s="26" t="str">
        <f t="shared" si="2"/>
        <v>Grade C</v>
      </c>
      <c r="S69" s="26" t="str">
        <f t="shared" si="7"/>
        <v>Control Systems &amp; MBD</v>
      </c>
      <c r="T69" s="26" t="str">
        <f t="shared" si="8"/>
        <v>Plant Modelling &amp; Simulation (GT Power, Matlab, AMESim, etc.)</v>
      </c>
      <c r="U69" s="27">
        <f t="shared" si="9"/>
        <v>0</v>
      </c>
      <c r="V69" s="26">
        <f t="shared" si="10"/>
        <v>0</v>
      </c>
      <c r="W69" s="26">
        <f t="shared" si="11"/>
        <v>0</v>
      </c>
    </row>
    <row r="70" spans="1:23" ht="15.95" hidden="1" customHeight="1" outlineLevel="1" x14ac:dyDescent="0.3">
      <c r="A70" s="13" t="s">
        <v>122</v>
      </c>
      <c r="B70" s="24"/>
      <c r="C70" s="24" t="s">
        <v>297</v>
      </c>
      <c r="D70" s="32" t="s">
        <v>51</v>
      </c>
      <c r="E70" s="34">
        <v>0</v>
      </c>
      <c r="F70" s="37"/>
      <c r="G70" s="37"/>
      <c r="H70" s="37"/>
      <c r="I70" s="37"/>
      <c r="J70" s="37"/>
      <c r="K70" s="37"/>
      <c r="L70" s="37"/>
      <c r="M70" s="37"/>
      <c r="N70" s="37"/>
      <c r="O70" s="26">
        <f t="shared" si="0"/>
        <v>142993</v>
      </c>
      <c r="P70" s="26" t="str">
        <f t="shared" si="1"/>
        <v>Prashant B</v>
      </c>
      <c r="Q70" s="26" t="str">
        <f>Selected_Role</f>
        <v>Tester</v>
      </c>
      <c r="R70" s="26" t="str">
        <f t="shared" si="2"/>
        <v>Grade C</v>
      </c>
      <c r="S70" s="26" t="str">
        <f t="shared" si="7"/>
        <v>Control Systems &amp; MBD</v>
      </c>
      <c r="T70" s="26" t="str">
        <f t="shared" si="8"/>
        <v xml:space="preserve">MATLAB® Simulink® </v>
      </c>
      <c r="U70" s="27">
        <f t="shared" si="9"/>
        <v>0</v>
      </c>
      <c r="V70" s="26">
        <f t="shared" si="10"/>
        <v>0</v>
      </c>
      <c r="W70" s="26">
        <f t="shared" si="11"/>
        <v>0</v>
      </c>
    </row>
    <row r="71" spans="1:23" ht="15.95" hidden="1" customHeight="1" outlineLevel="1" x14ac:dyDescent="0.3">
      <c r="A71" s="13" t="s">
        <v>122</v>
      </c>
      <c r="B71" s="24"/>
      <c r="C71" s="24" t="s">
        <v>298</v>
      </c>
      <c r="D71" s="32" t="s">
        <v>52</v>
      </c>
      <c r="E71" s="34">
        <v>0</v>
      </c>
      <c r="F71" s="37"/>
      <c r="G71" s="37"/>
      <c r="H71" s="37"/>
      <c r="I71" s="37"/>
      <c r="J71" s="37"/>
      <c r="K71" s="37"/>
      <c r="L71" s="37"/>
      <c r="M71" s="37"/>
      <c r="N71" s="37"/>
      <c r="O71" s="26">
        <f t="shared" si="0"/>
        <v>142993</v>
      </c>
      <c r="P71" s="26" t="str">
        <f t="shared" si="1"/>
        <v>Prashant B</v>
      </c>
      <c r="Q71" s="26" t="str">
        <f>Selected_Role</f>
        <v>Tester</v>
      </c>
      <c r="R71" s="26" t="str">
        <f t="shared" si="2"/>
        <v>Grade C</v>
      </c>
      <c r="S71" s="26" t="str">
        <f t="shared" si="7"/>
        <v>Control Systems &amp; MBD</v>
      </c>
      <c r="T71" s="26" t="str">
        <f t="shared" si="8"/>
        <v>MATLAB® M-Scripts</v>
      </c>
      <c r="U71" s="27">
        <f t="shared" si="9"/>
        <v>0</v>
      </c>
      <c r="V71" s="26">
        <f t="shared" si="10"/>
        <v>0</v>
      </c>
      <c r="W71" s="26">
        <f t="shared" si="11"/>
        <v>0</v>
      </c>
    </row>
    <row r="72" spans="1:23" ht="15.95" hidden="1" customHeight="1" outlineLevel="1" x14ac:dyDescent="0.3">
      <c r="A72" s="13" t="s">
        <v>122</v>
      </c>
      <c r="B72" s="24"/>
      <c r="C72" s="24" t="s">
        <v>299</v>
      </c>
      <c r="D72" s="32" t="s">
        <v>54</v>
      </c>
      <c r="E72" s="34">
        <v>0</v>
      </c>
      <c r="F72" s="37"/>
      <c r="G72" s="37"/>
      <c r="H72" s="37"/>
      <c r="I72" s="37"/>
      <c r="J72" s="37"/>
      <c r="K72" s="37"/>
      <c r="L72" s="37"/>
      <c r="M72" s="37"/>
      <c r="N72" s="37"/>
      <c r="O72" s="26">
        <f t="shared" ref="O72:O135" si="12">$F$2</f>
        <v>142993</v>
      </c>
      <c r="P72" s="26" t="str">
        <f t="shared" ref="P72:P135" si="13">$F$1</f>
        <v>Prashant B</v>
      </c>
      <c r="Q72" s="26" t="str">
        <f>Selected_Role</f>
        <v>Tester</v>
      </c>
      <c r="R72" s="26" t="str">
        <f t="shared" ref="R72:R135" si="14">$K$2</f>
        <v>Grade C</v>
      </c>
      <c r="S72" s="26" t="str">
        <f t="shared" ref="S72:S135" si="15">A72</f>
        <v>Control Systems &amp; MBD</v>
      </c>
      <c r="T72" s="26" t="str">
        <f t="shared" ref="T72:T135" si="16">D72</f>
        <v xml:space="preserve">Auto Code Generation using RTW®/TargetLink® </v>
      </c>
      <c r="U72" s="27">
        <f t="shared" ref="U72:U135" si="17">E72</f>
        <v>0</v>
      </c>
      <c r="V72" s="26">
        <f t="shared" ref="V72:V135" si="18">IF(AND(D72&lt;&gt;"",E72&gt;0,F72=""),1,0)</f>
        <v>0</v>
      </c>
      <c r="W72" s="26">
        <f t="shared" ref="W72:W135" si="19">IF(AND(D72&lt;&gt;"",E72&gt;0,I72=""),1,0)</f>
        <v>0</v>
      </c>
    </row>
    <row r="73" spans="1:23" ht="15.95" hidden="1" customHeight="1" outlineLevel="1" x14ac:dyDescent="0.3">
      <c r="A73" s="13" t="s">
        <v>122</v>
      </c>
      <c r="B73" s="24" t="s">
        <v>456</v>
      </c>
      <c r="C73" s="24" t="s">
        <v>300</v>
      </c>
      <c r="D73" s="32" t="s">
        <v>55</v>
      </c>
      <c r="E73" s="34">
        <v>0</v>
      </c>
      <c r="F73" s="37"/>
      <c r="G73" s="37"/>
      <c r="H73" s="37"/>
      <c r="I73" s="37"/>
      <c r="J73" s="37"/>
      <c r="K73" s="37"/>
      <c r="L73" s="37"/>
      <c r="M73" s="37"/>
      <c r="N73" s="37"/>
      <c r="O73" s="26">
        <f t="shared" si="12"/>
        <v>142993</v>
      </c>
      <c r="P73" s="26" t="str">
        <f t="shared" si="13"/>
        <v>Prashant B</v>
      </c>
      <c r="Q73" s="26" t="str">
        <f>Selected_Role</f>
        <v>Tester</v>
      </c>
      <c r="R73" s="26" t="str">
        <f t="shared" si="14"/>
        <v>Grade C</v>
      </c>
      <c r="S73" s="26" t="str">
        <f t="shared" si="15"/>
        <v>Control Systems &amp; MBD</v>
      </c>
      <c r="T73" s="26" t="str">
        <f t="shared" si="16"/>
        <v>MIL, SIL Testing</v>
      </c>
      <c r="U73" s="27">
        <f t="shared" si="17"/>
        <v>0</v>
      </c>
      <c r="V73" s="26">
        <f t="shared" si="18"/>
        <v>0</v>
      </c>
      <c r="W73" s="26">
        <f t="shared" si="19"/>
        <v>0</v>
      </c>
    </row>
    <row r="74" spans="1:23" ht="15.95" hidden="1" customHeight="1" outlineLevel="1" x14ac:dyDescent="0.3">
      <c r="A74" s="13" t="s">
        <v>122</v>
      </c>
      <c r="B74" s="31" t="s">
        <v>122</v>
      </c>
      <c r="C74" s="24" t="s">
        <v>301</v>
      </c>
      <c r="D74" s="32" t="s">
        <v>124</v>
      </c>
      <c r="E74" s="34">
        <v>0</v>
      </c>
      <c r="F74" s="37"/>
      <c r="G74" s="37"/>
      <c r="H74" s="37"/>
      <c r="I74" s="37"/>
      <c r="J74" s="37"/>
      <c r="K74" s="37"/>
      <c r="L74" s="37"/>
      <c r="M74" s="37"/>
      <c r="N74" s="37"/>
      <c r="O74" s="26">
        <f t="shared" si="12"/>
        <v>142993</v>
      </c>
      <c r="P74" s="26" t="str">
        <f t="shared" si="13"/>
        <v>Prashant B</v>
      </c>
      <c r="Q74" s="26" t="str">
        <f>Selected_Role</f>
        <v>Tester</v>
      </c>
      <c r="R74" s="26" t="str">
        <f t="shared" si="14"/>
        <v>Grade C</v>
      </c>
      <c r="S74" s="26" t="str">
        <f t="shared" si="15"/>
        <v>Control Systems &amp; MBD</v>
      </c>
      <c r="T74" s="26" t="str">
        <f t="shared" si="16"/>
        <v>PIL Testing</v>
      </c>
      <c r="U74" s="27">
        <f t="shared" si="17"/>
        <v>0</v>
      </c>
      <c r="V74" s="26">
        <f t="shared" si="18"/>
        <v>0</v>
      </c>
      <c r="W74" s="26">
        <f t="shared" si="19"/>
        <v>0</v>
      </c>
    </row>
    <row r="75" spans="1:23" ht="15.95" hidden="1" customHeight="1" outlineLevel="1" x14ac:dyDescent="0.3">
      <c r="A75" s="13" t="s">
        <v>122</v>
      </c>
      <c r="B75" s="31" t="s">
        <v>122</v>
      </c>
      <c r="C75" s="24" t="s">
        <v>302</v>
      </c>
      <c r="D75" s="32" t="s">
        <v>125</v>
      </c>
      <c r="E75" s="34">
        <v>2</v>
      </c>
      <c r="F75" s="37" t="s">
        <v>523</v>
      </c>
      <c r="G75" s="37"/>
      <c r="H75" s="37"/>
      <c r="I75" s="37" t="s">
        <v>525</v>
      </c>
      <c r="J75" s="37"/>
      <c r="K75" s="37"/>
      <c r="L75" s="37"/>
      <c r="M75" s="37"/>
      <c r="N75" s="37"/>
      <c r="O75" s="26">
        <f t="shared" si="12"/>
        <v>142993</v>
      </c>
      <c r="P75" s="26" t="str">
        <f t="shared" si="13"/>
        <v>Prashant B</v>
      </c>
      <c r="Q75" s="26" t="str">
        <f>Selected_Role</f>
        <v>Tester</v>
      </c>
      <c r="R75" s="26" t="str">
        <f t="shared" si="14"/>
        <v>Grade C</v>
      </c>
      <c r="S75" s="26" t="str">
        <f t="shared" si="15"/>
        <v>Control Systems &amp; MBD</v>
      </c>
      <c r="T75" s="26" t="str">
        <f t="shared" si="16"/>
        <v>HIL Setup using dSPACE/NI/etc.</v>
      </c>
      <c r="U75" s="27">
        <f t="shared" si="17"/>
        <v>2</v>
      </c>
      <c r="V75" s="26">
        <f t="shared" si="18"/>
        <v>0</v>
      </c>
      <c r="W75" s="26">
        <f t="shared" si="19"/>
        <v>0</v>
      </c>
    </row>
    <row r="76" spans="1:23" ht="15.95" hidden="1" customHeight="1" outlineLevel="1" x14ac:dyDescent="0.3">
      <c r="A76" s="13" t="s">
        <v>122</v>
      </c>
      <c r="B76" s="31" t="s">
        <v>122</v>
      </c>
      <c r="C76" s="24" t="s">
        <v>303</v>
      </c>
      <c r="D76" s="32" t="s">
        <v>56</v>
      </c>
      <c r="E76" s="34">
        <v>2</v>
      </c>
      <c r="F76" s="37" t="s">
        <v>524</v>
      </c>
      <c r="G76" s="37"/>
      <c r="H76" s="37"/>
      <c r="I76" s="37" t="s">
        <v>526</v>
      </c>
      <c r="J76" s="37"/>
      <c r="K76" s="37"/>
      <c r="L76" s="37"/>
      <c r="M76" s="37"/>
      <c r="N76" s="37"/>
      <c r="O76" s="26">
        <f t="shared" si="12"/>
        <v>142993</v>
      </c>
      <c r="P76" s="26" t="str">
        <f t="shared" si="13"/>
        <v>Prashant B</v>
      </c>
      <c r="Q76" s="26" t="str">
        <f>Selected_Role</f>
        <v>Tester</v>
      </c>
      <c r="R76" s="26" t="str">
        <f t="shared" si="14"/>
        <v>Grade C</v>
      </c>
      <c r="S76" s="26" t="str">
        <f t="shared" si="15"/>
        <v>Control Systems &amp; MBD</v>
      </c>
      <c r="T76" s="26" t="str">
        <f t="shared" si="16"/>
        <v>HIL Testing</v>
      </c>
      <c r="U76" s="27">
        <f t="shared" si="17"/>
        <v>2</v>
      </c>
      <c r="V76" s="26">
        <f t="shared" si="18"/>
        <v>0</v>
      </c>
      <c r="W76" s="26">
        <f t="shared" si="19"/>
        <v>0</v>
      </c>
    </row>
    <row r="77" spans="1:23" ht="15.95" customHeight="1" collapsed="1" x14ac:dyDescent="0.3">
      <c r="A77" s="11" t="s">
        <v>57</v>
      </c>
      <c r="B77" s="25"/>
      <c r="C77" s="25"/>
      <c r="D77" s="12"/>
      <c r="E77" s="35">
        <f>IFERROR(AVERAGE(E78:E84),"")</f>
        <v>0.42857142857142855</v>
      </c>
      <c r="F77" s="38"/>
      <c r="G77" s="38"/>
      <c r="H77" s="38"/>
      <c r="I77" s="38"/>
      <c r="J77" s="38"/>
      <c r="K77" s="38"/>
      <c r="L77" s="38"/>
      <c r="M77" s="38"/>
      <c r="N77" s="38"/>
      <c r="O77" s="26">
        <f t="shared" si="12"/>
        <v>142993</v>
      </c>
      <c r="P77" s="26" t="str">
        <f t="shared" si="13"/>
        <v>Prashant B</v>
      </c>
      <c r="Q77" s="26" t="str">
        <f>Selected_Role</f>
        <v>Tester</v>
      </c>
      <c r="R77" s="26" t="str">
        <f t="shared" si="14"/>
        <v>Grade C</v>
      </c>
      <c r="S77" s="26" t="str">
        <f t="shared" si="15"/>
        <v>Systems Engineering</v>
      </c>
      <c r="T77" s="26">
        <f t="shared" si="16"/>
        <v>0</v>
      </c>
      <c r="U77" s="27">
        <f t="shared" si="17"/>
        <v>0.42857142857142855</v>
      </c>
      <c r="V77" s="26">
        <f t="shared" si="18"/>
        <v>0</v>
      </c>
      <c r="W77" s="26">
        <f t="shared" si="19"/>
        <v>0</v>
      </c>
    </row>
    <row r="78" spans="1:23" ht="15.95" hidden="1" customHeight="1" outlineLevel="1" x14ac:dyDescent="0.3">
      <c r="A78" s="13" t="s">
        <v>57</v>
      </c>
      <c r="B78" s="24" t="s">
        <v>457</v>
      </c>
      <c r="C78" s="24" t="s">
        <v>304</v>
      </c>
      <c r="D78" s="32" t="s">
        <v>58</v>
      </c>
      <c r="E78" s="34">
        <v>0</v>
      </c>
      <c r="F78" s="37"/>
      <c r="G78" s="37"/>
      <c r="H78" s="37"/>
      <c r="I78" s="37"/>
      <c r="J78" s="37"/>
      <c r="K78" s="37"/>
      <c r="L78" s="37"/>
      <c r="M78" s="37"/>
      <c r="N78" s="37"/>
      <c r="O78" s="26">
        <f t="shared" si="12"/>
        <v>142993</v>
      </c>
      <c r="P78" s="26" t="str">
        <f t="shared" si="13"/>
        <v>Prashant B</v>
      </c>
      <c r="Q78" s="26" t="str">
        <f>Selected_Role</f>
        <v>Tester</v>
      </c>
      <c r="R78" s="26" t="str">
        <f t="shared" si="14"/>
        <v>Grade C</v>
      </c>
      <c r="S78" s="26" t="str">
        <f t="shared" si="15"/>
        <v>Systems Engineering</v>
      </c>
      <c r="T78" s="26" t="str">
        <f t="shared" si="16"/>
        <v>Knowledge of Systems Life Cycle</v>
      </c>
      <c r="U78" s="27">
        <f t="shared" si="17"/>
        <v>0</v>
      </c>
      <c r="V78" s="26">
        <f t="shared" si="18"/>
        <v>0</v>
      </c>
      <c r="W78" s="26">
        <f t="shared" si="19"/>
        <v>0</v>
      </c>
    </row>
    <row r="79" spans="1:23" ht="15.95" hidden="1" customHeight="1" outlineLevel="1" x14ac:dyDescent="0.3">
      <c r="A79" s="13" t="s">
        <v>57</v>
      </c>
      <c r="B79" s="24"/>
      <c r="C79" s="24" t="s">
        <v>305</v>
      </c>
      <c r="D79" s="32" t="s">
        <v>59</v>
      </c>
      <c r="E79" s="34">
        <v>0</v>
      </c>
      <c r="F79" s="37"/>
      <c r="G79" s="37"/>
      <c r="H79" s="37"/>
      <c r="I79" s="37"/>
      <c r="J79" s="37"/>
      <c r="K79" s="37"/>
      <c r="L79" s="37"/>
      <c r="M79" s="37"/>
      <c r="N79" s="37"/>
      <c r="O79" s="26">
        <f t="shared" si="12"/>
        <v>142993</v>
      </c>
      <c r="P79" s="26" t="str">
        <f t="shared" si="13"/>
        <v>Prashant B</v>
      </c>
      <c r="Q79" s="26" t="str">
        <f>Selected_Role</f>
        <v>Tester</v>
      </c>
      <c r="R79" s="26" t="str">
        <f t="shared" si="14"/>
        <v>Grade C</v>
      </c>
      <c r="S79" s="26" t="str">
        <f t="shared" si="15"/>
        <v>Systems Engineering</v>
      </c>
      <c r="T79" s="26" t="str">
        <f t="shared" si="16"/>
        <v>Requirements Elicitation</v>
      </c>
      <c r="U79" s="27">
        <f t="shared" si="17"/>
        <v>0</v>
      </c>
      <c r="V79" s="26">
        <f t="shared" si="18"/>
        <v>0</v>
      </c>
      <c r="W79" s="26">
        <f t="shared" si="19"/>
        <v>0</v>
      </c>
    </row>
    <row r="80" spans="1:23" ht="15.95" hidden="1" customHeight="1" outlineLevel="1" x14ac:dyDescent="0.3">
      <c r="A80" s="13" t="s">
        <v>57</v>
      </c>
      <c r="B80" s="24"/>
      <c r="C80" s="24" t="s">
        <v>306</v>
      </c>
      <c r="D80" s="32" t="s">
        <v>60</v>
      </c>
      <c r="E80" s="34">
        <v>1</v>
      </c>
      <c r="F80" s="37" t="s">
        <v>534</v>
      </c>
      <c r="G80" s="37"/>
      <c r="H80" s="37"/>
      <c r="I80" s="37" t="s">
        <v>526</v>
      </c>
      <c r="J80" s="37"/>
      <c r="K80" s="37"/>
      <c r="L80" s="37"/>
      <c r="M80" s="37"/>
      <c r="N80" s="37"/>
      <c r="O80" s="26">
        <f t="shared" si="12"/>
        <v>142993</v>
      </c>
      <c r="P80" s="26" t="str">
        <f t="shared" si="13"/>
        <v>Prashant B</v>
      </c>
      <c r="Q80" s="26" t="str">
        <f>Selected_Role</f>
        <v>Tester</v>
      </c>
      <c r="R80" s="26" t="str">
        <f t="shared" si="14"/>
        <v>Grade C</v>
      </c>
      <c r="S80" s="26" t="str">
        <f t="shared" si="15"/>
        <v>Systems Engineering</v>
      </c>
      <c r="T80" s="26" t="str">
        <f t="shared" si="16"/>
        <v>Functional Analysis/Requirements Analysis</v>
      </c>
      <c r="U80" s="27">
        <f t="shared" si="17"/>
        <v>1</v>
      </c>
      <c r="V80" s="26">
        <f t="shared" si="18"/>
        <v>0</v>
      </c>
      <c r="W80" s="26">
        <f t="shared" si="19"/>
        <v>0</v>
      </c>
    </row>
    <row r="81" spans="1:23" ht="15.95" hidden="1" customHeight="1" outlineLevel="1" x14ac:dyDescent="0.3">
      <c r="A81" s="13" t="s">
        <v>57</v>
      </c>
      <c r="B81" s="24"/>
      <c r="C81" s="24" t="s">
        <v>307</v>
      </c>
      <c r="D81" s="32" t="s">
        <v>61</v>
      </c>
      <c r="E81" s="34">
        <v>0</v>
      </c>
      <c r="F81" s="37"/>
      <c r="G81" s="37"/>
      <c r="H81" s="37"/>
      <c r="I81" s="37"/>
      <c r="J81" s="37"/>
      <c r="K81" s="37"/>
      <c r="L81" s="37"/>
      <c r="M81" s="37"/>
      <c r="N81" s="37"/>
      <c r="O81" s="26">
        <f t="shared" si="12"/>
        <v>142993</v>
      </c>
      <c r="P81" s="26" t="str">
        <f t="shared" si="13"/>
        <v>Prashant B</v>
      </c>
      <c r="Q81" s="26" t="str">
        <f>Selected_Role</f>
        <v>Tester</v>
      </c>
      <c r="R81" s="26" t="str">
        <f t="shared" si="14"/>
        <v>Grade C</v>
      </c>
      <c r="S81" s="26" t="str">
        <f t="shared" si="15"/>
        <v>Systems Engineering</v>
      </c>
      <c r="T81" s="26" t="str">
        <f t="shared" si="16"/>
        <v>System Architecture &amp; Design</v>
      </c>
      <c r="U81" s="27">
        <f t="shared" si="17"/>
        <v>0</v>
      </c>
      <c r="V81" s="26">
        <f t="shared" si="18"/>
        <v>0</v>
      </c>
      <c r="W81" s="26">
        <f t="shared" si="19"/>
        <v>0</v>
      </c>
    </row>
    <row r="82" spans="1:23" ht="15.95" hidden="1" customHeight="1" outlineLevel="1" x14ac:dyDescent="0.3">
      <c r="A82" s="13" t="s">
        <v>57</v>
      </c>
      <c r="B82" s="24"/>
      <c r="C82" s="24" t="s">
        <v>310</v>
      </c>
      <c r="D82" s="32" t="s">
        <v>128</v>
      </c>
      <c r="E82" s="34">
        <v>2</v>
      </c>
      <c r="F82" s="42" t="s">
        <v>533</v>
      </c>
      <c r="G82" s="42"/>
      <c r="H82" s="42"/>
      <c r="I82" s="37" t="s">
        <v>526</v>
      </c>
      <c r="J82" s="37"/>
      <c r="K82" s="37"/>
      <c r="L82" s="37"/>
      <c r="M82" s="37"/>
      <c r="N82" s="37"/>
      <c r="O82" s="26">
        <f t="shared" si="12"/>
        <v>142993</v>
      </c>
      <c r="P82" s="26" t="str">
        <f t="shared" si="13"/>
        <v>Prashant B</v>
      </c>
      <c r="Q82" s="26" t="str">
        <f>Selected_Role</f>
        <v>Tester</v>
      </c>
      <c r="R82" s="26" t="str">
        <f t="shared" si="14"/>
        <v>Grade C</v>
      </c>
      <c r="S82" s="26" t="str">
        <f t="shared" si="15"/>
        <v>Systems Engineering</v>
      </c>
      <c r="T82" s="26" t="str">
        <f t="shared" si="16"/>
        <v>System Verification &amp; Validation (Testing)</v>
      </c>
      <c r="U82" s="27">
        <f t="shared" si="17"/>
        <v>2</v>
      </c>
      <c r="V82" s="26">
        <f t="shared" si="18"/>
        <v>0</v>
      </c>
      <c r="W82" s="26">
        <f t="shared" si="19"/>
        <v>0</v>
      </c>
    </row>
    <row r="83" spans="1:23" ht="15.95" hidden="1" customHeight="1" outlineLevel="1" x14ac:dyDescent="0.3">
      <c r="A83" s="13" t="s">
        <v>57</v>
      </c>
      <c r="B83" s="24"/>
      <c r="C83" s="24" t="s">
        <v>311</v>
      </c>
      <c r="D83" s="32" t="s">
        <v>216</v>
      </c>
      <c r="E83" s="34">
        <v>0</v>
      </c>
      <c r="F83" s="37"/>
      <c r="G83" s="37"/>
      <c r="H83" s="37"/>
      <c r="I83" s="37"/>
      <c r="J83" s="37"/>
      <c r="K83" s="37"/>
      <c r="L83" s="37"/>
      <c r="M83" s="37"/>
      <c r="N83" s="37"/>
      <c r="O83" s="26">
        <f t="shared" si="12"/>
        <v>142993</v>
      </c>
      <c r="P83" s="26" t="str">
        <f t="shared" si="13"/>
        <v>Prashant B</v>
      </c>
      <c r="Q83" s="26" t="str">
        <f>Selected_Role</f>
        <v>Tester</v>
      </c>
      <c r="R83" s="26" t="str">
        <f t="shared" si="14"/>
        <v>Grade C</v>
      </c>
      <c r="S83" s="26" t="str">
        <f t="shared" si="15"/>
        <v>Systems Engineering</v>
      </c>
      <c r="T83" s="26" t="str">
        <f t="shared" si="16"/>
        <v>System Validation (&amp; Scenario Development) using Simulation tools like CarMaker/CarSim/TruckSim/CARLA/etc.</v>
      </c>
      <c r="U83" s="27">
        <f t="shared" si="17"/>
        <v>0</v>
      </c>
      <c r="V83" s="26">
        <f t="shared" si="18"/>
        <v>0</v>
      </c>
      <c r="W83" s="26">
        <f t="shared" si="19"/>
        <v>0</v>
      </c>
    </row>
    <row r="84" spans="1:23" ht="15.95" hidden="1" customHeight="1" outlineLevel="1" x14ac:dyDescent="0.3">
      <c r="A84" s="13" t="s">
        <v>57</v>
      </c>
      <c r="B84" s="24"/>
      <c r="C84" s="24" t="s">
        <v>312</v>
      </c>
      <c r="D84" s="32" t="s">
        <v>189</v>
      </c>
      <c r="E84" s="34">
        <v>0</v>
      </c>
      <c r="F84" s="37"/>
      <c r="G84" s="37"/>
      <c r="H84" s="37"/>
      <c r="I84" s="37"/>
      <c r="J84" s="37"/>
      <c r="K84" s="37"/>
      <c r="L84" s="37"/>
      <c r="M84" s="37"/>
      <c r="N84" s="37"/>
      <c r="O84" s="26">
        <f t="shared" si="12"/>
        <v>142993</v>
      </c>
      <c r="P84" s="26" t="str">
        <f t="shared" si="13"/>
        <v>Prashant B</v>
      </c>
      <c r="Q84" s="26" t="str">
        <f>Selected_Role</f>
        <v>Tester</v>
      </c>
      <c r="R84" s="26" t="str">
        <f t="shared" si="14"/>
        <v>Grade C</v>
      </c>
      <c r="S84" s="26" t="str">
        <f t="shared" si="15"/>
        <v>Systems Engineering</v>
      </c>
      <c r="T84" s="26" t="str">
        <f t="shared" si="16"/>
        <v>Calibration Engineering &amp; Tools Like INCA/VISU/CAMEO/Creta/etc.</v>
      </c>
      <c r="U84" s="27">
        <f t="shared" si="17"/>
        <v>0</v>
      </c>
      <c r="V84" s="26">
        <f t="shared" si="18"/>
        <v>0</v>
      </c>
      <c r="W84" s="26">
        <f t="shared" si="19"/>
        <v>0</v>
      </c>
    </row>
    <row r="85" spans="1:23" ht="15.95" hidden="1" customHeight="1" outlineLevel="1" x14ac:dyDescent="0.3">
      <c r="A85" s="13" t="s">
        <v>57</v>
      </c>
      <c r="B85" s="24" t="s">
        <v>458</v>
      </c>
      <c r="C85" s="24" t="s">
        <v>308</v>
      </c>
      <c r="D85" s="32" t="s">
        <v>62</v>
      </c>
      <c r="E85" s="34">
        <v>0</v>
      </c>
      <c r="F85" s="37"/>
      <c r="G85" s="37"/>
      <c r="H85" s="37"/>
      <c r="I85" s="37"/>
      <c r="J85" s="37"/>
      <c r="K85" s="37"/>
      <c r="L85" s="37"/>
      <c r="M85" s="37"/>
      <c r="N85" s="37"/>
      <c r="O85" s="26">
        <f t="shared" si="12"/>
        <v>142993</v>
      </c>
      <c r="P85" s="26" t="str">
        <f t="shared" si="13"/>
        <v>Prashant B</v>
      </c>
      <c r="Q85" s="26" t="str">
        <f>Selected_Role</f>
        <v>Tester</v>
      </c>
      <c r="R85" s="26" t="str">
        <f t="shared" si="14"/>
        <v>Grade C</v>
      </c>
      <c r="S85" s="26" t="str">
        <f t="shared" si="15"/>
        <v>Systems Engineering</v>
      </c>
      <c r="T85" s="26" t="str">
        <f t="shared" si="16"/>
        <v>ISO 15288 /INCOSE SE Handbook</v>
      </c>
      <c r="U85" s="27">
        <f t="shared" si="17"/>
        <v>0</v>
      </c>
      <c r="V85" s="26">
        <f t="shared" si="18"/>
        <v>0</v>
      </c>
      <c r="W85" s="26">
        <f t="shared" si="19"/>
        <v>0</v>
      </c>
    </row>
    <row r="86" spans="1:23" ht="15.95" hidden="1" customHeight="1" outlineLevel="1" x14ac:dyDescent="0.3">
      <c r="A86" s="13" t="s">
        <v>57</v>
      </c>
      <c r="B86" s="24"/>
      <c r="C86" s="24" t="s">
        <v>309</v>
      </c>
      <c r="D86" s="32" t="s">
        <v>188</v>
      </c>
      <c r="E86" s="34">
        <v>0</v>
      </c>
      <c r="F86" s="37"/>
      <c r="G86" s="37"/>
      <c r="H86" s="37"/>
      <c r="I86" s="37"/>
      <c r="J86" s="37"/>
      <c r="K86" s="37"/>
      <c r="L86" s="37"/>
      <c r="M86" s="37"/>
      <c r="N86" s="37"/>
      <c r="O86" s="26">
        <f t="shared" si="12"/>
        <v>142993</v>
      </c>
      <c r="P86" s="26" t="str">
        <f t="shared" si="13"/>
        <v>Prashant B</v>
      </c>
      <c r="Q86" s="26" t="str">
        <f>Selected_Role</f>
        <v>Tester</v>
      </c>
      <c r="R86" s="26" t="str">
        <f t="shared" si="14"/>
        <v>Grade C</v>
      </c>
      <c r="S86" s="26" t="str">
        <f t="shared" si="15"/>
        <v>Systems Engineering</v>
      </c>
      <c r="T86" s="26" t="str">
        <f t="shared" si="16"/>
        <v>MBSE &amp; SysML using Tools like Rhapsody/EA/PTC Modeller/Etc.</v>
      </c>
      <c r="U86" s="27">
        <f t="shared" si="17"/>
        <v>0</v>
      </c>
      <c r="V86" s="26">
        <f t="shared" si="18"/>
        <v>0</v>
      </c>
      <c r="W86" s="26">
        <f t="shared" si="19"/>
        <v>0</v>
      </c>
    </row>
    <row r="87" spans="1:23" ht="15.95" customHeight="1" collapsed="1" x14ac:dyDescent="0.3">
      <c r="A87" s="11" t="s">
        <v>63</v>
      </c>
      <c r="B87" s="25"/>
      <c r="C87" s="25"/>
      <c r="D87" s="12"/>
      <c r="E87" s="35">
        <f>IFERROR(AVERAGE(E88:E96),"")</f>
        <v>0</v>
      </c>
      <c r="F87" s="38"/>
      <c r="G87" s="38"/>
      <c r="H87" s="38"/>
      <c r="I87" s="38"/>
      <c r="J87" s="38"/>
      <c r="K87" s="38"/>
      <c r="L87" s="38"/>
      <c r="M87" s="38"/>
      <c r="N87" s="38"/>
      <c r="O87" s="26">
        <f t="shared" si="12"/>
        <v>142993</v>
      </c>
      <c r="P87" s="26" t="str">
        <f t="shared" si="13"/>
        <v>Prashant B</v>
      </c>
      <c r="Q87" s="26" t="str">
        <f>Selected_Role</f>
        <v>Tester</v>
      </c>
      <c r="R87" s="26" t="str">
        <f t="shared" si="14"/>
        <v>Grade C</v>
      </c>
      <c r="S87" s="26" t="str">
        <f t="shared" si="15"/>
        <v>Safety &amp; Security</v>
      </c>
      <c r="T87" s="26">
        <f t="shared" si="16"/>
        <v>0</v>
      </c>
      <c r="U87" s="27">
        <f t="shared" si="17"/>
        <v>0</v>
      </c>
      <c r="V87" s="26">
        <f t="shared" si="18"/>
        <v>0</v>
      </c>
      <c r="W87" s="26">
        <f t="shared" si="19"/>
        <v>0</v>
      </c>
    </row>
    <row r="88" spans="1:23" ht="15.95" hidden="1" customHeight="1" outlineLevel="1" x14ac:dyDescent="0.3">
      <c r="A88" s="13" t="s">
        <v>63</v>
      </c>
      <c r="B88" s="24" t="s">
        <v>63</v>
      </c>
      <c r="C88" s="24" t="s">
        <v>313</v>
      </c>
      <c r="D88" s="32" t="s">
        <v>64</v>
      </c>
      <c r="E88" s="34">
        <v>0</v>
      </c>
      <c r="F88" s="37"/>
      <c r="G88" s="37"/>
      <c r="H88" s="37"/>
      <c r="I88" s="37"/>
      <c r="J88" s="37"/>
      <c r="K88" s="37"/>
      <c r="L88" s="37"/>
      <c r="M88" s="37"/>
      <c r="N88" s="37"/>
      <c r="O88" s="26">
        <f t="shared" si="12"/>
        <v>142993</v>
      </c>
      <c r="P88" s="26" t="str">
        <f t="shared" si="13"/>
        <v>Prashant B</v>
      </c>
      <c r="Q88" s="26" t="str">
        <f>Selected_Role</f>
        <v>Tester</v>
      </c>
      <c r="R88" s="26" t="str">
        <f t="shared" si="14"/>
        <v>Grade C</v>
      </c>
      <c r="S88" s="26" t="str">
        <f t="shared" si="15"/>
        <v>Safety &amp; Security</v>
      </c>
      <c r="T88" s="26" t="str">
        <f t="shared" si="16"/>
        <v>Knowledge of Safety Life Cycle</v>
      </c>
      <c r="U88" s="27">
        <f t="shared" si="17"/>
        <v>0</v>
      </c>
      <c r="V88" s="26">
        <f t="shared" si="18"/>
        <v>0</v>
      </c>
      <c r="W88" s="26">
        <f t="shared" si="19"/>
        <v>0</v>
      </c>
    </row>
    <row r="89" spans="1:23" ht="15.95" hidden="1" customHeight="1" outlineLevel="1" x14ac:dyDescent="0.3">
      <c r="A89" s="13" t="s">
        <v>63</v>
      </c>
      <c r="B89" s="24"/>
      <c r="C89" s="24" t="s">
        <v>314</v>
      </c>
      <c r="D89" s="32" t="s">
        <v>65</v>
      </c>
      <c r="E89" s="34">
        <v>0</v>
      </c>
      <c r="F89" s="37"/>
      <c r="G89" s="37"/>
      <c r="H89" s="37"/>
      <c r="I89" s="37"/>
      <c r="J89" s="37"/>
      <c r="K89" s="37"/>
      <c r="L89" s="37"/>
      <c r="M89" s="37"/>
      <c r="N89" s="37"/>
      <c r="O89" s="26">
        <f t="shared" si="12"/>
        <v>142993</v>
      </c>
      <c r="P89" s="26" t="str">
        <f t="shared" si="13"/>
        <v>Prashant B</v>
      </c>
      <c r="Q89" s="26" t="str">
        <f>Selected_Role</f>
        <v>Tester</v>
      </c>
      <c r="R89" s="26" t="str">
        <f t="shared" si="14"/>
        <v>Grade C</v>
      </c>
      <c r="S89" s="26" t="str">
        <f t="shared" si="15"/>
        <v>Safety &amp; Security</v>
      </c>
      <c r="T89" s="26" t="str">
        <f t="shared" si="16"/>
        <v>Safety/Security Planning</v>
      </c>
      <c r="U89" s="27">
        <f t="shared" si="17"/>
        <v>0</v>
      </c>
      <c r="V89" s="26">
        <f t="shared" si="18"/>
        <v>0</v>
      </c>
      <c r="W89" s="26">
        <f t="shared" si="19"/>
        <v>0</v>
      </c>
    </row>
    <row r="90" spans="1:23" ht="15.95" hidden="1" customHeight="1" outlineLevel="1" x14ac:dyDescent="0.3">
      <c r="A90" s="13" t="s">
        <v>63</v>
      </c>
      <c r="B90" s="24"/>
      <c r="C90" s="24" t="s">
        <v>315</v>
      </c>
      <c r="D90" s="32" t="s">
        <v>66</v>
      </c>
      <c r="E90" s="34">
        <v>0</v>
      </c>
      <c r="F90" s="37"/>
      <c r="G90" s="37"/>
      <c r="H90" s="37"/>
      <c r="I90" s="37"/>
      <c r="J90" s="37"/>
      <c r="K90" s="37"/>
      <c r="L90" s="37"/>
      <c r="M90" s="37"/>
      <c r="N90" s="37"/>
      <c r="O90" s="26">
        <f t="shared" si="12"/>
        <v>142993</v>
      </c>
      <c r="P90" s="26" t="str">
        <f t="shared" si="13"/>
        <v>Prashant B</v>
      </c>
      <c r="Q90" s="26" t="str">
        <f>Selected_Role</f>
        <v>Tester</v>
      </c>
      <c r="R90" s="26" t="str">
        <f t="shared" si="14"/>
        <v>Grade C</v>
      </c>
      <c r="S90" s="26" t="str">
        <f t="shared" si="15"/>
        <v>Safety &amp; Security</v>
      </c>
      <c r="T90" s="26" t="str">
        <f t="shared" si="16"/>
        <v>Item Definition</v>
      </c>
      <c r="U90" s="27">
        <f t="shared" si="17"/>
        <v>0</v>
      </c>
      <c r="V90" s="26">
        <f t="shared" si="18"/>
        <v>0</v>
      </c>
      <c r="W90" s="26">
        <f t="shared" si="19"/>
        <v>0</v>
      </c>
    </row>
    <row r="91" spans="1:23" ht="15.95" hidden="1" customHeight="1" outlineLevel="1" x14ac:dyDescent="0.3">
      <c r="A91" s="13" t="s">
        <v>63</v>
      </c>
      <c r="B91" s="24"/>
      <c r="C91" s="24" t="s">
        <v>316</v>
      </c>
      <c r="D91" s="32" t="s">
        <v>67</v>
      </c>
      <c r="E91" s="34">
        <v>0</v>
      </c>
      <c r="F91" s="37"/>
      <c r="G91" s="37"/>
      <c r="H91" s="37"/>
      <c r="I91" s="37"/>
      <c r="J91" s="37"/>
      <c r="K91" s="37"/>
      <c r="L91" s="37"/>
      <c r="M91" s="37"/>
      <c r="N91" s="37"/>
      <c r="O91" s="26">
        <f t="shared" si="12"/>
        <v>142993</v>
      </c>
      <c r="P91" s="26" t="str">
        <f t="shared" si="13"/>
        <v>Prashant B</v>
      </c>
      <c r="Q91" s="26" t="str">
        <f>Selected_Role</f>
        <v>Tester</v>
      </c>
      <c r="R91" s="26" t="str">
        <f t="shared" si="14"/>
        <v>Grade C</v>
      </c>
      <c r="S91" s="26" t="str">
        <f t="shared" si="15"/>
        <v>Safety &amp; Security</v>
      </c>
      <c r="T91" s="26" t="str">
        <f t="shared" si="16"/>
        <v>System Risk Assessment</v>
      </c>
      <c r="U91" s="27">
        <f t="shared" si="17"/>
        <v>0</v>
      </c>
      <c r="V91" s="26">
        <f t="shared" si="18"/>
        <v>0</v>
      </c>
      <c r="W91" s="26">
        <f t="shared" si="19"/>
        <v>0</v>
      </c>
    </row>
    <row r="92" spans="1:23" ht="15.95" hidden="1" customHeight="1" outlineLevel="1" x14ac:dyDescent="0.3">
      <c r="A92" s="13" t="s">
        <v>63</v>
      </c>
      <c r="B92" s="24"/>
      <c r="C92" s="24" t="s">
        <v>317</v>
      </c>
      <c r="D92" s="32" t="s">
        <v>68</v>
      </c>
      <c r="E92" s="34">
        <v>0</v>
      </c>
      <c r="F92" s="37"/>
      <c r="G92" s="37"/>
      <c r="H92" s="37"/>
      <c r="I92" s="37"/>
      <c r="J92" s="37"/>
      <c r="K92" s="37"/>
      <c r="L92" s="37"/>
      <c r="M92" s="37"/>
      <c r="N92" s="37"/>
      <c r="O92" s="26">
        <f t="shared" si="12"/>
        <v>142993</v>
      </c>
      <c r="P92" s="26" t="str">
        <f t="shared" si="13"/>
        <v>Prashant B</v>
      </c>
      <c r="Q92" s="26" t="str">
        <f>Selected_Role</f>
        <v>Tester</v>
      </c>
      <c r="R92" s="26" t="str">
        <f t="shared" si="14"/>
        <v>Grade C</v>
      </c>
      <c r="S92" s="26" t="str">
        <f t="shared" si="15"/>
        <v>Safety &amp; Security</v>
      </c>
      <c r="T92" s="26" t="str">
        <f t="shared" si="16"/>
        <v xml:space="preserve">Safety Analysis &amp; Requirements </v>
      </c>
      <c r="U92" s="27">
        <f t="shared" si="17"/>
        <v>0</v>
      </c>
      <c r="V92" s="26">
        <f t="shared" si="18"/>
        <v>0</v>
      </c>
      <c r="W92" s="26">
        <f t="shared" si="19"/>
        <v>0</v>
      </c>
    </row>
    <row r="93" spans="1:23" ht="15.95" hidden="1" customHeight="1" outlineLevel="1" x14ac:dyDescent="0.3">
      <c r="A93" s="13" t="s">
        <v>63</v>
      </c>
      <c r="B93" s="24"/>
      <c r="C93" s="24" t="s">
        <v>318</v>
      </c>
      <c r="D93" s="32" t="s">
        <v>69</v>
      </c>
      <c r="E93" s="34">
        <v>0</v>
      </c>
      <c r="F93" s="37"/>
      <c r="G93" s="37"/>
      <c r="H93" s="37"/>
      <c r="I93" s="37"/>
      <c r="J93" s="37"/>
      <c r="K93" s="37"/>
      <c r="L93" s="37"/>
      <c r="M93" s="37"/>
      <c r="N93" s="37"/>
      <c r="O93" s="26">
        <f t="shared" si="12"/>
        <v>142993</v>
      </c>
      <c r="P93" s="26" t="str">
        <f t="shared" si="13"/>
        <v>Prashant B</v>
      </c>
      <c r="Q93" s="26" t="str">
        <f>Selected_Role</f>
        <v>Tester</v>
      </c>
      <c r="R93" s="26" t="str">
        <f t="shared" si="14"/>
        <v>Grade C</v>
      </c>
      <c r="S93" s="26" t="str">
        <f t="shared" si="15"/>
        <v>Safety &amp; Security</v>
      </c>
      <c r="T93" s="26" t="str">
        <f t="shared" si="16"/>
        <v>Security Analysis &amp; Requirements</v>
      </c>
      <c r="U93" s="27">
        <f t="shared" si="17"/>
        <v>0</v>
      </c>
      <c r="V93" s="26">
        <f t="shared" si="18"/>
        <v>0</v>
      </c>
      <c r="W93" s="26">
        <f t="shared" si="19"/>
        <v>0</v>
      </c>
    </row>
    <row r="94" spans="1:23" ht="15.95" hidden="1" customHeight="1" outlineLevel="1" x14ac:dyDescent="0.3">
      <c r="A94" s="13" t="s">
        <v>63</v>
      </c>
      <c r="B94" s="24"/>
      <c r="C94" s="24" t="s">
        <v>319</v>
      </c>
      <c r="D94" s="32" t="s">
        <v>70</v>
      </c>
      <c r="E94" s="34">
        <v>0</v>
      </c>
      <c r="F94" s="37"/>
      <c r="G94" s="37"/>
      <c r="H94" s="37"/>
      <c r="I94" s="37"/>
      <c r="J94" s="37"/>
      <c r="K94" s="37"/>
      <c r="L94" s="37"/>
      <c r="M94" s="37"/>
      <c r="N94" s="37"/>
      <c r="O94" s="26">
        <f t="shared" si="12"/>
        <v>142993</v>
      </c>
      <c r="P94" s="26" t="str">
        <f t="shared" si="13"/>
        <v>Prashant B</v>
      </c>
      <c r="Q94" s="26" t="str">
        <f>Selected_Role</f>
        <v>Tester</v>
      </c>
      <c r="R94" s="26" t="str">
        <f t="shared" si="14"/>
        <v>Grade C</v>
      </c>
      <c r="S94" s="26" t="str">
        <f t="shared" si="15"/>
        <v>Safety &amp; Security</v>
      </c>
      <c r="T94" s="26" t="str">
        <f t="shared" si="16"/>
        <v>FMEA/FTA</v>
      </c>
      <c r="U94" s="27">
        <f t="shared" si="17"/>
        <v>0</v>
      </c>
      <c r="V94" s="26">
        <f t="shared" si="18"/>
        <v>0</v>
      </c>
      <c r="W94" s="26">
        <f t="shared" si="19"/>
        <v>0</v>
      </c>
    </row>
    <row r="95" spans="1:23" ht="15.95" hidden="1" customHeight="1" outlineLevel="1" x14ac:dyDescent="0.3">
      <c r="A95" s="13" t="s">
        <v>63</v>
      </c>
      <c r="B95" s="24"/>
      <c r="C95" s="24" t="s">
        <v>320</v>
      </c>
      <c r="D95" s="32" t="s">
        <v>71</v>
      </c>
      <c r="E95" s="34">
        <v>0</v>
      </c>
      <c r="F95" s="37"/>
      <c r="G95" s="37"/>
      <c r="H95" s="37"/>
      <c r="I95" s="37"/>
      <c r="J95" s="37"/>
      <c r="K95" s="37"/>
      <c r="L95" s="37"/>
      <c r="M95" s="37"/>
      <c r="N95" s="37"/>
      <c r="O95" s="26">
        <f t="shared" si="12"/>
        <v>142993</v>
      </c>
      <c r="P95" s="26" t="str">
        <f t="shared" si="13"/>
        <v>Prashant B</v>
      </c>
      <c r="Q95" s="26" t="str">
        <f>Selected_Role</f>
        <v>Tester</v>
      </c>
      <c r="R95" s="26" t="str">
        <f t="shared" si="14"/>
        <v>Grade C</v>
      </c>
      <c r="S95" s="26" t="str">
        <f t="shared" si="15"/>
        <v>Safety &amp; Security</v>
      </c>
      <c r="T95" s="26" t="str">
        <f t="shared" si="16"/>
        <v>Safety Validation</v>
      </c>
      <c r="U95" s="27">
        <f t="shared" si="17"/>
        <v>0</v>
      </c>
      <c r="V95" s="26">
        <f t="shared" si="18"/>
        <v>0</v>
      </c>
      <c r="W95" s="26">
        <f t="shared" si="19"/>
        <v>0</v>
      </c>
    </row>
    <row r="96" spans="1:23" ht="15.95" hidden="1" customHeight="1" outlineLevel="1" x14ac:dyDescent="0.3">
      <c r="A96" s="13" t="s">
        <v>63</v>
      </c>
      <c r="B96" s="24"/>
      <c r="C96" s="24" t="s">
        <v>321</v>
      </c>
      <c r="D96" s="32" t="s">
        <v>72</v>
      </c>
      <c r="E96" s="34">
        <v>0</v>
      </c>
      <c r="F96" s="37"/>
      <c r="G96" s="37"/>
      <c r="H96" s="37"/>
      <c r="I96" s="37"/>
      <c r="J96" s="37"/>
      <c r="K96" s="37"/>
      <c r="L96" s="37"/>
      <c r="M96" s="37"/>
      <c r="N96" s="37"/>
      <c r="O96" s="26">
        <f t="shared" si="12"/>
        <v>142993</v>
      </c>
      <c r="P96" s="26" t="str">
        <f t="shared" si="13"/>
        <v>Prashant B</v>
      </c>
      <c r="Q96" s="26" t="str">
        <f>Selected_Role</f>
        <v>Tester</v>
      </c>
      <c r="R96" s="26" t="str">
        <f t="shared" si="14"/>
        <v>Grade C</v>
      </c>
      <c r="S96" s="26" t="str">
        <f t="shared" si="15"/>
        <v>Safety &amp; Security</v>
      </c>
      <c r="T96" s="26" t="str">
        <f t="shared" si="16"/>
        <v>PEN Testing</v>
      </c>
      <c r="U96" s="27">
        <f t="shared" si="17"/>
        <v>0</v>
      </c>
      <c r="V96" s="26">
        <f t="shared" si="18"/>
        <v>0</v>
      </c>
      <c r="W96" s="26">
        <f t="shared" si="19"/>
        <v>0</v>
      </c>
    </row>
    <row r="97" spans="1:23" ht="15.95" customHeight="1" collapsed="1" x14ac:dyDescent="0.3">
      <c r="A97" s="11" t="s">
        <v>73</v>
      </c>
      <c r="B97" s="25"/>
      <c r="C97" s="25"/>
      <c r="D97" s="33"/>
      <c r="E97" s="35">
        <f>IFERROR(AVERAGE(E98:E105),"")</f>
        <v>0</v>
      </c>
      <c r="F97" s="38"/>
      <c r="G97" s="38"/>
      <c r="H97" s="38"/>
      <c r="I97" s="38"/>
      <c r="J97" s="38"/>
      <c r="K97" s="38"/>
      <c r="L97" s="38"/>
      <c r="M97" s="38"/>
      <c r="N97" s="38"/>
      <c r="O97" s="26">
        <f t="shared" si="12"/>
        <v>142993</v>
      </c>
      <c r="P97" s="26" t="str">
        <f t="shared" si="13"/>
        <v>Prashant B</v>
      </c>
      <c r="Q97" s="26" t="str">
        <f>Selected_Role</f>
        <v>Tester</v>
      </c>
      <c r="R97" s="26" t="str">
        <f t="shared" si="14"/>
        <v>Grade C</v>
      </c>
      <c r="S97" s="26" t="str">
        <f t="shared" si="15"/>
        <v>Leadership</v>
      </c>
      <c r="T97" s="26">
        <f t="shared" si="16"/>
        <v>0</v>
      </c>
      <c r="U97" s="27">
        <f t="shared" si="17"/>
        <v>0</v>
      </c>
      <c r="V97" s="26">
        <f t="shared" si="18"/>
        <v>0</v>
      </c>
      <c r="W97" s="26">
        <f t="shared" si="19"/>
        <v>0</v>
      </c>
    </row>
    <row r="98" spans="1:23" ht="15.95" hidden="1" customHeight="1" outlineLevel="1" x14ac:dyDescent="0.3">
      <c r="A98" s="13" t="s">
        <v>73</v>
      </c>
      <c r="B98" s="24" t="s">
        <v>73</v>
      </c>
      <c r="C98" s="24" t="s">
        <v>322</v>
      </c>
      <c r="D98" s="32" t="s">
        <v>74</v>
      </c>
      <c r="E98" s="34">
        <v>0</v>
      </c>
      <c r="F98" s="37"/>
      <c r="G98" s="37"/>
      <c r="H98" s="37"/>
      <c r="I98" s="37"/>
      <c r="J98" s="37"/>
      <c r="K98" s="37"/>
      <c r="L98" s="37"/>
      <c r="M98" s="37"/>
      <c r="N98" s="37"/>
      <c r="O98" s="26">
        <f t="shared" si="12"/>
        <v>142993</v>
      </c>
      <c r="P98" s="26" t="str">
        <f t="shared" si="13"/>
        <v>Prashant B</v>
      </c>
      <c r="Q98" s="26" t="str">
        <f>Selected_Role</f>
        <v>Tester</v>
      </c>
      <c r="R98" s="26" t="str">
        <f t="shared" si="14"/>
        <v>Grade C</v>
      </c>
      <c r="S98" s="26" t="str">
        <f t="shared" si="15"/>
        <v>Leadership</v>
      </c>
      <c r="T98" s="26" t="str">
        <f t="shared" si="16"/>
        <v>Account Management</v>
      </c>
      <c r="U98" s="27">
        <f t="shared" si="17"/>
        <v>0</v>
      </c>
      <c r="V98" s="26">
        <f t="shared" si="18"/>
        <v>0</v>
      </c>
      <c r="W98" s="26">
        <f t="shared" si="19"/>
        <v>0</v>
      </c>
    </row>
    <row r="99" spans="1:23" ht="15.95" hidden="1" customHeight="1" outlineLevel="1" x14ac:dyDescent="0.3">
      <c r="A99" s="13" t="s">
        <v>73</v>
      </c>
      <c r="B99" s="24"/>
      <c r="C99" s="24" t="s">
        <v>323</v>
      </c>
      <c r="D99" s="32" t="s">
        <v>75</v>
      </c>
      <c r="E99" s="34">
        <v>0</v>
      </c>
      <c r="F99" s="37"/>
      <c r="G99" s="37"/>
      <c r="H99" s="37"/>
      <c r="I99" s="37"/>
      <c r="J99" s="37"/>
      <c r="K99" s="37"/>
      <c r="L99" s="37"/>
      <c r="M99" s="37"/>
      <c r="N99" s="37"/>
      <c r="O99" s="26">
        <f t="shared" si="12"/>
        <v>142993</v>
      </c>
      <c r="P99" s="26" t="str">
        <f t="shared" si="13"/>
        <v>Prashant B</v>
      </c>
      <c r="Q99" s="26" t="str">
        <f>Selected_Role</f>
        <v>Tester</v>
      </c>
      <c r="R99" s="26" t="str">
        <f t="shared" si="14"/>
        <v>Grade C</v>
      </c>
      <c r="S99" s="26" t="str">
        <f t="shared" si="15"/>
        <v>Leadership</v>
      </c>
      <c r="T99" s="26" t="str">
        <f t="shared" si="16"/>
        <v>Technology Scanning(Scouting)</v>
      </c>
      <c r="U99" s="27">
        <f t="shared" si="17"/>
        <v>0</v>
      </c>
      <c r="V99" s="26">
        <f t="shared" si="18"/>
        <v>0</v>
      </c>
      <c r="W99" s="26">
        <f t="shared" si="19"/>
        <v>0</v>
      </c>
    </row>
    <row r="100" spans="1:23" ht="15.95" hidden="1" customHeight="1" outlineLevel="1" x14ac:dyDescent="0.3">
      <c r="A100" s="13" t="s">
        <v>73</v>
      </c>
      <c r="B100" s="24"/>
      <c r="C100" s="24" t="s">
        <v>324</v>
      </c>
      <c r="D100" s="32" t="s">
        <v>76</v>
      </c>
      <c r="E100" s="34">
        <v>0</v>
      </c>
      <c r="F100" s="37"/>
      <c r="G100" s="37"/>
      <c r="H100" s="37"/>
      <c r="I100" s="37"/>
      <c r="J100" s="37"/>
      <c r="K100" s="37"/>
      <c r="L100" s="37"/>
      <c r="M100" s="37"/>
      <c r="N100" s="37"/>
      <c r="O100" s="26">
        <f t="shared" si="12"/>
        <v>142993</v>
      </c>
      <c r="P100" s="26" t="str">
        <f t="shared" si="13"/>
        <v>Prashant B</v>
      </c>
      <c r="Q100" s="26" t="str">
        <f>Selected_Role</f>
        <v>Tester</v>
      </c>
      <c r="R100" s="26" t="str">
        <f t="shared" si="14"/>
        <v>Grade C</v>
      </c>
      <c r="S100" s="26" t="str">
        <f t="shared" si="15"/>
        <v>Leadership</v>
      </c>
      <c r="T100" s="26" t="str">
        <f t="shared" si="16"/>
        <v>Team Management &amp; Mentoring</v>
      </c>
      <c r="U100" s="27">
        <f t="shared" si="17"/>
        <v>0</v>
      </c>
      <c r="V100" s="26">
        <f t="shared" si="18"/>
        <v>0</v>
      </c>
      <c r="W100" s="26">
        <f t="shared" si="19"/>
        <v>0</v>
      </c>
    </row>
    <row r="101" spans="1:23" ht="15.95" hidden="1" customHeight="1" outlineLevel="1" x14ac:dyDescent="0.3">
      <c r="A101" s="13" t="s">
        <v>73</v>
      </c>
      <c r="B101" s="24"/>
      <c r="C101" s="24" t="s">
        <v>325</v>
      </c>
      <c r="D101" s="32" t="s">
        <v>77</v>
      </c>
      <c r="E101" s="34">
        <v>0</v>
      </c>
      <c r="F101" s="37"/>
      <c r="G101" s="37"/>
      <c r="H101" s="37"/>
      <c r="I101" s="37"/>
      <c r="J101" s="37"/>
      <c r="K101" s="37"/>
      <c r="L101" s="37"/>
      <c r="M101" s="37"/>
      <c r="N101" s="37"/>
      <c r="O101" s="26">
        <f t="shared" si="12"/>
        <v>142993</v>
      </c>
      <c r="P101" s="26" t="str">
        <f t="shared" si="13"/>
        <v>Prashant B</v>
      </c>
      <c r="Q101" s="26" t="str">
        <f>Selected_Role</f>
        <v>Tester</v>
      </c>
      <c r="R101" s="26" t="str">
        <f t="shared" si="14"/>
        <v>Grade C</v>
      </c>
      <c r="S101" s="26" t="str">
        <f t="shared" si="15"/>
        <v>Leadership</v>
      </c>
      <c r="T101" s="26" t="str">
        <f t="shared" si="16"/>
        <v>Customer Management</v>
      </c>
      <c r="U101" s="27">
        <f t="shared" si="17"/>
        <v>0</v>
      </c>
      <c r="V101" s="26">
        <f t="shared" si="18"/>
        <v>0</v>
      </c>
      <c r="W101" s="26">
        <f t="shared" si="19"/>
        <v>0</v>
      </c>
    </row>
    <row r="102" spans="1:23" ht="15.95" hidden="1" customHeight="1" outlineLevel="1" x14ac:dyDescent="0.3">
      <c r="A102" s="13" t="s">
        <v>73</v>
      </c>
      <c r="B102" s="24"/>
      <c r="C102" s="24" t="s">
        <v>326</v>
      </c>
      <c r="D102" s="32" t="s">
        <v>78</v>
      </c>
      <c r="E102" s="34">
        <v>0</v>
      </c>
      <c r="F102" s="37"/>
      <c r="G102" s="37"/>
      <c r="H102" s="37"/>
      <c r="I102" s="37"/>
      <c r="J102" s="37"/>
      <c r="K102" s="37"/>
      <c r="L102" s="37"/>
      <c r="M102" s="37"/>
      <c r="N102" s="37"/>
      <c r="O102" s="26">
        <f t="shared" si="12"/>
        <v>142993</v>
      </c>
      <c r="P102" s="26" t="str">
        <f t="shared" si="13"/>
        <v>Prashant B</v>
      </c>
      <c r="Q102" s="26" t="str">
        <f>Selected_Role</f>
        <v>Tester</v>
      </c>
      <c r="R102" s="26" t="str">
        <f t="shared" si="14"/>
        <v>Grade C</v>
      </c>
      <c r="S102" s="26" t="str">
        <f t="shared" si="15"/>
        <v>Leadership</v>
      </c>
      <c r="T102" s="26" t="str">
        <f t="shared" si="16"/>
        <v>Cost Management (Forecasting, Planning, etc.)</v>
      </c>
      <c r="U102" s="27">
        <f t="shared" si="17"/>
        <v>0</v>
      </c>
      <c r="V102" s="26">
        <f t="shared" si="18"/>
        <v>0</v>
      </c>
      <c r="W102" s="26">
        <f t="shared" si="19"/>
        <v>0</v>
      </c>
    </row>
    <row r="103" spans="1:23" ht="15.95" hidden="1" customHeight="1" outlineLevel="1" x14ac:dyDescent="0.3">
      <c r="A103" s="13" t="s">
        <v>73</v>
      </c>
      <c r="B103" s="24"/>
      <c r="C103" s="24" t="s">
        <v>327</v>
      </c>
      <c r="D103" s="32" t="s">
        <v>79</v>
      </c>
      <c r="E103" s="34">
        <v>0</v>
      </c>
      <c r="F103" s="37"/>
      <c r="G103" s="37"/>
      <c r="H103" s="37"/>
      <c r="I103" s="37"/>
      <c r="J103" s="37"/>
      <c r="K103" s="37"/>
      <c r="L103" s="37"/>
      <c r="M103" s="37"/>
      <c r="N103" s="37"/>
      <c r="O103" s="26">
        <f t="shared" si="12"/>
        <v>142993</v>
      </c>
      <c r="P103" s="26" t="str">
        <f t="shared" si="13"/>
        <v>Prashant B</v>
      </c>
      <c r="Q103" s="26" t="str">
        <f>Selected_Role</f>
        <v>Tester</v>
      </c>
      <c r="R103" s="26" t="str">
        <f t="shared" si="14"/>
        <v>Grade C</v>
      </c>
      <c r="S103" s="26" t="str">
        <f t="shared" si="15"/>
        <v>Leadership</v>
      </c>
      <c r="T103" s="26" t="str">
        <f t="shared" si="16"/>
        <v>Technology Management (Forecasting, Planning, etc.)</v>
      </c>
      <c r="U103" s="27">
        <f t="shared" si="17"/>
        <v>0</v>
      </c>
      <c r="V103" s="26">
        <f t="shared" si="18"/>
        <v>0</v>
      </c>
      <c r="W103" s="26">
        <f t="shared" si="19"/>
        <v>0</v>
      </c>
    </row>
    <row r="104" spans="1:23" ht="15.95" hidden="1" customHeight="1" outlineLevel="1" x14ac:dyDescent="0.3">
      <c r="A104" s="13" t="s">
        <v>73</v>
      </c>
      <c r="B104" s="24"/>
      <c r="C104" s="24" t="s">
        <v>328</v>
      </c>
      <c r="D104" s="32" t="s">
        <v>80</v>
      </c>
      <c r="E104" s="34">
        <v>0</v>
      </c>
      <c r="F104" s="37"/>
      <c r="G104" s="37"/>
      <c r="H104" s="37"/>
      <c r="I104" s="37"/>
      <c r="J104" s="37"/>
      <c r="K104" s="37"/>
      <c r="L104" s="37"/>
      <c r="M104" s="37"/>
      <c r="N104" s="37"/>
      <c r="O104" s="26">
        <f t="shared" si="12"/>
        <v>142993</v>
      </c>
      <c r="P104" s="26" t="str">
        <f t="shared" si="13"/>
        <v>Prashant B</v>
      </c>
      <c r="Q104" s="26" t="str">
        <f>Selected_Role</f>
        <v>Tester</v>
      </c>
      <c r="R104" s="26" t="str">
        <f t="shared" si="14"/>
        <v>Grade C</v>
      </c>
      <c r="S104" s="26" t="str">
        <f t="shared" si="15"/>
        <v>Leadership</v>
      </c>
      <c r="T104" s="26" t="str">
        <f t="shared" si="16"/>
        <v>New Business Generation</v>
      </c>
      <c r="U104" s="27">
        <f t="shared" si="17"/>
        <v>0</v>
      </c>
      <c r="V104" s="26">
        <f t="shared" si="18"/>
        <v>0</v>
      </c>
      <c r="W104" s="26">
        <f t="shared" si="19"/>
        <v>0</v>
      </c>
    </row>
    <row r="105" spans="1:23" ht="15.95" hidden="1" customHeight="1" outlineLevel="1" x14ac:dyDescent="0.3">
      <c r="A105" s="13" t="s">
        <v>73</v>
      </c>
      <c r="B105" s="24"/>
      <c r="C105" s="24" t="s">
        <v>329</v>
      </c>
      <c r="D105" s="32" t="s">
        <v>81</v>
      </c>
      <c r="E105" s="34">
        <v>0</v>
      </c>
      <c r="F105" s="37"/>
      <c r="G105" s="37"/>
      <c r="H105" s="37"/>
      <c r="I105" s="37"/>
      <c r="J105" s="37"/>
      <c r="K105" s="37"/>
      <c r="L105" s="37"/>
      <c r="M105" s="37"/>
      <c r="N105" s="37"/>
      <c r="O105" s="26">
        <f t="shared" si="12"/>
        <v>142993</v>
      </c>
      <c r="P105" s="26" t="str">
        <f t="shared" si="13"/>
        <v>Prashant B</v>
      </c>
      <c r="Q105" s="26" t="str">
        <f>Selected_Role</f>
        <v>Tester</v>
      </c>
      <c r="R105" s="26" t="str">
        <f t="shared" si="14"/>
        <v>Grade C</v>
      </c>
      <c r="S105" s="26" t="str">
        <f t="shared" si="15"/>
        <v>Leadership</v>
      </c>
      <c r="T105" s="26" t="str">
        <f t="shared" si="16"/>
        <v>Succesion Planning</v>
      </c>
      <c r="U105" s="27">
        <f t="shared" si="17"/>
        <v>0</v>
      </c>
      <c r="V105" s="26">
        <f t="shared" si="18"/>
        <v>0</v>
      </c>
      <c r="W105" s="26">
        <f t="shared" si="19"/>
        <v>0</v>
      </c>
    </row>
    <row r="106" spans="1:23" ht="15.95" customHeight="1" collapsed="1" x14ac:dyDescent="0.3">
      <c r="A106" s="11" t="s">
        <v>459</v>
      </c>
      <c r="B106" s="25"/>
      <c r="C106" s="25"/>
      <c r="D106" s="33"/>
      <c r="E106" s="35">
        <f>IFERROR(AVERAGE(E107:E115),"")</f>
        <v>0</v>
      </c>
      <c r="F106" s="38"/>
      <c r="G106" s="38"/>
      <c r="H106" s="38"/>
      <c r="I106" s="38"/>
      <c r="J106" s="38"/>
      <c r="K106" s="38"/>
      <c r="L106" s="38"/>
      <c r="M106" s="38"/>
      <c r="N106" s="38"/>
      <c r="O106" s="26">
        <f t="shared" si="12"/>
        <v>142993</v>
      </c>
      <c r="P106" s="26" t="str">
        <f t="shared" si="13"/>
        <v>Prashant B</v>
      </c>
      <c r="Q106" s="26" t="str">
        <f>Selected_Role</f>
        <v>Tester</v>
      </c>
      <c r="R106" s="26" t="str">
        <f t="shared" si="14"/>
        <v>Grade C</v>
      </c>
      <c r="S106" s="26" t="str">
        <f t="shared" si="15"/>
        <v>PF/NOS/AUTOSAR</v>
      </c>
      <c r="T106" s="26">
        <f t="shared" si="16"/>
        <v>0</v>
      </c>
      <c r="U106" s="27">
        <f t="shared" si="17"/>
        <v>0</v>
      </c>
      <c r="V106" s="26">
        <f t="shared" si="18"/>
        <v>0</v>
      </c>
      <c r="W106" s="26">
        <f t="shared" si="19"/>
        <v>0</v>
      </c>
    </row>
    <row r="107" spans="1:23" ht="15.95" hidden="1" customHeight="1" outlineLevel="1" x14ac:dyDescent="0.3">
      <c r="A107" s="13" t="s">
        <v>459</v>
      </c>
      <c r="B107" s="24" t="s">
        <v>459</v>
      </c>
      <c r="C107" s="24" t="s">
        <v>330</v>
      </c>
      <c r="D107" s="32" t="s">
        <v>83</v>
      </c>
      <c r="E107" s="34">
        <v>0</v>
      </c>
      <c r="F107" s="37"/>
      <c r="G107" s="37"/>
      <c r="H107" s="37"/>
      <c r="I107" s="37"/>
      <c r="J107" s="37"/>
      <c r="K107" s="37"/>
      <c r="L107" s="37"/>
      <c r="M107" s="37"/>
      <c r="N107" s="37"/>
      <c r="O107" s="26">
        <f t="shared" si="12"/>
        <v>142993</v>
      </c>
      <c r="P107" s="26" t="str">
        <f t="shared" si="13"/>
        <v>Prashant B</v>
      </c>
      <c r="Q107" s="26" t="str">
        <f>Selected_Role</f>
        <v>Tester</v>
      </c>
      <c r="R107" s="26" t="str">
        <f t="shared" si="14"/>
        <v>Grade C</v>
      </c>
      <c r="S107" s="26" t="str">
        <f t="shared" si="15"/>
        <v>PF/NOS/AUTOSAR</v>
      </c>
      <c r="T107" s="26" t="str">
        <f t="shared" si="16"/>
        <v>Knowledge of AUTOSAR/NOS</v>
      </c>
      <c r="U107" s="27">
        <f t="shared" si="17"/>
        <v>0</v>
      </c>
      <c r="V107" s="26">
        <f t="shared" si="18"/>
        <v>0</v>
      </c>
      <c r="W107" s="26">
        <f t="shared" si="19"/>
        <v>0</v>
      </c>
    </row>
    <row r="108" spans="1:23" ht="15.95" hidden="1" customHeight="1" outlineLevel="1" x14ac:dyDescent="0.3">
      <c r="A108" s="13" t="s">
        <v>459</v>
      </c>
      <c r="B108" s="24"/>
      <c r="C108" s="24" t="s">
        <v>331</v>
      </c>
      <c r="D108" s="32" t="s">
        <v>84</v>
      </c>
      <c r="E108" s="34">
        <v>0</v>
      </c>
      <c r="F108" s="37"/>
      <c r="G108" s="37"/>
      <c r="H108" s="37"/>
      <c r="I108" s="37"/>
      <c r="J108" s="37"/>
      <c r="K108" s="37"/>
      <c r="L108" s="37"/>
      <c r="M108" s="37"/>
      <c r="N108" s="37"/>
      <c r="O108" s="26">
        <f t="shared" si="12"/>
        <v>142993</v>
      </c>
      <c r="P108" s="26" t="str">
        <f t="shared" si="13"/>
        <v>Prashant B</v>
      </c>
      <c r="Q108" s="26" t="str">
        <f>Selected_Role</f>
        <v>Tester</v>
      </c>
      <c r="R108" s="26" t="str">
        <f t="shared" si="14"/>
        <v>Grade C</v>
      </c>
      <c r="S108" s="26" t="str">
        <f t="shared" si="15"/>
        <v>PF/NOS/AUTOSAR</v>
      </c>
      <c r="T108" s="26" t="str">
        <f t="shared" si="16"/>
        <v>Driver &amp; Low Level Software Development</v>
      </c>
      <c r="U108" s="27">
        <f t="shared" si="17"/>
        <v>0</v>
      </c>
      <c r="V108" s="26">
        <f t="shared" si="18"/>
        <v>0</v>
      </c>
      <c r="W108" s="26">
        <f t="shared" si="19"/>
        <v>0</v>
      </c>
    </row>
    <row r="109" spans="1:23" ht="15.95" hidden="1" customHeight="1" outlineLevel="1" x14ac:dyDescent="0.3">
      <c r="A109" s="13" t="s">
        <v>459</v>
      </c>
      <c r="B109" s="24"/>
      <c r="C109" s="24" t="s">
        <v>332</v>
      </c>
      <c r="D109" s="32" t="s">
        <v>217</v>
      </c>
      <c r="E109" s="34">
        <v>0</v>
      </c>
      <c r="F109" s="37"/>
      <c r="G109" s="37"/>
      <c r="H109" s="37"/>
      <c r="I109" s="37"/>
      <c r="J109" s="37"/>
      <c r="K109" s="37"/>
      <c r="L109" s="37"/>
      <c r="M109" s="37"/>
      <c r="N109" s="37"/>
      <c r="O109" s="26">
        <f t="shared" si="12"/>
        <v>142993</v>
      </c>
      <c r="P109" s="26" t="str">
        <f t="shared" si="13"/>
        <v>Prashant B</v>
      </c>
      <c r="Q109" s="26" t="str">
        <f>Selected_Role</f>
        <v>Tester</v>
      </c>
      <c r="R109" s="26" t="str">
        <f t="shared" si="14"/>
        <v>Grade C</v>
      </c>
      <c r="S109" s="26" t="str">
        <f t="shared" si="15"/>
        <v>PF/NOS/AUTOSAR</v>
      </c>
      <c r="T109" s="26" t="str">
        <f t="shared" si="16"/>
        <v>Serial Communications (Like UART/SPI/I2C, Etc.)</v>
      </c>
      <c r="U109" s="27">
        <f t="shared" si="17"/>
        <v>0</v>
      </c>
      <c r="V109" s="26">
        <f t="shared" si="18"/>
        <v>0</v>
      </c>
      <c r="W109" s="26">
        <f t="shared" si="19"/>
        <v>0</v>
      </c>
    </row>
    <row r="110" spans="1:23" ht="15.95" hidden="1" customHeight="1" outlineLevel="1" x14ac:dyDescent="0.3">
      <c r="A110" s="13" t="s">
        <v>459</v>
      </c>
      <c r="B110" s="24"/>
      <c r="C110" s="24" t="s">
        <v>333</v>
      </c>
      <c r="D110" s="32" t="s">
        <v>85</v>
      </c>
      <c r="E110" s="34">
        <v>0</v>
      </c>
      <c r="F110" s="37"/>
      <c r="G110" s="37"/>
      <c r="H110" s="37"/>
      <c r="I110" s="37"/>
      <c r="J110" s="37"/>
      <c r="K110" s="37"/>
      <c r="L110" s="37"/>
      <c r="M110" s="37"/>
      <c r="N110" s="37"/>
      <c r="O110" s="26">
        <f t="shared" si="12"/>
        <v>142993</v>
      </c>
      <c r="P110" s="26" t="str">
        <f t="shared" si="13"/>
        <v>Prashant B</v>
      </c>
      <c r="Q110" s="26" t="str">
        <f>Selected_Role</f>
        <v>Tester</v>
      </c>
      <c r="R110" s="26" t="str">
        <f t="shared" si="14"/>
        <v>Grade C</v>
      </c>
      <c r="S110" s="26" t="str">
        <f t="shared" si="15"/>
        <v>PF/NOS/AUTOSAR</v>
      </c>
      <c r="T110" s="26" t="str">
        <f t="shared" si="16"/>
        <v>Operating Systems Development, RTOS/AUTOSAR OS/Linux/Etc.</v>
      </c>
      <c r="U110" s="27">
        <f t="shared" si="17"/>
        <v>0</v>
      </c>
      <c r="V110" s="26">
        <f t="shared" si="18"/>
        <v>0</v>
      </c>
      <c r="W110" s="26">
        <f t="shared" si="19"/>
        <v>0</v>
      </c>
    </row>
    <row r="111" spans="1:23" ht="15.95" hidden="1" customHeight="1" outlineLevel="1" x14ac:dyDescent="0.3">
      <c r="A111" s="13" t="s">
        <v>459</v>
      </c>
      <c r="B111" s="24"/>
      <c r="C111" s="24" t="s">
        <v>334</v>
      </c>
      <c r="D111" s="32" t="s">
        <v>511</v>
      </c>
      <c r="E111" s="34">
        <v>0</v>
      </c>
      <c r="F111" s="37"/>
      <c r="G111" s="37"/>
      <c r="H111" s="37"/>
      <c r="I111" s="37"/>
      <c r="J111" s="37"/>
      <c r="K111" s="37"/>
      <c r="L111" s="37"/>
      <c r="M111" s="37"/>
      <c r="N111" s="37"/>
      <c r="O111" s="26">
        <f t="shared" si="12"/>
        <v>142993</v>
      </c>
      <c r="P111" s="26" t="str">
        <f t="shared" si="13"/>
        <v>Prashant B</v>
      </c>
      <c r="Q111" s="26" t="str">
        <f>Selected_Role</f>
        <v>Tester</v>
      </c>
      <c r="R111" s="26" t="str">
        <f t="shared" si="14"/>
        <v>Grade C</v>
      </c>
      <c r="S111" s="26" t="str">
        <f t="shared" si="15"/>
        <v>PF/NOS/AUTOSAR</v>
      </c>
      <c r="T111" s="26" t="str">
        <f t="shared" si="16"/>
        <v>Scripting Languages Pearl/Python/Xtend etc.</v>
      </c>
      <c r="U111" s="27">
        <f t="shared" si="17"/>
        <v>0</v>
      </c>
      <c r="V111" s="26">
        <f t="shared" si="18"/>
        <v>0</v>
      </c>
      <c r="W111" s="26">
        <f t="shared" si="19"/>
        <v>0</v>
      </c>
    </row>
    <row r="112" spans="1:23" ht="15.95" hidden="1" customHeight="1" outlineLevel="1" x14ac:dyDescent="0.3">
      <c r="A112" s="13" t="s">
        <v>459</v>
      </c>
      <c r="B112" s="24"/>
      <c r="C112" s="24" t="s">
        <v>335</v>
      </c>
      <c r="D112" s="32" t="s">
        <v>87</v>
      </c>
      <c r="E112" s="34">
        <v>0</v>
      </c>
      <c r="F112" s="37"/>
      <c r="G112" s="37"/>
      <c r="H112" s="37"/>
      <c r="I112" s="37"/>
      <c r="J112" s="37"/>
      <c r="K112" s="37"/>
      <c r="L112" s="37"/>
      <c r="M112" s="37"/>
      <c r="N112" s="37"/>
      <c r="O112" s="26">
        <f t="shared" si="12"/>
        <v>142993</v>
      </c>
      <c r="P112" s="26" t="str">
        <f t="shared" si="13"/>
        <v>Prashant B</v>
      </c>
      <c r="Q112" s="26" t="str">
        <f>Selected_Role</f>
        <v>Tester</v>
      </c>
      <c r="R112" s="26" t="str">
        <f t="shared" si="14"/>
        <v>Grade C</v>
      </c>
      <c r="S112" s="26" t="str">
        <f t="shared" si="15"/>
        <v>PF/NOS/AUTOSAR</v>
      </c>
      <c r="T112" s="26" t="str">
        <f t="shared" si="16"/>
        <v>Communcation SW Development (CAN/LIN/Ethernet/Flexray/etc.)</v>
      </c>
      <c r="U112" s="27">
        <f t="shared" si="17"/>
        <v>0</v>
      </c>
      <c r="V112" s="26">
        <f t="shared" si="18"/>
        <v>0</v>
      </c>
      <c r="W112" s="26">
        <f t="shared" si="19"/>
        <v>0</v>
      </c>
    </row>
    <row r="113" spans="1:23" ht="15.95" hidden="1" customHeight="1" outlineLevel="1" x14ac:dyDescent="0.3">
      <c r="A113" s="13" t="s">
        <v>459</v>
      </c>
      <c r="B113" s="24"/>
      <c r="C113" s="24" t="s">
        <v>336</v>
      </c>
      <c r="D113" s="32" t="s">
        <v>88</v>
      </c>
      <c r="E113" s="34">
        <v>0</v>
      </c>
      <c r="F113" s="37"/>
      <c r="G113" s="37"/>
      <c r="H113" s="37"/>
      <c r="I113" s="37"/>
      <c r="J113" s="37"/>
      <c r="K113" s="37"/>
      <c r="L113" s="37"/>
      <c r="M113" s="37"/>
      <c r="N113" s="37"/>
      <c r="O113" s="26">
        <f t="shared" si="12"/>
        <v>142993</v>
      </c>
      <c r="P113" s="26" t="str">
        <f t="shared" si="13"/>
        <v>Prashant B</v>
      </c>
      <c r="Q113" s="26" t="str">
        <f>Selected_Role</f>
        <v>Tester</v>
      </c>
      <c r="R113" s="26" t="str">
        <f t="shared" si="14"/>
        <v>Grade C</v>
      </c>
      <c r="S113" s="26" t="str">
        <f t="shared" si="15"/>
        <v>PF/NOS/AUTOSAR</v>
      </c>
      <c r="T113" s="26" t="str">
        <f t="shared" si="16"/>
        <v>Network Layers SW Development (OSI)</v>
      </c>
      <c r="U113" s="27">
        <f t="shared" si="17"/>
        <v>0</v>
      </c>
      <c r="V113" s="26">
        <f t="shared" si="18"/>
        <v>0</v>
      </c>
      <c r="W113" s="26">
        <f t="shared" si="19"/>
        <v>0</v>
      </c>
    </row>
    <row r="114" spans="1:23" ht="15.95" hidden="1" customHeight="1" outlineLevel="1" x14ac:dyDescent="0.3">
      <c r="A114" s="13" t="s">
        <v>459</v>
      </c>
      <c r="B114" s="24"/>
      <c r="C114" s="24" t="s">
        <v>337</v>
      </c>
      <c r="D114" s="32" t="s">
        <v>89</v>
      </c>
      <c r="E114" s="34">
        <v>0</v>
      </c>
      <c r="F114" s="37"/>
      <c r="G114" s="37"/>
      <c r="H114" s="37"/>
      <c r="I114" s="37"/>
      <c r="J114" s="37"/>
      <c r="K114" s="37"/>
      <c r="L114" s="37"/>
      <c r="M114" s="37"/>
      <c r="N114" s="37"/>
      <c r="O114" s="26">
        <f t="shared" si="12"/>
        <v>142993</v>
      </c>
      <c r="P114" s="26" t="str">
        <f t="shared" si="13"/>
        <v>Prashant B</v>
      </c>
      <c r="Q114" s="26" t="str">
        <f>Selected_Role</f>
        <v>Tester</v>
      </c>
      <c r="R114" s="26" t="str">
        <f t="shared" si="14"/>
        <v>Grade C</v>
      </c>
      <c r="S114" s="26" t="str">
        <f t="shared" si="15"/>
        <v>PF/NOS/AUTOSAR</v>
      </c>
      <c r="T114" s="26" t="str">
        <f t="shared" si="16"/>
        <v>Diagnostics SW Development</v>
      </c>
      <c r="U114" s="27">
        <f t="shared" si="17"/>
        <v>0</v>
      </c>
      <c r="V114" s="26">
        <f t="shared" si="18"/>
        <v>0</v>
      </c>
      <c r="W114" s="26">
        <f t="shared" si="19"/>
        <v>0</v>
      </c>
    </row>
    <row r="115" spans="1:23" ht="15.95" hidden="1" customHeight="1" outlineLevel="1" x14ac:dyDescent="0.3">
      <c r="A115" s="13" t="s">
        <v>459</v>
      </c>
      <c r="B115" s="24"/>
      <c r="C115" s="24" t="s">
        <v>338</v>
      </c>
      <c r="D115" s="32" t="s">
        <v>90</v>
      </c>
      <c r="E115" s="34">
        <v>0</v>
      </c>
      <c r="F115" s="37"/>
      <c r="G115" s="37"/>
      <c r="H115" s="37"/>
      <c r="I115" s="37"/>
      <c r="J115" s="37"/>
      <c r="K115" s="37"/>
      <c r="L115" s="37"/>
      <c r="M115" s="37"/>
      <c r="N115" s="37"/>
      <c r="O115" s="26">
        <f t="shared" si="12"/>
        <v>142993</v>
      </c>
      <c r="P115" s="26" t="str">
        <f t="shared" si="13"/>
        <v>Prashant B</v>
      </c>
      <c r="Q115" s="26" t="str">
        <f>Selected_Role</f>
        <v>Tester</v>
      </c>
      <c r="R115" s="26" t="str">
        <f t="shared" si="14"/>
        <v>Grade C</v>
      </c>
      <c r="S115" s="26" t="str">
        <f t="shared" si="15"/>
        <v>PF/NOS/AUTOSAR</v>
      </c>
      <c r="T115" s="26" t="str">
        <f t="shared" si="16"/>
        <v>KPIT AUTOSAR Tool Chain</v>
      </c>
      <c r="U115" s="27">
        <f t="shared" si="17"/>
        <v>0</v>
      </c>
      <c r="V115" s="26">
        <f t="shared" si="18"/>
        <v>0</v>
      </c>
      <c r="W115" s="26">
        <f t="shared" si="19"/>
        <v>0</v>
      </c>
    </row>
    <row r="116" spans="1:23" ht="15.95" customHeight="1" collapsed="1" x14ac:dyDescent="0.3">
      <c r="A116" s="11" t="s">
        <v>91</v>
      </c>
      <c r="B116" s="30"/>
      <c r="C116" s="25"/>
      <c r="D116" s="33"/>
      <c r="E116" s="35">
        <f>IFERROR(AVERAGE(E117:E123),"")</f>
        <v>0</v>
      </c>
      <c r="F116" s="38"/>
      <c r="G116" s="38"/>
      <c r="H116" s="38"/>
      <c r="I116" s="38"/>
      <c r="J116" s="38"/>
      <c r="K116" s="38"/>
      <c r="L116" s="38"/>
      <c r="M116" s="38"/>
      <c r="N116" s="38"/>
      <c r="O116" s="26">
        <f t="shared" si="12"/>
        <v>142993</v>
      </c>
      <c r="P116" s="26" t="str">
        <f t="shared" si="13"/>
        <v>Prashant B</v>
      </c>
      <c r="Q116" s="26" t="str">
        <f>Selected_Role</f>
        <v>Tester</v>
      </c>
      <c r="R116" s="26" t="str">
        <f t="shared" si="14"/>
        <v>Grade C</v>
      </c>
      <c r="S116" s="26" t="str">
        <f t="shared" si="15"/>
        <v>PT</v>
      </c>
      <c r="T116" s="26">
        <f t="shared" si="16"/>
        <v>0</v>
      </c>
      <c r="U116" s="27">
        <f t="shared" si="17"/>
        <v>0</v>
      </c>
      <c r="V116" s="26">
        <f t="shared" si="18"/>
        <v>0</v>
      </c>
      <c r="W116" s="26">
        <f t="shared" si="19"/>
        <v>0</v>
      </c>
    </row>
    <row r="117" spans="1:23" ht="15.95" hidden="1" customHeight="1" outlineLevel="1" x14ac:dyDescent="0.3">
      <c r="A117" s="13" t="s">
        <v>91</v>
      </c>
      <c r="B117" s="24" t="s">
        <v>91</v>
      </c>
      <c r="C117" s="24" t="s">
        <v>339</v>
      </c>
      <c r="D117" s="32" t="s">
        <v>190</v>
      </c>
      <c r="E117" s="34">
        <v>0</v>
      </c>
      <c r="F117" s="37"/>
      <c r="G117" s="37"/>
      <c r="H117" s="37"/>
      <c r="I117" s="37"/>
      <c r="J117" s="37"/>
      <c r="K117" s="37"/>
      <c r="L117" s="37"/>
      <c r="M117" s="37"/>
      <c r="N117" s="37"/>
      <c r="O117" s="26">
        <f t="shared" si="12"/>
        <v>142993</v>
      </c>
      <c r="P117" s="26" t="str">
        <f t="shared" si="13"/>
        <v>Prashant B</v>
      </c>
      <c r="Q117" s="26" t="str">
        <f>Selected_Role</f>
        <v>Tester</v>
      </c>
      <c r="R117" s="26" t="str">
        <f t="shared" si="14"/>
        <v>Grade C</v>
      </c>
      <c r="S117" s="26" t="str">
        <f t="shared" si="15"/>
        <v>PT</v>
      </c>
      <c r="T117" s="26" t="str">
        <f t="shared" si="16"/>
        <v>Knowledge of Powertrain System &amp; Functions</v>
      </c>
      <c r="U117" s="27">
        <f t="shared" si="17"/>
        <v>0</v>
      </c>
      <c r="V117" s="26">
        <f t="shared" si="18"/>
        <v>0</v>
      </c>
      <c r="W117" s="26">
        <f t="shared" si="19"/>
        <v>0</v>
      </c>
    </row>
    <row r="118" spans="1:23" ht="15.95" hidden="1" customHeight="1" outlineLevel="1" x14ac:dyDescent="0.3">
      <c r="A118" s="13" t="s">
        <v>91</v>
      </c>
      <c r="B118" s="24"/>
      <c r="C118" s="24" t="s">
        <v>340</v>
      </c>
      <c r="D118" s="32" t="s">
        <v>191</v>
      </c>
      <c r="E118" s="34">
        <v>0</v>
      </c>
      <c r="F118" s="37"/>
      <c r="G118" s="37"/>
      <c r="H118" s="37"/>
      <c r="I118" s="39"/>
      <c r="J118" s="40"/>
      <c r="K118" s="40"/>
      <c r="L118" s="40"/>
      <c r="M118" s="40"/>
      <c r="N118" s="41"/>
      <c r="O118" s="26">
        <f t="shared" si="12"/>
        <v>142993</v>
      </c>
      <c r="P118" s="26" t="str">
        <f t="shared" si="13"/>
        <v>Prashant B</v>
      </c>
      <c r="Q118" s="26" t="str">
        <f>Selected_Role</f>
        <v>Tester</v>
      </c>
      <c r="R118" s="26" t="str">
        <f t="shared" si="14"/>
        <v>Grade C</v>
      </c>
      <c r="S118" s="26" t="str">
        <f t="shared" si="15"/>
        <v>PT</v>
      </c>
      <c r="T118" s="26" t="str">
        <f t="shared" si="16"/>
        <v>Knowledge of Vehicle &amp; PT Dynamics</v>
      </c>
      <c r="U118" s="27">
        <f t="shared" si="17"/>
        <v>0</v>
      </c>
      <c r="V118" s="26">
        <f t="shared" si="18"/>
        <v>0</v>
      </c>
      <c r="W118" s="26">
        <f t="shared" si="19"/>
        <v>0</v>
      </c>
    </row>
    <row r="119" spans="1:23" ht="15.95" hidden="1" customHeight="1" outlineLevel="1" x14ac:dyDescent="0.3">
      <c r="A119" s="13" t="s">
        <v>91</v>
      </c>
      <c r="B119" s="24"/>
      <c r="C119" s="24" t="s">
        <v>341</v>
      </c>
      <c r="D119" s="32" t="s">
        <v>192</v>
      </c>
      <c r="E119" s="34">
        <v>0</v>
      </c>
      <c r="F119" s="37"/>
      <c r="G119" s="37"/>
      <c r="H119" s="37"/>
      <c r="I119" s="39"/>
      <c r="J119" s="40"/>
      <c r="K119" s="40"/>
      <c r="L119" s="40"/>
      <c r="M119" s="40"/>
      <c r="N119" s="41"/>
      <c r="O119" s="26">
        <f t="shared" si="12"/>
        <v>142993</v>
      </c>
      <c r="P119" s="26" t="str">
        <f t="shared" si="13"/>
        <v>Prashant B</v>
      </c>
      <c r="Q119" s="26" t="str">
        <f>Selected_Role</f>
        <v>Tester</v>
      </c>
      <c r="R119" s="26" t="str">
        <f t="shared" si="14"/>
        <v>Grade C</v>
      </c>
      <c r="S119" s="26" t="str">
        <f t="shared" si="15"/>
        <v>PT</v>
      </c>
      <c r="T119" s="26" t="str">
        <f t="shared" si="16"/>
        <v>Propulsion System &amp; Engine Control Modules</v>
      </c>
      <c r="U119" s="27">
        <f t="shared" si="17"/>
        <v>0</v>
      </c>
      <c r="V119" s="26">
        <f t="shared" si="18"/>
        <v>0</v>
      </c>
      <c r="W119" s="26">
        <f t="shared" si="19"/>
        <v>0</v>
      </c>
    </row>
    <row r="120" spans="1:23" ht="15.95" hidden="1" customHeight="1" outlineLevel="1" x14ac:dyDescent="0.3">
      <c r="A120" s="13" t="s">
        <v>91</v>
      </c>
      <c r="B120" s="24"/>
      <c r="C120" s="24" t="s">
        <v>342</v>
      </c>
      <c r="D120" s="32" t="s">
        <v>193</v>
      </c>
      <c r="E120" s="34">
        <v>0</v>
      </c>
      <c r="F120" s="37"/>
      <c r="G120" s="37"/>
      <c r="H120" s="37"/>
      <c r="I120" s="39"/>
      <c r="J120" s="40"/>
      <c r="K120" s="40"/>
      <c r="L120" s="40"/>
      <c r="M120" s="40"/>
      <c r="N120" s="41"/>
      <c r="O120" s="26">
        <f t="shared" si="12"/>
        <v>142993</v>
      </c>
      <c r="P120" s="26" t="str">
        <f t="shared" si="13"/>
        <v>Prashant B</v>
      </c>
      <c r="Q120" s="26" t="str">
        <f>Selected_Role</f>
        <v>Tester</v>
      </c>
      <c r="R120" s="26" t="str">
        <f t="shared" si="14"/>
        <v>Grade C</v>
      </c>
      <c r="S120" s="26" t="str">
        <f t="shared" si="15"/>
        <v>PT</v>
      </c>
      <c r="T120" s="26" t="str">
        <f t="shared" si="16"/>
        <v>Transmission System &amp; Types</v>
      </c>
      <c r="U120" s="27">
        <f t="shared" si="17"/>
        <v>0</v>
      </c>
      <c r="V120" s="26">
        <f t="shared" si="18"/>
        <v>0</v>
      </c>
      <c r="W120" s="26">
        <f t="shared" si="19"/>
        <v>0</v>
      </c>
    </row>
    <row r="121" spans="1:23" ht="15.95" hidden="1" customHeight="1" outlineLevel="1" x14ac:dyDescent="0.3">
      <c r="A121" s="13" t="s">
        <v>91</v>
      </c>
      <c r="B121" s="24"/>
      <c r="C121" s="24" t="s">
        <v>343</v>
      </c>
      <c r="D121" s="32" t="s">
        <v>194</v>
      </c>
      <c r="E121" s="34">
        <v>0</v>
      </c>
      <c r="F121" s="37"/>
      <c r="G121" s="37"/>
      <c r="H121" s="37"/>
      <c r="I121" s="39"/>
      <c r="J121" s="40"/>
      <c r="K121" s="40"/>
      <c r="L121" s="40"/>
      <c r="M121" s="40"/>
      <c r="N121" s="41"/>
      <c r="O121" s="26">
        <f t="shared" si="12"/>
        <v>142993</v>
      </c>
      <c r="P121" s="26" t="str">
        <f t="shared" si="13"/>
        <v>Prashant B</v>
      </c>
      <c r="Q121" s="26" t="str">
        <f>Selected_Role</f>
        <v>Tester</v>
      </c>
      <c r="R121" s="26" t="str">
        <f t="shared" si="14"/>
        <v>Grade C</v>
      </c>
      <c r="S121" s="26" t="str">
        <f t="shared" si="15"/>
        <v>PT</v>
      </c>
      <c r="T121" s="26" t="str">
        <f t="shared" si="16"/>
        <v>PT Sensors &amp; Actuators</v>
      </c>
      <c r="U121" s="27">
        <f t="shared" si="17"/>
        <v>0</v>
      </c>
      <c r="V121" s="26">
        <f t="shared" si="18"/>
        <v>0</v>
      </c>
      <c r="W121" s="26">
        <f t="shared" si="19"/>
        <v>0</v>
      </c>
    </row>
    <row r="122" spans="1:23" ht="15.95" hidden="1" customHeight="1" outlineLevel="1" x14ac:dyDescent="0.3">
      <c r="A122" s="13" t="s">
        <v>91</v>
      </c>
      <c r="B122" s="24"/>
      <c r="C122" s="24" t="s">
        <v>344</v>
      </c>
      <c r="D122" s="32" t="s">
        <v>195</v>
      </c>
      <c r="E122" s="34">
        <v>0</v>
      </c>
      <c r="F122" s="37"/>
      <c r="G122" s="37"/>
      <c r="H122" s="37"/>
      <c r="I122" s="37"/>
      <c r="J122" s="37"/>
      <c r="K122" s="37"/>
      <c r="L122" s="37"/>
      <c r="M122" s="37"/>
      <c r="N122" s="37"/>
      <c r="O122" s="26">
        <f t="shared" si="12"/>
        <v>142993</v>
      </c>
      <c r="P122" s="26" t="str">
        <f t="shared" si="13"/>
        <v>Prashant B</v>
      </c>
      <c r="Q122" s="26" t="str">
        <f>Selected_Role</f>
        <v>Tester</v>
      </c>
      <c r="R122" s="26" t="str">
        <f t="shared" si="14"/>
        <v>Grade C</v>
      </c>
      <c r="S122" s="26" t="str">
        <f t="shared" si="15"/>
        <v>PT</v>
      </c>
      <c r="T122" s="26" t="str">
        <f t="shared" si="16"/>
        <v>PT System Troubleshooting</v>
      </c>
      <c r="U122" s="27">
        <f t="shared" si="17"/>
        <v>0</v>
      </c>
      <c r="V122" s="26">
        <f t="shared" si="18"/>
        <v>0</v>
      </c>
      <c r="W122" s="26">
        <f t="shared" si="19"/>
        <v>0</v>
      </c>
    </row>
    <row r="123" spans="1:23" ht="15.95" hidden="1" customHeight="1" outlineLevel="1" x14ac:dyDescent="0.3">
      <c r="A123" s="13" t="s">
        <v>91</v>
      </c>
      <c r="B123" s="24"/>
      <c r="C123" s="24" t="s">
        <v>345</v>
      </c>
      <c r="D123" s="32" t="s">
        <v>196</v>
      </c>
      <c r="E123" s="34">
        <v>0</v>
      </c>
      <c r="F123" s="37"/>
      <c r="G123" s="37"/>
      <c r="H123" s="37"/>
      <c r="I123" s="37"/>
      <c r="J123" s="37"/>
      <c r="K123" s="37"/>
      <c r="L123" s="37"/>
      <c r="M123" s="37"/>
      <c r="N123" s="37"/>
      <c r="O123" s="26">
        <f t="shared" si="12"/>
        <v>142993</v>
      </c>
      <c r="P123" s="26" t="str">
        <f t="shared" si="13"/>
        <v>Prashant B</v>
      </c>
      <c r="Q123" s="26" t="str">
        <f>Selected_Role</f>
        <v>Tester</v>
      </c>
      <c r="R123" s="26" t="str">
        <f t="shared" si="14"/>
        <v>Grade C</v>
      </c>
      <c r="S123" s="26" t="str">
        <f t="shared" si="15"/>
        <v>PT</v>
      </c>
      <c r="T123" s="26" t="str">
        <f t="shared" si="16"/>
        <v>Engine Subsystems like (Fuel, Cooling, Air Intake, etc.)</v>
      </c>
      <c r="U123" s="27">
        <f t="shared" si="17"/>
        <v>0</v>
      </c>
      <c r="V123" s="26">
        <f t="shared" si="18"/>
        <v>0</v>
      </c>
      <c r="W123" s="26">
        <f t="shared" si="19"/>
        <v>0</v>
      </c>
    </row>
    <row r="124" spans="1:23" ht="15.95" hidden="1" customHeight="1" outlineLevel="1" x14ac:dyDescent="0.3">
      <c r="A124" s="13" t="s">
        <v>91</v>
      </c>
      <c r="B124" s="24"/>
      <c r="C124" s="24" t="s">
        <v>346</v>
      </c>
      <c r="D124" s="32" t="s">
        <v>197</v>
      </c>
      <c r="E124" s="34">
        <v>0</v>
      </c>
      <c r="F124" s="37"/>
      <c r="G124" s="37"/>
      <c r="H124" s="37"/>
      <c r="I124" s="37"/>
      <c r="J124" s="37"/>
      <c r="K124" s="37"/>
      <c r="L124" s="37"/>
      <c r="M124" s="37"/>
      <c r="N124" s="37"/>
      <c r="O124" s="26">
        <f t="shared" si="12"/>
        <v>142993</v>
      </c>
      <c r="P124" s="26" t="str">
        <f t="shared" si="13"/>
        <v>Prashant B</v>
      </c>
      <c r="Q124" s="26" t="str">
        <f>Selected_Role</f>
        <v>Tester</v>
      </c>
      <c r="R124" s="26" t="str">
        <f t="shared" si="14"/>
        <v>Grade C</v>
      </c>
      <c r="S124" s="26" t="str">
        <f t="shared" si="15"/>
        <v>PT</v>
      </c>
      <c r="T124" s="26" t="str">
        <f t="shared" si="16"/>
        <v>After Treatment System &amp; Its Components like (DOC, DPF, SCR, etc.</v>
      </c>
      <c r="U124" s="27">
        <f t="shared" si="17"/>
        <v>0</v>
      </c>
      <c r="V124" s="26">
        <f t="shared" si="18"/>
        <v>0</v>
      </c>
      <c r="W124" s="26">
        <f t="shared" si="19"/>
        <v>0</v>
      </c>
    </row>
    <row r="125" spans="1:23" ht="15.95" hidden="1" customHeight="1" outlineLevel="1" x14ac:dyDescent="0.3">
      <c r="A125" s="13" t="s">
        <v>91</v>
      </c>
      <c r="B125" s="24"/>
      <c r="C125" s="24" t="s">
        <v>347</v>
      </c>
      <c r="D125" s="32" t="s">
        <v>198</v>
      </c>
      <c r="E125" s="34">
        <v>0</v>
      </c>
      <c r="F125" s="37"/>
      <c r="G125" s="37"/>
      <c r="H125" s="37"/>
      <c r="I125" s="37"/>
      <c r="J125" s="37"/>
      <c r="K125" s="37"/>
      <c r="L125" s="37"/>
      <c r="M125" s="37"/>
      <c r="N125" s="37"/>
      <c r="O125" s="26">
        <f t="shared" si="12"/>
        <v>142993</v>
      </c>
      <c r="P125" s="26" t="str">
        <f t="shared" si="13"/>
        <v>Prashant B</v>
      </c>
      <c r="Q125" s="26" t="str">
        <f>Selected_Role</f>
        <v>Tester</v>
      </c>
      <c r="R125" s="26" t="str">
        <f t="shared" si="14"/>
        <v>Grade C</v>
      </c>
      <c r="S125" s="26" t="str">
        <f t="shared" si="15"/>
        <v>PT</v>
      </c>
      <c r="T125" s="26" t="str">
        <f t="shared" si="16"/>
        <v>Knowledge of PT Standards &amp; Regulations like (Emission, Noise, Performance, etc.)</v>
      </c>
      <c r="U125" s="27">
        <f t="shared" si="17"/>
        <v>0</v>
      </c>
      <c r="V125" s="26">
        <f t="shared" si="18"/>
        <v>0</v>
      </c>
      <c r="W125" s="26">
        <f t="shared" si="19"/>
        <v>0</v>
      </c>
    </row>
    <row r="126" spans="1:23" ht="15.95" customHeight="1" collapsed="1" x14ac:dyDescent="0.3">
      <c r="A126" s="11" t="s">
        <v>92</v>
      </c>
      <c r="B126" s="25"/>
      <c r="C126" s="25"/>
      <c r="D126" s="33"/>
      <c r="E126" s="35">
        <f>IFERROR(AVERAGE(E127:E130),"")</f>
        <v>0</v>
      </c>
      <c r="F126" s="38"/>
      <c r="G126" s="38"/>
      <c r="H126" s="38"/>
      <c r="I126" s="38"/>
      <c r="J126" s="38"/>
      <c r="K126" s="38"/>
      <c r="L126" s="38"/>
      <c r="M126" s="38"/>
      <c r="N126" s="38"/>
      <c r="O126" s="26">
        <f t="shared" si="12"/>
        <v>142993</v>
      </c>
      <c r="P126" s="26" t="str">
        <f t="shared" si="13"/>
        <v>Prashant B</v>
      </c>
      <c r="Q126" s="26" t="str">
        <f>Selected_Role</f>
        <v>Tester</v>
      </c>
      <c r="R126" s="26" t="str">
        <f t="shared" si="14"/>
        <v>Grade C</v>
      </c>
      <c r="S126" s="26" t="str">
        <f t="shared" si="15"/>
        <v>ePT</v>
      </c>
      <c r="T126" s="26">
        <f t="shared" si="16"/>
        <v>0</v>
      </c>
      <c r="U126" s="27">
        <f t="shared" si="17"/>
        <v>0</v>
      </c>
      <c r="V126" s="26">
        <f t="shared" si="18"/>
        <v>0</v>
      </c>
      <c r="W126" s="26">
        <f t="shared" si="19"/>
        <v>0</v>
      </c>
    </row>
    <row r="127" spans="1:23" ht="15.95" hidden="1" customHeight="1" outlineLevel="1" x14ac:dyDescent="0.3">
      <c r="A127" s="13" t="s">
        <v>92</v>
      </c>
      <c r="B127" s="24" t="s">
        <v>92</v>
      </c>
      <c r="C127" s="24" t="s">
        <v>348</v>
      </c>
      <c r="D127" s="32" t="s">
        <v>93</v>
      </c>
      <c r="E127" s="34">
        <v>0</v>
      </c>
      <c r="F127" s="37"/>
      <c r="G127" s="37"/>
      <c r="H127" s="37"/>
      <c r="I127" s="37"/>
      <c r="J127" s="37"/>
      <c r="K127" s="37"/>
      <c r="L127" s="37"/>
      <c r="M127" s="37"/>
      <c r="N127" s="37"/>
      <c r="O127" s="26">
        <f t="shared" si="12"/>
        <v>142993</v>
      </c>
      <c r="P127" s="26" t="str">
        <f t="shared" si="13"/>
        <v>Prashant B</v>
      </c>
      <c r="Q127" s="26" t="str">
        <f>Selected_Role</f>
        <v>Tester</v>
      </c>
      <c r="R127" s="26" t="str">
        <f t="shared" si="14"/>
        <v>Grade C</v>
      </c>
      <c r="S127" s="26" t="str">
        <f t="shared" si="15"/>
        <v>ePT</v>
      </c>
      <c r="T127" s="26" t="str">
        <f t="shared" si="16"/>
        <v>Knowledge of Electrification Functions</v>
      </c>
      <c r="U127" s="27">
        <f t="shared" si="17"/>
        <v>0</v>
      </c>
      <c r="V127" s="26">
        <f t="shared" si="18"/>
        <v>0</v>
      </c>
      <c r="W127" s="26">
        <f t="shared" si="19"/>
        <v>0</v>
      </c>
    </row>
    <row r="128" spans="1:23" ht="15.95" hidden="1" customHeight="1" outlineLevel="1" x14ac:dyDescent="0.3">
      <c r="A128" s="13" t="s">
        <v>92</v>
      </c>
      <c r="B128" s="24"/>
      <c r="C128" s="24" t="s">
        <v>349</v>
      </c>
      <c r="D128" s="32" t="s">
        <v>94</v>
      </c>
      <c r="E128" s="34">
        <v>0</v>
      </c>
      <c r="F128" s="37"/>
      <c r="G128" s="37"/>
      <c r="H128" s="37"/>
      <c r="I128" s="37"/>
      <c r="J128" s="37"/>
      <c r="K128" s="37"/>
      <c r="L128" s="37"/>
      <c r="M128" s="37"/>
      <c r="N128" s="37"/>
      <c r="O128" s="26">
        <f t="shared" si="12"/>
        <v>142993</v>
      </c>
      <c r="P128" s="26" t="str">
        <f t="shared" si="13"/>
        <v>Prashant B</v>
      </c>
      <c r="Q128" s="26" t="str">
        <f>Selected_Role</f>
        <v>Tester</v>
      </c>
      <c r="R128" s="26" t="str">
        <f t="shared" si="14"/>
        <v>Grade C</v>
      </c>
      <c r="S128" s="26" t="str">
        <f t="shared" si="15"/>
        <v>ePT</v>
      </c>
      <c r="T128" s="26" t="str">
        <f t="shared" si="16"/>
        <v>Battery Management</v>
      </c>
      <c r="U128" s="27">
        <f t="shared" si="17"/>
        <v>0</v>
      </c>
      <c r="V128" s="26">
        <f t="shared" si="18"/>
        <v>0</v>
      </c>
      <c r="W128" s="26">
        <f t="shared" si="19"/>
        <v>0</v>
      </c>
    </row>
    <row r="129" spans="1:23" ht="15.95" hidden="1" customHeight="1" outlineLevel="1" x14ac:dyDescent="0.3">
      <c r="A129" s="13" t="s">
        <v>92</v>
      </c>
      <c r="B129" s="24"/>
      <c r="C129" s="24" t="s">
        <v>350</v>
      </c>
      <c r="D129" s="32" t="s">
        <v>131</v>
      </c>
      <c r="E129" s="34">
        <v>0</v>
      </c>
      <c r="F129" s="37"/>
      <c r="G129" s="37"/>
      <c r="H129" s="37"/>
      <c r="I129" s="37"/>
      <c r="J129" s="37"/>
      <c r="K129" s="37"/>
      <c r="L129" s="37"/>
      <c r="M129" s="37"/>
      <c r="N129" s="37"/>
      <c r="O129" s="26">
        <f t="shared" si="12"/>
        <v>142993</v>
      </c>
      <c r="P129" s="26" t="str">
        <f t="shared" si="13"/>
        <v>Prashant B</v>
      </c>
      <c r="Q129" s="26" t="str">
        <f>Selected_Role</f>
        <v>Tester</v>
      </c>
      <c r="R129" s="26" t="str">
        <f t="shared" si="14"/>
        <v>Grade C</v>
      </c>
      <c r="S129" s="26" t="str">
        <f t="shared" si="15"/>
        <v>ePT</v>
      </c>
      <c r="T129" s="26" t="str">
        <f t="shared" si="16"/>
        <v>Electrical Propulsion System</v>
      </c>
      <c r="U129" s="27">
        <f t="shared" si="17"/>
        <v>0</v>
      </c>
      <c r="V129" s="26">
        <f t="shared" si="18"/>
        <v>0</v>
      </c>
      <c r="W129" s="26">
        <f t="shared" si="19"/>
        <v>0</v>
      </c>
    </row>
    <row r="130" spans="1:23" ht="15.95" hidden="1" customHeight="1" outlineLevel="1" x14ac:dyDescent="0.3">
      <c r="A130" s="13" t="s">
        <v>92</v>
      </c>
      <c r="B130" s="24"/>
      <c r="C130" s="24" t="s">
        <v>351</v>
      </c>
      <c r="D130" s="32" t="s">
        <v>95</v>
      </c>
      <c r="E130" s="34">
        <v>0</v>
      </c>
      <c r="F130" s="37"/>
      <c r="G130" s="37"/>
      <c r="H130" s="37"/>
      <c r="I130" s="37"/>
      <c r="J130" s="37"/>
      <c r="K130" s="37"/>
      <c r="L130" s="37"/>
      <c r="M130" s="37"/>
      <c r="N130" s="37"/>
      <c r="O130" s="26">
        <f t="shared" si="12"/>
        <v>142993</v>
      </c>
      <c r="P130" s="26" t="str">
        <f t="shared" si="13"/>
        <v>Prashant B</v>
      </c>
      <c r="Q130" s="26" t="str">
        <f>Selected_Role</f>
        <v>Tester</v>
      </c>
      <c r="R130" s="26" t="str">
        <f t="shared" si="14"/>
        <v>Grade C</v>
      </c>
      <c r="S130" s="26" t="str">
        <f t="shared" si="15"/>
        <v>ePT</v>
      </c>
      <c r="T130" s="26" t="str">
        <f t="shared" si="16"/>
        <v>Motors (AC/DC)</v>
      </c>
      <c r="U130" s="27">
        <f t="shared" si="17"/>
        <v>0</v>
      </c>
      <c r="V130" s="26">
        <f t="shared" si="18"/>
        <v>0</v>
      </c>
      <c r="W130" s="26">
        <f t="shared" si="19"/>
        <v>0</v>
      </c>
    </row>
    <row r="131" spans="1:23" ht="15.95" hidden="1" customHeight="1" outlineLevel="1" x14ac:dyDescent="0.3">
      <c r="A131" s="13" t="s">
        <v>92</v>
      </c>
      <c r="B131" s="24"/>
      <c r="C131" s="24" t="s">
        <v>352</v>
      </c>
      <c r="D131" s="32" t="s">
        <v>132</v>
      </c>
      <c r="E131" s="34">
        <v>0</v>
      </c>
      <c r="F131" s="37"/>
      <c r="G131" s="37"/>
      <c r="H131" s="37"/>
      <c r="I131" s="37"/>
      <c r="J131" s="37"/>
      <c r="K131" s="37"/>
      <c r="L131" s="37"/>
      <c r="M131" s="37"/>
      <c r="N131" s="37"/>
      <c r="O131" s="26">
        <f t="shared" si="12"/>
        <v>142993</v>
      </c>
      <c r="P131" s="26" t="str">
        <f t="shared" si="13"/>
        <v>Prashant B</v>
      </c>
      <c r="Q131" s="26" t="str">
        <f>Selected_Role</f>
        <v>Tester</v>
      </c>
      <c r="R131" s="26" t="str">
        <f t="shared" si="14"/>
        <v>Grade C</v>
      </c>
      <c r="S131" s="26" t="str">
        <f t="shared" si="15"/>
        <v>ePT</v>
      </c>
      <c r="T131" s="26" t="str">
        <f t="shared" si="16"/>
        <v>Electrical Power Engineering &amp; Power Electronics</v>
      </c>
      <c r="U131" s="27">
        <f t="shared" si="17"/>
        <v>0</v>
      </c>
      <c r="V131" s="26">
        <f t="shared" si="18"/>
        <v>0</v>
      </c>
      <c r="W131" s="26">
        <f t="shared" si="19"/>
        <v>0</v>
      </c>
    </row>
    <row r="132" spans="1:23" ht="15.95" hidden="1" customHeight="1" outlineLevel="1" x14ac:dyDescent="0.3">
      <c r="A132" s="13" t="s">
        <v>92</v>
      </c>
      <c r="B132" s="24"/>
      <c r="C132" s="24" t="s">
        <v>353</v>
      </c>
      <c r="D132" s="32" t="s">
        <v>133</v>
      </c>
      <c r="E132" s="34">
        <v>0</v>
      </c>
      <c r="F132" s="37"/>
      <c r="G132" s="37"/>
      <c r="H132" s="37"/>
      <c r="I132" s="37"/>
      <c r="J132" s="37"/>
      <c r="K132" s="37"/>
      <c r="L132" s="37"/>
      <c r="M132" s="37"/>
      <c r="N132" s="37"/>
      <c r="O132" s="26">
        <f t="shared" si="12"/>
        <v>142993</v>
      </c>
      <c r="P132" s="26" t="str">
        <f t="shared" si="13"/>
        <v>Prashant B</v>
      </c>
      <c r="Q132" s="26" t="str">
        <f>Selected_Role</f>
        <v>Tester</v>
      </c>
      <c r="R132" s="26" t="str">
        <f t="shared" si="14"/>
        <v>Grade C</v>
      </c>
      <c r="S132" s="26" t="str">
        <f t="shared" si="15"/>
        <v>ePT</v>
      </c>
      <c r="T132" s="26" t="str">
        <f t="shared" si="16"/>
        <v>Vehicle Level Electrical Architecture</v>
      </c>
      <c r="U132" s="27">
        <f t="shared" si="17"/>
        <v>0</v>
      </c>
      <c r="V132" s="26">
        <f t="shared" si="18"/>
        <v>0</v>
      </c>
      <c r="W132" s="26">
        <f t="shared" si="19"/>
        <v>0</v>
      </c>
    </row>
    <row r="133" spans="1:23" ht="15.95" hidden="1" customHeight="1" outlineLevel="1" x14ac:dyDescent="0.3">
      <c r="A133" s="13" t="s">
        <v>92</v>
      </c>
      <c r="B133" s="24"/>
      <c r="C133" s="24" t="s">
        <v>354</v>
      </c>
      <c r="D133" s="32" t="s">
        <v>134</v>
      </c>
      <c r="E133" s="34">
        <v>0</v>
      </c>
      <c r="F133" s="37"/>
      <c r="G133" s="37"/>
      <c r="H133" s="37"/>
      <c r="I133" s="37"/>
      <c r="J133" s="37"/>
      <c r="K133" s="37"/>
      <c r="L133" s="37"/>
      <c r="M133" s="37"/>
      <c r="N133" s="37"/>
      <c r="O133" s="26">
        <f t="shared" si="12"/>
        <v>142993</v>
      </c>
      <c r="P133" s="26" t="str">
        <f t="shared" si="13"/>
        <v>Prashant B</v>
      </c>
      <c r="Q133" s="26" t="str">
        <f>Selected_Role</f>
        <v>Tester</v>
      </c>
      <c r="R133" s="26" t="str">
        <f t="shared" si="14"/>
        <v>Grade C</v>
      </c>
      <c r="S133" s="26" t="str">
        <f t="shared" si="15"/>
        <v>ePT</v>
      </c>
      <c r="T133" s="26" t="str">
        <f t="shared" si="16"/>
        <v>Charging Systems</v>
      </c>
      <c r="U133" s="27">
        <f t="shared" si="17"/>
        <v>0</v>
      </c>
      <c r="V133" s="26">
        <f t="shared" si="18"/>
        <v>0</v>
      </c>
      <c r="W133" s="26">
        <f t="shared" si="19"/>
        <v>0</v>
      </c>
    </row>
    <row r="134" spans="1:23" ht="15.95" hidden="1" customHeight="1" outlineLevel="1" x14ac:dyDescent="0.3">
      <c r="A134" s="13" t="s">
        <v>92</v>
      </c>
      <c r="B134" s="24"/>
      <c r="C134" s="24" t="s">
        <v>355</v>
      </c>
      <c r="D134" s="32" t="s">
        <v>135</v>
      </c>
      <c r="E134" s="34">
        <v>0</v>
      </c>
      <c r="F134" s="37"/>
      <c r="G134" s="37"/>
      <c r="H134" s="37"/>
      <c r="I134" s="37"/>
      <c r="J134" s="37"/>
      <c r="K134" s="37"/>
      <c r="L134" s="37"/>
      <c r="M134" s="37"/>
      <c r="N134" s="37"/>
      <c r="O134" s="26">
        <f t="shared" si="12"/>
        <v>142993</v>
      </c>
      <c r="P134" s="26" t="str">
        <f t="shared" si="13"/>
        <v>Prashant B</v>
      </c>
      <c r="Q134" s="26" t="str">
        <f>Selected_Role</f>
        <v>Tester</v>
      </c>
      <c r="R134" s="26" t="str">
        <f t="shared" si="14"/>
        <v>Grade C</v>
      </c>
      <c r="S134" s="26" t="str">
        <f t="shared" si="15"/>
        <v>ePT</v>
      </c>
      <c r="T134" s="26" t="str">
        <f t="shared" si="16"/>
        <v>Knowledge of ePT Standards &amp; Regulations</v>
      </c>
      <c r="U134" s="27">
        <f t="shared" si="17"/>
        <v>0</v>
      </c>
      <c r="V134" s="26">
        <f t="shared" si="18"/>
        <v>0</v>
      </c>
      <c r="W134" s="26">
        <f t="shared" si="19"/>
        <v>0</v>
      </c>
    </row>
    <row r="135" spans="1:23" ht="15.95" customHeight="1" collapsed="1" x14ac:dyDescent="0.3">
      <c r="A135" s="11" t="s">
        <v>460</v>
      </c>
      <c r="B135" s="25"/>
      <c r="C135" s="25"/>
      <c r="D135" s="33"/>
      <c r="E135" s="35">
        <f>IFERROR(AVERAGE(E136:E146),"")</f>
        <v>0</v>
      </c>
      <c r="F135" s="38"/>
      <c r="G135" s="38"/>
      <c r="H135" s="38"/>
      <c r="I135" s="38"/>
      <c r="J135" s="38"/>
      <c r="K135" s="38"/>
      <c r="L135" s="38"/>
      <c r="M135" s="38"/>
      <c r="N135" s="38"/>
      <c r="O135" s="26">
        <f t="shared" si="12"/>
        <v>142993</v>
      </c>
      <c r="P135" s="26" t="str">
        <f t="shared" si="13"/>
        <v>Prashant B</v>
      </c>
      <c r="Q135" s="26" t="str">
        <f>Selected_Role</f>
        <v>Tester</v>
      </c>
      <c r="R135" s="26" t="str">
        <f t="shared" si="14"/>
        <v>Grade C</v>
      </c>
      <c r="S135" s="26" t="str">
        <f t="shared" si="15"/>
        <v>Autonomous Driving</v>
      </c>
      <c r="T135" s="26">
        <f t="shared" si="16"/>
        <v>0</v>
      </c>
      <c r="U135" s="27">
        <f t="shared" si="17"/>
        <v>0</v>
      </c>
      <c r="V135" s="26">
        <f t="shared" si="18"/>
        <v>0</v>
      </c>
      <c r="W135" s="26">
        <f t="shared" si="19"/>
        <v>0</v>
      </c>
    </row>
    <row r="136" spans="1:23" ht="15.95" hidden="1" customHeight="1" outlineLevel="1" x14ac:dyDescent="0.3">
      <c r="A136" s="13" t="s">
        <v>460</v>
      </c>
      <c r="B136" s="24" t="s">
        <v>460</v>
      </c>
      <c r="C136" s="24" t="s">
        <v>356</v>
      </c>
      <c r="D136" s="32" t="s">
        <v>120</v>
      </c>
      <c r="E136" s="34">
        <v>0</v>
      </c>
      <c r="F136" s="37"/>
      <c r="G136" s="37"/>
      <c r="H136" s="37"/>
      <c r="I136" s="37"/>
      <c r="J136" s="37"/>
      <c r="K136" s="37"/>
      <c r="L136" s="37"/>
      <c r="M136" s="37"/>
      <c r="N136" s="37"/>
      <c r="O136" s="26">
        <f t="shared" ref="O136:O199" si="20">$F$2</f>
        <v>142993</v>
      </c>
      <c r="P136" s="26" t="str">
        <f t="shared" ref="P136:P199" si="21">$F$1</f>
        <v>Prashant B</v>
      </c>
      <c r="Q136" s="26" t="str">
        <f>Selected_Role</f>
        <v>Tester</v>
      </c>
      <c r="R136" s="26" t="str">
        <f t="shared" ref="R136:R199" si="22">$K$2</f>
        <v>Grade C</v>
      </c>
      <c r="S136" s="26" t="str">
        <f t="shared" ref="S136:S199" si="23">A136</f>
        <v>Autonomous Driving</v>
      </c>
      <c r="T136" s="26" t="str">
        <f t="shared" ref="T136:T199" si="24">D136</f>
        <v>Knowledge of AD Functions</v>
      </c>
      <c r="U136" s="27">
        <f t="shared" ref="U136:U199" si="25">E136</f>
        <v>0</v>
      </c>
      <c r="V136" s="26">
        <f t="shared" ref="V136:V199" si="26">IF(AND(D136&lt;&gt;"",E136&gt;0,F136=""),1,0)</f>
        <v>0</v>
      </c>
      <c r="W136" s="26">
        <f t="shared" ref="W136:W199" si="27">IF(AND(D136&lt;&gt;"",E136&gt;0,I136=""),1,0)</f>
        <v>0</v>
      </c>
    </row>
    <row r="137" spans="1:23" ht="15.95" hidden="1" customHeight="1" outlineLevel="1" x14ac:dyDescent="0.3">
      <c r="A137" s="13" t="s">
        <v>460</v>
      </c>
      <c r="B137" s="24"/>
      <c r="C137" s="24" t="s">
        <v>357</v>
      </c>
      <c r="D137" s="32" t="s">
        <v>97</v>
      </c>
      <c r="E137" s="34">
        <v>0</v>
      </c>
      <c r="F137" s="37"/>
      <c r="G137" s="37"/>
      <c r="H137" s="37"/>
      <c r="I137" s="37"/>
      <c r="J137" s="37"/>
      <c r="K137" s="37"/>
      <c r="L137" s="37"/>
      <c r="M137" s="37"/>
      <c r="N137" s="37"/>
      <c r="O137" s="26">
        <f t="shared" si="20"/>
        <v>142993</v>
      </c>
      <c r="P137" s="26" t="str">
        <f t="shared" si="21"/>
        <v>Prashant B</v>
      </c>
      <c r="Q137" s="26" t="str">
        <f>Selected_Role</f>
        <v>Tester</v>
      </c>
      <c r="R137" s="26" t="str">
        <f t="shared" si="22"/>
        <v>Grade C</v>
      </c>
      <c r="S137" s="26" t="str">
        <f t="shared" si="23"/>
        <v>Autonomous Driving</v>
      </c>
      <c r="T137" s="26" t="str">
        <f t="shared" si="24"/>
        <v>Image Processing</v>
      </c>
      <c r="U137" s="27">
        <f t="shared" si="25"/>
        <v>0</v>
      </c>
      <c r="V137" s="26">
        <f t="shared" si="26"/>
        <v>0</v>
      </c>
      <c r="W137" s="26">
        <f t="shared" si="27"/>
        <v>0</v>
      </c>
    </row>
    <row r="138" spans="1:23" ht="15.95" hidden="1" customHeight="1" outlineLevel="1" x14ac:dyDescent="0.3">
      <c r="A138" s="13" t="s">
        <v>460</v>
      </c>
      <c r="B138" s="24"/>
      <c r="C138" s="24" t="s">
        <v>358</v>
      </c>
      <c r="D138" s="32" t="s">
        <v>98</v>
      </c>
      <c r="E138" s="34">
        <v>0</v>
      </c>
      <c r="F138" s="37"/>
      <c r="G138" s="37"/>
      <c r="H138" s="37"/>
      <c r="I138" s="37"/>
      <c r="J138" s="37"/>
      <c r="K138" s="37"/>
      <c r="L138" s="37"/>
      <c r="M138" s="37"/>
      <c r="N138" s="37"/>
      <c r="O138" s="26">
        <f t="shared" si="20"/>
        <v>142993</v>
      </c>
      <c r="P138" s="26" t="str">
        <f t="shared" si="21"/>
        <v>Prashant B</v>
      </c>
      <c r="Q138" s="26" t="str">
        <f>Selected_Role</f>
        <v>Tester</v>
      </c>
      <c r="R138" s="26" t="str">
        <f t="shared" si="22"/>
        <v>Grade C</v>
      </c>
      <c r="S138" s="26" t="str">
        <f t="shared" si="23"/>
        <v>Autonomous Driving</v>
      </c>
      <c r="T138" s="26" t="str">
        <f t="shared" si="24"/>
        <v>Machine Learning/Deep Learning</v>
      </c>
      <c r="U138" s="27">
        <f t="shared" si="25"/>
        <v>0</v>
      </c>
      <c r="V138" s="26">
        <f t="shared" si="26"/>
        <v>0</v>
      </c>
      <c r="W138" s="26">
        <f t="shared" si="27"/>
        <v>0</v>
      </c>
    </row>
    <row r="139" spans="1:23" ht="15.95" hidden="1" customHeight="1" outlineLevel="1" x14ac:dyDescent="0.3">
      <c r="A139" s="13" t="s">
        <v>460</v>
      </c>
      <c r="B139" s="24"/>
      <c r="C139" s="24" t="s">
        <v>359</v>
      </c>
      <c r="D139" s="32" t="s">
        <v>99</v>
      </c>
      <c r="E139" s="34">
        <v>0</v>
      </c>
      <c r="F139" s="37"/>
      <c r="G139" s="37"/>
      <c r="H139" s="37"/>
      <c r="I139" s="37"/>
      <c r="J139" s="37"/>
      <c r="K139" s="37"/>
      <c r="L139" s="37"/>
      <c r="M139" s="37"/>
      <c r="N139" s="37"/>
      <c r="O139" s="26">
        <f t="shared" si="20"/>
        <v>142993</v>
      </c>
      <c r="P139" s="26" t="str">
        <f t="shared" si="21"/>
        <v>Prashant B</v>
      </c>
      <c r="Q139" s="26" t="str">
        <f>Selected_Role</f>
        <v>Tester</v>
      </c>
      <c r="R139" s="26" t="str">
        <f t="shared" si="22"/>
        <v>Grade C</v>
      </c>
      <c r="S139" s="26" t="str">
        <f t="shared" si="23"/>
        <v>Autonomous Driving</v>
      </c>
      <c r="T139" s="26" t="str">
        <f t="shared" si="24"/>
        <v>RADAR/LIDAR SW Development</v>
      </c>
      <c r="U139" s="27">
        <f t="shared" si="25"/>
        <v>0</v>
      </c>
      <c r="V139" s="26">
        <f t="shared" si="26"/>
        <v>0</v>
      </c>
      <c r="W139" s="26">
        <f t="shared" si="27"/>
        <v>0</v>
      </c>
    </row>
    <row r="140" spans="1:23" ht="15.95" hidden="1" customHeight="1" outlineLevel="1" x14ac:dyDescent="0.3">
      <c r="A140" s="13" t="s">
        <v>460</v>
      </c>
      <c r="B140" s="24"/>
      <c r="C140" s="24" t="s">
        <v>360</v>
      </c>
      <c r="D140" s="32" t="s">
        <v>100</v>
      </c>
      <c r="E140" s="34">
        <v>0</v>
      </c>
      <c r="F140" s="37"/>
      <c r="G140" s="37"/>
      <c r="H140" s="37"/>
      <c r="I140" s="37"/>
      <c r="J140" s="37"/>
      <c r="K140" s="37"/>
      <c r="L140" s="37"/>
      <c r="M140" s="37"/>
      <c r="N140" s="37"/>
      <c r="O140" s="26">
        <f t="shared" si="20"/>
        <v>142993</v>
      </c>
      <c r="P140" s="26" t="str">
        <f t="shared" si="21"/>
        <v>Prashant B</v>
      </c>
      <c r="Q140" s="26" t="str">
        <f>Selected_Role</f>
        <v>Tester</v>
      </c>
      <c r="R140" s="26" t="str">
        <f t="shared" si="22"/>
        <v>Grade C</v>
      </c>
      <c r="S140" s="26" t="str">
        <f t="shared" si="23"/>
        <v>Autonomous Driving</v>
      </c>
      <c r="T140" s="26" t="str">
        <f t="shared" si="24"/>
        <v>Camera SW Development</v>
      </c>
      <c r="U140" s="27">
        <f t="shared" si="25"/>
        <v>0</v>
      </c>
      <c r="V140" s="26">
        <f t="shared" si="26"/>
        <v>0</v>
      </c>
      <c r="W140" s="26">
        <f t="shared" si="27"/>
        <v>0</v>
      </c>
    </row>
    <row r="141" spans="1:23" ht="15.95" hidden="1" customHeight="1" outlineLevel="1" x14ac:dyDescent="0.3">
      <c r="A141" s="13" t="s">
        <v>460</v>
      </c>
      <c r="B141" s="24"/>
      <c r="C141" s="24" t="s">
        <v>361</v>
      </c>
      <c r="D141" s="32" t="s">
        <v>218</v>
      </c>
      <c r="E141" s="34">
        <v>0</v>
      </c>
      <c r="F141" s="37"/>
      <c r="G141" s="37"/>
      <c r="H141" s="37"/>
      <c r="I141" s="37"/>
      <c r="J141" s="37"/>
      <c r="K141" s="37"/>
      <c r="L141" s="37"/>
      <c r="M141" s="37"/>
      <c r="N141" s="37"/>
      <c r="O141" s="26">
        <f t="shared" si="20"/>
        <v>142993</v>
      </c>
      <c r="P141" s="26" t="str">
        <f t="shared" si="21"/>
        <v>Prashant B</v>
      </c>
      <c r="Q141" s="26" t="str">
        <f>Selected_Role</f>
        <v>Tester</v>
      </c>
      <c r="R141" s="26" t="str">
        <f t="shared" si="22"/>
        <v>Grade C</v>
      </c>
      <c r="S141" s="26" t="str">
        <f t="shared" si="23"/>
        <v>Autonomous Driving</v>
      </c>
      <c r="T141" s="26" t="str">
        <f t="shared" si="24"/>
        <v>Object Fusion</v>
      </c>
      <c r="U141" s="27">
        <f t="shared" si="25"/>
        <v>0</v>
      </c>
      <c r="V141" s="26">
        <f t="shared" si="26"/>
        <v>0</v>
      </c>
      <c r="W141" s="26">
        <f t="shared" si="27"/>
        <v>0</v>
      </c>
    </row>
    <row r="142" spans="1:23" ht="15.95" hidden="1" customHeight="1" outlineLevel="1" x14ac:dyDescent="0.3">
      <c r="A142" s="13" t="s">
        <v>460</v>
      </c>
      <c r="B142" s="24"/>
      <c r="C142" s="24" t="s">
        <v>362</v>
      </c>
      <c r="D142" s="32" t="s">
        <v>129</v>
      </c>
      <c r="E142" s="34">
        <v>0</v>
      </c>
      <c r="F142" s="37"/>
      <c r="G142" s="37"/>
      <c r="H142" s="37"/>
      <c r="I142" s="37"/>
      <c r="J142" s="37"/>
      <c r="K142" s="37"/>
      <c r="L142" s="37"/>
      <c r="M142" s="37"/>
      <c r="N142" s="37"/>
      <c r="O142" s="26">
        <f t="shared" si="20"/>
        <v>142993</v>
      </c>
      <c r="P142" s="26" t="str">
        <f t="shared" si="21"/>
        <v>Prashant B</v>
      </c>
      <c r="Q142" s="26" t="str">
        <f>Selected_Role</f>
        <v>Tester</v>
      </c>
      <c r="R142" s="26" t="str">
        <f t="shared" si="22"/>
        <v>Grade C</v>
      </c>
      <c r="S142" s="26" t="str">
        <f t="shared" si="23"/>
        <v>Autonomous Driving</v>
      </c>
      <c r="T142" s="26" t="str">
        <f t="shared" si="24"/>
        <v>Perception &amp; Localisation</v>
      </c>
      <c r="U142" s="27">
        <f t="shared" si="25"/>
        <v>0</v>
      </c>
      <c r="V142" s="26">
        <f t="shared" si="26"/>
        <v>0</v>
      </c>
      <c r="W142" s="26">
        <f t="shared" si="27"/>
        <v>0</v>
      </c>
    </row>
    <row r="143" spans="1:23" ht="15.95" hidden="1" customHeight="1" outlineLevel="1" x14ac:dyDescent="0.3">
      <c r="A143" s="13" t="s">
        <v>460</v>
      </c>
      <c r="B143" s="24"/>
      <c r="C143" s="24" t="s">
        <v>363</v>
      </c>
      <c r="D143" s="32" t="s">
        <v>219</v>
      </c>
      <c r="E143" s="34">
        <v>0</v>
      </c>
      <c r="F143" s="37"/>
      <c r="G143" s="37"/>
      <c r="H143" s="37"/>
      <c r="I143" s="37"/>
      <c r="J143" s="37"/>
      <c r="K143" s="37"/>
      <c r="L143" s="37"/>
      <c r="M143" s="37"/>
      <c r="N143" s="37"/>
      <c r="O143" s="26">
        <f t="shared" si="20"/>
        <v>142993</v>
      </c>
      <c r="P143" s="26" t="str">
        <f t="shared" si="21"/>
        <v>Prashant B</v>
      </c>
      <c r="Q143" s="26" t="str">
        <f>Selected_Role</f>
        <v>Tester</v>
      </c>
      <c r="R143" s="26" t="str">
        <f t="shared" si="22"/>
        <v>Grade C</v>
      </c>
      <c r="S143" s="26" t="str">
        <f t="shared" si="23"/>
        <v>Autonomous Driving</v>
      </c>
      <c r="T143" s="26" t="str">
        <f t="shared" si="24"/>
        <v>Driving Strategy</v>
      </c>
      <c r="U143" s="27">
        <f t="shared" si="25"/>
        <v>0</v>
      </c>
      <c r="V143" s="26">
        <f t="shared" si="26"/>
        <v>0</v>
      </c>
      <c r="W143" s="26">
        <f t="shared" si="27"/>
        <v>0</v>
      </c>
    </row>
    <row r="144" spans="1:23" ht="15.95" hidden="1" customHeight="1" outlineLevel="1" x14ac:dyDescent="0.3">
      <c r="A144" s="13" t="s">
        <v>460</v>
      </c>
      <c r="B144" s="24"/>
      <c r="C144" s="24" t="s">
        <v>364</v>
      </c>
      <c r="D144" s="32" t="s">
        <v>220</v>
      </c>
      <c r="E144" s="34">
        <v>0</v>
      </c>
      <c r="F144" s="37"/>
      <c r="G144" s="37"/>
      <c r="H144" s="37"/>
      <c r="I144" s="37"/>
      <c r="J144" s="37"/>
      <c r="K144" s="37"/>
      <c r="L144" s="37"/>
      <c r="M144" s="37"/>
      <c r="N144" s="37"/>
      <c r="O144" s="26">
        <f t="shared" si="20"/>
        <v>142993</v>
      </c>
      <c r="P144" s="26" t="str">
        <f t="shared" si="21"/>
        <v>Prashant B</v>
      </c>
      <c r="Q144" s="26" t="str">
        <f>Selected_Role</f>
        <v>Tester</v>
      </c>
      <c r="R144" s="26" t="str">
        <f t="shared" si="22"/>
        <v>Grade C</v>
      </c>
      <c r="S144" s="26" t="str">
        <f t="shared" si="23"/>
        <v>Autonomous Driving</v>
      </c>
      <c r="T144" s="26" t="str">
        <f t="shared" si="24"/>
        <v>Trajectory Planning</v>
      </c>
      <c r="U144" s="27">
        <f t="shared" si="25"/>
        <v>0</v>
      </c>
      <c r="V144" s="26">
        <f t="shared" si="26"/>
        <v>0</v>
      </c>
      <c r="W144" s="26">
        <f t="shared" si="27"/>
        <v>0</v>
      </c>
    </row>
    <row r="145" spans="1:23" ht="15.95" hidden="1" customHeight="1" outlineLevel="1" x14ac:dyDescent="0.3">
      <c r="A145" s="13" t="s">
        <v>460</v>
      </c>
      <c r="B145" s="24"/>
      <c r="C145" s="24" t="s">
        <v>365</v>
      </c>
      <c r="D145" s="32" t="s">
        <v>221</v>
      </c>
      <c r="E145" s="34">
        <v>0</v>
      </c>
      <c r="F145" s="37"/>
      <c r="G145" s="37"/>
      <c r="H145" s="37"/>
      <c r="I145" s="37"/>
      <c r="J145" s="37"/>
      <c r="K145" s="37"/>
      <c r="L145" s="37"/>
      <c r="M145" s="37"/>
      <c r="N145" s="37"/>
      <c r="O145" s="26">
        <f t="shared" si="20"/>
        <v>142993</v>
      </c>
      <c r="P145" s="26" t="str">
        <f t="shared" si="21"/>
        <v>Prashant B</v>
      </c>
      <c r="Q145" s="26" t="str">
        <f>Selected_Role</f>
        <v>Tester</v>
      </c>
      <c r="R145" s="26" t="str">
        <f t="shared" si="22"/>
        <v>Grade C</v>
      </c>
      <c r="S145" s="26" t="str">
        <f t="shared" si="23"/>
        <v>Autonomous Driving</v>
      </c>
      <c r="T145" s="26" t="str">
        <f t="shared" si="24"/>
        <v>Driver Model</v>
      </c>
      <c r="U145" s="27">
        <f t="shared" si="25"/>
        <v>0</v>
      </c>
      <c r="V145" s="26">
        <f t="shared" si="26"/>
        <v>0</v>
      </c>
      <c r="W145" s="26">
        <f t="shared" si="27"/>
        <v>0</v>
      </c>
    </row>
    <row r="146" spans="1:23" ht="15.95" hidden="1" customHeight="1" outlineLevel="1" x14ac:dyDescent="0.3">
      <c r="A146" s="13" t="s">
        <v>460</v>
      </c>
      <c r="B146" s="24"/>
      <c r="C146" s="24" t="s">
        <v>366</v>
      </c>
      <c r="D146" s="32" t="s">
        <v>222</v>
      </c>
      <c r="E146" s="34">
        <v>0</v>
      </c>
      <c r="F146" s="37"/>
      <c r="G146" s="37"/>
      <c r="H146" s="37"/>
      <c r="I146" s="37"/>
      <c r="J146" s="37"/>
      <c r="K146" s="37"/>
      <c r="L146" s="37"/>
      <c r="M146" s="37"/>
      <c r="N146" s="37"/>
      <c r="O146" s="26">
        <f t="shared" si="20"/>
        <v>142993</v>
      </c>
      <c r="P146" s="26" t="str">
        <f t="shared" si="21"/>
        <v>Prashant B</v>
      </c>
      <c r="Q146" s="26" t="str">
        <f>Selected_Role</f>
        <v>Tester</v>
      </c>
      <c r="R146" s="26" t="str">
        <f t="shared" si="22"/>
        <v>Grade C</v>
      </c>
      <c r="S146" s="26" t="str">
        <f t="shared" si="23"/>
        <v>Autonomous Driving</v>
      </c>
      <c r="T146" s="26" t="str">
        <f t="shared" si="24"/>
        <v>Road Model</v>
      </c>
      <c r="U146" s="27">
        <f t="shared" si="25"/>
        <v>0</v>
      </c>
      <c r="V146" s="26">
        <f t="shared" si="26"/>
        <v>0</v>
      </c>
      <c r="W146" s="26">
        <f t="shared" si="27"/>
        <v>0</v>
      </c>
    </row>
    <row r="147" spans="1:23" ht="15.95" hidden="1" customHeight="1" outlineLevel="1" x14ac:dyDescent="0.3">
      <c r="A147" s="13" t="s">
        <v>460</v>
      </c>
      <c r="B147" s="24"/>
      <c r="C147" s="24" t="s">
        <v>367</v>
      </c>
      <c r="D147" s="32" t="s">
        <v>223</v>
      </c>
      <c r="E147" s="34">
        <v>0</v>
      </c>
      <c r="F147" s="37"/>
      <c r="G147" s="37"/>
      <c r="H147" s="37"/>
      <c r="I147" s="37"/>
      <c r="J147" s="37"/>
      <c r="K147" s="37"/>
      <c r="L147" s="37"/>
      <c r="M147" s="37"/>
      <c r="N147" s="37"/>
      <c r="O147" s="26">
        <f t="shared" si="20"/>
        <v>142993</v>
      </c>
      <c r="P147" s="26" t="str">
        <f t="shared" si="21"/>
        <v>Prashant B</v>
      </c>
      <c r="Q147" s="26" t="str">
        <f>Selected_Role</f>
        <v>Tester</v>
      </c>
      <c r="R147" s="26" t="str">
        <f t="shared" si="22"/>
        <v>Grade C</v>
      </c>
      <c r="S147" s="26" t="str">
        <f t="shared" si="23"/>
        <v>Autonomous Driving</v>
      </c>
      <c r="T147" s="26" t="str">
        <f t="shared" si="24"/>
        <v>ADAS HD Map</v>
      </c>
      <c r="U147" s="27">
        <f t="shared" si="25"/>
        <v>0</v>
      </c>
      <c r="V147" s="26">
        <f t="shared" si="26"/>
        <v>0</v>
      </c>
      <c r="W147" s="26">
        <f t="shared" si="27"/>
        <v>0</v>
      </c>
    </row>
    <row r="148" spans="1:23" ht="15.95" hidden="1" customHeight="1" outlineLevel="1" x14ac:dyDescent="0.3">
      <c r="A148" s="13" t="s">
        <v>460</v>
      </c>
      <c r="B148" s="24"/>
      <c r="C148" s="24" t="s">
        <v>368</v>
      </c>
      <c r="D148" s="32" t="s">
        <v>224</v>
      </c>
      <c r="E148" s="34">
        <v>0</v>
      </c>
      <c r="F148" s="37"/>
      <c r="G148" s="37"/>
      <c r="H148" s="37"/>
      <c r="I148" s="37"/>
      <c r="J148" s="37"/>
      <c r="K148" s="37"/>
      <c r="L148" s="37"/>
      <c r="M148" s="37"/>
      <c r="N148" s="37"/>
      <c r="O148" s="26">
        <f t="shared" si="20"/>
        <v>142993</v>
      </c>
      <c r="P148" s="26" t="str">
        <f t="shared" si="21"/>
        <v>Prashant B</v>
      </c>
      <c r="Q148" s="26" t="str">
        <f>Selected_Role</f>
        <v>Tester</v>
      </c>
      <c r="R148" s="26" t="str">
        <f t="shared" si="22"/>
        <v>Grade C</v>
      </c>
      <c r="S148" s="26" t="str">
        <f t="shared" si="23"/>
        <v>Autonomous Driving</v>
      </c>
      <c r="T148" s="26" t="str">
        <f t="shared" si="24"/>
        <v>Prediction Sit. Interpretation</v>
      </c>
      <c r="U148" s="27">
        <f t="shared" si="25"/>
        <v>0</v>
      </c>
      <c r="V148" s="26">
        <f t="shared" si="26"/>
        <v>0</v>
      </c>
      <c r="W148" s="26">
        <f t="shared" si="27"/>
        <v>0</v>
      </c>
    </row>
    <row r="149" spans="1:23" ht="15.95" customHeight="1" collapsed="1" x14ac:dyDescent="0.3">
      <c r="A149" s="11" t="s">
        <v>471</v>
      </c>
      <c r="B149" s="25"/>
      <c r="C149" s="25"/>
      <c r="D149" s="33"/>
      <c r="E149" s="35">
        <f>IFERROR(AVERAGE(E150:E160),"")</f>
        <v>0</v>
      </c>
      <c r="F149" s="38"/>
      <c r="G149" s="38"/>
      <c r="H149" s="38"/>
      <c r="I149" s="38"/>
      <c r="J149" s="38"/>
      <c r="K149" s="38"/>
      <c r="L149" s="38"/>
      <c r="M149" s="38"/>
      <c r="N149" s="38"/>
      <c r="O149" s="26">
        <f t="shared" si="20"/>
        <v>142993</v>
      </c>
      <c r="P149" s="26" t="str">
        <f t="shared" si="21"/>
        <v>Prashant B</v>
      </c>
      <c r="Q149" s="26" t="str">
        <f>Selected_Role</f>
        <v>Tester</v>
      </c>
      <c r="R149" s="26" t="str">
        <f t="shared" si="22"/>
        <v>Grade C</v>
      </c>
      <c r="S149" s="26" t="str">
        <f t="shared" si="23"/>
        <v>CV Common Skills</v>
      </c>
      <c r="T149" s="26">
        <f t="shared" si="24"/>
        <v>0</v>
      </c>
      <c r="U149" s="27">
        <f t="shared" si="25"/>
        <v>0</v>
      </c>
      <c r="V149" s="26">
        <f t="shared" si="26"/>
        <v>0</v>
      </c>
      <c r="W149" s="26">
        <f t="shared" si="27"/>
        <v>0</v>
      </c>
    </row>
    <row r="150" spans="1:23" ht="15.95" hidden="1" customHeight="1" outlineLevel="1" x14ac:dyDescent="0.3">
      <c r="A150" s="13" t="s">
        <v>471</v>
      </c>
      <c r="B150" s="24" t="s">
        <v>483</v>
      </c>
      <c r="C150" s="24" t="s">
        <v>488</v>
      </c>
      <c r="D150" s="32" t="s">
        <v>472</v>
      </c>
      <c r="E150" s="34">
        <v>0</v>
      </c>
      <c r="F150" s="37"/>
      <c r="G150" s="37"/>
      <c r="H150" s="37"/>
      <c r="I150" s="37"/>
      <c r="J150" s="37"/>
      <c r="K150" s="37"/>
      <c r="L150" s="37"/>
      <c r="M150" s="37"/>
      <c r="N150" s="37"/>
      <c r="O150" s="26">
        <f t="shared" si="20"/>
        <v>142993</v>
      </c>
      <c r="P150" s="26" t="str">
        <f t="shared" si="21"/>
        <v>Prashant B</v>
      </c>
      <c r="Q150" s="26" t="str">
        <f>Selected_Role</f>
        <v>Tester</v>
      </c>
      <c r="R150" s="26" t="str">
        <f t="shared" si="22"/>
        <v>Grade C</v>
      </c>
      <c r="S150" s="26" t="str">
        <f t="shared" si="23"/>
        <v>CV Common Skills</v>
      </c>
      <c r="T150" s="26" t="str">
        <f t="shared" si="24"/>
        <v>HMI Development - Android Framework</v>
      </c>
      <c r="U150" s="27">
        <f t="shared" si="25"/>
        <v>0</v>
      </c>
      <c r="V150" s="26">
        <f t="shared" si="26"/>
        <v>0</v>
      </c>
      <c r="W150" s="26">
        <f t="shared" si="27"/>
        <v>0</v>
      </c>
    </row>
    <row r="151" spans="1:23" ht="15.95" hidden="1" customHeight="1" outlineLevel="1" x14ac:dyDescent="0.3">
      <c r="A151" s="13" t="s">
        <v>471</v>
      </c>
      <c r="B151" s="24"/>
      <c r="C151" s="24" t="s">
        <v>489</v>
      </c>
      <c r="D151" s="32" t="s">
        <v>473</v>
      </c>
      <c r="E151" s="34">
        <v>0</v>
      </c>
      <c r="F151" s="37"/>
      <c r="G151" s="37"/>
      <c r="H151" s="37"/>
      <c r="I151" s="37"/>
      <c r="J151" s="37"/>
      <c r="K151" s="37"/>
      <c r="L151" s="37"/>
      <c r="M151" s="37"/>
      <c r="N151" s="37"/>
      <c r="O151" s="26">
        <f t="shared" si="20"/>
        <v>142993</v>
      </c>
      <c r="P151" s="26" t="str">
        <f t="shared" si="21"/>
        <v>Prashant B</v>
      </c>
      <c r="Q151" s="26" t="str">
        <f>Selected_Role</f>
        <v>Tester</v>
      </c>
      <c r="R151" s="26" t="str">
        <f t="shared" si="22"/>
        <v>Grade C</v>
      </c>
      <c r="S151" s="26" t="str">
        <f t="shared" si="23"/>
        <v>CV Common Skills</v>
      </c>
      <c r="T151" s="26" t="str">
        <f t="shared" si="24"/>
        <v>HMI Development - 2D - Qt/QML, Altia, CGI, Kanzi, Populous, Unity, EB Guide etc</v>
      </c>
      <c r="U151" s="27">
        <f t="shared" si="25"/>
        <v>0</v>
      </c>
      <c r="V151" s="26">
        <f t="shared" si="26"/>
        <v>0</v>
      </c>
      <c r="W151" s="26">
        <f t="shared" si="27"/>
        <v>0</v>
      </c>
    </row>
    <row r="152" spans="1:23" ht="15.95" hidden="1" customHeight="1" outlineLevel="1" x14ac:dyDescent="0.3">
      <c r="A152" s="13" t="s">
        <v>471</v>
      </c>
      <c r="B152" s="24"/>
      <c r="C152" s="24" t="s">
        <v>490</v>
      </c>
      <c r="D152" s="32" t="s">
        <v>474</v>
      </c>
      <c r="E152" s="34">
        <v>0</v>
      </c>
      <c r="F152" s="37"/>
      <c r="G152" s="37"/>
      <c r="H152" s="37"/>
      <c r="I152" s="37"/>
      <c r="J152" s="37"/>
      <c r="K152" s="37"/>
      <c r="L152" s="37"/>
      <c r="M152" s="37"/>
      <c r="N152" s="37"/>
      <c r="O152" s="26">
        <f t="shared" si="20"/>
        <v>142993</v>
      </c>
      <c r="P152" s="26" t="str">
        <f t="shared" si="21"/>
        <v>Prashant B</v>
      </c>
      <c r="Q152" s="26" t="str">
        <f>Selected_Role</f>
        <v>Tester</v>
      </c>
      <c r="R152" s="26" t="str">
        <f t="shared" si="22"/>
        <v>Grade C</v>
      </c>
      <c r="S152" s="26" t="str">
        <f t="shared" si="23"/>
        <v>CV Common Skills</v>
      </c>
      <c r="T152" s="26" t="str">
        <f t="shared" si="24"/>
        <v>HMI Development - 3D - Qt/QML, Altia, CGI, Kanzi</v>
      </c>
      <c r="U152" s="27">
        <f t="shared" si="25"/>
        <v>0</v>
      </c>
      <c r="V152" s="26">
        <f t="shared" si="26"/>
        <v>0</v>
      </c>
      <c r="W152" s="26">
        <f t="shared" si="27"/>
        <v>0</v>
      </c>
    </row>
    <row r="153" spans="1:23" ht="15.95" hidden="1" customHeight="1" outlineLevel="1" x14ac:dyDescent="0.3">
      <c r="A153" s="13" t="s">
        <v>471</v>
      </c>
      <c r="B153" s="24" t="s">
        <v>484</v>
      </c>
      <c r="C153" s="24" t="s">
        <v>491</v>
      </c>
      <c r="D153" s="32" t="s">
        <v>475</v>
      </c>
      <c r="E153" s="34">
        <v>0</v>
      </c>
      <c r="F153" s="37"/>
      <c r="G153" s="37"/>
      <c r="H153" s="37"/>
      <c r="I153" s="37"/>
      <c r="J153" s="37"/>
      <c r="K153" s="37"/>
      <c r="L153" s="37"/>
      <c r="M153" s="37"/>
      <c r="N153" s="37"/>
      <c r="O153" s="26">
        <f t="shared" si="20"/>
        <v>142993</v>
      </c>
      <c r="P153" s="26" t="str">
        <f t="shared" si="21"/>
        <v>Prashant B</v>
      </c>
      <c r="Q153" s="26" t="str">
        <f>Selected_Role</f>
        <v>Tester</v>
      </c>
      <c r="R153" s="26" t="str">
        <f t="shared" si="22"/>
        <v>Grade C</v>
      </c>
      <c r="S153" s="26" t="str">
        <f t="shared" si="23"/>
        <v>CV Common Skills</v>
      </c>
      <c r="T153" s="26" t="str">
        <f t="shared" si="24"/>
        <v>iOS Programming - Objective C</v>
      </c>
      <c r="U153" s="27">
        <f t="shared" si="25"/>
        <v>0</v>
      </c>
      <c r="V153" s="26">
        <f t="shared" si="26"/>
        <v>0</v>
      </c>
      <c r="W153" s="26">
        <f t="shared" si="27"/>
        <v>0</v>
      </c>
    </row>
    <row r="154" spans="1:23" ht="15.95" hidden="1" customHeight="1" outlineLevel="1" x14ac:dyDescent="0.3">
      <c r="A154" s="13" t="s">
        <v>471</v>
      </c>
      <c r="B154" s="24" t="s">
        <v>485</v>
      </c>
      <c r="C154" s="24" t="s">
        <v>492</v>
      </c>
      <c r="D154" s="32" t="s">
        <v>476</v>
      </c>
      <c r="E154" s="34">
        <v>0</v>
      </c>
      <c r="F154" s="37"/>
      <c r="G154" s="37"/>
      <c r="H154" s="37"/>
      <c r="I154" s="37"/>
      <c r="J154" s="37"/>
      <c r="K154" s="37"/>
      <c r="L154" s="37"/>
      <c r="M154" s="37"/>
      <c r="N154" s="37"/>
      <c r="O154" s="26">
        <f t="shared" si="20"/>
        <v>142993</v>
      </c>
      <c r="P154" s="26" t="str">
        <f t="shared" si="21"/>
        <v>Prashant B</v>
      </c>
      <c r="Q154" s="26" t="str">
        <f>Selected_Role</f>
        <v>Tester</v>
      </c>
      <c r="R154" s="26" t="str">
        <f t="shared" si="22"/>
        <v>Grade C</v>
      </c>
      <c r="S154" s="26" t="str">
        <f t="shared" si="23"/>
        <v>CV Common Skills</v>
      </c>
      <c r="T154" s="26" t="str">
        <f t="shared" si="24"/>
        <v>Application Development - Android</v>
      </c>
      <c r="U154" s="27">
        <f t="shared" si="25"/>
        <v>0</v>
      </c>
      <c r="V154" s="26">
        <f t="shared" si="26"/>
        <v>0</v>
      </c>
      <c r="W154" s="26">
        <f t="shared" si="27"/>
        <v>0</v>
      </c>
    </row>
    <row r="155" spans="1:23" ht="15.95" hidden="1" customHeight="1" outlineLevel="1" x14ac:dyDescent="0.3">
      <c r="A155" s="13" t="s">
        <v>471</v>
      </c>
      <c r="B155" s="24"/>
      <c r="C155" s="24" t="s">
        <v>493</v>
      </c>
      <c r="D155" s="32" t="s">
        <v>477</v>
      </c>
      <c r="E155" s="34">
        <v>0</v>
      </c>
      <c r="F155" s="37"/>
      <c r="G155" s="37"/>
      <c r="H155" s="37"/>
      <c r="I155" s="37"/>
      <c r="J155" s="37"/>
      <c r="K155" s="37"/>
      <c r="L155" s="37"/>
      <c r="M155" s="37"/>
      <c r="N155" s="37"/>
      <c r="O155" s="26">
        <f t="shared" si="20"/>
        <v>142993</v>
      </c>
      <c r="P155" s="26" t="str">
        <f t="shared" si="21"/>
        <v>Prashant B</v>
      </c>
      <c r="Q155" s="26" t="str">
        <f>Selected_Role</f>
        <v>Tester</v>
      </c>
      <c r="R155" s="26" t="str">
        <f t="shared" si="22"/>
        <v>Grade C</v>
      </c>
      <c r="S155" s="26" t="str">
        <f t="shared" si="23"/>
        <v>CV Common Skills</v>
      </c>
      <c r="T155" s="26" t="str">
        <f t="shared" si="24"/>
        <v>Application Development - iOS</v>
      </c>
      <c r="U155" s="27">
        <f t="shared" si="25"/>
        <v>0</v>
      </c>
      <c r="V155" s="26">
        <f t="shared" si="26"/>
        <v>0</v>
      </c>
      <c r="W155" s="26">
        <f t="shared" si="27"/>
        <v>0</v>
      </c>
    </row>
    <row r="156" spans="1:23" ht="15.95" hidden="1" customHeight="1" outlineLevel="1" x14ac:dyDescent="0.3">
      <c r="A156" s="13" t="s">
        <v>471</v>
      </c>
      <c r="B156" s="24" t="s">
        <v>486</v>
      </c>
      <c r="C156" s="24" t="s">
        <v>494</v>
      </c>
      <c r="D156" s="32" t="s">
        <v>478</v>
      </c>
      <c r="E156" s="34">
        <v>0</v>
      </c>
      <c r="F156" s="37"/>
      <c r="G156" s="37"/>
      <c r="H156" s="37"/>
      <c r="I156" s="37"/>
      <c r="J156" s="37"/>
      <c r="K156" s="37"/>
      <c r="L156" s="37"/>
      <c r="M156" s="37"/>
      <c r="N156" s="37"/>
      <c r="O156" s="26">
        <f t="shared" si="20"/>
        <v>142993</v>
      </c>
      <c r="P156" s="26" t="str">
        <f t="shared" si="21"/>
        <v>Prashant B</v>
      </c>
      <c r="Q156" s="26" t="str">
        <f>Selected_Role</f>
        <v>Tester</v>
      </c>
      <c r="R156" s="26" t="str">
        <f t="shared" si="22"/>
        <v>Grade C</v>
      </c>
      <c r="S156" s="26" t="str">
        <f t="shared" si="23"/>
        <v>CV Common Skills</v>
      </c>
      <c r="T156" s="26" t="str">
        <f t="shared" si="24"/>
        <v>MW development - Infotainment, RSE</v>
      </c>
      <c r="U156" s="27">
        <f t="shared" si="25"/>
        <v>0</v>
      </c>
      <c r="V156" s="26">
        <f t="shared" si="26"/>
        <v>0</v>
      </c>
      <c r="W156" s="26">
        <f t="shared" si="27"/>
        <v>0</v>
      </c>
    </row>
    <row r="157" spans="1:23" ht="15.95" hidden="1" customHeight="1" outlineLevel="1" x14ac:dyDescent="0.3">
      <c r="A157" s="13" t="s">
        <v>471</v>
      </c>
      <c r="B157" s="24"/>
      <c r="C157" s="24" t="s">
        <v>495</v>
      </c>
      <c r="D157" s="32" t="s">
        <v>479</v>
      </c>
      <c r="E157" s="34">
        <v>0</v>
      </c>
      <c r="F157" s="37"/>
      <c r="G157" s="37"/>
      <c r="H157" s="37"/>
      <c r="I157" s="37"/>
      <c r="J157" s="37"/>
      <c r="K157" s="37"/>
      <c r="L157" s="37"/>
      <c r="M157" s="37"/>
      <c r="N157" s="37"/>
      <c r="O157" s="26">
        <f t="shared" si="20"/>
        <v>142993</v>
      </c>
      <c r="P157" s="26" t="str">
        <f t="shared" si="21"/>
        <v>Prashant B</v>
      </c>
      <c r="Q157" s="26" t="str">
        <f>Selected_Role</f>
        <v>Tester</v>
      </c>
      <c r="R157" s="26" t="str">
        <f t="shared" si="22"/>
        <v>Grade C</v>
      </c>
      <c r="S157" s="26" t="str">
        <f t="shared" si="23"/>
        <v>CV Common Skills</v>
      </c>
      <c r="T157" s="26" t="str">
        <f t="shared" si="24"/>
        <v>MW Development - Cluster, HUD</v>
      </c>
      <c r="U157" s="27">
        <f t="shared" si="25"/>
        <v>0</v>
      </c>
      <c r="V157" s="26">
        <f t="shared" si="26"/>
        <v>0</v>
      </c>
      <c r="W157" s="26">
        <f t="shared" si="27"/>
        <v>0</v>
      </c>
    </row>
    <row r="158" spans="1:23" ht="15.95" hidden="1" customHeight="1" outlineLevel="1" x14ac:dyDescent="0.3">
      <c r="A158" s="13" t="s">
        <v>471</v>
      </c>
      <c r="B158" s="24" t="s">
        <v>487</v>
      </c>
      <c r="C158" s="24" t="s">
        <v>496</v>
      </c>
      <c r="D158" s="32" t="s">
        <v>480</v>
      </c>
      <c r="E158" s="34">
        <v>0</v>
      </c>
      <c r="F158" s="37"/>
      <c r="G158" s="37"/>
      <c r="H158" s="37"/>
      <c r="I158" s="37"/>
      <c r="J158" s="37"/>
      <c r="K158" s="37"/>
      <c r="L158" s="37"/>
      <c r="M158" s="37"/>
      <c r="N158" s="37"/>
      <c r="O158" s="26">
        <f t="shared" si="20"/>
        <v>142993</v>
      </c>
      <c r="P158" s="26" t="str">
        <f t="shared" si="21"/>
        <v>Prashant B</v>
      </c>
      <c r="Q158" s="26" t="str">
        <f>Selected_Role</f>
        <v>Tester</v>
      </c>
      <c r="R158" s="26" t="str">
        <f t="shared" si="22"/>
        <v>Grade C</v>
      </c>
      <c r="S158" s="26" t="str">
        <f t="shared" si="23"/>
        <v>CV Common Skills</v>
      </c>
      <c r="T158" s="26" t="str">
        <f t="shared" si="24"/>
        <v>Linux - BSP/Driver Development</v>
      </c>
      <c r="U158" s="27">
        <f t="shared" si="25"/>
        <v>0</v>
      </c>
      <c r="V158" s="26">
        <f t="shared" si="26"/>
        <v>0</v>
      </c>
      <c r="W158" s="26">
        <f t="shared" si="27"/>
        <v>0</v>
      </c>
    </row>
    <row r="159" spans="1:23" ht="15.95" hidden="1" customHeight="1" outlineLevel="1" x14ac:dyDescent="0.3">
      <c r="A159" s="13" t="s">
        <v>471</v>
      </c>
      <c r="B159" s="24"/>
      <c r="C159" s="24" t="s">
        <v>497</v>
      </c>
      <c r="D159" s="32" t="s">
        <v>481</v>
      </c>
      <c r="E159" s="34">
        <v>0</v>
      </c>
      <c r="F159" s="37"/>
      <c r="G159" s="37"/>
      <c r="H159" s="37"/>
      <c r="I159" s="37"/>
      <c r="J159" s="37"/>
      <c r="K159" s="37"/>
      <c r="L159" s="37"/>
      <c r="M159" s="37"/>
      <c r="N159" s="37"/>
      <c r="O159" s="26">
        <f t="shared" si="20"/>
        <v>142993</v>
      </c>
      <c r="P159" s="26" t="str">
        <f t="shared" si="21"/>
        <v>Prashant B</v>
      </c>
      <c r="Q159" s="26" t="str">
        <f>Selected_Role</f>
        <v>Tester</v>
      </c>
      <c r="R159" s="26" t="str">
        <f t="shared" si="22"/>
        <v>Grade C</v>
      </c>
      <c r="S159" s="26" t="str">
        <f t="shared" si="23"/>
        <v>CV Common Skills</v>
      </c>
      <c r="T159" s="26" t="str">
        <f t="shared" si="24"/>
        <v>Linux - Kernel Development</v>
      </c>
      <c r="U159" s="27">
        <f t="shared" si="25"/>
        <v>0</v>
      </c>
      <c r="V159" s="26">
        <f t="shared" si="26"/>
        <v>0</v>
      </c>
      <c r="W159" s="26">
        <f t="shared" si="27"/>
        <v>0</v>
      </c>
    </row>
    <row r="160" spans="1:23" ht="15.95" hidden="1" customHeight="1" outlineLevel="1" x14ac:dyDescent="0.3">
      <c r="A160" s="13" t="s">
        <v>471</v>
      </c>
      <c r="B160" s="24"/>
      <c r="C160" s="24" t="s">
        <v>498</v>
      </c>
      <c r="D160" s="32" t="s">
        <v>482</v>
      </c>
      <c r="E160" s="34">
        <v>0</v>
      </c>
      <c r="F160" s="37"/>
      <c r="G160" s="37"/>
      <c r="H160" s="37"/>
      <c r="I160" s="37"/>
      <c r="J160" s="37"/>
      <c r="K160" s="37"/>
      <c r="L160" s="37"/>
      <c r="M160" s="37"/>
      <c r="N160" s="37"/>
      <c r="O160" s="26">
        <f t="shared" si="20"/>
        <v>142993</v>
      </c>
      <c r="P160" s="26" t="str">
        <f t="shared" si="21"/>
        <v>Prashant B</v>
      </c>
      <c r="Q160" s="26" t="str">
        <f>Selected_Role</f>
        <v>Tester</v>
      </c>
      <c r="R160" s="26" t="str">
        <f t="shared" si="22"/>
        <v>Grade C</v>
      </c>
      <c r="S160" s="26" t="str">
        <f t="shared" si="23"/>
        <v>CV Common Skills</v>
      </c>
      <c r="T160" s="26" t="str">
        <f t="shared" si="24"/>
        <v>Android - HAL Development</v>
      </c>
      <c r="U160" s="27">
        <f t="shared" si="25"/>
        <v>0</v>
      </c>
      <c r="V160" s="26">
        <f t="shared" si="26"/>
        <v>0</v>
      </c>
      <c r="W160" s="26">
        <f t="shared" si="27"/>
        <v>0</v>
      </c>
    </row>
    <row r="161" spans="1:23" ht="15.95" customHeight="1" collapsed="1" x14ac:dyDescent="0.3">
      <c r="A161" s="11" t="s">
        <v>461</v>
      </c>
      <c r="B161" s="25"/>
      <c r="C161" s="25"/>
      <c r="D161" s="33"/>
      <c r="E161" s="35">
        <f>IFERROR(AVERAGE(E162:E170),"")</f>
        <v>0</v>
      </c>
      <c r="F161" s="38"/>
      <c r="G161" s="38"/>
      <c r="H161" s="38"/>
      <c r="I161" s="38"/>
      <c r="J161" s="38"/>
      <c r="K161" s="38"/>
      <c r="L161" s="38"/>
      <c r="M161" s="38"/>
      <c r="N161" s="38"/>
      <c r="O161" s="26">
        <f t="shared" si="20"/>
        <v>142993</v>
      </c>
      <c r="P161" s="26" t="str">
        <f t="shared" si="21"/>
        <v>Prashant B</v>
      </c>
      <c r="Q161" s="26" t="str">
        <f>Selected_Role</f>
        <v>Tester</v>
      </c>
      <c r="R161" s="26" t="str">
        <f t="shared" si="22"/>
        <v>Grade C</v>
      </c>
      <c r="S161" s="26" t="str">
        <f t="shared" si="23"/>
        <v>Infotainment - Sub Domains</v>
      </c>
      <c r="T161" s="26">
        <f t="shared" si="24"/>
        <v>0</v>
      </c>
      <c r="U161" s="27">
        <f t="shared" si="25"/>
        <v>0</v>
      </c>
      <c r="V161" s="26">
        <f t="shared" si="26"/>
        <v>0</v>
      </c>
      <c r="W161" s="26">
        <f t="shared" si="27"/>
        <v>0</v>
      </c>
    </row>
    <row r="162" spans="1:23" ht="15.95" hidden="1" customHeight="1" outlineLevel="1" x14ac:dyDescent="0.3">
      <c r="A162" s="13" t="s">
        <v>461</v>
      </c>
      <c r="B162" s="24" t="s">
        <v>461</v>
      </c>
      <c r="C162" s="24" t="s">
        <v>369</v>
      </c>
      <c r="D162" s="32" t="s">
        <v>462</v>
      </c>
      <c r="E162" s="34">
        <v>0</v>
      </c>
      <c r="F162" s="37"/>
      <c r="G162" s="37"/>
      <c r="H162" s="37"/>
      <c r="I162" s="37"/>
      <c r="J162" s="37"/>
      <c r="K162" s="37"/>
      <c r="L162" s="37"/>
      <c r="M162" s="37"/>
      <c r="N162" s="37"/>
      <c r="O162" s="26">
        <f t="shared" si="20"/>
        <v>142993</v>
      </c>
      <c r="P162" s="26" t="str">
        <f t="shared" si="21"/>
        <v>Prashant B</v>
      </c>
      <c r="Q162" s="26" t="str">
        <f>Selected_Role</f>
        <v>Tester</v>
      </c>
      <c r="R162" s="26" t="str">
        <f t="shared" si="22"/>
        <v>Grade C</v>
      </c>
      <c r="S162" s="26" t="str">
        <f t="shared" si="23"/>
        <v>Infotainment - Sub Domains</v>
      </c>
      <c r="T162" s="26" t="str">
        <f t="shared" si="24"/>
        <v xml:space="preserve">Graphics Frameworks/Management </v>
      </c>
      <c r="U162" s="27">
        <f t="shared" si="25"/>
        <v>0</v>
      </c>
      <c r="V162" s="26">
        <f t="shared" si="26"/>
        <v>0</v>
      </c>
      <c r="W162" s="26">
        <f t="shared" si="27"/>
        <v>0</v>
      </c>
    </row>
    <row r="163" spans="1:23" ht="15.95" hidden="1" customHeight="1" outlineLevel="1" x14ac:dyDescent="0.3">
      <c r="A163" s="13" t="s">
        <v>461</v>
      </c>
      <c r="B163" s="24"/>
      <c r="C163" s="24" t="s">
        <v>370</v>
      </c>
      <c r="D163" s="32" t="s">
        <v>463</v>
      </c>
      <c r="E163" s="34">
        <v>0</v>
      </c>
      <c r="F163" s="37"/>
      <c r="G163" s="37"/>
      <c r="H163" s="37"/>
      <c r="I163" s="37"/>
      <c r="J163" s="37"/>
      <c r="K163" s="37"/>
      <c r="L163" s="37"/>
      <c r="M163" s="37"/>
      <c r="N163" s="37"/>
      <c r="O163" s="26">
        <f t="shared" si="20"/>
        <v>142993</v>
      </c>
      <c r="P163" s="26" t="str">
        <f t="shared" si="21"/>
        <v>Prashant B</v>
      </c>
      <c r="Q163" s="26" t="str">
        <f>Selected_Role</f>
        <v>Tester</v>
      </c>
      <c r="R163" s="26" t="str">
        <f t="shared" si="22"/>
        <v>Grade C</v>
      </c>
      <c r="S163" s="26" t="str">
        <f t="shared" si="23"/>
        <v>Infotainment - Sub Domains</v>
      </c>
      <c r="T163" s="26" t="str">
        <f t="shared" si="24"/>
        <v xml:space="preserve">Audio Frameworks/Management </v>
      </c>
      <c r="U163" s="27">
        <f t="shared" si="25"/>
        <v>0</v>
      </c>
      <c r="V163" s="26">
        <f t="shared" si="26"/>
        <v>0</v>
      </c>
      <c r="W163" s="26">
        <f t="shared" si="27"/>
        <v>0</v>
      </c>
    </row>
    <row r="164" spans="1:23" ht="15.95" hidden="1" customHeight="1" outlineLevel="1" x14ac:dyDescent="0.3">
      <c r="A164" s="13" t="s">
        <v>461</v>
      </c>
      <c r="B164" s="24"/>
      <c r="C164" s="24" t="s">
        <v>371</v>
      </c>
      <c r="D164" s="32" t="s">
        <v>464</v>
      </c>
      <c r="E164" s="34">
        <v>0</v>
      </c>
      <c r="F164" s="37"/>
      <c r="G164" s="37"/>
      <c r="H164" s="37"/>
      <c r="I164" s="37"/>
      <c r="J164" s="37"/>
      <c r="K164" s="37"/>
      <c r="L164" s="37"/>
      <c r="M164" s="37"/>
      <c r="N164" s="37"/>
      <c r="O164" s="26">
        <f t="shared" si="20"/>
        <v>142993</v>
      </c>
      <c r="P164" s="26" t="str">
        <f t="shared" si="21"/>
        <v>Prashant B</v>
      </c>
      <c r="Q164" s="26" t="str">
        <f>Selected_Role</f>
        <v>Tester</v>
      </c>
      <c r="R164" s="26" t="str">
        <f t="shared" si="22"/>
        <v>Grade C</v>
      </c>
      <c r="S164" s="26" t="str">
        <f t="shared" si="23"/>
        <v>Infotainment - Sub Domains</v>
      </c>
      <c r="T164" s="26" t="str">
        <f t="shared" si="24"/>
        <v>Media Frameworks/Management</v>
      </c>
      <c r="U164" s="27">
        <f t="shared" si="25"/>
        <v>0</v>
      </c>
      <c r="V164" s="26">
        <f t="shared" si="26"/>
        <v>0</v>
      </c>
      <c r="W164" s="26">
        <f t="shared" si="27"/>
        <v>0</v>
      </c>
    </row>
    <row r="165" spans="1:23" ht="15.95" hidden="1" customHeight="1" outlineLevel="1" x14ac:dyDescent="0.3">
      <c r="A165" s="13" t="s">
        <v>461</v>
      </c>
      <c r="B165" s="24"/>
      <c r="C165" s="24" t="s">
        <v>372</v>
      </c>
      <c r="D165" s="32" t="s">
        <v>465</v>
      </c>
      <c r="E165" s="34">
        <v>0</v>
      </c>
      <c r="F165" s="37"/>
      <c r="G165" s="37"/>
      <c r="H165" s="37"/>
      <c r="I165" s="37"/>
      <c r="J165" s="37"/>
      <c r="K165" s="37"/>
      <c r="L165" s="37"/>
      <c r="M165" s="37"/>
      <c r="N165" s="37"/>
      <c r="O165" s="26">
        <f t="shared" si="20"/>
        <v>142993</v>
      </c>
      <c r="P165" s="26" t="str">
        <f t="shared" si="21"/>
        <v>Prashant B</v>
      </c>
      <c r="Q165" s="26" t="str">
        <f>Selected_Role</f>
        <v>Tester</v>
      </c>
      <c r="R165" s="26" t="str">
        <f t="shared" si="22"/>
        <v>Grade C</v>
      </c>
      <c r="S165" s="26" t="str">
        <f t="shared" si="23"/>
        <v>Infotainment - Sub Domains</v>
      </c>
      <c r="T165" s="26" t="str">
        <f t="shared" si="24"/>
        <v>Projection Frameworks/Management (Android Auto, Carplay, Baidu)</v>
      </c>
      <c r="U165" s="27">
        <f t="shared" si="25"/>
        <v>0</v>
      </c>
      <c r="V165" s="26">
        <f t="shared" si="26"/>
        <v>0</v>
      </c>
      <c r="W165" s="26">
        <f t="shared" si="27"/>
        <v>0</v>
      </c>
    </row>
    <row r="166" spans="1:23" ht="15.95" hidden="1" customHeight="1" outlineLevel="1" x14ac:dyDescent="0.3">
      <c r="A166" s="13" t="s">
        <v>461</v>
      </c>
      <c r="B166" s="24"/>
      <c r="C166" s="24" t="s">
        <v>373</v>
      </c>
      <c r="D166" s="32" t="s">
        <v>466</v>
      </c>
      <c r="E166" s="34">
        <v>0</v>
      </c>
      <c r="F166" s="37"/>
      <c r="G166" s="37"/>
      <c r="H166" s="37"/>
      <c r="I166" s="37"/>
      <c r="J166" s="37"/>
      <c r="K166" s="37"/>
      <c r="L166" s="37"/>
      <c r="M166" s="37"/>
      <c r="N166" s="37"/>
      <c r="O166" s="26">
        <f t="shared" si="20"/>
        <v>142993</v>
      </c>
      <c r="P166" s="26" t="str">
        <f t="shared" si="21"/>
        <v>Prashant B</v>
      </c>
      <c r="Q166" s="26" t="str">
        <f>Selected_Role</f>
        <v>Tester</v>
      </c>
      <c r="R166" s="26" t="str">
        <f t="shared" si="22"/>
        <v>Grade C</v>
      </c>
      <c r="S166" s="26" t="str">
        <f t="shared" si="23"/>
        <v>Infotainment - Sub Domains</v>
      </c>
      <c r="T166" s="26" t="str">
        <f t="shared" si="24"/>
        <v>OTA Frameworks/Management</v>
      </c>
      <c r="U166" s="27">
        <f t="shared" si="25"/>
        <v>0</v>
      </c>
      <c r="V166" s="26">
        <f t="shared" si="26"/>
        <v>0</v>
      </c>
      <c r="W166" s="26">
        <f t="shared" si="27"/>
        <v>0</v>
      </c>
    </row>
    <row r="167" spans="1:23" ht="15.95" hidden="1" customHeight="1" outlineLevel="1" x14ac:dyDescent="0.3">
      <c r="A167" s="13" t="s">
        <v>461</v>
      </c>
      <c r="B167" s="24"/>
      <c r="C167" s="24" t="s">
        <v>374</v>
      </c>
      <c r="D167" s="32" t="s">
        <v>467</v>
      </c>
      <c r="E167" s="34">
        <v>0</v>
      </c>
      <c r="F167" s="37"/>
      <c r="G167" s="37"/>
      <c r="H167" s="37"/>
      <c r="I167" s="37"/>
      <c r="J167" s="37"/>
      <c r="K167" s="37"/>
      <c r="L167" s="37"/>
      <c r="M167" s="37"/>
      <c r="N167" s="37"/>
      <c r="O167" s="26">
        <f t="shared" si="20"/>
        <v>142993</v>
      </c>
      <c r="P167" s="26" t="str">
        <f t="shared" si="21"/>
        <v>Prashant B</v>
      </c>
      <c r="Q167" s="26" t="str">
        <f>Selected_Role</f>
        <v>Tester</v>
      </c>
      <c r="R167" s="26" t="str">
        <f t="shared" si="22"/>
        <v>Grade C</v>
      </c>
      <c r="S167" s="26" t="str">
        <f t="shared" si="23"/>
        <v>Infotainment - Sub Domains</v>
      </c>
      <c r="T167" s="26" t="str">
        <f t="shared" si="24"/>
        <v>Video Frameworks/Management</v>
      </c>
      <c r="U167" s="27">
        <f t="shared" si="25"/>
        <v>0</v>
      </c>
      <c r="V167" s="26">
        <f t="shared" si="26"/>
        <v>0</v>
      </c>
      <c r="W167" s="26">
        <f t="shared" si="27"/>
        <v>0</v>
      </c>
    </row>
    <row r="168" spans="1:23" ht="15.95" hidden="1" customHeight="1" outlineLevel="1" x14ac:dyDescent="0.3">
      <c r="A168" s="13" t="s">
        <v>461</v>
      </c>
      <c r="B168" s="24"/>
      <c r="C168" s="24" t="s">
        <v>375</v>
      </c>
      <c r="D168" s="32" t="s">
        <v>468</v>
      </c>
      <c r="E168" s="34">
        <v>0</v>
      </c>
      <c r="F168" s="37"/>
      <c r="G168" s="37"/>
      <c r="H168" s="37"/>
      <c r="I168" s="37"/>
      <c r="J168" s="37"/>
      <c r="K168" s="37"/>
      <c r="L168" s="37"/>
      <c r="M168" s="37"/>
      <c r="N168" s="37"/>
      <c r="O168" s="26">
        <f t="shared" si="20"/>
        <v>142993</v>
      </c>
      <c r="P168" s="26" t="str">
        <f t="shared" si="21"/>
        <v>Prashant B</v>
      </c>
      <c r="Q168" s="26" t="str">
        <f>Selected_Role</f>
        <v>Tester</v>
      </c>
      <c r="R168" s="26" t="str">
        <f t="shared" si="22"/>
        <v>Grade C</v>
      </c>
      <c r="S168" s="26" t="str">
        <f t="shared" si="23"/>
        <v>Infotainment - Sub Domains</v>
      </c>
      <c r="T168" s="26" t="str">
        <f t="shared" si="24"/>
        <v>Tuner ( AM, FM, RDS, DAB, HD Radio)</v>
      </c>
      <c r="U168" s="27">
        <f t="shared" si="25"/>
        <v>0</v>
      </c>
      <c r="V168" s="26">
        <f t="shared" si="26"/>
        <v>0</v>
      </c>
      <c r="W168" s="26">
        <f t="shared" si="27"/>
        <v>0</v>
      </c>
    </row>
    <row r="169" spans="1:23" ht="15.95" hidden="1" customHeight="1" outlineLevel="1" x14ac:dyDescent="0.3">
      <c r="A169" s="13" t="s">
        <v>461</v>
      </c>
      <c r="B169" s="24"/>
      <c r="C169" s="24" t="s">
        <v>376</v>
      </c>
      <c r="D169" s="32" t="s">
        <v>469</v>
      </c>
      <c r="E169" s="34">
        <v>0</v>
      </c>
      <c r="F169" s="37"/>
      <c r="G169" s="37"/>
      <c r="H169" s="37"/>
      <c r="I169" s="37"/>
      <c r="J169" s="37"/>
      <c r="K169" s="37"/>
      <c r="L169" s="37"/>
      <c r="M169" s="37"/>
      <c r="N169" s="37"/>
      <c r="O169" s="26">
        <f t="shared" si="20"/>
        <v>142993</v>
      </c>
      <c r="P169" s="26" t="str">
        <f t="shared" si="21"/>
        <v>Prashant B</v>
      </c>
      <c r="Q169" s="26" t="str">
        <f>Selected_Role</f>
        <v>Tester</v>
      </c>
      <c r="R169" s="26" t="str">
        <f t="shared" si="22"/>
        <v>Grade C</v>
      </c>
      <c r="S169" s="26" t="str">
        <f t="shared" si="23"/>
        <v>Infotainment - Sub Domains</v>
      </c>
      <c r="T169" s="26" t="str">
        <f t="shared" si="24"/>
        <v>Connectivity - Bluetooth</v>
      </c>
      <c r="U169" s="27">
        <f t="shared" si="25"/>
        <v>0</v>
      </c>
      <c r="V169" s="26">
        <f t="shared" si="26"/>
        <v>0</v>
      </c>
      <c r="W169" s="26">
        <f t="shared" si="27"/>
        <v>0</v>
      </c>
    </row>
    <row r="170" spans="1:23" ht="15.95" hidden="1" customHeight="1" outlineLevel="1" x14ac:dyDescent="0.3">
      <c r="A170" s="13" t="s">
        <v>461</v>
      </c>
      <c r="B170" s="24"/>
      <c r="C170" s="24" t="s">
        <v>377</v>
      </c>
      <c r="D170" s="32" t="s">
        <v>470</v>
      </c>
      <c r="E170" s="34">
        <v>0</v>
      </c>
      <c r="F170" s="37"/>
      <c r="G170" s="37"/>
      <c r="H170" s="37"/>
      <c r="I170" s="37"/>
      <c r="J170" s="37"/>
      <c r="K170" s="37"/>
      <c r="L170" s="37"/>
      <c r="M170" s="37"/>
      <c r="N170" s="37"/>
      <c r="O170" s="26">
        <f t="shared" si="20"/>
        <v>142993</v>
      </c>
      <c r="P170" s="26" t="str">
        <f t="shared" si="21"/>
        <v>Prashant B</v>
      </c>
      <c r="Q170" s="26" t="str">
        <f>Selected_Role</f>
        <v>Tester</v>
      </c>
      <c r="R170" s="26" t="str">
        <f t="shared" si="22"/>
        <v>Grade C</v>
      </c>
      <c r="S170" s="26" t="str">
        <f t="shared" si="23"/>
        <v>Infotainment - Sub Domains</v>
      </c>
      <c r="T170" s="26" t="str">
        <f t="shared" si="24"/>
        <v>Connectivity - Wifi</v>
      </c>
      <c r="U170" s="27">
        <f t="shared" si="25"/>
        <v>0</v>
      </c>
      <c r="V170" s="26">
        <f t="shared" si="26"/>
        <v>0</v>
      </c>
      <c r="W170" s="26">
        <f t="shared" si="27"/>
        <v>0</v>
      </c>
    </row>
    <row r="171" spans="1:23" ht="15.95" customHeight="1" collapsed="1" x14ac:dyDescent="0.3">
      <c r="A171" s="11" t="s">
        <v>378</v>
      </c>
      <c r="B171" s="12"/>
      <c r="C171" s="25"/>
      <c r="D171" s="33"/>
      <c r="E171" s="35">
        <f>IFERROR(AVERAGE(E172:E177),"")</f>
        <v>0</v>
      </c>
      <c r="F171" s="38"/>
      <c r="G171" s="38"/>
      <c r="H171" s="38"/>
      <c r="I171" s="38"/>
      <c r="J171" s="38"/>
      <c r="K171" s="38"/>
      <c r="L171" s="38"/>
      <c r="M171" s="38"/>
      <c r="N171" s="38"/>
      <c r="O171" s="26">
        <f t="shared" si="20"/>
        <v>142993</v>
      </c>
      <c r="P171" s="26" t="str">
        <f t="shared" si="21"/>
        <v>Prashant B</v>
      </c>
      <c r="Q171" s="26" t="str">
        <f>Selected_Role</f>
        <v>Tester</v>
      </c>
      <c r="R171" s="26" t="str">
        <f t="shared" si="22"/>
        <v>Grade C</v>
      </c>
      <c r="S171" s="26" t="str">
        <f t="shared" si="23"/>
        <v>Clusters</v>
      </c>
      <c r="T171" s="26">
        <f t="shared" si="24"/>
        <v>0</v>
      </c>
      <c r="U171" s="27">
        <f t="shared" si="25"/>
        <v>0</v>
      </c>
      <c r="V171" s="26">
        <f t="shared" si="26"/>
        <v>0</v>
      </c>
      <c r="W171" s="26">
        <f t="shared" si="27"/>
        <v>0</v>
      </c>
    </row>
    <row r="172" spans="1:23" ht="15.95" hidden="1" customHeight="1" outlineLevel="1" x14ac:dyDescent="0.3">
      <c r="A172" s="13" t="s">
        <v>505</v>
      </c>
      <c r="B172" s="24" t="s">
        <v>505</v>
      </c>
      <c r="C172" s="24" t="s">
        <v>379</v>
      </c>
      <c r="D172" s="32" t="s">
        <v>499</v>
      </c>
      <c r="E172" s="34">
        <v>0</v>
      </c>
      <c r="F172" s="37"/>
      <c r="G172" s="37"/>
      <c r="H172" s="37"/>
      <c r="I172" s="37"/>
      <c r="J172" s="37"/>
      <c r="K172" s="37"/>
      <c r="L172" s="37"/>
      <c r="M172" s="37"/>
      <c r="N172" s="37"/>
      <c r="O172" s="26">
        <f t="shared" si="20"/>
        <v>142993</v>
      </c>
      <c r="P172" s="26" t="str">
        <f t="shared" si="21"/>
        <v>Prashant B</v>
      </c>
      <c r="Q172" s="26" t="str">
        <f>Selected_Role</f>
        <v>Tester</v>
      </c>
      <c r="R172" s="26" t="str">
        <f t="shared" si="22"/>
        <v>Grade C</v>
      </c>
      <c r="S172" s="26" t="str">
        <f t="shared" si="23"/>
        <v>Cluster HUD Sub-Domains</v>
      </c>
      <c r="T172" s="26" t="str">
        <f t="shared" si="24"/>
        <v>CAN Stack</v>
      </c>
      <c r="U172" s="27">
        <f t="shared" si="25"/>
        <v>0</v>
      </c>
      <c r="V172" s="26">
        <f t="shared" si="26"/>
        <v>0</v>
      </c>
      <c r="W172" s="26">
        <f t="shared" si="27"/>
        <v>0</v>
      </c>
    </row>
    <row r="173" spans="1:23" ht="15.95" hidden="1" customHeight="1" outlineLevel="1" x14ac:dyDescent="0.3">
      <c r="A173" s="13" t="s">
        <v>505</v>
      </c>
      <c r="B173" s="24"/>
      <c r="C173" s="24" t="s">
        <v>380</v>
      </c>
      <c r="D173" s="32" t="s">
        <v>500</v>
      </c>
      <c r="E173" s="34">
        <v>0</v>
      </c>
      <c r="F173" s="37"/>
      <c r="G173" s="37"/>
      <c r="H173" s="37"/>
      <c r="I173" s="37"/>
      <c r="J173" s="37"/>
      <c r="K173" s="37"/>
      <c r="L173" s="37"/>
      <c r="M173" s="37"/>
      <c r="N173" s="37"/>
      <c r="O173" s="26">
        <f t="shared" si="20"/>
        <v>142993</v>
      </c>
      <c r="P173" s="26" t="str">
        <f t="shared" si="21"/>
        <v>Prashant B</v>
      </c>
      <c r="Q173" s="26" t="str">
        <f>Selected_Role</f>
        <v>Tester</v>
      </c>
      <c r="R173" s="26" t="str">
        <f t="shared" si="22"/>
        <v>Grade C</v>
      </c>
      <c r="S173" s="26" t="str">
        <f t="shared" si="23"/>
        <v>Cluster HUD Sub-Domains</v>
      </c>
      <c r="T173" s="26" t="str">
        <f t="shared" si="24"/>
        <v>Cluster funtions - Gauges,Telltale,Trip etc</v>
      </c>
      <c r="U173" s="27">
        <f t="shared" si="25"/>
        <v>0</v>
      </c>
      <c r="V173" s="26">
        <f t="shared" si="26"/>
        <v>0</v>
      </c>
      <c r="W173" s="26">
        <f t="shared" si="27"/>
        <v>0</v>
      </c>
    </row>
    <row r="174" spans="1:23" ht="15.95" hidden="1" customHeight="1" outlineLevel="1" x14ac:dyDescent="0.3">
      <c r="A174" s="13" t="s">
        <v>505</v>
      </c>
      <c r="B174" s="24"/>
      <c r="C174" s="24" t="s">
        <v>381</v>
      </c>
      <c r="D174" s="32" t="s">
        <v>501</v>
      </c>
      <c r="E174" s="34">
        <v>0</v>
      </c>
      <c r="F174" s="37"/>
      <c r="G174" s="37"/>
      <c r="H174" s="37"/>
      <c r="I174" s="37"/>
      <c r="J174" s="37"/>
      <c r="K174" s="37"/>
      <c r="L174" s="37"/>
      <c r="M174" s="37"/>
      <c r="N174" s="37"/>
      <c r="O174" s="26">
        <f t="shared" si="20"/>
        <v>142993</v>
      </c>
      <c r="P174" s="26" t="str">
        <f t="shared" si="21"/>
        <v>Prashant B</v>
      </c>
      <c r="Q174" s="26" t="str">
        <f>Selected_Role</f>
        <v>Tester</v>
      </c>
      <c r="R174" s="26" t="str">
        <f t="shared" si="22"/>
        <v>Grade C</v>
      </c>
      <c r="S174" s="26" t="str">
        <f t="shared" si="23"/>
        <v>Cluster HUD Sub-Domains</v>
      </c>
      <c r="T174" s="26" t="str">
        <f t="shared" si="24"/>
        <v>HMI frameworks/Management</v>
      </c>
      <c r="U174" s="27">
        <f t="shared" si="25"/>
        <v>0</v>
      </c>
      <c r="V174" s="26">
        <f t="shared" si="26"/>
        <v>0</v>
      </c>
      <c r="W174" s="26">
        <f t="shared" si="27"/>
        <v>0</v>
      </c>
    </row>
    <row r="175" spans="1:23" ht="15.95" hidden="1" customHeight="1" outlineLevel="1" x14ac:dyDescent="0.3">
      <c r="A175" s="13" t="s">
        <v>505</v>
      </c>
      <c r="B175" s="24"/>
      <c r="C175" s="24" t="s">
        <v>382</v>
      </c>
      <c r="D175" s="32" t="s">
        <v>502</v>
      </c>
      <c r="E175" s="34">
        <v>0</v>
      </c>
      <c r="F175" s="37"/>
      <c r="G175" s="37"/>
      <c r="H175" s="37"/>
      <c r="I175" s="37"/>
      <c r="J175" s="37"/>
      <c r="K175" s="37"/>
      <c r="L175" s="37"/>
      <c r="M175" s="37"/>
      <c r="N175" s="37"/>
      <c r="O175" s="26">
        <f t="shared" si="20"/>
        <v>142993</v>
      </c>
      <c r="P175" s="26" t="str">
        <f t="shared" si="21"/>
        <v>Prashant B</v>
      </c>
      <c r="Q175" s="26" t="str">
        <f>Selected_Role</f>
        <v>Tester</v>
      </c>
      <c r="R175" s="26" t="str">
        <f t="shared" si="22"/>
        <v>Grade C</v>
      </c>
      <c r="S175" s="26" t="str">
        <f t="shared" si="23"/>
        <v>Cluster HUD Sub-Domains</v>
      </c>
      <c r="T175" s="26" t="str">
        <f t="shared" si="24"/>
        <v>BSP- PWM,SPI,ADC etc</v>
      </c>
      <c r="U175" s="27">
        <f t="shared" si="25"/>
        <v>0</v>
      </c>
      <c r="V175" s="26">
        <f t="shared" si="26"/>
        <v>0</v>
      </c>
      <c r="W175" s="26">
        <f t="shared" si="27"/>
        <v>0</v>
      </c>
    </row>
    <row r="176" spans="1:23" ht="15.95" hidden="1" customHeight="1" outlineLevel="1" x14ac:dyDescent="0.3">
      <c r="A176" s="13" t="s">
        <v>505</v>
      </c>
      <c r="B176" s="24"/>
      <c r="C176" s="24" t="s">
        <v>383</v>
      </c>
      <c r="D176" s="32" t="s">
        <v>503</v>
      </c>
      <c r="E176" s="34">
        <v>0</v>
      </c>
      <c r="F176" s="37"/>
      <c r="G176" s="37"/>
      <c r="H176" s="37"/>
      <c r="I176" s="37"/>
      <c r="J176" s="37"/>
      <c r="K176" s="37"/>
      <c r="L176" s="37"/>
      <c r="M176" s="37"/>
      <c r="N176" s="37"/>
      <c r="O176" s="26">
        <f t="shared" si="20"/>
        <v>142993</v>
      </c>
      <c r="P176" s="26" t="str">
        <f t="shared" si="21"/>
        <v>Prashant B</v>
      </c>
      <c r="Q176" s="26" t="str">
        <f>Selected_Role</f>
        <v>Tester</v>
      </c>
      <c r="R176" s="26" t="str">
        <f t="shared" si="22"/>
        <v>Grade C</v>
      </c>
      <c r="S176" s="26" t="str">
        <f t="shared" si="23"/>
        <v>Cluster HUD Sub-Domains</v>
      </c>
      <c r="T176" s="26" t="str">
        <f t="shared" si="24"/>
        <v>AUTOSAR based application development</v>
      </c>
      <c r="U176" s="27">
        <f t="shared" si="25"/>
        <v>0</v>
      </c>
      <c r="V176" s="26">
        <f t="shared" si="26"/>
        <v>0</v>
      </c>
      <c r="W176" s="26">
        <f t="shared" si="27"/>
        <v>0</v>
      </c>
    </row>
    <row r="177" spans="1:23" ht="15.95" hidden="1" customHeight="1" outlineLevel="1" x14ac:dyDescent="0.3">
      <c r="A177" s="13" t="s">
        <v>505</v>
      </c>
      <c r="B177" s="24"/>
      <c r="C177" s="24" t="s">
        <v>384</v>
      </c>
      <c r="D177" s="32" t="s">
        <v>504</v>
      </c>
      <c r="E177" s="34">
        <v>0</v>
      </c>
      <c r="F177" s="37"/>
      <c r="G177" s="37"/>
      <c r="H177" s="37"/>
      <c r="I177" s="37"/>
      <c r="J177" s="37"/>
      <c r="K177" s="37"/>
      <c r="L177" s="37"/>
      <c r="M177" s="37"/>
      <c r="N177" s="37"/>
      <c r="O177" s="26">
        <f t="shared" si="20"/>
        <v>142993</v>
      </c>
      <c r="P177" s="26" t="str">
        <f t="shared" si="21"/>
        <v>Prashant B</v>
      </c>
      <c r="Q177" s="26" t="str">
        <f>Selected_Role</f>
        <v>Tester</v>
      </c>
      <c r="R177" s="26" t="str">
        <f t="shared" si="22"/>
        <v>Grade C</v>
      </c>
      <c r="S177" s="26" t="str">
        <f t="shared" si="23"/>
        <v>Cluster HUD Sub-Domains</v>
      </c>
      <c r="T177" s="26" t="str">
        <f t="shared" si="24"/>
        <v>Cluster/HUD Diagnostics</v>
      </c>
      <c r="U177" s="27">
        <f t="shared" si="25"/>
        <v>0</v>
      </c>
      <c r="V177" s="26">
        <f t="shared" si="26"/>
        <v>0</v>
      </c>
      <c r="W177" s="26">
        <f t="shared" si="27"/>
        <v>0</v>
      </c>
    </row>
    <row r="178" spans="1:23" ht="15.95" customHeight="1" collapsed="1" x14ac:dyDescent="0.3">
      <c r="A178" s="11" t="s">
        <v>385</v>
      </c>
      <c r="B178" s="25"/>
      <c r="C178" s="25"/>
      <c r="D178" s="12"/>
      <c r="E178" s="35">
        <f>IFERROR(AVERAGE(E179:E182),"")</f>
        <v>0</v>
      </c>
      <c r="F178" s="38"/>
      <c r="G178" s="38"/>
      <c r="H178" s="38"/>
      <c r="I178" s="38"/>
      <c r="J178" s="38"/>
      <c r="K178" s="38"/>
      <c r="L178" s="38"/>
      <c r="M178" s="38"/>
      <c r="N178" s="38"/>
      <c r="O178" s="26">
        <f t="shared" si="20"/>
        <v>142993</v>
      </c>
      <c r="P178" s="26" t="str">
        <f t="shared" si="21"/>
        <v>Prashant B</v>
      </c>
      <c r="Q178" s="26" t="str">
        <f>Selected_Role</f>
        <v>Tester</v>
      </c>
      <c r="R178" s="26" t="str">
        <f t="shared" si="22"/>
        <v>Grade C</v>
      </c>
      <c r="S178" s="26" t="str">
        <f t="shared" si="23"/>
        <v>V2X</v>
      </c>
      <c r="T178" s="26">
        <f t="shared" si="24"/>
        <v>0</v>
      </c>
      <c r="U178" s="27">
        <f t="shared" si="25"/>
        <v>0</v>
      </c>
      <c r="V178" s="26">
        <f t="shared" si="26"/>
        <v>0</v>
      </c>
      <c r="W178" s="26">
        <f t="shared" si="27"/>
        <v>0</v>
      </c>
    </row>
    <row r="179" spans="1:23" ht="15.95" hidden="1" customHeight="1" outlineLevel="1" x14ac:dyDescent="0.3">
      <c r="A179" s="13" t="s">
        <v>385</v>
      </c>
      <c r="B179" s="24" t="s">
        <v>385</v>
      </c>
      <c r="C179" s="24" t="s">
        <v>386</v>
      </c>
      <c r="D179" s="32" t="s">
        <v>238</v>
      </c>
      <c r="E179" s="34">
        <v>0</v>
      </c>
      <c r="F179" s="37"/>
      <c r="G179" s="37"/>
      <c r="H179" s="37"/>
      <c r="I179" s="37"/>
      <c r="J179" s="37"/>
      <c r="K179" s="37"/>
      <c r="L179" s="37"/>
      <c r="M179" s="37"/>
      <c r="N179" s="37"/>
      <c r="O179" s="26">
        <f t="shared" si="20"/>
        <v>142993</v>
      </c>
      <c r="P179" s="26" t="str">
        <f t="shared" si="21"/>
        <v>Prashant B</v>
      </c>
      <c r="Q179" s="26" t="str">
        <f>Selected_Role</f>
        <v>Tester</v>
      </c>
      <c r="R179" s="26" t="str">
        <f t="shared" si="22"/>
        <v>Grade C</v>
      </c>
      <c r="S179" s="26" t="str">
        <f t="shared" si="23"/>
        <v>V2X</v>
      </c>
      <c r="T179" s="26" t="str">
        <f t="shared" si="24"/>
        <v>Knowledge of V2X Functions</v>
      </c>
      <c r="U179" s="27">
        <f t="shared" si="25"/>
        <v>0</v>
      </c>
      <c r="V179" s="26">
        <f t="shared" si="26"/>
        <v>0</v>
      </c>
      <c r="W179" s="26">
        <f t="shared" si="27"/>
        <v>0</v>
      </c>
    </row>
    <row r="180" spans="1:23" ht="15.95" hidden="1" customHeight="1" outlineLevel="1" x14ac:dyDescent="0.3">
      <c r="A180" s="13" t="s">
        <v>385</v>
      </c>
      <c r="B180" s="24"/>
      <c r="C180" s="24" t="s">
        <v>387</v>
      </c>
      <c r="D180" s="32" t="s">
        <v>179</v>
      </c>
      <c r="E180" s="34">
        <v>0</v>
      </c>
      <c r="F180" s="37"/>
      <c r="G180" s="37"/>
      <c r="H180" s="37"/>
      <c r="I180" s="37"/>
      <c r="J180" s="37"/>
      <c r="K180" s="37"/>
      <c r="L180" s="37"/>
      <c r="M180" s="37"/>
      <c r="N180" s="37"/>
      <c r="O180" s="26">
        <f t="shared" si="20"/>
        <v>142993</v>
      </c>
      <c r="P180" s="26" t="str">
        <f t="shared" si="21"/>
        <v>Prashant B</v>
      </c>
      <c r="Q180" s="26" t="str">
        <f>Selected_Role</f>
        <v>Tester</v>
      </c>
      <c r="R180" s="26" t="str">
        <f t="shared" si="22"/>
        <v>Grade C</v>
      </c>
      <c r="S180" s="26" t="str">
        <f t="shared" si="23"/>
        <v>V2X</v>
      </c>
      <c r="T180" s="26" t="str">
        <f t="shared" si="24"/>
        <v>GPRS &amp; Telematics</v>
      </c>
      <c r="U180" s="27">
        <f t="shared" si="25"/>
        <v>0</v>
      </c>
      <c r="V180" s="26">
        <f t="shared" si="26"/>
        <v>0</v>
      </c>
      <c r="W180" s="26">
        <f t="shared" si="27"/>
        <v>0</v>
      </c>
    </row>
    <row r="181" spans="1:23" ht="15.95" hidden="1" customHeight="1" outlineLevel="1" x14ac:dyDescent="0.3">
      <c r="A181" s="13" t="s">
        <v>385</v>
      </c>
      <c r="B181" s="24"/>
      <c r="C181" s="24" t="s">
        <v>388</v>
      </c>
      <c r="D181" s="32" t="s">
        <v>239</v>
      </c>
      <c r="E181" s="34">
        <v>0</v>
      </c>
      <c r="F181" s="37"/>
      <c r="G181" s="37"/>
      <c r="H181" s="37"/>
      <c r="I181" s="37"/>
      <c r="J181" s="37"/>
      <c r="K181" s="37"/>
      <c r="L181" s="37"/>
      <c r="M181" s="37"/>
      <c r="N181" s="37"/>
      <c r="O181" s="26">
        <f t="shared" si="20"/>
        <v>142993</v>
      </c>
      <c r="P181" s="26" t="str">
        <f t="shared" si="21"/>
        <v>Prashant B</v>
      </c>
      <c r="Q181" s="26" t="str">
        <f>Selected_Role</f>
        <v>Tester</v>
      </c>
      <c r="R181" s="26" t="str">
        <f t="shared" si="22"/>
        <v>Grade C</v>
      </c>
      <c r="S181" s="26" t="str">
        <f t="shared" si="23"/>
        <v>V2X</v>
      </c>
      <c r="T181" s="26" t="str">
        <f t="shared" si="24"/>
        <v>DSRC</v>
      </c>
      <c r="U181" s="27">
        <f t="shared" si="25"/>
        <v>0</v>
      </c>
      <c r="V181" s="26">
        <f t="shared" si="26"/>
        <v>0</v>
      </c>
      <c r="W181" s="26">
        <f t="shared" si="27"/>
        <v>0</v>
      </c>
    </row>
    <row r="182" spans="1:23" ht="15.95" hidden="1" customHeight="1" outlineLevel="1" x14ac:dyDescent="0.3">
      <c r="A182" s="13" t="s">
        <v>385</v>
      </c>
      <c r="B182" s="24"/>
      <c r="C182" s="24" t="s">
        <v>389</v>
      </c>
      <c r="D182" s="32" t="s">
        <v>240</v>
      </c>
      <c r="E182" s="34">
        <v>0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26">
        <f t="shared" si="20"/>
        <v>142993</v>
      </c>
      <c r="P182" s="26" t="str">
        <f t="shared" si="21"/>
        <v>Prashant B</v>
      </c>
      <c r="Q182" s="26" t="str">
        <f>Selected_Role</f>
        <v>Tester</v>
      </c>
      <c r="R182" s="26" t="str">
        <f t="shared" si="22"/>
        <v>Grade C</v>
      </c>
      <c r="S182" s="26" t="str">
        <f t="shared" si="23"/>
        <v>V2X</v>
      </c>
      <c r="T182" s="26" t="str">
        <f t="shared" si="24"/>
        <v>5G</v>
      </c>
      <c r="U182" s="27">
        <f t="shared" si="25"/>
        <v>0</v>
      </c>
      <c r="V182" s="26">
        <f t="shared" si="26"/>
        <v>0</v>
      </c>
      <c r="W182" s="26">
        <f t="shared" si="27"/>
        <v>0</v>
      </c>
    </row>
    <row r="183" spans="1:23" ht="15.95" customHeight="1" collapsed="1" x14ac:dyDescent="0.3">
      <c r="A183" s="11" t="s">
        <v>506</v>
      </c>
      <c r="B183" s="25"/>
      <c r="C183" s="25"/>
      <c r="D183" s="33"/>
      <c r="E183" s="35">
        <f>IFERROR(AVERAGE(E184:E188),"")</f>
        <v>0</v>
      </c>
      <c r="F183" s="38"/>
      <c r="G183" s="38"/>
      <c r="H183" s="38"/>
      <c r="I183" s="38"/>
      <c r="J183" s="38"/>
      <c r="K183" s="38"/>
      <c r="L183" s="38"/>
      <c r="M183" s="38"/>
      <c r="N183" s="38"/>
      <c r="O183" s="26">
        <f t="shared" si="20"/>
        <v>142993</v>
      </c>
      <c r="P183" s="26" t="str">
        <f t="shared" si="21"/>
        <v>Prashant B</v>
      </c>
      <c r="Q183" s="26" t="str">
        <f>Selected_Role</f>
        <v>Tester</v>
      </c>
      <c r="R183" s="26" t="str">
        <f t="shared" si="22"/>
        <v>Grade C</v>
      </c>
      <c r="S183" s="26" t="str">
        <f t="shared" si="23"/>
        <v>Vehicle Systems - Body</v>
      </c>
      <c r="T183" s="26">
        <f t="shared" si="24"/>
        <v>0</v>
      </c>
      <c r="U183" s="27">
        <f t="shared" si="25"/>
        <v>0</v>
      </c>
      <c r="V183" s="26">
        <f t="shared" si="26"/>
        <v>0</v>
      </c>
      <c r="W183" s="26">
        <f t="shared" si="27"/>
        <v>0</v>
      </c>
    </row>
    <row r="184" spans="1:23" ht="15.95" hidden="1" customHeight="1" outlineLevel="1" x14ac:dyDescent="0.3">
      <c r="A184" s="13" t="s">
        <v>506</v>
      </c>
      <c r="B184" s="24" t="s">
        <v>506</v>
      </c>
      <c r="C184" s="24" t="s">
        <v>390</v>
      </c>
      <c r="D184" s="32" t="s">
        <v>141</v>
      </c>
      <c r="E184" s="34">
        <v>0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26">
        <f t="shared" si="20"/>
        <v>142993</v>
      </c>
      <c r="P184" s="26" t="str">
        <f t="shared" si="21"/>
        <v>Prashant B</v>
      </c>
      <c r="Q184" s="26" t="str">
        <f>Selected_Role</f>
        <v>Tester</v>
      </c>
      <c r="R184" s="26" t="str">
        <f t="shared" si="22"/>
        <v>Grade C</v>
      </c>
      <c r="S184" s="26" t="str">
        <f t="shared" si="23"/>
        <v>Vehicle Systems - Body</v>
      </c>
      <c r="T184" s="26" t="str">
        <f t="shared" si="24"/>
        <v xml:space="preserve">Knowledge of Body Functions </v>
      </c>
      <c r="U184" s="27">
        <f t="shared" si="25"/>
        <v>0</v>
      </c>
      <c r="V184" s="26">
        <f t="shared" si="26"/>
        <v>0</v>
      </c>
      <c r="W184" s="26">
        <f t="shared" si="27"/>
        <v>0</v>
      </c>
    </row>
    <row r="185" spans="1:23" ht="15.95" hidden="1" customHeight="1" outlineLevel="1" x14ac:dyDescent="0.3">
      <c r="A185" s="13" t="s">
        <v>506</v>
      </c>
      <c r="B185" s="24"/>
      <c r="C185" s="24" t="s">
        <v>391</v>
      </c>
      <c r="D185" s="32" t="s">
        <v>142</v>
      </c>
      <c r="E185" s="34">
        <v>0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26">
        <f t="shared" si="20"/>
        <v>142993</v>
      </c>
      <c r="P185" s="26" t="str">
        <f t="shared" si="21"/>
        <v>Prashant B</v>
      </c>
      <c r="Q185" s="26" t="str">
        <f>Selected_Role</f>
        <v>Tester</v>
      </c>
      <c r="R185" s="26" t="str">
        <f t="shared" si="22"/>
        <v>Grade C</v>
      </c>
      <c r="S185" s="26" t="str">
        <f t="shared" si="23"/>
        <v>Vehicle Systems - Body</v>
      </c>
      <c r="T185" s="26" t="str">
        <f t="shared" si="24"/>
        <v>Low power motor control</v>
      </c>
      <c r="U185" s="27">
        <f t="shared" si="25"/>
        <v>0</v>
      </c>
      <c r="V185" s="26">
        <f t="shared" si="26"/>
        <v>0</v>
      </c>
      <c r="W185" s="26">
        <f t="shared" si="27"/>
        <v>0</v>
      </c>
    </row>
    <row r="186" spans="1:23" ht="15.95" hidden="1" customHeight="1" outlineLevel="1" x14ac:dyDescent="0.3">
      <c r="A186" s="13" t="s">
        <v>506</v>
      </c>
      <c r="B186" s="24"/>
      <c r="C186" s="24" t="s">
        <v>392</v>
      </c>
      <c r="D186" s="32" t="s">
        <v>143</v>
      </c>
      <c r="E186" s="34">
        <v>0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26">
        <f t="shared" si="20"/>
        <v>142993</v>
      </c>
      <c r="P186" s="26" t="str">
        <f t="shared" si="21"/>
        <v>Prashant B</v>
      </c>
      <c r="Q186" s="26" t="str">
        <f>Selected_Role</f>
        <v>Tester</v>
      </c>
      <c r="R186" s="26" t="str">
        <f t="shared" si="22"/>
        <v>Grade C</v>
      </c>
      <c r="S186" s="26" t="str">
        <f t="shared" si="23"/>
        <v>Vehicle Systems - Body</v>
      </c>
      <c r="T186" s="26" t="str">
        <f t="shared" si="24"/>
        <v>Communication Switches</v>
      </c>
      <c r="U186" s="27">
        <f t="shared" si="25"/>
        <v>0</v>
      </c>
      <c r="V186" s="26">
        <f t="shared" si="26"/>
        <v>0</v>
      </c>
      <c r="W186" s="26">
        <f t="shared" si="27"/>
        <v>0</v>
      </c>
    </row>
    <row r="187" spans="1:23" ht="15.95" hidden="1" customHeight="1" outlineLevel="1" x14ac:dyDescent="0.3">
      <c r="A187" s="13" t="s">
        <v>506</v>
      </c>
      <c r="B187" s="24"/>
      <c r="C187" s="24" t="s">
        <v>393</v>
      </c>
      <c r="D187" s="32" t="s">
        <v>168</v>
      </c>
      <c r="E187" s="34">
        <v>0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26">
        <f t="shared" si="20"/>
        <v>142993</v>
      </c>
      <c r="P187" s="26" t="str">
        <f t="shared" si="21"/>
        <v>Prashant B</v>
      </c>
      <c r="Q187" s="26" t="str">
        <f>Selected_Role</f>
        <v>Tester</v>
      </c>
      <c r="R187" s="26" t="str">
        <f t="shared" si="22"/>
        <v>Grade C</v>
      </c>
      <c r="S187" s="26" t="str">
        <f t="shared" si="23"/>
        <v>Vehicle Systems - Body</v>
      </c>
      <c r="T187" s="26" t="str">
        <f t="shared" si="24"/>
        <v>Lighting</v>
      </c>
      <c r="U187" s="27">
        <f t="shared" si="25"/>
        <v>0</v>
      </c>
      <c r="V187" s="26">
        <f t="shared" si="26"/>
        <v>0</v>
      </c>
      <c r="W187" s="26">
        <f t="shared" si="27"/>
        <v>0</v>
      </c>
    </row>
    <row r="188" spans="1:23" ht="15.95" hidden="1" customHeight="1" outlineLevel="1" x14ac:dyDescent="0.3">
      <c r="A188" s="13" t="s">
        <v>506</v>
      </c>
      <c r="B188" s="24"/>
      <c r="C188" s="24" t="s">
        <v>394</v>
      </c>
      <c r="D188" s="32" t="s">
        <v>169</v>
      </c>
      <c r="E188" s="34">
        <v>0</v>
      </c>
      <c r="F188" s="37"/>
      <c r="G188" s="37"/>
      <c r="H188" s="37"/>
      <c r="I188" s="37"/>
      <c r="J188" s="37"/>
      <c r="K188" s="37"/>
      <c r="L188" s="37"/>
      <c r="M188" s="37"/>
      <c r="N188" s="37"/>
      <c r="O188" s="26">
        <f t="shared" si="20"/>
        <v>142993</v>
      </c>
      <c r="P188" s="26" t="str">
        <f t="shared" si="21"/>
        <v>Prashant B</v>
      </c>
      <c r="Q188" s="26" t="str">
        <f>Selected_Role</f>
        <v>Tester</v>
      </c>
      <c r="R188" s="26" t="str">
        <f t="shared" si="22"/>
        <v>Grade C</v>
      </c>
      <c r="S188" s="26" t="str">
        <f t="shared" si="23"/>
        <v>Vehicle Systems - Body</v>
      </c>
      <c r="T188" s="26" t="str">
        <f t="shared" si="24"/>
        <v>Access Control</v>
      </c>
      <c r="U188" s="27">
        <f t="shared" si="25"/>
        <v>0</v>
      </c>
      <c r="V188" s="26">
        <f t="shared" si="26"/>
        <v>0</v>
      </c>
      <c r="W188" s="26">
        <f t="shared" si="27"/>
        <v>0</v>
      </c>
    </row>
    <row r="189" spans="1:23" ht="15.95" customHeight="1" collapsed="1" x14ac:dyDescent="0.3">
      <c r="A189" s="11" t="s">
        <v>507</v>
      </c>
      <c r="B189" s="25"/>
      <c r="C189" s="25"/>
      <c r="D189" s="33"/>
      <c r="E189" s="35">
        <f>IFERROR(AVERAGE(E190:E197),"")</f>
        <v>0</v>
      </c>
      <c r="F189" s="38"/>
      <c r="G189" s="38"/>
      <c r="H189" s="38"/>
      <c r="I189" s="38"/>
      <c r="J189" s="38"/>
      <c r="K189" s="38"/>
      <c r="L189" s="38"/>
      <c r="M189" s="38"/>
      <c r="N189" s="38"/>
      <c r="O189" s="26">
        <f t="shared" si="20"/>
        <v>142993</v>
      </c>
      <c r="P189" s="26" t="str">
        <f t="shared" si="21"/>
        <v>Prashant B</v>
      </c>
      <c r="Q189" s="26" t="str">
        <f>Selected_Role</f>
        <v>Tester</v>
      </c>
      <c r="R189" s="26" t="str">
        <f t="shared" si="22"/>
        <v>Grade C</v>
      </c>
      <c r="S189" s="26" t="str">
        <f t="shared" si="23"/>
        <v>Vehicle Systems - Chassis</v>
      </c>
      <c r="T189" s="26">
        <f t="shared" si="24"/>
        <v>0</v>
      </c>
      <c r="U189" s="27">
        <f t="shared" si="25"/>
        <v>0</v>
      </c>
      <c r="V189" s="26">
        <f t="shared" si="26"/>
        <v>0</v>
      </c>
      <c r="W189" s="26">
        <f t="shared" si="27"/>
        <v>0</v>
      </c>
    </row>
    <row r="190" spans="1:23" ht="15.95" hidden="1" customHeight="1" outlineLevel="1" x14ac:dyDescent="0.3">
      <c r="A190" s="13" t="s">
        <v>507</v>
      </c>
      <c r="B190" s="24" t="s">
        <v>507</v>
      </c>
      <c r="C190" s="24" t="s">
        <v>395</v>
      </c>
      <c r="D190" s="32" t="s">
        <v>144</v>
      </c>
      <c r="E190" s="34">
        <v>0</v>
      </c>
      <c r="F190" s="37"/>
      <c r="G190" s="37"/>
      <c r="H190" s="37"/>
      <c r="I190" s="37"/>
      <c r="J190" s="37"/>
      <c r="K190" s="37"/>
      <c r="L190" s="37"/>
      <c r="M190" s="37"/>
      <c r="N190" s="37"/>
      <c r="O190" s="26">
        <f t="shared" si="20"/>
        <v>142993</v>
      </c>
      <c r="P190" s="26" t="str">
        <f t="shared" si="21"/>
        <v>Prashant B</v>
      </c>
      <c r="Q190" s="26" t="str">
        <f>Selected_Role</f>
        <v>Tester</v>
      </c>
      <c r="R190" s="26" t="str">
        <f t="shared" si="22"/>
        <v>Grade C</v>
      </c>
      <c r="S190" s="26" t="str">
        <f t="shared" si="23"/>
        <v>Vehicle Systems - Chassis</v>
      </c>
      <c r="T190" s="26" t="str">
        <f t="shared" si="24"/>
        <v>Knowledge of Chassis Functions</v>
      </c>
      <c r="U190" s="27">
        <f t="shared" si="25"/>
        <v>0</v>
      </c>
      <c r="V190" s="26">
        <f t="shared" si="26"/>
        <v>0</v>
      </c>
      <c r="W190" s="26">
        <f t="shared" si="27"/>
        <v>0</v>
      </c>
    </row>
    <row r="191" spans="1:23" ht="15.95" hidden="1" customHeight="1" outlineLevel="1" x14ac:dyDescent="0.3">
      <c r="A191" s="13" t="s">
        <v>507</v>
      </c>
      <c r="B191" s="24"/>
      <c r="C191" s="24" t="s">
        <v>396</v>
      </c>
      <c r="D191" s="32" t="s">
        <v>241</v>
      </c>
      <c r="E191" s="34">
        <v>0</v>
      </c>
      <c r="F191" s="37"/>
      <c r="G191" s="37"/>
      <c r="H191" s="37"/>
      <c r="I191" s="37"/>
      <c r="J191" s="37"/>
      <c r="K191" s="37"/>
      <c r="L191" s="37"/>
      <c r="M191" s="37"/>
      <c r="N191" s="37"/>
      <c r="O191" s="26">
        <f t="shared" si="20"/>
        <v>142993</v>
      </c>
      <c r="P191" s="26" t="str">
        <f t="shared" si="21"/>
        <v>Prashant B</v>
      </c>
      <c r="Q191" s="26" t="str">
        <f>Selected_Role</f>
        <v>Tester</v>
      </c>
      <c r="R191" s="26" t="str">
        <f t="shared" si="22"/>
        <v>Grade C</v>
      </c>
      <c r="S191" s="26" t="str">
        <f t="shared" si="23"/>
        <v>Vehicle Systems - Chassis</v>
      </c>
      <c r="T191" s="26" t="str">
        <f t="shared" si="24"/>
        <v>Damping</v>
      </c>
      <c r="U191" s="27">
        <f t="shared" si="25"/>
        <v>0</v>
      </c>
      <c r="V191" s="26">
        <f t="shared" si="26"/>
        <v>0</v>
      </c>
      <c r="W191" s="26">
        <f t="shared" si="27"/>
        <v>0</v>
      </c>
    </row>
    <row r="192" spans="1:23" ht="15.95" hidden="1" customHeight="1" outlineLevel="1" x14ac:dyDescent="0.3">
      <c r="A192" s="13" t="s">
        <v>507</v>
      </c>
      <c r="B192" s="24"/>
      <c r="C192" s="24" t="s">
        <v>397</v>
      </c>
      <c r="D192" s="32" t="s">
        <v>242</v>
      </c>
      <c r="E192" s="34">
        <v>0</v>
      </c>
      <c r="F192" s="37"/>
      <c r="G192" s="37"/>
      <c r="H192" s="37"/>
      <c r="I192" s="37"/>
      <c r="J192" s="37"/>
      <c r="K192" s="37"/>
      <c r="L192" s="37"/>
      <c r="M192" s="37"/>
      <c r="N192" s="37"/>
      <c r="O192" s="26">
        <f t="shared" si="20"/>
        <v>142993</v>
      </c>
      <c r="P192" s="26" t="str">
        <f t="shared" si="21"/>
        <v>Prashant B</v>
      </c>
      <c r="Q192" s="26" t="str">
        <f>Selected_Role</f>
        <v>Tester</v>
      </c>
      <c r="R192" s="26" t="str">
        <f t="shared" si="22"/>
        <v>Grade C</v>
      </c>
      <c r="S192" s="26" t="str">
        <f t="shared" si="23"/>
        <v>Vehicle Systems - Chassis</v>
      </c>
      <c r="T192" s="26" t="str">
        <f t="shared" si="24"/>
        <v xml:space="preserve">Suspension </v>
      </c>
      <c r="U192" s="27">
        <f t="shared" si="25"/>
        <v>0</v>
      </c>
      <c r="V192" s="26">
        <f t="shared" si="26"/>
        <v>0</v>
      </c>
      <c r="W192" s="26">
        <f t="shared" si="27"/>
        <v>0</v>
      </c>
    </row>
    <row r="193" spans="1:23" ht="15.95" hidden="1" customHeight="1" outlineLevel="1" x14ac:dyDescent="0.3">
      <c r="A193" s="13" t="s">
        <v>507</v>
      </c>
      <c r="B193" s="24"/>
      <c r="C193" s="24" t="s">
        <v>398</v>
      </c>
      <c r="D193" s="32" t="s">
        <v>243</v>
      </c>
      <c r="E193" s="34">
        <v>0</v>
      </c>
      <c r="F193" s="37"/>
      <c r="G193" s="37"/>
      <c r="H193" s="37"/>
      <c r="I193" s="37"/>
      <c r="J193" s="37"/>
      <c r="K193" s="37"/>
      <c r="L193" s="37"/>
      <c r="M193" s="37"/>
      <c r="N193" s="37"/>
      <c r="O193" s="26">
        <f t="shared" si="20"/>
        <v>142993</v>
      </c>
      <c r="P193" s="26" t="str">
        <f t="shared" si="21"/>
        <v>Prashant B</v>
      </c>
      <c r="Q193" s="26" t="str">
        <f>Selected_Role</f>
        <v>Tester</v>
      </c>
      <c r="R193" s="26" t="str">
        <f t="shared" si="22"/>
        <v>Grade C</v>
      </c>
      <c r="S193" s="26" t="str">
        <f t="shared" si="23"/>
        <v>Vehicle Systems - Chassis</v>
      </c>
      <c r="T193" s="26" t="str">
        <f t="shared" si="24"/>
        <v>Compressor</v>
      </c>
      <c r="U193" s="27">
        <f t="shared" si="25"/>
        <v>0</v>
      </c>
      <c r="V193" s="26">
        <f t="shared" si="26"/>
        <v>0</v>
      </c>
      <c r="W193" s="26">
        <f t="shared" si="27"/>
        <v>0</v>
      </c>
    </row>
    <row r="194" spans="1:23" ht="15.95" hidden="1" customHeight="1" outlineLevel="1" x14ac:dyDescent="0.3">
      <c r="A194" s="13" t="s">
        <v>507</v>
      </c>
      <c r="B194" s="24"/>
      <c r="C194" s="24" t="s">
        <v>399</v>
      </c>
      <c r="D194" s="32" t="s">
        <v>244</v>
      </c>
      <c r="E194" s="34">
        <v>0</v>
      </c>
      <c r="F194" s="37"/>
      <c r="G194" s="37"/>
      <c r="H194" s="37"/>
      <c r="I194" s="37"/>
      <c r="J194" s="37"/>
      <c r="K194" s="37"/>
      <c r="L194" s="37"/>
      <c r="M194" s="37"/>
      <c r="N194" s="37"/>
      <c r="O194" s="26">
        <f t="shared" si="20"/>
        <v>142993</v>
      </c>
      <c r="P194" s="26" t="str">
        <f t="shared" si="21"/>
        <v>Prashant B</v>
      </c>
      <c r="Q194" s="26" t="str">
        <f>Selected_Role</f>
        <v>Tester</v>
      </c>
      <c r="R194" s="26" t="str">
        <f t="shared" si="22"/>
        <v>Grade C</v>
      </c>
      <c r="S194" s="26" t="str">
        <f t="shared" si="23"/>
        <v>Vehicle Systems - Chassis</v>
      </c>
      <c r="T194" s="26" t="str">
        <f t="shared" si="24"/>
        <v>Breaking System</v>
      </c>
      <c r="U194" s="27">
        <f t="shared" si="25"/>
        <v>0</v>
      </c>
      <c r="V194" s="26">
        <f t="shared" si="26"/>
        <v>0</v>
      </c>
      <c r="W194" s="26">
        <f t="shared" si="27"/>
        <v>0</v>
      </c>
    </row>
    <row r="195" spans="1:23" ht="15.95" hidden="1" customHeight="1" outlineLevel="1" x14ac:dyDescent="0.3">
      <c r="A195" s="13" t="s">
        <v>507</v>
      </c>
      <c r="B195" s="24"/>
      <c r="C195" s="24" t="s">
        <v>400</v>
      </c>
      <c r="D195" s="32" t="s">
        <v>245</v>
      </c>
      <c r="E195" s="34">
        <v>0</v>
      </c>
      <c r="F195" s="37"/>
      <c r="G195" s="37"/>
      <c r="H195" s="37"/>
      <c r="I195" s="37"/>
      <c r="J195" s="37"/>
      <c r="K195" s="37"/>
      <c r="L195" s="37"/>
      <c r="M195" s="37"/>
      <c r="N195" s="37"/>
      <c r="O195" s="26">
        <f t="shared" si="20"/>
        <v>142993</v>
      </c>
      <c r="P195" s="26" t="str">
        <f t="shared" si="21"/>
        <v>Prashant B</v>
      </c>
      <c r="Q195" s="26" t="str">
        <f>Selected_Role</f>
        <v>Tester</v>
      </c>
      <c r="R195" s="26" t="str">
        <f t="shared" si="22"/>
        <v>Grade C</v>
      </c>
      <c r="S195" s="26" t="str">
        <f t="shared" si="23"/>
        <v>Vehicle Systems - Chassis</v>
      </c>
      <c r="T195" s="26" t="str">
        <f t="shared" si="24"/>
        <v>Steering System</v>
      </c>
      <c r="U195" s="27">
        <f t="shared" si="25"/>
        <v>0</v>
      </c>
      <c r="V195" s="26">
        <f t="shared" si="26"/>
        <v>0</v>
      </c>
      <c r="W195" s="26">
        <f t="shared" si="27"/>
        <v>0</v>
      </c>
    </row>
    <row r="196" spans="1:23" ht="15.95" hidden="1" customHeight="1" outlineLevel="1" x14ac:dyDescent="0.3">
      <c r="A196" s="13" t="s">
        <v>507</v>
      </c>
      <c r="B196" s="24"/>
      <c r="C196" s="24" t="s">
        <v>401</v>
      </c>
      <c r="D196" s="32" t="s">
        <v>246</v>
      </c>
      <c r="E196" s="34">
        <v>0</v>
      </c>
      <c r="F196" s="37"/>
      <c r="G196" s="37"/>
      <c r="H196" s="37"/>
      <c r="I196" s="37"/>
      <c r="J196" s="37"/>
      <c r="K196" s="37"/>
      <c r="L196" s="37"/>
      <c r="M196" s="37"/>
      <c r="N196" s="37"/>
      <c r="O196" s="26">
        <f t="shared" si="20"/>
        <v>142993</v>
      </c>
      <c r="P196" s="26" t="str">
        <f t="shared" si="21"/>
        <v>Prashant B</v>
      </c>
      <c r="Q196" s="26" t="str">
        <f>Selected_Role</f>
        <v>Tester</v>
      </c>
      <c r="R196" s="26" t="str">
        <f t="shared" si="22"/>
        <v>Grade C</v>
      </c>
      <c r="S196" s="26" t="str">
        <f t="shared" si="23"/>
        <v>Vehicle Systems - Chassis</v>
      </c>
      <c r="T196" s="26" t="str">
        <f t="shared" si="24"/>
        <v>Wheels (Axles, Tyres, Differential, etc.)</v>
      </c>
      <c r="U196" s="27">
        <f t="shared" si="25"/>
        <v>0</v>
      </c>
      <c r="V196" s="26">
        <f t="shared" si="26"/>
        <v>0</v>
      </c>
      <c r="W196" s="26">
        <f t="shared" si="27"/>
        <v>0</v>
      </c>
    </row>
    <row r="197" spans="1:23" ht="15.95" hidden="1" customHeight="1" outlineLevel="1" x14ac:dyDescent="0.3">
      <c r="A197" s="13" t="s">
        <v>507</v>
      </c>
      <c r="B197" s="24"/>
      <c r="C197" s="24" t="s">
        <v>402</v>
      </c>
      <c r="D197" s="32" t="s">
        <v>126</v>
      </c>
      <c r="E197" s="34">
        <v>0</v>
      </c>
      <c r="F197" s="37"/>
      <c r="G197" s="37"/>
      <c r="H197" s="37"/>
      <c r="I197" s="37"/>
      <c r="J197" s="37"/>
      <c r="K197" s="37"/>
      <c r="L197" s="37"/>
      <c r="M197" s="37"/>
      <c r="N197" s="37"/>
      <c r="O197" s="26">
        <f t="shared" si="20"/>
        <v>142993</v>
      </c>
      <c r="P197" s="26" t="str">
        <f t="shared" si="21"/>
        <v>Prashant B</v>
      </c>
      <c r="Q197" s="26" t="str">
        <f>Selected_Role</f>
        <v>Tester</v>
      </c>
      <c r="R197" s="26" t="str">
        <f t="shared" si="22"/>
        <v>Grade C</v>
      </c>
      <c r="S197" s="26" t="str">
        <f t="shared" si="23"/>
        <v>Vehicle Systems - Chassis</v>
      </c>
      <c r="T197" s="26" t="str">
        <f t="shared" si="24"/>
        <v>Knowledge of Vehicle Dynamics</v>
      </c>
      <c r="U197" s="27">
        <f t="shared" si="25"/>
        <v>0</v>
      </c>
      <c r="V197" s="26">
        <f t="shared" si="26"/>
        <v>0</v>
      </c>
      <c r="W197" s="26">
        <f t="shared" si="27"/>
        <v>0</v>
      </c>
    </row>
    <row r="198" spans="1:23" ht="15.95" customHeight="1" collapsed="1" x14ac:dyDescent="0.3">
      <c r="A198" s="11" t="s">
        <v>171</v>
      </c>
      <c r="B198" s="25"/>
      <c r="C198" s="25"/>
      <c r="D198" s="33"/>
      <c r="E198" s="35">
        <f>IFERROR(AVERAGE(E199:E206),"")</f>
        <v>2.5000000000000001E-2</v>
      </c>
      <c r="F198" s="38"/>
      <c r="G198" s="38"/>
      <c r="H198" s="38"/>
      <c r="I198" s="38"/>
      <c r="J198" s="38"/>
      <c r="K198" s="38"/>
      <c r="L198" s="38"/>
      <c r="M198" s="38"/>
      <c r="N198" s="38"/>
      <c r="O198" s="26">
        <f t="shared" si="20"/>
        <v>142993</v>
      </c>
      <c r="P198" s="26" t="str">
        <f t="shared" si="21"/>
        <v>Prashant B</v>
      </c>
      <c r="Q198" s="26" t="str">
        <f>Selected_Role</f>
        <v>Tester</v>
      </c>
      <c r="R198" s="26" t="str">
        <f t="shared" si="22"/>
        <v>Grade C</v>
      </c>
      <c r="S198" s="26" t="str">
        <f t="shared" si="23"/>
        <v>Agile &amp; Scrum</v>
      </c>
      <c r="T198" s="26">
        <f t="shared" si="24"/>
        <v>0</v>
      </c>
      <c r="U198" s="27">
        <f t="shared" si="25"/>
        <v>2.5000000000000001E-2</v>
      </c>
      <c r="V198" s="26">
        <f t="shared" si="26"/>
        <v>0</v>
      </c>
      <c r="W198" s="26">
        <f t="shared" si="27"/>
        <v>0</v>
      </c>
    </row>
    <row r="199" spans="1:23" ht="15.95" hidden="1" customHeight="1" outlineLevel="1" x14ac:dyDescent="0.3">
      <c r="A199" s="13" t="s">
        <v>171</v>
      </c>
      <c r="B199" s="24" t="s">
        <v>171</v>
      </c>
      <c r="C199" s="24" t="s">
        <v>403</v>
      </c>
      <c r="D199" s="32" t="s">
        <v>172</v>
      </c>
      <c r="E199" s="34">
        <v>0</v>
      </c>
      <c r="F199" s="37"/>
      <c r="G199" s="37"/>
      <c r="H199" s="37"/>
      <c r="I199" s="37"/>
      <c r="J199" s="37"/>
      <c r="K199" s="37"/>
      <c r="L199" s="37"/>
      <c r="M199" s="37"/>
      <c r="N199" s="37"/>
      <c r="O199" s="26">
        <f t="shared" si="20"/>
        <v>142993</v>
      </c>
      <c r="P199" s="26" t="str">
        <f t="shared" si="21"/>
        <v>Prashant B</v>
      </c>
      <c r="Q199" s="26" t="str">
        <f>Selected_Role</f>
        <v>Tester</v>
      </c>
      <c r="R199" s="26" t="str">
        <f t="shared" si="22"/>
        <v>Grade C</v>
      </c>
      <c r="S199" s="26" t="str">
        <f t="shared" si="23"/>
        <v>Agile &amp; Scrum</v>
      </c>
      <c r="T199" s="26" t="str">
        <f t="shared" si="24"/>
        <v>Knowledge of Agile Concepts &amp; Frameworks</v>
      </c>
      <c r="U199" s="27">
        <f t="shared" si="25"/>
        <v>0</v>
      </c>
      <c r="V199" s="26">
        <f t="shared" si="26"/>
        <v>0</v>
      </c>
      <c r="W199" s="26">
        <f t="shared" si="27"/>
        <v>0</v>
      </c>
    </row>
    <row r="200" spans="1:23" ht="15.95" hidden="1" customHeight="1" outlineLevel="1" x14ac:dyDescent="0.3">
      <c r="A200" s="13" t="s">
        <v>171</v>
      </c>
      <c r="B200" s="24"/>
      <c r="C200" s="24" t="s">
        <v>404</v>
      </c>
      <c r="D200" s="32" t="s">
        <v>173</v>
      </c>
      <c r="E200" s="34">
        <v>0</v>
      </c>
      <c r="F200" s="37"/>
      <c r="G200" s="37"/>
      <c r="H200" s="37"/>
      <c r="I200" s="37"/>
      <c r="J200" s="37"/>
      <c r="K200" s="37"/>
      <c r="L200" s="37"/>
      <c r="M200" s="37"/>
      <c r="N200" s="37"/>
      <c r="O200" s="26">
        <f t="shared" ref="O200:O211" si="28">$F$2</f>
        <v>142993</v>
      </c>
      <c r="P200" s="26" t="str">
        <f t="shared" ref="P200:P211" si="29">$F$1</f>
        <v>Prashant B</v>
      </c>
      <c r="Q200" s="26" t="str">
        <f>Selected_Role</f>
        <v>Tester</v>
      </c>
      <c r="R200" s="26" t="str">
        <f t="shared" ref="R200:R211" si="30">$K$2</f>
        <v>Grade C</v>
      </c>
      <c r="S200" s="26" t="str">
        <f t="shared" ref="S200:S211" si="31">A200</f>
        <v>Agile &amp; Scrum</v>
      </c>
      <c r="T200" s="26" t="str">
        <f t="shared" ref="T200:T211" si="32">D200</f>
        <v>Agile Product Planning</v>
      </c>
      <c r="U200" s="27">
        <f t="shared" ref="U200:U211" si="33">E200</f>
        <v>0</v>
      </c>
      <c r="V200" s="26">
        <f t="shared" ref="V200:V211" si="34">IF(AND(D200&lt;&gt;"",E200&gt;0,F200=""),1,0)</f>
        <v>0</v>
      </c>
      <c r="W200" s="26">
        <f t="shared" ref="W200:W211" si="35">IF(AND(D200&lt;&gt;"",E200&gt;0,I200=""),1,0)</f>
        <v>0</v>
      </c>
    </row>
    <row r="201" spans="1:23" ht="15.95" hidden="1" customHeight="1" outlineLevel="1" x14ac:dyDescent="0.3">
      <c r="A201" s="13" t="s">
        <v>171</v>
      </c>
      <c r="B201" s="24"/>
      <c r="C201" s="24" t="s">
        <v>405</v>
      </c>
      <c r="D201" s="32" t="s">
        <v>174</v>
      </c>
      <c r="E201" s="34">
        <v>0</v>
      </c>
      <c r="F201" s="37"/>
      <c r="G201" s="37"/>
      <c r="H201" s="37"/>
      <c r="I201" s="37"/>
      <c r="J201" s="37"/>
      <c r="K201" s="37"/>
      <c r="L201" s="37"/>
      <c r="M201" s="37"/>
      <c r="N201" s="37"/>
      <c r="O201" s="26">
        <f t="shared" si="28"/>
        <v>142993</v>
      </c>
      <c r="P201" s="26" t="str">
        <f t="shared" si="29"/>
        <v>Prashant B</v>
      </c>
      <c r="Q201" s="26" t="str">
        <f>Selected_Role</f>
        <v>Tester</v>
      </c>
      <c r="R201" s="26" t="str">
        <f t="shared" si="30"/>
        <v>Grade C</v>
      </c>
      <c r="S201" s="26" t="str">
        <f t="shared" si="31"/>
        <v>Agile &amp; Scrum</v>
      </c>
      <c r="T201" s="26" t="str">
        <f t="shared" si="32"/>
        <v>TDD/BDD</v>
      </c>
      <c r="U201" s="27">
        <f t="shared" si="33"/>
        <v>0</v>
      </c>
      <c r="V201" s="26">
        <f t="shared" si="34"/>
        <v>0</v>
      </c>
      <c r="W201" s="26">
        <f t="shared" si="35"/>
        <v>0</v>
      </c>
    </row>
    <row r="202" spans="1:23" ht="15.95" hidden="1" customHeight="1" outlineLevel="1" x14ac:dyDescent="0.3">
      <c r="A202" s="13" t="s">
        <v>171</v>
      </c>
      <c r="B202" s="24"/>
      <c r="C202" s="24" t="s">
        <v>406</v>
      </c>
      <c r="D202" s="32" t="s">
        <v>175</v>
      </c>
      <c r="E202" s="34">
        <v>0</v>
      </c>
      <c r="F202" s="37"/>
      <c r="G202" s="37"/>
      <c r="H202" s="37"/>
      <c r="I202" s="37"/>
      <c r="J202" s="37"/>
      <c r="K202" s="37"/>
      <c r="L202" s="37"/>
      <c r="M202" s="37"/>
      <c r="N202" s="37"/>
      <c r="O202" s="26">
        <f t="shared" si="28"/>
        <v>142993</v>
      </c>
      <c r="P202" s="26" t="str">
        <f t="shared" si="29"/>
        <v>Prashant B</v>
      </c>
      <c r="Q202" s="26" t="str">
        <f>Selected_Role</f>
        <v>Tester</v>
      </c>
      <c r="R202" s="26" t="str">
        <f t="shared" si="30"/>
        <v>Grade C</v>
      </c>
      <c r="S202" s="26" t="str">
        <f t="shared" si="31"/>
        <v>Agile &amp; Scrum</v>
      </c>
      <c r="T202" s="26" t="str">
        <f t="shared" si="32"/>
        <v>Evolutionary Design</v>
      </c>
      <c r="U202" s="27">
        <f t="shared" si="33"/>
        <v>0</v>
      </c>
      <c r="V202" s="26">
        <f t="shared" si="34"/>
        <v>0</v>
      </c>
      <c r="W202" s="26">
        <f t="shared" si="35"/>
        <v>0</v>
      </c>
    </row>
    <row r="203" spans="1:23" ht="15.95" hidden="1" customHeight="1" outlineLevel="1" x14ac:dyDescent="0.3">
      <c r="A203" s="13" t="s">
        <v>171</v>
      </c>
      <c r="B203" s="24"/>
      <c r="C203" s="24" t="s">
        <v>407</v>
      </c>
      <c r="D203" s="32" t="s">
        <v>176</v>
      </c>
      <c r="E203" s="34">
        <v>0</v>
      </c>
      <c r="F203" s="37"/>
      <c r="G203" s="37"/>
      <c r="H203" s="37"/>
      <c r="I203" s="37"/>
      <c r="J203" s="37"/>
      <c r="K203" s="37"/>
      <c r="L203" s="37"/>
      <c r="M203" s="37"/>
      <c r="N203" s="37"/>
      <c r="O203" s="26">
        <f t="shared" si="28"/>
        <v>142993</v>
      </c>
      <c r="P203" s="26" t="str">
        <f t="shared" si="29"/>
        <v>Prashant B</v>
      </c>
      <c r="Q203" s="26" t="str">
        <f>Selected_Role</f>
        <v>Tester</v>
      </c>
      <c r="R203" s="26" t="str">
        <f t="shared" si="30"/>
        <v>Grade C</v>
      </c>
      <c r="S203" s="26" t="str">
        <f t="shared" si="31"/>
        <v>Agile &amp; Scrum</v>
      </c>
      <c r="T203" s="26" t="str">
        <f t="shared" si="32"/>
        <v xml:space="preserve">Agile Estimation Techniques </v>
      </c>
      <c r="U203" s="27">
        <f t="shared" si="33"/>
        <v>0</v>
      </c>
      <c r="V203" s="26">
        <f t="shared" si="34"/>
        <v>0</v>
      </c>
      <c r="W203" s="26">
        <f t="shared" si="35"/>
        <v>0</v>
      </c>
    </row>
    <row r="204" spans="1:23" ht="15.95" hidden="1" customHeight="1" outlineLevel="1" x14ac:dyDescent="0.3">
      <c r="A204" s="13" t="s">
        <v>171</v>
      </c>
      <c r="B204" s="24"/>
      <c r="C204" s="24" t="s">
        <v>408</v>
      </c>
      <c r="D204" s="32" t="s">
        <v>177</v>
      </c>
      <c r="E204" s="34">
        <v>0</v>
      </c>
      <c r="F204" s="37"/>
      <c r="G204" s="37"/>
      <c r="H204" s="37"/>
      <c r="I204" s="37"/>
      <c r="J204" s="37"/>
      <c r="K204" s="37"/>
      <c r="L204" s="37"/>
      <c r="M204" s="37"/>
      <c r="N204" s="37"/>
      <c r="O204" s="26">
        <f t="shared" si="28"/>
        <v>142993</v>
      </c>
      <c r="P204" s="26" t="str">
        <f t="shared" si="29"/>
        <v>Prashant B</v>
      </c>
      <c r="Q204" s="26" t="str">
        <f>Selected_Role</f>
        <v>Tester</v>
      </c>
      <c r="R204" s="26" t="str">
        <f t="shared" si="30"/>
        <v>Grade C</v>
      </c>
      <c r="S204" s="26" t="str">
        <f t="shared" si="31"/>
        <v>Agile &amp; Scrum</v>
      </c>
      <c r="T204" s="26" t="str">
        <f t="shared" si="32"/>
        <v>Scrum Planning &amp; Facilitation</v>
      </c>
      <c r="U204" s="27">
        <f t="shared" si="33"/>
        <v>0</v>
      </c>
      <c r="V204" s="26">
        <f t="shared" si="34"/>
        <v>0</v>
      </c>
      <c r="W204" s="26">
        <f t="shared" si="35"/>
        <v>0</v>
      </c>
    </row>
    <row r="205" spans="1:23" ht="15.95" hidden="1" customHeight="1" outlineLevel="1" x14ac:dyDescent="0.3">
      <c r="A205" s="13" t="s">
        <v>171</v>
      </c>
      <c r="B205" s="24"/>
      <c r="C205" s="24" t="s">
        <v>409</v>
      </c>
      <c r="D205" s="32" t="s">
        <v>178</v>
      </c>
      <c r="E205" s="34">
        <v>0</v>
      </c>
      <c r="F205" s="37"/>
      <c r="G205" s="37"/>
      <c r="H205" s="37"/>
      <c r="I205" s="37"/>
      <c r="J205" s="37"/>
      <c r="K205" s="37"/>
      <c r="L205" s="37"/>
      <c r="M205" s="37"/>
      <c r="N205" s="37"/>
      <c r="O205" s="26">
        <f t="shared" si="28"/>
        <v>142993</v>
      </c>
      <c r="P205" s="26" t="str">
        <f t="shared" si="29"/>
        <v>Prashant B</v>
      </c>
      <c r="Q205" s="26" t="str">
        <f>Selected_Role</f>
        <v>Tester</v>
      </c>
      <c r="R205" s="26" t="str">
        <f t="shared" si="30"/>
        <v>Grade C</v>
      </c>
      <c r="S205" s="26" t="str">
        <f t="shared" si="31"/>
        <v>Agile &amp; Scrum</v>
      </c>
      <c r="T205" s="26" t="str">
        <f t="shared" si="32"/>
        <v>Coaching &amp; Mentoring</v>
      </c>
      <c r="U205" s="27">
        <f t="shared" si="33"/>
        <v>0</v>
      </c>
      <c r="V205" s="26">
        <f t="shared" si="34"/>
        <v>0</v>
      </c>
      <c r="W205" s="26">
        <f t="shared" si="35"/>
        <v>0</v>
      </c>
    </row>
    <row r="206" spans="1:23" ht="15.95" customHeight="1" collapsed="1" x14ac:dyDescent="0.3">
      <c r="A206" s="11" t="s">
        <v>103</v>
      </c>
      <c r="B206" s="25"/>
      <c r="C206" s="25"/>
      <c r="D206" s="33"/>
      <c r="E206" s="35">
        <f>IFERROR(AVERAGE(E207:E212),"")</f>
        <v>0.2</v>
      </c>
      <c r="F206" s="38"/>
      <c r="G206" s="38"/>
      <c r="H206" s="38"/>
      <c r="I206" s="38"/>
      <c r="J206" s="38"/>
      <c r="K206" s="38"/>
      <c r="L206" s="38"/>
      <c r="M206" s="38"/>
      <c r="N206" s="38"/>
      <c r="O206" s="26">
        <f t="shared" si="28"/>
        <v>142993</v>
      </c>
      <c r="P206" s="26" t="str">
        <f t="shared" si="29"/>
        <v>Prashant B</v>
      </c>
      <c r="Q206" s="26" t="str">
        <f>Selected_Role</f>
        <v>Tester</v>
      </c>
      <c r="R206" s="26" t="str">
        <f t="shared" si="30"/>
        <v>Grade C</v>
      </c>
      <c r="S206" s="26" t="str">
        <f t="shared" si="31"/>
        <v>Tools/Database Development</v>
      </c>
      <c r="T206" s="26">
        <f t="shared" si="32"/>
        <v>0</v>
      </c>
      <c r="U206" s="27">
        <f t="shared" si="33"/>
        <v>0.2</v>
      </c>
      <c r="V206" s="26">
        <f t="shared" si="34"/>
        <v>0</v>
      </c>
      <c r="W206" s="26">
        <f t="shared" si="35"/>
        <v>0</v>
      </c>
    </row>
    <row r="207" spans="1:23" ht="15.95" hidden="1" customHeight="1" outlineLevel="1" x14ac:dyDescent="0.3">
      <c r="A207" s="13" t="s">
        <v>170</v>
      </c>
      <c r="B207" s="24" t="s">
        <v>103</v>
      </c>
      <c r="C207" s="24" t="s">
        <v>410</v>
      </c>
      <c r="D207" s="32" t="s">
        <v>104</v>
      </c>
      <c r="E207" s="34">
        <v>0</v>
      </c>
      <c r="F207" s="37"/>
      <c r="G207" s="37"/>
      <c r="H207" s="37"/>
      <c r="I207" s="37"/>
      <c r="J207" s="37"/>
      <c r="K207" s="37"/>
      <c r="L207" s="37"/>
      <c r="M207" s="37"/>
      <c r="N207" s="37"/>
      <c r="O207" s="26">
        <f t="shared" si="28"/>
        <v>142993</v>
      </c>
      <c r="P207" s="26" t="str">
        <f t="shared" si="29"/>
        <v>Prashant B</v>
      </c>
      <c r="Q207" s="26" t="str">
        <f>Selected_Role</f>
        <v>Tester</v>
      </c>
      <c r="R207" s="26" t="str">
        <f t="shared" si="30"/>
        <v>Grade C</v>
      </c>
      <c r="S207" s="26" t="str">
        <f t="shared" si="31"/>
        <v>Chassis</v>
      </c>
      <c r="T207" s="26" t="str">
        <f t="shared" si="32"/>
        <v>Programming Language (Java/C#.NET/VB.NET/Etc.)</v>
      </c>
      <c r="U207" s="27">
        <f t="shared" si="33"/>
        <v>0</v>
      </c>
      <c r="V207" s="26">
        <f t="shared" si="34"/>
        <v>0</v>
      </c>
      <c r="W207" s="26">
        <f t="shared" si="35"/>
        <v>0</v>
      </c>
    </row>
    <row r="208" spans="1:23" ht="15.95" hidden="1" customHeight="1" outlineLevel="1" x14ac:dyDescent="0.3">
      <c r="A208" s="13" t="s">
        <v>170</v>
      </c>
      <c r="B208" s="24"/>
      <c r="C208" s="24" t="s">
        <v>411</v>
      </c>
      <c r="D208" s="32" t="s">
        <v>105</v>
      </c>
      <c r="E208" s="34">
        <v>0</v>
      </c>
      <c r="F208" s="37"/>
      <c r="G208" s="37"/>
      <c r="H208" s="37"/>
      <c r="I208" s="37"/>
      <c r="J208" s="37"/>
      <c r="K208" s="37"/>
      <c r="L208" s="37"/>
      <c r="M208" s="37"/>
      <c r="N208" s="37"/>
      <c r="O208" s="26">
        <f t="shared" si="28"/>
        <v>142993</v>
      </c>
      <c r="P208" s="26" t="str">
        <f t="shared" si="29"/>
        <v>Prashant B</v>
      </c>
      <c r="Q208" s="26" t="str">
        <f>Selected_Role</f>
        <v>Tester</v>
      </c>
      <c r="R208" s="26" t="str">
        <f t="shared" si="30"/>
        <v>Grade C</v>
      </c>
      <c r="S208" s="26" t="str">
        <f t="shared" si="31"/>
        <v>Chassis</v>
      </c>
      <c r="T208" s="26" t="str">
        <f t="shared" si="32"/>
        <v>RDBMS (Oracle/MS-SQL/MySQL/etc.)</v>
      </c>
      <c r="U208" s="27">
        <f t="shared" si="33"/>
        <v>0</v>
      </c>
      <c r="V208" s="26">
        <f t="shared" si="34"/>
        <v>0</v>
      </c>
      <c r="W208" s="26">
        <f t="shared" si="35"/>
        <v>0</v>
      </c>
    </row>
    <row r="209" spans="1:23" ht="15.95" hidden="1" customHeight="1" outlineLevel="1" x14ac:dyDescent="0.3">
      <c r="A209" s="13" t="s">
        <v>170</v>
      </c>
      <c r="B209" s="24"/>
      <c r="C209" s="24" t="s">
        <v>412</v>
      </c>
      <c r="D209" s="32" t="s">
        <v>106</v>
      </c>
      <c r="E209" s="34">
        <v>1</v>
      </c>
      <c r="F209" s="37" t="s">
        <v>527</v>
      </c>
      <c r="G209" s="37"/>
      <c r="H209" s="37"/>
      <c r="I209" s="37" t="s">
        <v>528</v>
      </c>
      <c r="J209" s="37"/>
      <c r="K209" s="37"/>
      <c r="L209" s="37"/>
      <c r="M209" s="37"/>
      <c r="N209" s="37"/>
      <c r="O209" s="26">
        <f t="shared" si="28"/>
        <v>142993</v>
      </c>
      <c r="P209" s="26" t="str">
        <f t="shared" si="29"/>
        <v>Prashant B</v>
      </c>
      <c r="Q209" s="26" t="str">
        <f>Selected_Role</f>
        <v>Tester</v>
      </c>
      <c r="R209" s="26" t="str">
        <f t="shared" si="30"/>
        <v>Grade C</v>
      </c>
      <c r="S209" s="26" t="str">
        <f t="shared" si="31"/>
        <v>Chassis</v>
      </c>
      <c r="T209" s="26" t="str">
        <f t="shared" si="32"/>
        <v>DevOps Developments (Jenkins/etc.)</v>
      </c>
      <c r="U209" s="27">
        <f t="shared" si="33"/>
        <v>1</v>
      </c>
      <c r="V209" s="26">
        <f t="shared" si="34"/>
        <v>0</v>
      </c>
      <c r="W209" s="26">
        <f t="shared" si="35"/>
        <v>0</v>
      </c>
    </row>
    <row r="210" spans="1:23" ht="15.95" hidden="1" customHeight="1" outlineLevel="1" x14ac:dyDescent="0.3">
      <c r="A210" s="13" t="s">
        <v>170</v>
      </c>
      <c r="B210" s="24"/>
      <c r="C210" s="24" t="s">
        <v>413</v>
      </c>
      <c r="D210" s="32" t="s">
        <v>107</v>
      </c>
      <c r="E210" s="34">
        <v>0</v>
      </c>
      <c r="F210" s="37"/>
      <c r="G210" s="37"/>
      <c r="H210" s="37"/>
      <c r="I210" s="37"/>
      <c r="J210" s="37"/>
      <c r="K210" s="37"/>
      <c r="L210" s="37"/>
      <c r="M210" s="37"/>
      <c r="N210" s="37"/>
      <c r="O210" s="26">
        <f t="shared" si="28"/>
        <v>142993</v>
      </c>
      <c r="P210" s="26" t="str">
        <f t="shared" si="29"/>
        <v>Prashant B</v>
      </c>
      <c r="Q210" s="26" t="str">
        <f>Selected_Role</f>
        <v>Tester</v>
      </c>
      <c r="R210" s="26" t="str">
        <f t="shared" si="30"/>
        <v>Grade C</v>
      </c>
      <c r="S210" s="26" t="str">
        <f t="shared" si="31"/>
        <v>Chassis</v>
      </c>
      <c r="T210" s="26" t="str">
        <f t="shared" si="32"/>
        <v>UI Development &amp; UX</v>
      </c>
      <c r="U210" s="27">
        <f t="shared" si="33"/>
        <v>0</v>
      </c>
      <c r="V210" s="26">
        <f t="shared" si="34"/>
        <v>0</v>
      </c>
      <c r="W210" s="26">
        <f t="shared" si="35"/>
        <v>0</v>
      </c>
    </row>
    <row r="211" spans="1:23" ht="15.95" hidden="1" customHeight="1" outlineLevel="1" x14ac:dyDescent="0.3">
      <c r="A211" s="13" t="s">
        <v>170</v>
      </c>
      <c r="B211" s="24"/>
      <c r="C211" s="24" t="s">
        <v>414</v>
      </c>
      <c r="D211" s="32" t="s">
        <v>108</v>
      </c>
      <c r="E211" s="34">
        <v>0</v>
      </c>
      <c r="F211" s="37"/>
      <c r="G211" s="37"/>
      <c r="H211" s="37"/>
      <c r="I211" s="37"/>
      <c r="J211" s="37"/>
      <c r="K211" s="37"/>
      <c r="L211" s="37"/>
      <c r="M211" s="37"/>
      <c r="N211" s="37"/>
      <c r="O211" s="26">
        <f t="shared" si="28"/>
        <v>142993</v>
      </c>
      <c r="P211" s="26" t="str">
        <f t="shared" si="29"/>
        <v>Prashant B</v>
      </c>
      <c r="Q211" s="26" t="str">
        <f>Selected_Role</f>
        <v>Tester</v>
      </c>
      <c r="R211" s="26" t="str">
        <f t="shared" si="30"/>
        <v>Grade C</v>
      </c>
      <c r="S211" s="26" t="str">
        <f t="shared" si="31"/>
        <v>Chassis</v>
      </c>
      <c r="T211" s="26" t="str">
        <f t="shared" si="32"/>
        <v>ALM Installation &amp; Configuration (Redmine/RTC/JIRA/Etc.)</v>
      </c>
      <c r="U211" s="27">
        <f t="shared" si="33"/>
        <v>0</v>
      </c>
      <c r="V211" s="26">
        <f t="shared" si="34"/>
        <v>0</v>
      </c>
      <c r="W211" s="26">
        <f t="shared" si="35"/>
        <v>0</v>
      </c>
    </row>
  </sheetData>
  <sheetProtection algorithmName="SHA-512" hashValue="odObynQ3DqzP93A4PLr1JjZdkS2m8kOUV/TflC/IA2TJa+N/BtX45bCtBWnq3Iz9k2omv/Dts2fAO0KEAjAoRA==" saltValue="7HHStTyX0L5j3VIGCABZxQ==" spinCount="100000" sheet="1" objects="1" scenarios="1"/>
  <mergeCells count="426">
    <mergeCell ref="I26:N26"/>
    <mergeCell ref="F65:H65"/>
    <mergeCell ref="I65:N65"/>
    <mergeCell ref="F109:H109"/>
    <mergeCell ref="I109:N109"/>
    <mergeCell ref="F139:H139"/>
    <mergeCell ref="F140:H140"/>
    <mergeCell ref="F141:H141"/>
    <mergeCell ref="I139:N139"/>
    <mergeCell ref="I140:N140"/>
    <mergeCell ref="I141:N141"/>
    <mergeCell ref="I129:N129"/>
    <mergeCell ref="I130:N130"/>
    <mergeCell ref="I135:N135"/>
    <mergeCell ref="I136:N136"/>
    <mergeCell ref="I32:N32"/>
    <mergeCell ref="I36:N36"/>
    <mergeCell ref="I37:N37"/>
    <mergeCell ref="I33:N33"/>
    <mergeCell ref="I34:N34"/>
    <mergeCell ref="I126:N126"/>
    <mergeCell ref="I127:N127"/>
    <mergeCell ref="I128:N128"/>
    <mergeCell ref="I112:N112"/>
    <mergeCell ref="F195:H195"/>
    <mergeCell ref="I195:N195"/>
    <mergeCell ref="F197:H197"/>
    <mergeCell ref="I197:N197"/>
    <mergeCell ref="F192:H192"/>
    <mergeCell ref="F193:H193"/>
    <mergeCell ref="I192:N192"/>
    <mergeCell ref="I193:N193"/>
    <mergeCell ref="F187:H187"/>
    <mergeCell ref="I187:N187"/>
    <mergeCell ref="F188:H188"/>
    <mergeCell ref="I188:N188"/>
    <mergeCell ref="F189:H189"/>
    <mergeCell ref="I189:N189"/>
    <mergeCell ref="F190:H190"/>
    <mergeCell ref="I190:N190"/>
    <mergeCell ref="F191:H191"/>
    <mergeCell ref="I191:N191"/>
    <mergeCell ref="F194:H194"/>
    <mergeCell ref="I194:N194"/>
    <mergeCell ref="F196:H196"/>
    <mergeCell ref="I196:N196"/>
    <mergeCell ref="F183:H183"/>
    <mergeCell ref="I183:N183"/>
    <mergeCell ref="F184:H184"/>
    <mergeCell ref="I184:N184"/>
    <mergeCell ref="F186:H186"/>
    <mergeCell ref="I186:N186"/>
    <mergeCell ref="F182:H182"/>
    <mergeCell ref="I179:N179"/>
    <mergeCell ref="I174:N174"/>
    <mergeCell ref="I175:N175"/>
    <mergeCell ref="I177:N177"/>
    <mergeCell ref="I178:N178"/>
    <mergeCell ref="F185:H185"/>
    <mergeCell ref="I185:N185"/>
    <mergeCell ref="F173:H173"/>
    <mergeCell ref="F174:H174"/>
    <mergeCell ref="F175:H175"/>
    <mergeCell ref="F177:H177"/>
    <mergeCell ref="F178:H178"/>
    <mergeCell ref="F179:H179"/>
    <mergeCell ref="I182:N182"/>
    <mergeCell ref="F180:H180"/>
    <mergeCell ref="F181:H181"/>
    <mergeCell ref="I180:N180"/>
    <mergeCell ref="I181:N181"/>
    <mergeCell ref="F176:H176"/>
    <mergeCell ref="I176:N176"/>
    <mergeCell ref="I142:N142"/>
    <mergeCell ref="I143:N143"/>
    <mergeCell ref="F169:H169"/>
    <mergeCell ref="F170:H170"/>
    <mergeCell ref="F159:H159"/>
    <mergeCell ref="I169:N169"/>
    <mergeCell ref="I170:N170"/>
    <mergeCell ref="I159:N159"/>
    <mergeCell ref="I47:N47"/>
    <mergeCell ref="I50:N50"/>
    <mergeCell ref="I51:N51"/>
    <mergeCell ref="I58:N58"/>
    <mergeCell ref="I52:N52"/>
    <mergeCell ref="I54:N54"/>
    <mergeCell ref="I137:N137"/>
    <mergeCell ref="I138:N138"/>
    <mergeCell ref="I134:N134"/>
    <mergeCell ref="I62:N62"/>
    <mergeCell ref="I63:N63"/>
    <mergeCell ref="I64:N64"/>
    <mergeCell ref="I66:N66"/>
    <mergeCell ref="I118:N118"/>
    <mergeCell ref="I122:N122"/>
    <mergeCell ref="I123:N123"/>
    <mergeCell ref="A1:D2"/>
    <mergeCell ref="F74:H74"/>
    <mergeCell ref="I74:N74"/>
    <mergeCell ref="F75:H75"/>
    <mergeCell ref="I75:N75"/>
    <mergeCell ref="I67:N67"/>
    <mergeCell ref="I68:N68"/>
    <mergeCell ref="I69:N69"/>
    <mergeCell ref="I70:N70"/>
    <mergeCell ref="I71:N71"/>
    <mergeCell ref="I60:N60"/>
    <mergeCell ref="I61:N61"/>
    <mergeCell ref="I53:N53"/>
    <mergeCell ref="I57:N57"/>
    <mergeCell ref="I38:N38"/>
    <mergeCell ref="I40:N40"/>
    <mergeCell ref="I41:N41"/>
    <mergeCell ref="I42:N42"/>
    <mergeCell ref="I31:N31"/>
    <mergeCell ref="I55:N55"/>
    <mergeCell ref="I56:N56"/>
    <mergeCell ref="I59:N59"/>
    <mergeCell ref="I48:N48"/>
    <mergeCell ref="I49:N49"/>
    <mergeCell ref="I113:N113"/>
    <mergeCell ref="I114:N114"/>
    <mergeCell ref="I115:N115"/>
    <mergeCell ref="I116:N116"/>
    <mergeCell ref="I117:N117"/>
    <mergeCell ref="I105:N105"/>
    <mergeCell ref="I106:N106"/>
    <mergeCell ref="I107:N107"/>
    <mergeCell ref="I108:N108"/>
    <mergeCell ref="I110:N110"/>
    <mergeCell ref="I164:N164"/>
    <mergeCell ref="I165:N165"/>
    <mergeCell ref="I171:N171"/>
    <mergeCell ref="I172:N172"/>
    <mergeCell ref="I173:N173"/>
    <mergeCell ref="I144:N144"/>
    <mergeCell ref="I145:N145"/>
    <mergeCell ref="I146:N146"/>
    <mergeCell ref="I161:N161"/>
    <mergeCell ref="I162:N162"/>
    <mergeCell ref="I163:N163"/>
    <mergeCell ref="I147:N147"/>
    <mergeCell ref="I148:N148"/>
    <mergeCell ref="I166:N166"/>
    <mergeCell ref="I168:N168"/>
    <mergeCell ref="I160:N160"/>
    <mergeCell ref="I167:N167"/>
    <mergeCell ref="I151:N151"/>
    <mergeCell ref="I152:N152"/>
    <mergeCell ref="I153:N153"/>
    <mergeCell ref="I154:N154"/>
    <mergeCell ref="I155:N155"/>
    <mergeCell ref="I92:N92"/>
    <mergeCell ref="I80:N80"/>
    <mergeCell ref="I81:N81"/>
    <mergeCell ref="I85:N85"/>
    <mergeCell ref="I86:N86"/>
    <mergeCell ref="I83:N83"/>
    <mergeCell ref="I84:N84"/>
    <mergeCell ref="I111:N111"/>
    <mergeCell ref="I99:N99"/>
    <mergeCell ref="I100:N100"/>
    <mergeCell ref="I101:N101"/>
    <mergeCell ref="I102:N102"/>
    <mergeCell ref="I103:N103"/>
    <mergeCell ref="I104:N104"/>
    <mergeCell ref="I93:N93"/>
    <mergeCell ref="I94:N94"/>
    <mergeCell ref="I95:N95"/>
    <mergeCell ref="I96:N96"/>
    <mergeCell ref="I97:N97"/>
    <mergeCell ref="I98:N98"/>
    <mergeCell ref="F122:H122"/>
    <mergeCell ref="F123:H123"/>
    <mergeCell ref="F126:H126"/>
    <mergeCell ref="F127:H127"/>
    <mergeCell ref="I23:N23"/>
    <mergeCell ref="I25:N25"/>
    <mergeCell ref="I27:N27"/>
    <mergeCell ref="I28:N28"/>
    <mergeCell ref="I29:N29"/>
    <mergeCell ref="I30:N30"/>
    <mergeCell ref="I24:N24"/>
    <mergeCell ref="I72:N72"/>
    <mergeCell ref="I73:N73"/>
    <mergeCell ref="I76:N76"/>
    <mergeCell ref="I77:N77"/>
    <mergeCell ref="I78:N78"/>
    <mergeCell ref="I79:N79"/>
    <mergeCell ref="I82:N82"/>
    <mergeCell ref="I35:N35"/>
    <mergeCell ref="I87:N87"/>
    <mergeCell ref="I88:N88"/>
    <mergeCell ref="I89:N89"/>
    <mergeCell ref="I90:N90"/>
    <mergeCell ref="I91:N91"/>
    <mergeCell ref="F165:H165"/>
    <mergeCell ref="F128:H128"/>
    <mergeCell ref="F129:H129"/>
    <mergeCell ref="F130:H130"/>
    <mergeCell ref="F135:H135"/>
    <mergeCell ref="F136:H136"/>
    <mergeCell ref="F137:H137"/>
    <mergeCell ref="F134:H134"/>
    <mergeCell ref="F132:H132"/>
    <mergeCell ref="F133:H133"/>
    <mergeCell ref="F171:H171"/>
    <mergeCell ref="F172:H172"/>
    <mergeCell ref="F138:H138"/>
    <mergeCell ref="F144:H144"/>
    <mergeCell ref="F145:H145"/>
    <mergeCell ref="F146:H146"/>
    <mergeCell ref="F161:H161"/>
    <mergeCell ref="F162:H162"/>
    <mergeCell ref="F166:H166"/>
    <mergeCell ref="F168:H168"/>
    <mergeCell ref="F160:H160"/>
    <mergeCell ref="F167:H167"/>
    <mergeCell ref="F142:H142"/>
    <mergeCell ref="F143:H143"/>
    <mergeCell ref="F147:H147"/>
    <mergeCell ref="F148:H148"/>
    <mergeCell ref="F151:H151"/>
    <mergeCell ref="F152:H152"/>
    <mergeCell ref="F153:H153"/>
    <mergeCell ref="F154:H154"/>
    <mergeCell ref="F155:H155"/>
    <mergeCell ref="F156:H156"/>
    <mergeCell ref="F163:H163"/>
    <mergeCell ref="F164:H164"/>
    <mergeCell ref="F111:H111"/>
    <mergeCell ref="F112:H112"/>
    <mergeCell ref="F113:H113"/>
    <mergeCell ref="F114:H114"/>
    <mergeCell ref="F115:H115"/>
    <mergeCell ref="F116:H116"/>
    <mergeCell ref="F119:H119"/>
    <mergeCell ref="F120:H120"/>
    <mergeCell ref="F121:H121"/>
    <mergeCell ref="F117:H117"/>
    <mergeCell ref="F118:H118"/>
    <mergeCell ref="F106:H106"/>
    <mergeCell ref="F107:H107"/>
    <mergeCell ref="F108:H108"/>
    <mergeCell ref="F110:H110"/>
    <mergeCell ref="F98:H98"/>
    <mergeCell ref="F99:H99"/>
    <mergeCell ref="F100:H100"/>
    <mergeCell ref="F101:H101"/>
    <mergeCell ref="F102:H102"/>
    <mergeCell ref="F103:H103"/>
    <mergeCell ref="K1:M1"/>
    <mergeCell ref="I2:J2"/>
    <mergeCell ref="K2:M2"/>
    <mergeCell ref="F1:H1"/>
    <mergeCell ref="F2:H2"/>
    <mergeCell ref="F4:H4"/>
    <mergeCell ref="F17:H17"/>
    <mergeCell ref="F18:H18"/>
    <mergeCell ref="F19:H19"/>
    <mergeCell ref="I4:N4"/>
    <mergeCell ref="F5:H5"/>
    <mergeCell ref="F6:H6"/>
    <mergeCell ref="F7:H7"/>
    <mergeCell ref="F16:H16"/>
    <mergeCell ref="I5:N5"/>
    <mergeCell ref="I6:N6"/>
    <mergeCell ref="I7:N7"/>
    <mergeCell ref="I16:N16"/>
    <mergeCell ref="I17:N17"/>
    <mergeCell ref="I18:N18"/>
    <mergeCell ref="I19:N19"/>
    <mergeCell ref="F3:H3"/>
    <mergeCell ref="I3:J3"/>
    <mergeCell ref="K3:M3"/>
    <mergeCell ref="F43:H43"/>
    <mergeCell ref="F44:H44"/>
    <mergeCell ref="F45:H45"/>
    <mergeCell ref="F46:H46"/>
    <mergeCell ref="F39:H39"/>
    <mergeCell ref="F36:H36"/>
    <mergeCell ref="F37:H37"/>
    <mergeCell ref="F38:H38"/>
    <mergeCell ref="I1:J1"/>
    <mergeCell ref="F20:H20"/>
    <mergeCell ref="F21:H21"/>
    <mergeCell ref="F30:H30"/>
    <mergeCell ref="F31:H31"/>
    <mergeCell ref="F32:H32"/>
    <mergeCell ref="F33:H33"/>
    <mergeCell ref="I20:N20"/>
    <mergeCell ref="I21:N21"/>
    <mergeCell ref="I22:N22"/>
    <mergeCell ref="F24:H24"/>
    <mergeCell ref="I43:N43"/>
    <mergeCell ref="I44:N44"/>
    <mergeCell ref="I45:N45"/>
    <mergeCell ref="I46:N46"/>
    <mergeCell ref="I39:N39"/>
    <mergeCell ref="F34:H34"/>
    <mergeCell ref="F35:H35"/>
    <mergeCell ref="F22:H22"/>
    <mergeCell ref="F23:H23"/>
    <mergeCell ref="F25:H25"/>
    <mergeCell ref="F27:H27"/>
    <mergeCell ref="F28:H28"/>
    <mergeCell ref="F29:H29"/>
    <mergeCell ref="F42:H42"/>
    <mergeCell ref="F26:H26"/>
    <mergeCell ref="I133:N133"/>
    <mergeCell ref="I119:N119"/>
    <mergeCell ref="I120:N120"/>
    <mergeCell ref="F67:H67"/>
    <mergeCell ref="F69:H69"/>
    <mergeCell ref="F70:H70"/>
    <mergeCell ref="F71:H71"/>
    <mergeCell ref="F60:H60"/>
    <mergeCell ref="F61:H61"/>
    <mergeCell ref="F62:H62"/>
    <mergeCell ref="F63:H63"/>
    <mergeCell ref="F64:H64"/>
    <mergeCell ref="F79:H79"/>
    <mergeCell ref="F80:H80"/>
    <mergeCell ref="F81:H81"/>
    <mergeCell ref="F85:H85"/>
    <mergeCell ref="F86:H86"/>
    <mergeCell ref="F83:H83"/>
    <mergeCell ref="F72:H72"/>
    <mergeCell ref="F73:H73"/>
    <mergeCell ref="F76:H76"/>
    <mergeCell ref="F77:H77"/>
    <mergeCell ref="F78:H78"/>
    <mergeCell ref="F82:H82"/>
    <mergeCell ref="F48:H48"/>
    <mergeCell ref="F49:H49"/>
    <mergeCell ref="F50:H50"/>
    <mergeCell ref="F51:H51"/>
    <mergeCell ref="F58:H58"/>
    <mergeCell ref="F66:H66"/>
    <mergeCell ref="I131:N131"/>
    <mergeCell ref="F68:H68"/>
    <mergeCell ref="I132:N132"/>
    <mergeCell ref="F59:H59"/>
    <mergeCell ref="F92:H92"/>
    <mergeCell ref="F93:H93"/>
    <mergeCell ref="F94:H94"/>
    <mergeCell ref="F95:H95"/>
    <mergeCell ref="F96:H96"/>
    <mergeCell ref="F97:H97"/>
    <mergeCell ref="F84:H84"/>
    <mergeCell ref="F87:H87"/>
    <mergeCell ref="F88:H88"/>
    <mergeCell ref="F89:H89"/>
    <mergeCell ref="F90:H90"/>
    <mergeCell ref="F91:H91"/>
    <mergeCell ref="F104:H104"/>
    <mergeCell ref="F105:H105"/>
    <mergeCell ref="F198:H198"/>
    <mergeCell ref="I198:N198"/>
    <mergeCell ref="F199:H199"/>
    <mergeCell ref="I199:N199"/>
    <mergeCell ref="F200:H200"/>
    <mergeCell ref="I200:N200"/>
    <mergeCell ref="F201:H201"/>
    <mergeCell ref="I201:N201"/>
    <mergeCell ref="F202:H202"/>
    <mergeCell ref="I202:N202"/>
    <mergeCell ref="F203:H203"/>
    <mergeCell ref="I203:N203"/>
    <mergeCell ref="F204:H204"/>
    <mergeCell ref="I204:N204"/>
    <mergeCell ref="F205:H205"/>
    <mergeCell ref="I205:N205"/>
    <mergeCell ref="F206:H206"/>
    <mergeCell ref="I206:N206"/>
    <mergeCell ref="F207:H207"/>
    <mergeCell ref="I207:N207"/>
    <mergeCell ref="F208:H208"/>
    <mergeCell ref="I208:N208"/>
    <mergeCell ref="F209:H209"/>
    <mergeCell ref="I209:N209"/>
    <mergeCell ref="F210:H210"/>
    <mergeCell ref="I210:N210"/>
    <mergeCell ref="F211:H211"/>
    <mergeCell ref="I211:N211"/>
    <mergeCell ref="F8:H8"/>
    <mergeCell ref="I8:N8"/>
    <mergeCell ref="F9:H9"/>
    <mergeCell ref="I9:N9"/>
    <mergeCell ref="F10:H10"/>
    <mergeCell ref="I10:N10"/>
    <mergeCell ref="F11:H11"/>
    <mergeCell ref="I11:N11"/>
    <mergeCell ref="F12:H12"/>
    <mergeCell ref="I12:N12"/>
    <mergeCell ref="I156:N156"/>
    <mergeCell ref="F157:H157"/>
    <mergeCell ref="I157:N157"/>
    <mergeCell ref="F158:H158"/>
    <mergeCell ref="I158:N158"/>
    <mergeCell ref="F13:H13"/>
    <mergeCell ref="I13:N13"/>
    <mergeCell ref="F14:H14"/>
    <mergeCell ref="I14:N14"/>
    <mergeCell ref="F15:H15"/>
    <mergeCell ref="I15:N15"/>
    <mergeCell ref="F149:H149"/>
    <mergeCell ref="I149:N149"/>
    <mergeCell ref="F150:H150"/>
    <mergeCell ref="I150:N150"/>
    <mergeCell ref="I121:N121"/>
    <mergeCell ref="F124:H124"/>
    <mergeCell ref="F125:H125"/>
    <mergeCell ref="I124:N124"/>
    <mergeCell ref="I125:N125"/>
    <mergeCell ref="F131:H131"/>
    <mergeCell ref="F40:H40"/>
    <mergeCell ref="F41:H41"/>
    <mergeCell ref="F52:H52"/>
    <mergeCell ref="F53:H53"/>
    <mergeCell ref="F57:H57"/>
    <mergeCell ref="F54:H54"/>
    <mergeCell ref="F55:H55"/>
    <mergeCell ref="F56:H56"/>
    <mergeCell ref="F47:H47"/>
  </mergeCells>
  <conditionalFormatting sqref="E5:E9 E16:E148 E161:E211">
    <cfRule type="cellIs" dxfId="38" priority="27" operator="equal">
      <formula>0</formula>
    </cfRule>
    <cfRule type="cellIs" dxfId="37" priority="91" operator="equal">
      <formula>3</formula>
    </cfRule>
    <cfRule type="cellIs" dxfId="36" priority="92" operator="equal">
      <formula>2</formula>
    </cfRule>
    <cfRule type="cellIs" dxfId="35" priority="93" operator="equal">
      <formula>1</formula>
    </cfRule>
  </conditionalFormatting>
  <conditionalFormatting sqref="F5:H9 F16:H211">
    <cfRule type="expression" dxfId="34" priority="26">
      <formula>AND($D5&lt;&gt;"",$E5&gt;0,$F5="")</formula>
    </cfRule>
  </conditionalFormatting>
  <conditionalFormatting sqref="I5:N9 I16:N211">
    <cfRule type="expression" dxfId="33" priority="25">
      <formula>AND($D5&lt;&gt;"",$E5&gt;0,$I5="")</formula>
    </cfRule>
  </conditionalFormatting>
  <conditionalFormatting sqref="E10:E11">
    <cfRule type="cellIs" dxfId="32" priority="21" operator="equal">
      <formula>0</formula>
    </cfRule>
    <cfRule type="cellIs" dxfId="31" priority="22" operator="equal">
      <formula>3</formula>
    </cfRule>
    <cfRule type="cellIs" dxfId="30" priority="23" operator="equal">
      <formula>2</formula>
    </cfRule>
    <cfRule type="cellIs" dxfId="29" priority="24" operator="equal">
      <formula>1</formula>
    </cfRule>
  </conditionalFormatting>
  <conditionalFormatting sqref="F10:H11">
    <cfRule type="expression" dxfId="28" priority="20">
      <formula>AND($D10&lt;&gt;"",$E10&gt;0,$F10="")</formula>
    </cfRule>
  </conditionalFormatting>
  <conditionalFormatting sqref="I10:N11">
    <cfRule type="expression" dxfId="27" priority="19">
      <formula>AND($D10&lt;&gt;"",$E10&gt;0,$I10="")</formula>
    </cfRule>
  </conditionalFormatting>
  <conditionalFormatting sqref="E12:E13">
    <cfRule type="cellIs" dxfId="26" priority="15" operator="equal">
      <formula>0</formula>
    </cfRule>
    <cfRule type="cellIs" dxfId="25" priority="16" operator="equal">
      <formula>3</formula>
    </cfRule>
    <cfRule type="cellIs" dxfId="24" priority="17" operator="equal">
      <formula>2</formula>
    </cfRule>
    <cfRule type="cellIs" dxfId="23" priority="18" operator="equal">
      <formula>1</formula>
    </cfRule>
  </conditionalFormatting>
  <conditionalFormatting sqref="F12:H13">
    <cfRule type="expression" dxfId="22" priority="14">
      <formula>AND($D12&lt;&gt;"",$E12&gt;0,$F12="")</formula>
    </cfRule>
  </conditionalFormatting>
  <conditionalFormatting sqref="I12:N13">
    <cfRule type="expression" dxfId="21" priority="13">
      <formula>AND($D12&lt;&gt;"",$E12&gt;0,$I12="")</formula>
    </cfRule>
  </conditionalFormatting>
  <conditionalFormatting sqref="E14:E15">
    <cfRule type="cellIs" dxfId="20" priority="9" operator="equal">
      <formula>0</formula>
    </cfRule>
    <cfRule type="cellIs" dxfId="19" priority="10" operator="equal">
      <formula>3</formula>
    </cfRule>
    <cfRule type="cellIs" dxfId="18" priority="11" operator="equal">
      <formula>2</formula>
    </cfRule>
    <cfRule type="cellIs" dxfId="17" priority="12" operator="equal">
      <formula>1</formula>
    </cfRule>
  </conditionalFormatting>
  <conditionalFormatting sqref="F14:H15">
    <cfRule type="expression" dxfId="16" priority="8">
      <formula>AND($D14&lt;&gt;"",$E14&gt;0,$F14="")</formula>
    </cfRule>
  </conditionalFormatting>
  <conditionalFormatting sqref="I14:N15">
    <cfRule type="expression" dxfId="15" priority="7">
      <formula>AND($D14&lt;&gt;"",$E14&gt;0,$I14="")</formula>
    </cfRule>
  </conditionalFormatting>
  <conditionalFormatting sqref="E149:E160">
    <cfRule type="cellIs" dxfId="14" priority="3" operator="equal">
      <formula>0</formula>
    </cfRule>
    <cfRule type="cellIs" dxfId="13" priority="4" operator="equal">
      <formula>3</formula>
    </cfRule>
    <cfRule type="cellIs" dxfId="12" priority="5" operator="equal">
      <formula>2</formula>
    </cfRule>
    <cfRule type="cellIs" dxfId="11" priority="6" operator="equal">
      <formula>1</formula>
    </cfRule>
  </conditionalFormatting>
  <dataValidations xWindow="911" yWindow="373" count="8">
    <dataValidation type="list" allowBlank="1" showInputMessage="1" showErrorMessage="1" sqref="K1:M1">
      <formula1>Roles</formula1>
    </dataValidation>
    <dataValidation type="list" allowBlank="1" showInputMessage="1" showErrorMessage="1" sqref="K2:M2">
      <formula1>Grades</formula1>
    </dataValidation>
    <dataValidation allowBlank="1" showInputMessage="1" showErrorMessage="1" prompt="Please provide your full name" sqref="F1:H1"/>
    <dataValidation allowBlank="1" showInputMessage="1" showErrorMessage="1" prompt="Your employee ID in numeric form." sqref="F2:H2"/>
    <dataValidation allowBlank="1" showErrorMessage="1" promptTitle="Skill Rating" sqref="E5 E178 E27 E36 E50 E60 E67 E77 E87 E97 E106 E116 E126 E135 E161 E171 E189 E183 E198 E206 E149"/>
    <dataValidation type="list" allowBlank="1" showInputMessage="1" showErrorMessage="1" promptTitle="Skill Rating" prompt="1 - Beginner (Needs Guidance)_x000a_2 - User (Can do independantly)_x000a_3 - Expert (Can teach/guide others)" sqref="E207:E211 E28:E35 E199:E205 E61:E66 E88:E96 E98:E105 E107:E115 E117:E125 E127:E134 E162:E170 E78:E86 E172:E177 E179:E182 E184:E188 E190:E197 E150:E160 E37:E49 E51:E59 E68:E76 E136:E148 E6:E26">
      <formula1>"0,1,2,3"</formula1>
    </dataValidation>
    <dataValidation allowBlank="1" showInputMessage="1" showErrorMessage="1" promptTitle="Skill's Specific Details" prompt="Provide specific details of your skill, _x000a_For Example:_x000a_1. For &quot;Object Oriented Programming&quot; Skill, _x000a_Provide &quot;C++&quot; as your specific narrowed down skill._x000a_2. For &quot;Microcontroller&quot; provide &quot;Infineon TC29X&quot;" sqref="F5:H211"/>
    <dataValidation allowBlank="1" showInputMessage="1" showErrorMessage="1" promptTitle="Provide details to justify Ratin" prompt="Examples of justifications include_x000a_L1 Beginner _x000a_- College Course/Curriculum_x000a_- Internal Trainings_x000a_- External Trainings_x000a_L2 User_x000a_-  Examples of Projects Experience/On job training_x000a_L3 - Expert_x000a_- Examples of Projects exp._x000a_- Examples of mentoring/teaching exp." sqref="I5:N211"/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H179"/>
  <sheetViews>
    <sheetView topLeftCell="F1" workbookViewId="0">
      <selection activeCell="G5" sqref="G5"/>
    </sheetView>
  </sheetViews>
  <sheetFormatPr defaultRowHeight="15" x14ac:dyDescent="0.25"/>
  <cols>
    <col min="2" max="2" width="30.21875" bestFit="1" customWidth="1"/>
    <col min="3" max="3" width="15" customWidth="1"/>
    <col min="4" max="4" width="15.5546875" customWidth="1"/>
    <col min="5" max="5" width="26.88671875" customWidth="1"/>
    <col min="6" max="6" width="25.109375" customWidth="1"/>
    <col min="7" max="7" width="95" bestFit="1" customWidth="1"/>
    <col min="8" max="8" width="18.44140625" bestFit="1" customWidth="1"/>
  </cols>
  <sheetData>
    <row r="1" spans="2:8" x14ac:dyDescent="0.25">
      <c r="B1" t="s">
        <v>161</v>
      </c>
      <c r="C1" s="15">
        <f>COUNTA(B:B)</f>
        <v>179</v>
      </c>
    </row>
    <row r="2" spans="2:8" x14ac:dyDescent="0.25">
      <c r="B2" s="14" t="s">
        <v>113</v>
      </c>
      <c r="C2" s="14" t="s">
        <v>112</v>
      </c>
      <c r="D2" s="14" t="s">
        <v>110</v>
      </c>
      <c r="E2" s="14" t="s">
        <v>162</v>
      </c>
      <c r="F2" s="14" t="s">
        <v>6</v>
      </c>
      <c r="G2" s="14" t="s">
        <v>114</v>
      </c>
      <c r="H2" t="s">
        <v>181</v>
      </c>
    </row>
    <row r="3" spans="2:8" x14ac:dyDescent="0.25">
      <c r="B3" t="s">
        <v>164</v>
      </c>
      <c r="C3" t="s">
        <v>163</v>
      </c>
      <c r="D3">
        <v>0</v>
      </c>
      <c r="E3">
        <v>0</v>
      </c>
      <c r="F3" t="s">
        <v>96</v>
      </c>
      <c r="G3" t="s">
        <v>100</v>
      </c>
      <c r="H3" s="16">
        <v>0</v>
      </c>
    </row>
    <row r="4" spans="2:8" x14ac:dyDescent="0.25">
      <c r="B4" t="s">
        <v>164</v>
      </c>
      <c r="C4" t="s">
        <v>163</v>
      </c>
      <c r="D4">
        <v>0</v>
      </c>
      <c r="E4">
        <v>0</v>
      </c>
      <c r="F4" t="s">
        <v>96</v>
      </c>
      <c r="G4" t="s">
        <v>97</v>
      </c>
      <c r="H4" s="16">
        <v>0</v>
      </c>
    </row>
    <row r="5" spans="2:8" x14ac:dyDescent="0.25">
      <c r="B5" t="s">
        <v>164</v>
      </c>
      <c r="C5" t="s">
        <v>163</v>
      </c>
      <c r="D5">
        <v>0</v>
      </c>
      <c r="E5">
        <v>0</v>
      </c>
      <c r="F5" t="s">
        <v>96</v>
      </c>
      <c r="G5" t="s">
        <v>120</v>
      </c>
      <c r="H5" s="16">
        <v>0</v>
      </c>
    </row>
    <row r="6" spans="2:8" x14ac:dyDescent="0.25">
      <c r="B6" t="s">
        <v>164</v>
      </c>
      <c r="C6" t="s">
        <v>163</v>
      </c>
      <c r="D6">
        <v>0</v>
      </c>
      <c r="E6">
        <v>0</v>
      </c>
      <c r="F6" t="s">
        <v>96</v>
      </c>
      <c r="G6" t="s">
        <v>98</v>
      </c>
      <c r="H6" s="16">
        <v>0</v>
      </c>
    </row>
    <row r="7" spans="2:8" x14ac:dyDescent="0.25">
      <c r="B7" t="s">
        <v>164</v>
      </c>
      <c r="C7" t="s">
        <v>163</v>
      </c>
      <c r="D7">
        <v>0</v>
      </c>
      <c r="E7">
        <v>0</v>
      </c>
      <c r="F7" t="s">
        <v>96</v>
      </c>
      <c r="G7" t="s">
        <v>129</v>
      </c>
      <c r="H7" s="16">
        <v>0</v>
      </c>
    </row>
    <row r="8" spans="2:8" x14ac:dyDescent="0.25">
      <c r="B8" t="s">
        <v>164</v>
      </c>
      <c r="C8" t="s">
        <v>163</v>
      </c>
      <c r="D8">
        <v>0</v>
      </c>
      <c r="E8">
        <v>0</v>
      </c>
      <c r="F8" t="s">
        <v>96</v>
      </c>
      <c r="G8" t="s">
        <v>99</v>
      </c>
      <c r="H8" s="16">
        <v>0</v>
      </c>
    </row>
    <row r="9" spans="2:8" x14ac:dyDescent="0.25">
      <c r="B9" t="s">
        <v>164</v>
      </c>
      <c r="C9" t="s">
        <v>163</v>
      </c>
      <c r="D9">
        <v>0</v>
      </c>
      <c r="E9">
        <v>0</v>
      </c>
      <c r="F9" t="s">
        <v>96</v>
      </c>
      <c r="G9" t="s">
        <v>218</v>
      </c>
      <c r="H9" s="16">
        <v>0</v>
      </c>
    </row>
    <row r="10" spans="2:8" x14ac:dyDescent="0.25">
      <c r="B10" t="s">
        <v>164</v>
      </c>
      <c r="C10" t="s">
        <v>163</v>
      </c>
      <c r="D10">
        <v>0</v>
      </c>
      <c r="E10">
        <v>0</v>
      </c>
      <c r="F10" t="s">
        <v>96</v>
      </c>
      <c r="G10" t="s">
        <v>219</v>
      </c>
      <c r="H10" s="16">
        <v>0</v>
      </c>
    </row>
    <row r="11" spans="2:8" x14ac:dyDescent="0.25">
      <c r="B11" t="s">
        <v>164</v>
      </c>
      <c r="C11" t="s">
        <v>163</v>
      </c>
      <c r="D11">
        <v>0</v>
      </c>
      <c r="E11">
        <v>0</v>
      </c>
      <c r="F11" t="s">
        <v>96</v>
      </c>
      <c r="G11" t="s">
        <v>220</v>
      </c>
      <c r="H11" s="16">
        <v>0</v>
      </c>
    </row>
    <row r="12" spans="2:8" x14ac:dyDescent="0.25">
      <c r="B12" t="s">
        <v>164</v>
      </c>
      <c r="C12" t="s">
        <v>163</v>
      </c>
      <c r="D12">
        <v>0</v>
      </c>
      <c r="E12">
        <v>0</v>
      </c>
      <c r="F12" t="s">
        <v>96</v>
      </c>
      <c r="G12" t="s">
        <v>221</v>
      </c>
      <c r="H12" s="16">
        <v>0</v>
      </c>
    </row>
    <row r="13" spans="2:8" x14ac:dyDescent="0.25">
      <c r="B13" t="s">
        <v>164</v>
      </c>
      <c r="C13" t="s">
        <v>163</v>
      </c>
      <c r="D13">
        <v>0</v>
      </c>
      <c r="E13">
        <v>0</v>
      </c>
      <c r="F13" t="s">
        <v>96</v>
      </c>
      <c r="G13" t="s">
        <v>222</v>
      </c>
      <c r="H13" s="16">
        <v>0</v>
      </c>
    </row>
    <row r="14" spans="2:8" x14ac:dyDescent="0.25">
      <c r="B14" t="s">
        <v>164</v>
      </c>
      <c r="C14" t="s">
        <v>163</v>
      </c>
      <c r="D14">
        <v>0</v>
      </c>
      <c r="E14">
        <v>0</v>
      </c>
      <c r="F14" t="s">
        <v>96</v>
      </c>
      <c r="G14" t="s">
        <v>223</v>
      </c>
      <c r="H14" s="16">
        <v>0</v>
      </c>
    </row>
    <row r="15" spans="2:8" x14ac:dyDescent="0.25">
      <c r="B15" t="s">
        <v>164</v>
      </c>
      <c r="C15" t="s">
        <v>163</v>
      </c>
      <c r="D15">
        <v>0</v>
      </c>
      <c r="E15">
        <v>0</v>
      </c>
      <c r="F15" t="s">
        <v>96</v>
      </c>
      <c r="G15" t="s">
        <v>224</v>
      </c>
      <c r="H15" s="16">
        <v>0</v>
      </c>
    </row>
    <row r="16" spans="2:8" x14ac:dyDescent="0.25">
      <c r="B16" t="s">
        <v>164</v>
      </c>
      <c r="C16" t="s">
        <v>163</v>
      </c>
      <c r="D16">
        <v>0</v>
      </c>
      <c r="E16">
        <v>0</v>
      </c>
      <c r="F16" t="s">
        <v>101</v>
      </c>
      <c r="G16" t="s">
        <v>102</v>
      </c>
      <c r="H16" s="16">
        <v>0</v>
      </c>
    </row>
    <row r="17" spans="2:8" x14ac:dyDescent="0.25">
      <c r="B17" t="s">
        <v>164</v>
      </c>
      <c r="C17" t="s">
        <v>163</v>
      </c>
      <c r="D17">
        <v>0</v>
      </c>
      <c r="E17">
        <v>0</v>
      </c>
      <c r="F17" t="s">
        <v>101</v>
      </c>
      <c r="G17" t="s">
        <v>225</v>
      </c>
      <c r="H17" s="16">
        <v>0</v>
      </c>
    </row>
    <row r="18" spans="2:8" x14ac:dyDescent="0.25">
      <c r="B18" t="s">
        <v>164</v>
      </c>
      <c r="C18" t="s">
        <v>163</v>
      </c>
      <c r="D18">
        <v>0</v>
      </c>
      <c r="E18">
        <v>0</v>
      </c>
      <c r="F18" t="s">
        <v>101</v>
      </c>
      <c r="G18" t="s">
        <v>226</v>
      </c>
      <c r="H18" s="16">
        <v>0</v>
      </c>
    </row>
    <row r="19" spans="2:8" x14ac:dyDescent="0.25">
      <c r="B19" t="s">
        <v>164</v>
      </c>
      <c r="C19" t="s">
        <v>163</v>
      </c>
      <c r="D19">
        <v>0</v>
      </c>
      <c r="E19">
        <v>0</v>
      </c>
      <c r="F19" t="s">
        <v>101</v>
      </c>
      <c r="G19" t="s">
        <v>227</v>
      </c>
      <c r="H19" s="16">
        <v>0</v>
      </c>
    </row>
    <row r="20" spans="2:8" x14ac:dyDescent="0.25">
      <c r="B20" t="s">
        <v>164</v>
      </c>
      <c r="C20" t="s">
        <v>163</v>
      </c>
      <c r="D20">
        <v>0</v>
      </c>
      <c r="E20">
        <v>0</v>
      </c>
      <c r="F20" t="s">
        <v>101</v>
      </c>
      <c r="G20" t="s">
        <v>228</v>
      </c>
      <c r="H20" s="16">
        <v>0</v>
      </c>
    </row>
    <row r="21" spans="2:8" x14ac:dyDescent="0.25">
      <c r="B21" t="s">
        <v>164</v>
      </c>
      <c r="C21" t="s">
        <v>163</v>
      </c>
      <c r="D21">
        <v>0</v>
      </c>
      <c r="E21">
        <v>0</v>
      </c>
      <c r="F21" t="s">
        <v>101</v>
      </c>
      <c r="G21" t="s">
        <v>229</v>
      </c>
      <c r="H21" s="16">
        <v>0</v>
      </c>
    </row>
    <row r="22" spans="2:8" x14ac:dyDescent="0.25">
      <c r="B22" t="s">
        <v>164</v>
      </c>
      <c r="C22" t="s">
        <v>163</v>
      </c>
      <c r="D22">
        <v>0</v>
      </c>
      <c r="E22">
        <v>0</v>
      </c>
      <c r="F22" t="s">
        <v>101</v>
      </c>
      <c r="G22" t="s">
        <v>230</v>
      </c>
      <c r="H22" s="16">
        <v>0</v>
      </c>
    </row>
    <row r="23" spans="2:8" x14ac:dyDescent="0.25">
      <c r="B23" t="s">
        <v>164</v>
      </c>
      <c r="C23" t="s">
        <v>163</v>
      </c>
      <c r="D23">
        <v>0</v>
      </c>
      <c r="E23">
        <v>0</v>
      </c>
      <c r="F23" t="s">
        <v>101</v>
      </c>
      <c r="G23" t="s">
        <v>231</v>
      </c>
      <c r="H23" s="16">
        <v>0</v>
      </c>
    </row>
    <row r="24" spans="2:8" x14ac:dyDescent="0.25">
      <c r="B24" t="s">
        <v>164</v>
      </c>
      <c r="C24" t="s">
        <v>163</v>
      </c>
      <c r="D24">
        <v>0</v>
      </c>
      <c r="E24">
        <v>0</v>
      </c>
      <c r="F24" t="s">
        <v>101</v>
      </c>
      <c r="G24" t="s">
        <v>232</v>
      </c>
      <c r="H24" s="16">
        <v>0</v>
      </c>
    </row>
    <row r="25" spans="2:8" x14ac:dyDescent="0.25">
      <c r="B25" t="s">
        <v>164</v>
      </c>
      <c r="C25" t="s">
        <v>163</v>
      </c>
      <c r="D25">
        <v>0</v>
      </c>
      <c r="E25">
        <v>0</v>
      </c>
      <c r="F25" t="s">
        <v>101</v>
      </c>
      <c r="G25" t="s">
        <v>233</v>
      </c>
      <c r="H25" s="16">
        <v>0</v>
      </c>
    </row>
    <row r="26" spans="2:8" x14ac:dyDescent="0.25">
      <c r="B26" t="s">
        <v>164</v>
      </c>
      <c r="C26" t="s">
        <v>163</v>
      </c>
      <c r="D26">
        <v>0</v>
      </c>
      <c r="E26">
        <v>0</v>
      </c>
      <c r="F26" t="s">
        <v>101</v>
      </c>
      <c r="G26" t="s">
        <v>234</v>
      </c>
      <c r="H26" s="16">
        <v>0</v>
      </c>
    </row>
    <row r="27" spans="2:8" x14ac:dyDescent="0.25">
      <c r="B27" t="s">
        <v>164</v>
      </c>
      <c r="C27" t="s">
        <v>163</v>
      </c>
      <c r="D27">
        <v>0</v>
      </c>
      <c r="E27">
        <v>0</v>
      </c>
      <c r="F27" t="s">
        <v>101</v>
      </c>
      <c r="G27" t="s">
        <v>235</v>
      </c>
      <c r="H27" s="16">
        <v>0</v>
      </c>
    </row>
    <row r="28" spans="2:8" x14ac:dyDescent="0.25">
      <c r="B28" t="s">
        <v>164</v>
      </c>
      <c r="C28" t="s">
        <v>163</v>
      </c>
      <c r="D28">
        <v>0</v>
      </c>
      <c r="E28">
        <v>0</v>
      </c>
      <c r="F28" t="s">
        <v>101</v>
      </c>
      <c r="G28" t="s">
        <v>236</v>
      </c>
      <c r="H28" s="16">
        <v>0</v>
      </c>
    </row>
    <row r="29" spans="2:8" x14ac:dyDescent="0.25">
      <c r="B29" t="s">
        <v>164</v>
      </c>
      <c r="C29" t="s">
        <v>163</v>
      </c>
      <c r="D29">
        <v>0</v>
      </c>
      <c r="E29">
        <v>0</v>
      </c>
      <c r="F29" t="s">
        <v>122</v>
      </c>
      <c r="G29" t="s">
        <v>54</v>
      </c>
      <c r="H29" s="16">
        <v>0</v>
      </c>
    </row>
    <row r="30" spans="2:8" x14ac:dyDescent="0.25">
      <c r="B30" t="s">
        <v>164</v>
      </c>
      <c r="C30" t="s">
        <v>163</v>
      </c>
      <c r="D30">
        <v>0</v>
      </c>
      <c r="E30">
        <v>0</v>
      </c>
      <c r="F30" t="s">
        <v>122</v>
      </c>
      <c r="G30" t="s">
        <v>123</v>
      </c>
      <c r="H30" s="16">
        <v>0</v>
      </c>
    </row>
    <row r="31" spans="2:8" x14ac:dyDescent="0.25">
      <c r="B31" t="s">
        <v>164</v>
      </c>
      <c r="C31" t="s">
        <v>163</v>
      </c>
      <c r="D31">
        <v>0</v>
      </c>
      <c r="E31">
        <v>0</v>
      </c>
      <c r="F31" t="s">
        <v>122</v>
      </c>
      <c r="G31" t="s">
        <v>125</v>
      </c>
      <c r="H31" s="16">
        <v>0</v>
      </c>
    </row>
    <row r="32" spans="2:8" x14ac:dyDescent="0.25">
      <c r="B32" t="s">
        <v>164</v>
      </c>
      <c r="C32" t="s">
        <v>163</v>
      </c>
      <c r="D32">
        <v>0</v>
      </c>
      <c r="E32">
        <v>0</v>
      </c>
      <c r="F32" t="s">
        <v>122</v>
      </c>
      <c r="G32" t="s">
        <v>56</v>
      </c>
      <c r="H32" s="16">
        <v>0</v>
      </c>
    </row>
    <row r="33" spans="2:8" x14ac:dyDescent="0.25">
      <c r="B33" t="s">
        <v>164</v>
      </c>
      <c r="C33" t="s">
        <v>163</v>
      </c>
      <c r="D33">
        <v>0</v>
      </c>
      <c r="E33">
        <v>0</v>
      </c>
      <c r="F33" t="s">
        <v>122</v>
      </c>
      <c r="G33" t="s">
        <v>52</v>
      </c>
      <c r="H33" s="16">
        <v>0</v>
      </c>
    </row>
    <row r="34" spans="2:8" x14ac:dyDescent="0.25">
      <c r="B34" t="s">
        <v>164</v>
      </c>
      <c r="C34" t="s">
        <v>163</v>
      </c>
      <c r="D34">
        <v>0</v>
      </c>
      <c r="E34">
        <v>0</v>
      </c>
      <c r="F34" t="s">
        <v>122</v>
      </c>
      <c r="G34" t="s">
        <v>51</v>
      </c>
      <c r="H34" s="16">
        <v>0</v>
      </c>
    </row>
    <row r="35" spans="2:8" x14ac:dyDescent="0.25">
      <c r="B35" t="s">
        <v>164</v>
      </c>
      <c r="C35" t="s">
        <v>163</v>
      </c>
      <c r="D35">
        <v>0</v>
      </c>
      <c r="E35">
        <v>0</v>
      </c>
      <c r="F35" t="s">
        <v>122</v>
      </c>
      <c r="G35" t="s">
        <v>55</v>
      </c>
      <c r="H35" s="16">
        <v>0</v>
      </c>
    </row>
    <row r="36" spans="2:8" x14ac:dyDescent="0.25">
      <c r="B36" t="s">
        <v>164</v>
      </c>
      <c r="C36" t="s">
        <v>163</v>
      </c>
      <c r="D36">
        <v>0</v>
      </c>
      <c r="E36">
        <v>0</v>
      </c>
      <c r="F36" t="s">
        <v>122</v>
      </c>
      <c r="G36" t="s">
        <v>53</v>
      </c>
      <c r="H36" s="16">
        <v>0</v>
      </c>
    </row>
    <row r="37" spans="2:8" x14ac:dyDescent="0.25">
      <c r="B37" t="s">
        <v>164</v>
      </c>
      <c r="C37" t="s">
        <v>163</v>
      </c>
      <c r="D37">
        <v>0</v>
      </c>
      <c r="E37">
        <v>0</v>
      </c>
      <c r="F37" t="s">
        <v>122</v>
      </c>
      <c r="G37" t="s">
        <v>124</v>
      </c>
      <c r="H37" s="16">
        <v>0</v>
      </c>
    </row>
    <row r="38" spans="2:8" x14ac:dyDescent="0.25">
      <c r="B38" t="s">
        <v>164</v>
      </c>
      <c r="C38" t="s">
        <v>163</v>
      </c>
      <c r="D38">
        <v>0</v>
      </c>
      <c r="E38">
        <v>0</v>
      </c>
      <c r="F38" t="s">
        <v>122</v>
      </c>
      <c r="G38" t="s">
        <v>215</v>
      </c>
      <c r="H38" s="16">
        <v>0</v>
      </c>
    </row>
    <row r="39" spans="2:8" x14ac:dyDescent="0.25">
      <c r="B39" t="s">
        <v>164</v>
      </c>
      <c r="C39" t="s">
        <v>163</v>
      </c>
      <c r="D39">
        <v>0</v>
      </c>
      <c r="E39">
        <v>0</v>
      </c>
      <c r="F39" t="s">
        <v>92</v>
      </c>
      <c r="G39" t="s">
        <v>94</v>
      </c>
      <c r="H39" s="16">
        <v>0</v>
      </c>
    </row>
    <row r="40" spans="2:8" x14ac:dyDescent="0.25">
      <c r="B40" t="s">
        <v>164</v>
      </c>
      <c r="C40" t="s">
        <v>163</v>
      </c>
      <c r="D40">
        <v>0</v>
      </c>
      <c r="E40">
        <v>0</v>
      </c>
      <c r="F40" t="s">
        <v>92</v>
      </c>
      <c r="G40" t="s">
        <v>134</v>
      </c>
      <c r="H40" s="16">
        <v>0</v>
      </c>
    </row>
    <row r="41" spans="2:8" x14ac:dyDescent="0.25">
      <c r="B41" t="s">
        <v>164</v>
      </c>
      <c r="C41" t="s">
        <v>163</v>
      </c>
      <c r="D41">
        <v>0</v>
      </c>
      <c r="E41">
        <v>0</v>
      </c>
      <c r="F41" t="s">
        <v>92</v>
      </c>
      <c r="G41" t="s">
        <v>132</v>
      </c>
      <c r="H41" s="16">
        <v>0</v>
      </c>
    </row>
    <row r="42" spans="2:8" x14ac:dyDescent="0.25">
      <c r="B42" t="s">
        <v>164</v>
      </c>
      <c r="C42" t="s">
        <v>163</v>
      </c>
      <c r="D42">
        <v>0</v>
      </c>
      <c r="E42">
        <v>0</v>
      </c>
      <c r="F42" t="s">
        <v>92</v>
      </c>
      <c r="G42" t="s">
        <v>131</v>
      </c>
      <c r="H42" s="16">
        <v>0</v>
      </c>
    </row>
    <row r="43" spans="2:8" x14ac:dyDescent="0.25">
      <c r="B43" t="s">
        <v>164</v>
      </c>
      <c r="C43" t="s">
        <v>163</v>
      </c>
      <c r="D43">
        <v>0</v>
      </c>
      <c r="E43">
        <v>0</v>
      </c>
      <c r="F43" t="s">
        <v>92</v>
      </c>
      <c r="G43" t="s">
        <v>93</v>
      </c>
      <c r="H43" s="16">
        <v>0</v>
      </c>
    </row>
    <row r="44" spans="2:8" x14ac:dyDescent="0.25">
      <c r="B44" t="s">
        <v>164</v>
      </c>
      <c r="C44" t="s">
        <v>163</v>
      </c>
      <c r="D44">
        <v>0</v>
      </c>
      <c r="E44">
        <v>0</v>
      </c>
      <c r="F44" t="s">
        <v>92</v>
      </c>
      <c r="G44" t="s">
        <v>135</v>
      </c>
      <c r="H44" s="16">
        <v>0</v>
      </c>
    </row>
    <row r="45" spans="2:8" x14ac:dyDescent="0.25">
      <c r="B45" t="s">
        <v>164</v>
      </c>
      <c r="C45" t="s">
        <v>163</v>
      </c>
      <c r="D45">
        <v>0</v>
      </c>
      <c r="E45">
        <v>0</v>
      </c>
      <c r="F45" t="s">
        <v>92</v>
      </c>
      <c r="G45" t="s">
        <v>95</v>
      </c>
      <c r="H45" s="16">
        <v>0</v>
      </c>
    </row>
    <row r="46" spans="2:8" x14ac:dyDescent="0.25">
      <c r="B46" t="s">
        <v>164</v>
      </c>
      <c r="C46" t="s">
        <v>163</v>
      </c>
      <c r="D46">
        <v>0</v>
      </c>
      <c r="E46">
        <v>0</v>
      </c>
      <c r="F46" t="s">
        <v>92</v>
      </c>
      <c r="G46" t="s">
        <v>133</v>
      </c>
      <c r="H46" s="16">
        <v>0</v>
      </c>
    </row>
    <row r="47" spans="2:8" x14ac:dyDescent="0.25">
      <c r="B47" t="s">
        <v>164</v>
      </c>
      <c r="C47" t="s">
        <v>163</v>
      </c>
      <c r="D47">
        <v>0</v>
      </c>
      <c r="E47">
        <v>0</v>
      </c>
      <c r="F47" t="s">
        <v>73</v>
      </c>
      <c r="G47" t="s">
        <v>74</v>
      </c>
      <c r="H47" s="16">
        <v>0</v>
      </c>
    </row>
    <row r="48" spans="2:8" x14ac:dyDescent="0.25">
      <c r="B48" t="s">
        <v>164</v>
      </c>
      <c r="C48" t="s">
        <v>163</v>
      </c>
      <c r="D48">
        <v>0</v>
      </c>
      <c r="E48">
        <v>0</v>
      </c>
      <c r="F48" t="s">
        <v>73</v>
      </c>
      <c r="G48" t="s">
        <v>78</v>
      </c>
      <c r="H48" s="16">
        <v>0</v>
      </c>
    </row>
    <row r="49" spans="2:8" x14ac:dyDescent="0.25">
      <c r="B49" t="s">
        <v>164</v>
      </c>
      <c r="C49" t="s">
        <v>163</v>
      </c>
      <c r="D49">
        <v>0</v>
      </c>
      <c r="E49">
        <v>0</v>
      </c>
      <c r="F49" t="s">
        <v>73</v>
      </c>
      <c r="G49" t="s">
        <v>77</v>
      </c>
      <c r="H49" s="16">
        <v>0</v>
      </c>
    </row>
    <row r="50" spans="2:8" x14ac:dyDescent="0.25">
      <c r="B50" t="s">
        <v>164</v>
      </c>
      <c r="C50" t="s">
        <v>163</v>
      </c>
      <c r="D50">
        <v>0</v>
      </c>
      <c r="E50">
        <v>0</v>
      </c>
      <c r="F50" t="s">
        <v>73</v>
      </c>
      <c r="G50" t="s">
        <v>80</v>
      </c>
      <c r="H50" s="16">
        <v>0</v>
      </c>
    </row>
    <row r="51" spans="2:8" x14ac:dyDescent="0.25">
      <c r="B51" t="s">
        <v>164</v>
      </c>
      <c r="C51" t="s">
        <v>163</v>
      </c>
      <c r="D51">
        <v>0</v>
      </c>
      <c r="E51">
        <v>0</v>
      </c>
      <c r="F51" t="s">
        <v>73</v>
      </c>
      <c r="G51" t="s">
        <v>81</v>
      </c>
      <c r="H51" s="16">
        <v>0</v>
      </c>
    </row>
    <row r="52" spans="2:8" x14ac:dyDescent="0.25">
      <c r="B52" t="s">
        <v>164</v>
      </c>
      <c r="C52" t="s">
        <v>163</v>
      </c>
      <c r="D52">
        <v>0</v>
      </c>
      <c r="E52">
        <v>0</v>
      </c>
      <c r="F52" t="s">
        <v>73</v>
      </c>
      <c r="G52" t="s">
        <v>76</v>
      </c>
      <c r="H52" s="16">
        <v>0</v>
      </c>
    </row>
    <row r="53" spans="2:8" x14ac:dyDescent="0.25">
      <c r="B53" t="s">
        <v>164</v>
      </c>
      <c r="C53" t="s">
        <v>163</v>
      </c>
      <c r="D53">
        <v>0</v>
      </c>
      <c r="E53">
        <v>0</v>
      </c>
      <c r="F53" t="s">
        <v>73</v>
      </c>
      <c r="G53" t="s">
        <v>79</v>
      </c>
      <c r="H53" s="16">
        <v>0</v>
      </c>
    </row>
    <row r="54" spans="2:8" x14ac:dyDescent="0.25">
      <c r="B54" t="s">
        <v>164</v>
      </c>
      <c r="C54" t="s">
        <v>163</v>
      </c>
      <c r="D54">
        <v>0</v>
      </c>
      <c r="E54">
        <v>0</v>
      </c>
      <c r="F54" t="s">
        <v>73</v>
      </c>
      <c r="G54" t="s">
        <v>75</v>
      </c>
      <c r="H54" s="16">
        <v>0</v>
      </c>
    </row>
    <row r="55" spans="2:8" x14ac:dyDescent="0.25">
      <c r="B55" t="s">
        <v>164</v>
      </c>
      <c r="C55" t="s">
        <v>163</v>
      </c>
      <c r="D55">
        <v>0</v>
      </c>
      <c r="E55">
        <v>0</v>
      </c>
      <c r="F55" t="s">
        <v>82</v>
      </c>
      <c r="G55" t="s">
        <v>87</v>
      </c>
      <c r="H55" s="16">
        <v>0</v>
      </c>
    </row>
    <row r="56" spans="2:8" x14ac:dyDescent="0.25">
      <c r="B56" t="s">
        <v>164</v>
      </c>
      <c r="C56" t="s">
        <v>163</v>
      </c>
      <c r="D56">
        <v>0</v>
      </c>
      <c r="E56">
        <v>0</v>
      </c>
      <c r="F56" t="s">
        <v>82</v>
      </c>
      <c r="G56" t="s">
        <v>89</v>
      </c>
      <c r="H56" s="16">
        <v>0</v>
      </c>
    </row>
    <row r="57" spans="2:8" x14ac:dyDescent="0.25">
      <c r="B57" t="s">
        <v>164</v>
      </c>
      <c r="C57" t="s">
        <v>163</v>
      </c>
      <c r="D57">
        <v>0</v>
      </c>
      <c r="E57">
        <v>0</v>
      </c>
      <c r="F57" t="s">
        <v>82</v>
      </c>
      <c r="G57" t="s">
        <v>84</v>
      </c>
      <c r="H57" s="16">
        <v>0</v>
      </c>
    </row>
    <row r="58" spans="2:8" x14ac:dyDescent="0.25">
      <c r="B58" t="s">
        <v>164</v>
      </c>
      <c r="C58" t="s">
        <v>163</v>
      </c>
      <c r="D58">
        <v>0</v>
      </c>
      <c r="E58">
        <v>0</v>
      </c>
      <c r="F58" t="s">
        <v>82</v>
      </c>
      <c r="G58" t="s">
        <v>83</v>
      </c>
      <c r="H58" s="16">
        <v>0</v>
      </c>
    </row>
    <row r="59" spans="2:8" x14ac:dyDescent="0.25">
      <c r="B59" t="s">
        <v>164</v>
      </c>
      <c r="C59" t="s">
        <v>163</v>
      </c>
      <c r="D59">
        <v>0</v>
      </c>
      <c r="E59">
        <v>0</v>
      </c>
      <c r="F59" t="s">
        <v>82</v>
      </c>
      <c r="G59" t="s">
        <v>90</v>
      </c>
      <c r="H59" s="16">
        <v>0</v>
      </c>
    </row>
    <row r="60" spans="2:8" x14ac:dyDescent="0.25">
      <c r="B60" t="s">
        <v>164</v>
      </c>
      <c r="C60" t="s">
        <v>163</v>
      </c>
      <c r="D60">
        <v>0</v>
      </c>
      <c r="E60">
        <v>0</v>
      </c>
      <c r="F60" t="s">
        <v>82</v>
      </c>
      <c r="G60" t="s">
        <v>88</v>
      </c>
      <c r="H60" s="16">
        <v>0</v>
      </c>
    </row>
    <row r="61" spans="2:8" x14ac:dyDescent="0.25">
      <c r="B61" t="s">
        <v>164</v>
      </c>
      <c r="C61" t="s">
        <v>163</v>
      </c>
      <c r="D61">
        <v>0</v>
      </c>
      <c r="E61">
        <v>0</v>
      </c>
      <c r="F61" t="s">
        <v>82</v>
      </c>
      <c r="G61" t="s">
        <v>85</v>
      </c>
      <c r="H61" s="16">
        <v>0</v>
      </c>
    </row>
    <row r="62" spans="2:8" x14ac:dyDescent="0.25">
      <c r="B62" t="s">
        <v>164</v>
      </c>
      <c r="C62" t="s">
        <v>163</v>
      </c>
      <c r="D62">
        <v>0</v>
      </c>
      <c r="E62">
        <v>0</v>
      </c>
      <c r="F62" t="s">
        <v>82</v>
      </c>
      <c r="G62" t="s">
        <v>86</v>
      </c>
      <c r="H62" s="16">
        <v>0</v>
      </c>
    </row>
    <row r="63" spans="2:8" x14ac:dyDescent="0.25">
      <c r="B63" t="s">
        <v>164</v>
      </c>
      <c r="C63" t="s">
        <v>163</v>
      </c>
      <c r="D63">
        <v>0</v>
      </c>
      <c r="E63">
        <v>0</v>
      </c>
      <c r="F63" t="s">
        <v>82</v>
      </c>
      <c r="G63" t="s">
        <v>217</v>
      </c>
      <c r="H63" s="16">
        <v>0</v>
      </c>
    </row>
    <row r="64" spans="2:8" x14ac:dyDescent="0.25">
      <c r="B64" t="s">
        <v>164</v>
      </c>
      <c r="C64" t="s">
        <v>163</v>
      </c>
      <c r="D64">
        <v>0</v>
      </c>
      <c r="E64">
        <v>0</v>
      </c>
      <c r="F64" t="s">
        <v>22</v>
      </c>
      <c r="G64" t="s">
        <v>27</v>
      </c>
      <c r="H64" s="16">
        <v>0</v>
      </c>
    </row>
    <row r="65" spans="2:8" x14ac:dyDescent="0.25">
      <c r="B65" t="s">
        <v>164</v>
      </c>
      <c r="C65" t="s">
        <v>163</v>
      </c>
      <c r="D65">
        <v>0</v>
      </c>
      <c r="E65">
        <v>0</v>
      </c>
      <c r="F65" t="s">
        <v>22</v>
      </c>
      <c r="G65" t="s">
        <v>23</v>
      </c>
      <c r="H65" s="16">
        <v>0</v>
      </c>
    </row>
    <row r="66" spans="2:8" x14ac:dyDescent="0.25">
      <c r="B66" t="s">
        <v>164</v>
      </c>
      <c r="C66" t="s">
        <v>163</v>
      </c>
      <c r="D66">
        <v>0</v>
      </c>
      <c r="E66">
        <v>0</v>
      </c>
      <c r="F66" t="s">
        <v>22</v>
      </c>
      <c r="G66" t="s">
        <v>26</v>
      </c>
      <c r="H66" s="16">
        <v>0</v>
      </c>
    </row>
    <row r="67" spans="2:8" x14ac:dyDescent="0.25">
      <c r="B67" t="s">
        <v>164</v>
      </c>
      <c r="C67" t="s">
        <v>163</v>
      </c>
      <c r="D67">
        <v>0</v>
      </c>
      <c r="E67">
        <v>0</v>
      </c>
      <c r="F67" t="s">
        <v>22</v>
      </c>
      <c r="G67" t="s">
        <v>30</v>
      </c>
      <c r="H67" s="16">
        <v>0</v>
      </c>
    </row>
    <row r="68" spans="2:8" x14ac:dyDescent="0.25">
      <c r="B68" t="s">
        <v>164</v>
      </c>
      <c r="C68" t="s">
        <v>163</v>
      </c>
      <c r="D68">
        <v>0</v>
      </c>
      <c r="E68">
        <v>0</v>
      </c>
      <c r="F68" t="s">
        <v>22</v>
      </c>
      <c r="G68" t="s">
        <v>32</v>
      </c>
      <c r="H68" s="16">
        <v>0</v>
      </c>
    </row>
    <row r="69" spans="2:8" x14ac:dyDescent="0.25">
      <c r="B69" t="s">
        <v>164</v>
      </c>
      <c r="C69" t="s">
        <v>163</v>
      </c>
      <c r="D69">
        <v>0</v>
      </c>
      <c r="E69">
        <v>0</v>
      </c>
      <c r="F69" t="s">
        <v>22</v>
      </c>
      <c r="G69" t="s">
        <v>24</v>
      </c>
      <c r="H69" s="16">
        <v>0</v>
      </c>
    </row>
    <row r="70" spans="2:8" x14ac:dyDescent="0.25">
      <c r="B70" t="s">
        <v>164</v>
      </c>
      <c r="C70" t="s">
        <v>163</v>
      </c>
      <c r="D70">
        <v>0</v>
      </c>
      <c r="E70">
        <v>0</v>
      </c>
      <c r="F70" t="s">
        <v>22</v>
      </c>
      <c r="G70" t="s">
        <v>28</v>
      </c>
      <c r="H70" s="16">
        <v>0</v>
      </c>
    </row>
    <row r="71" spans="2:8" x14ac:dyDescent="0.25">
      <c r="B71" t="s">
        <v>164</v>
      </c>
      <c r="C71" t="s">
        <v>163</v>
      </c>
      <c r="D71">
        <v>0</v>
      </c>
      <c r="E71">
        <v>0</v>
      </c>
      <c r="F71" t="s">
        <v>22</v>
      </c>
      <c r="G71" t="s">
        <v>25</v>
      </c>
      <c r="H71" s="16">
        <v>0</v>
      </c>
    </row>
    <row r="72" spans="2:8" x14ac:dyDescent="0.25">
      <c r="B72" t="s">
        <v>164</v>
      </c>
      <c r="C72" t="s">
        <v>163</v>
      </c>
      <c r="D72">
        <v>0</v>
      </c>
      <c r="E72">
        <v>0</v>
      </c>
      <c r="F72" t="s">
        <v>22</v>
      </c>
      <c r="G72" t="s">
        <v>31</v>
      </c>
      <c r="H72" s="16">
        <v>0</v>
      </c>
    </row>
    <row r="73" spans="2:8" x14ac:dyDescent="0.25">
      <c r="B73" t="s">
        <v>164</v>
      </c>
      <c r="C73" t="s">
        <v>163</v>
      </c>
      <c r="D73">
        <v>0</v>
      </c>
      <c r="E73">
        <v>0</v>
      </c>
      <c r="F73" t="s">
        <v>22</v>
      </c>
      <c r="G73" t="s">
        <v>34</v>
      </c>
      <c r="H73" s="16">
        <v>0</v>
      </c>
    </row>
    <row r="74" spans="2:8" x14ac:dyDescent="0.25">
      <c r="B74" t="s">
        <v>164</v>
      </c>
      <c r="C74" t="s">
        <v>163</v>
      </c>
      <c r="D74">
        <v>0</v>
      </c>
      <c r="E74">
        <v>0</v>
      </c>
      <c r="F74" t="s">
        <v>22</v>
      </c>
      <c r="G74" t="s">
        <v>35</v>
      </c>
      <c r="H74" s="16">
        <v>0</v>
      </c>
    </row>
    <row r="75" spans="2:8" x14ac:dyDescent="0.25">
      <c r="B75" t="s">
        <v>164</v>
      </c>
      <c r="C75" t="s">
        <v>163</v>
      </c>
      <c r="D75">
        <v>0</v>
      </c>
      <c r="E75">
        <v>0</v>
      </c>
      <c r="F75" t="s">
        <v>22</v>
      </c>
      <c r="G75" t="s">
        <v>33</v>
      </c>
      <c r="H75" s="16">
        <v>0</v>
      </c>
    </row>
    <row r="76" spans="2:8" x14ac:dyDescent="0.25">
      <c r="B76" t="s">
        <v>164</v>
      </c>
      <c r="C76" t="s">
        <v>163</v>
      </c>
      <c r="D76">
        <v>0</v>
      </c>
      <c r="E76">
        <v>0</v>
      </c>
      <c r="F76" t="s">
        <v>22</v>
      </c>
      <c r="G76" t="s">
        <v>29</v>
      </c>
      <c r="H76" s="16">
        <v>0</v>
      </c>
    </row>
    <row r="77" spans="2:8" x14ac:dyDescent="0.25">
      <c r="B77" t="s">
        <v>164</v>
      </c>
      <c r="C77" t="s">
        <v>163</v>
      </c>
      <c r="D77">
        <v>0</v>
      </c>
      <c r="E77">
        <v>0</v>
      </c>
      <c r="F77" t="s">
        <v>46</v>
      </c>
      <c r="G77" t="s">
        <v>50</v>
      </c>
      <c r="H77" s="16">
        <v>0</v>
      </c>
    </row>
    <row r="78" spans="2:8" x14ac:dyDescent="0.25">
      <c r="B78" t="s">
        <v>164</v>
      </c>
      <c r="C78" t="s">
        <v>163</v>
      </c>
      <c r="D78">
        <v>0</v>
      </c>
      <c r="E78">
        <v>0</v>
      </c>
      <c r="F78" t="s">
        <v>46</v>
      </c>
      <c r="G78" t="s">
        <v>49</v>
      </c>
      <c r="H78" s="16">
        <v>0</v>
      </c>
    </row>
    <row r="79" spans="2:8" x14ac:dyDescent="0.25">
      <c r="B79" t="s">
        <v>164</v>
      </c>
      <c r="C79" t="s">
        <v>163</v>
      </c>
      <c r="D79">
        <v>0</v>
      </c>
      <c r="E79">
        <v>0</v>
      </c>
      <c r="F79" t="s">
        <v>46</v>
      </c>
      <c r="G79" t="s">
        <v>48</v>
      </c>
      <c r="H79" s="16">
        <v>0</v>
      </c>
    </row>
    <row r="80" spans="2:8" x14ac:dyDescent="0.25">
      <c r="B80" t="s">
        <v>164</v>
      </c>
      <c r="C80" t="s">
        <v>163</v>
      </c>
      <c r="D80">
        <v>0</v>
      </c>
      <c r="E80">
        <v>0</v>
      </c>
      <c r="F80" t="s">
        <v>46</v>
      </c>
      <c r="G80" t="s">
        <v>47</v>
      </c>
      <c r="H80" s="16">
        <v>0</v>
      </c>
    </row>
    <row r="81" spans="2:8" x14ac:dyDescent="0.25">
      <c r="B81" t="s">
        <v>164</v>
      </c>
      <c r="C81" t="s">
        <v>163</v>
      </c>
      <c r="D81">
        <v>0</v>
      </c>
      <c r="E81">
        <v>0</v>
      </c>
      <c r="F81" t="s">
        <v>46</v>
      </c>
      <c r="G81" t="s">
        <v>166</v>
      </c>
      <c r="H81" s="16">
        <v>0</v>
      </c>
    </row>
    <row r="82" spans="2:8" x14ac:dyDescent="0.25">
      <c r="B82" t="s">
        <v>164</v>
      </c>
      <c r="C82" t="s">
        <v>163</v>
      </c>
      <c r="D82">
        <v>0</v>
      </c>
      <c r="E82">
        <v>0</v>
      </c>
      <c r="F82" t="s">
        <v>46</v>
      </c>
      <c r="G82" t="s">
        <v>214</v>
      </c>
      <c r="H82" s="16">
        <v>0</v>
      </c>
    </row>
    <row r="83" spans="2:8" x14ac:dyDescent="0.25">
      <c r="B83" t="s">
        <v>164</v>
      </c>
      <c r="C83" t="s">
        <v>163</v>
      </c>
      <c r="D83">
        <v>0</v>
      </c>
      <c r="E83">
        <v>0</v>
      </c>
      <c r="F83" t="s">
        <v>36</v>
      </c>
      <c r="G83" t="s">
        <v>45</v>
      </c>
      <c r="H83" s="16">
        <v>0</v>
      </c>
    </row>
    <row r="84" spans="2:8" x14ac:dyDescent="0.25">
      <c r="B84" t="s">
        <v>164</v>
      </c>
      <c r="C84" t="s">
        <v>163</v>
      </c>
      <c r="D84">
        <v>0</v>
      </c>
      <c r="E84">
        <v>0</v>
      </c>
      <c r="F84" t="s">
        <v>36</v>
      </c>
      <c r="G84" t="s">
        <v>41</v>
      </c>
      <c r="H84" s="16">
        <v>0</v>
      </c>
    </row>
    <row r="85" spans="2:8" x14ac:dyDescent="0.25">
      <c r="B85" t="s">
        <v>164</v>
      </c>
      <c r="C85" t="s">
        <v>163</v>
      </c>
      <c r="D85">
        <v>0</v>
      </c>
      <c r="E85">
        <v>0</v>
      </c>
      <c r="F85" t="s">
        <v>36</v>
      </c>
      <c r="G85" t="s">
        <v>42</v>
      </c>
      <c r="H85" s="16">
        <v>0</v>
      </c>
    </row>
    <row r="86" spans="2:8" x14ac:dyDescent="0.25">
      <c r="B86" t="s">
        <v>164</v>
      </c>
      <c r="C86" t="s">
        <v>163</v>
      </c>
      <c r="D86">
        <v>0</v>
      </c>
      <c r="E86">
        <v>0</v>
      </c>
      <c r="F86" t="s">
        <v>36</v>
      </c>
      <c r="G86" t="s">
        <v>44</v>
      </c>
      <c r="H86" s="16">
        <v>0</v>
      </c>
    </row>
    <row r="87" spans="2:8" x14ac:dyDescent="0.25">
      <c r="B87" t="s">
        <v>164</v>
      </c>
      <c r="C87" t="s">
        <v>163</v>
      </c>
      <c r="D87">
        <v>0</v>
      </c>
      <c r="E87">
        <v>0</v>
      </c>
      <c r="F87" t="s">
        <v>36</v>
      </c>
      <c r="G87" t="s">
        <v>40</v>
      </c>
      <c r="H87" s="16">
        <v>0</v>
      </c>
    </row>
    <row r="88" spans="2:8" x14ac:dyDescent="0.25">
      <c r="B88" t="s">
        <v>164</v>
      </c>
      <c r="C88" t="s">
        <v>163</v>
      </c>
      <c r="D88">
        <v>0</v>
      </c>
      <c r="E88">
        <v>0</v>
      </c>
      <c r="F88" t="s">
        <v>36</v>
      </c>
      <c r="G88" t="s">
        <v>43</v>
      </c>
      <c r="H88" s="16">
        <v>0</v>
      </c>
    </row>
    <row r="89" spans="2:8" x14ac:dyDescent="0.25">
      <c r="B89" t="s">
        <v>164</v>
      </c>
      <c r="C89" t="s">
        <v>163</v>
      </c>
      <c r="D89">
        <v>0</v>
      </c>
      <c r="E89">
        <v>0</v>
      </c>
      <c r="F89" t="s">
        <v>36</v>
      </c>
      <c r="G89" t="s">
        <v>37</v>
      </c>
      <c r="H89" s="16">
        <v>0</v>
      </c>
    </row>
    <row r="90" spans="2:8" x14ac:dyDescent="0.25">
      <c r="B90" t="s">
        <v>164</v>
      </c>
      <c r="C90" t="s">
        <v>163</v>
      </c>
      <c r="D90">
        <v>0</v>
      </c>
      <c r="E90">
        <v>0</v>
      </c>
      <c r="F90" t="s">
        <v>36</v>
      </c>
      <c r="G90" t="s">
        <v>39</v>
      </c>
      <c r="H90" s="16">
        <v>0</v>
      </c>
    </row>
    <row r="91" spans="2:8" x14ac:dyDescent="0.25">
      <c r="B91" t="s">
        <v>164</v>
      </c>
      <c r="C91" t="s">
        <v>163</v>
      </c>
      <c r="D91">
        <v>0</v>
      </c>
      <c r="E91">
        <v>0</v>
      </c>
      <c r="F91" t="s">
        <v>36</v>
      </c>
      <c r="G91" t="s">
        <v>38</v>
      </c>
      <c r="H91" s="16">
        <v>0</v>
      </c>
    </row>
    <row r="92" spans="2:8" x14ac:dyDescent="0.25">
      <c r="B92" t="s">
        <v>164</v>
      </c>
      <c r="C92" t="s">
        <v>163</v>
      </c>
      <c r="D92">
        <v>0</v>
      </c>
      <c r="E92">
        <v>0</v>
      </c>
      <c r="F92" t="s">
        <v>91</v>
      </c>
      <c r="G92" t="s">
        <v>190</v>
      </c>
      <c r="H92" s="16">
        <v>0</v>
      </c>
    </row>
    <row r="93" spans="2:8" x14ac:dyDescent="0.25">
      <c r="B93" t="s">
        <v>164</v>
      </c>
      <c r="C93" t="s">
        <v>163</v>
      </c>
      <c r="D93">
        <v>0</v>
      </c>
      <c r="E93">
        <v>0</v>
      </c>
      <c r="F93" t="s">
        <v>91</v>
      </c>
      <c r="G93" t="s">
        <v>191</v>
      </c>
      <c r="H93" s="16">
        <v>0</v>
      </c>
    </row>
    <row r="94" spans="2:8" x14ac:dyDescent="0.25">
      <c r="B94" t="s">
        <v>164</v>
      </c>
      <c r="C94" t="s">
        <v>163</v>
      </c>
      <c r="D94">
        <v>0</v>
      </c>
      <c r="E94">
        <v>0</v>
      </c>
      <c r="F94" t="s">
        <v>91</v>
      </c>
      <c r="G94" t="s">
        <v>192</v>
      </c>
      <c r="H94" s="16">
        <v>0</v>
      </c>
    </row>
    <row r="95" spans="2:8" x14ac:dyDescent="0.25">
      <c r="B95" t="s">
        <v>164</v>
      </c>
      <c r="C95" t="s">
        <v>163</v>
      </c>
      <c r="D95">
        <v>0</v>
      </c>
      <c r="E95">
        <v>0</v>
      </c>
      <c r="F95" t="s">
        <v>91</v>
      </c>
      <c r="G95" t="s">
        <v>193</v>
      </c>
      <c r="H95" s="16">
        <v>0</v>
      </c>
    </row>
    <row r="96" spans="2:8" x14ac:dyDescent="0.25">
      <c r="B96" t="s">
        <v>164</v>
      </c>
      <c r="C96" t="s">
        <v>163</v>
      </c>
      <c r="D96">
        <v>0</v>
      </c>
      <c r="E96">
        <v>0</v>
      </c>
      <c r="F96" t="s">
        <v>91</v>
      </c>
      <c r="G96" t="s">
        <v>194</v>
      </c>
      <c r="H96" s="16">
        <v>0</v>
      </c>
    </row>
    <row r="97" spans="2:8" x14ac:dyDescent="0.25">
      <c r="B97" t="s">
        <v>164</v>
      </c>
      <c r="C97" t="s">
        <v>163</v>
      </c>
      <c r="D97">
        <v>0</v>
      </c>
      <c r="E97">
        <v>0</v>
      </c>
      <c r="F97" t="s">
        <v>91</v>
      </c>
      <c r="G97" t="s">
        <v>195</v>
      </c>
      <c r="H97" s="16">
        <v>0</v>
      </c>
    </row>
    <row r="98" spans="2:8" x14ac:dyDescent="0.25">
      <c r="B98" t="s">
        <v>164</v>
      </c>
      <c r="C98" t="s">
        <v>163</v>
      </c>
      <c r="D98">
        <v>0</v>
      </c>
      <c r="E98">
        <v>0</v>
      </c>
      <c r="F98" t="s">
        <v>91</v>
      </c>
      <c r="G98" t="s">
        <v>196</v>
      </c>
      <c r="H98" s="16">
        <v>0</v>
      </c>
    </row>
    <row r="99" spans="2:8" x14ac:dyDescent="0.25">
      <c r="B99" t="s">
        <v>164</v>
      </c>
      <c r="C99" t="s">
        <v>163</v>
      </c>
      <c r="D99">
        <v>0</v>
      </c>
      <c r="E99">
        <v>0</v>
      </c>
      <c r="F99" t="s">
        <v>91</v>
      </c>
      <c r="G99" t="s">
        <v>197</v>
      </c>
      <c r="H99" s="16">
        <v>0</v>
      </c>
    </row>
    <row r="100" spans="2:8" x14ac:dyDescent="0.25">
      <c r="B100" t="s">
        <v>164</v>
      </c>
      <c r="C100" t="s">
        <v>163</v>
      </c>
      <c r="D100">
        <v>0</v>
      </c>
      <c r="E100">
        <v>0</v>
      </c>
      <c r="F100" t="s">
        <v>91</v>
      </c>
      <c r="G100" t="s">
        <v>198</v>
      </c>
      <c r="H100" s="16">
        <v>0</v>
      </c>
    </row>
    <row r="101" spans="2:8" x14ac:dyDescent="0.25">
      <c r="B101" t="s">
        <v>164</v>
      </c>
      <c r="C101" t="s">
        <v>163</v>
      </c>
      <c r="D101">
        <v>0</v>
      </c>
      <c r="E101">
        <v>0</v>
      </c>
      <c r="F101" t="s">
        <v>63</v>
      </c>
      <c r="G101" t="s">
        <v>70</v>
      </c>
      <c r="H101" s="16">
        <v>0</v>
      </c>
    </row>
    <row r="102" spans="2:8" x14ac:dyDescent="0.25">
      <c r="B102" t="s">
        <v>164</v>
      </c>
      <c r="C102" t="s">
        <v>163</v>
      </c>
      <c r="D102">
        <v>0</v>
      </c>
      <c r="E102">
        <v>0</v>
      </c>
      <c r="F102" t="s">
        <v>63</v>
      </c>
      <c r="G102" t="s">
        <v>66</v>
      </c>
      <c r="H102" s="16">
        <v>0</v>
      </c>
    </row>
    <row r="103" spans="2:8" x14ac:dyDescent="0.25">
      <c r="B103" t="s">
        <v>164</v>
      </c>
      <c r="C103" t="s">
        <v>163</v>
      </c>
      <c r="D103">
        <v>0</v>
      </c>
      <c r="E103">
        <v>0</v>
      </c>
      <c r="F103" t="s">
        <v>63</v>
      </c>
      <c r="G103" t="s">
        <v>64</v>
      </c>
      <c r="H103" s="16">
        <v>0</v>
      </c>
    </row>
    <row r="104" spans="2:8" x14ac:dyDescent="0.25">
      <c r="B104" t="s">
        <v>164</v>
      </c>
      <c r="C104" t="s">
        <v>163</v>
      </c>
      <c r="D104">
        <v>0</v>
      </c>
      <c r="E104">
        <v>0</v>
      </c>
      <c r="F104" t="s">
        <v>63</v>
      </c>
      <c r="G104" t="s">
        <v>72</v>
      </c>
      <c r="H104" s="16">
        <v>0</v>
      </c>
    </row>
    <row r="105" spans="2:8" x14ac:dyDescent="0.25">
      <c r="B105" t="s">
        <v>164</v>
      </c>
      <c r="C105" t="s">
        <v>163</v>
      </c>
      <c r="D105">
        <v>0</v>
      </c>
      <c r="E105">
        <v>0</v>
      </c>
      <c r="F105" t="s">
        <v>63</v>
      </c>
      <c r="G105" t="s">
        <v>68</v>
      </c>
      <c r="H105" s="16">
        <v>0</v>
      </c>
    </row>
    <row r="106" spans="2:8" x14ac:dyDescent="0.25">
      <c r="B106" t="s">
        <v>164</v>
      </c>
      <c r="C106" t="s">
        <v>163</v>
      </c>
      <c r="D106">
        <v>0</v>
      </c>
      <c r="E106">
        <v>0</v>
      </c>
      <c r="F106" t="s">
        <v>63</v>
      </c>
      <c r="G106" t="s">
        <v>71</v>
      </c>
      <c r="H106" s="16">
        <v>0</v>
      </c>
    </row>
    <row r="107" spans="2:8" x14ac:dyDescent="0.25">
      <c r="B107" t="s">
        <v>164</v>
      </c>
      <c r="C107" t="s">
        <v>163</v>
      </c>
      <c r="D107">
        <v>0</v>
      </c>
      <c r="E107">
        <v>0</v>
      </c>
      <c r="F107" t="s">
        <v>63</v>
      </c>
      <c r="G107" t="s">
        <v>65</v>
      </c>
      <c r="H107" s="16">
        <v>0</v>
      </c>
    </row>
    <row r="108" spans="2:8" x14ac:dyDescent="0.25">
      <c r="B108" t="s">
        <v>164</v>
      </c>
      <c r="C108" t="s">
        <v>163</v>
      </c>
      <c r="D108">
        <v>0</v>
      </c>
      <c r="E108">
        <v>0</v>
      </c>
      <c r="F108" t="s">
        <v>63</v>
      </c>
      <c r="G108" t="s">
        <v>69</v>
      </c>
      <c r="H108" s="16">
        <v>0</v>
      </c>
    </row>
    <row r="109" spans="2:8" x14ac:dyDescent="0.25">
      <c r="B109" t="s">
        <v>164</v>
      </c>
      <c r="C109" t="s">
        <v>163</v>
      </c>
      <c r="D109">
        <v>0</v>
      </c>
      <c r="E109">
        <v>0</v>
      </c>
      <c r="F109" t="s">
        <v>63</v>
      </c>
      <c r="G109" t="s">
        <v>67</v>
      </c>
      <c r="H109" s="16">
        <v>0</v>
      </c>
    </row>
    <row r="110" spans="2:8" x14ac:dyDescent="0.25">
      <c r="B110" t="s">
        <v>164</v>
      </c>
      <c r="C110" t="s">
        <v>163</v>
      </c>
      <c r="D110">
        <v>0</v>
      </c>
      <c r="E110">
        <v>0</v>
      </c>
      <c r="F110" t="s">
        <v>7</v>
      </c>
      <c r="G110" t="s">
        <v>136</v>
      </c>
      <c r="H110" s="16">
        <v>0</v>
      </c>
    </row>
    <row r="111" spans="2:8" x14ac:dyDescent="0.25">
      <c r="B111" t="s">
        <v>164</v>
      </c>
      <c r="C111" t="s">
        <v>163</v>
      </c>
      <c r="D111">
        <v>0</v>
      </c>
      <c r="E111">
        <v>0</v>
      </c>
      <c r="F111" t="s">
        <v>7</v>
      </c>
      <c r="G111" t="s">
        <v>121</v>
      </c>
      <c r="H111" s="16">
        <v>0</v>
      </c>
    </row>
    <row r="112" spans="2:8" x14ac:dyDescent="0.25">
      <c r="B112" t="s">
        <v>164</v>
      </c>
      <c r="C112" t="s">
        <v>163</v>
      </c>
      <c r="D112">
        <v>0</v>
      </c>
      <c r="E112">
        <v>0</v>
      </c>
      <c r="F112" t="s">
        <v>7</v>
      </c>
      <c r="G112" t="s">
        <v>130</v>
      </c>
      <c r="H112" s="16">
        <v>0</v>
      </c>
    </row>
    <row r="113" spans="2:8" x14ac:dyDescent="0.25">
      <c r="B113" t="s">
        <v>164</v>
      </c>
      <c r="C113" t="s">
        <v>163</v>
      </c>
      <c r="D113">
        <v>0</v>
      </c>
      <c r="E113">
        <v>0</v>
      </c>
      <c r="F113" t="s">
        <v>7</v>
      </c>
      <c r="G113" t="s">
        <v>137</v>
      </c>
      <c r="H113" s="16">
        <v>0</v>
      </c>
    </row>
    <row r="114" spans="2:8" x14ac:dyDescent="0.25">
      <c r="B114" t="s">
        <v>164</v>
      </c>
      <c r="C114" t="s">
        <v>163</v>
      </c>
      <c r="D114">
        <v>0</v>
      </c>
      <c r="E114">
        <v>0</v>
      </c>
      <c r="F114" t="s">
        <v>7</v>
      </c>
      <c r="G114" t="s">
        <v>8</v>
      </c>
      <c r="H114" s="16">
        <v>0</v>
      </c>
    </row>
    <row r="115" spans="2:8" x14ac:dyDescent="0.25">
      <c r="B115" t="s">
        <v>164</v>
      </c>
      <c r="C115" t="s">
        <v>163</v>
      </c>
      <c r="D115">
        <v>0</v>
      </c>
      <c r="E115">
        <v>0</v>
      </c>
      <c r="F115" t="s">
        <v>7</v>
      </c>
      <c r="G115" t="s">
        <v>12</v>
      </c>
      <c r="H115" s="16">
        <v>0</v>
      </c>
    </row>
    <row r="116" spans="2:8" x14ac:dyDescent="0.25">
      <c r="B116" t="s">
        <v>164</v>
      </c>
      <c r="C116" t="s">
        <v>163</v>
      </c>
      <c r="D116">
        <v>0</v>
      </c>
      <c r="E116">
        <v>0</v>
      </c>
      <c r="F116" t="s">
        <v>7</v>
      </c>
      <c r="G116" t="s">
        <v>13</v>
      </c>
      <c r="H116" s="16">
        <v>0</v>
      </c>
    </row>
    <row r="117" spans="2:8" x14ac:dyDescent="0.25">
      <c r="B117" t="s">
        <v>164</v>
      </c>
      <c r="C117" t="s">
        <v>163</v>
      </c>
      <c r="D117">
        <v>0</v>
      </c>
      <c r="E117">
        <v>0</v>
      </c>
      <c r="F117" t="s">
        <v>7</v>
      </c>
      <c r="G117" t="s">
        <v>14</v>
      </c>
      <c r="H117" s="16">
        <v>0</v>
      </c>
    </row>
    <row r="118" spans="2:8" x14ac:dyDescent="0.25">
      <c r="B118" t="s">
        <v>164</v>
      </c>
      <c r="C118" t="s">
        <v>163</v>
      </c>
      <c r="D118">
        <v>0</v>
      </c>
      <c r="E118">
        <v>0</v>
      </c>
      <c r="F118" t="s">
        <v>7</v>
      </c>
      <c r="G118" t="s">
        <v>9</v>
      </c>
      <c r="H118" s="16">
        <v>0</v>
      </c>
    </row>
    <row r="119" spans="2:8" x14ac:dyDescent="0.25">
      <c r="B119" t="s">
        <v>164</v>
      </c>
      <c r="C119" t="s">
        <v>163</v>
      </c>
      <c r="D119">
        <v>0</v>
      </c>
      <c r="E119">
        <v>0</v>
      </c>
      <c r="F119" t="s">
        <v>7</v>
      </c>
      <c r="G119" t="s">
        <v>10</v>
      </c>
      <c r="H119" s="16">
        <v>0</v>
      </c>
    </row>
    <row r="120" spans="2:8" x14ac:dyDescent="0.25">
      <c r="B120" t="s">
        <v>164</v>
      </c>
      <c r="C120" t="s">
        <v>163</v>
      </c>
      <c r="D120">
        <v>0</v>
      </c>
      <c r="E120">
        <v>0</v>
      </c>
      <c r="F120" t="s">
        <v>7</v>
      </c>
      <c r="G120" t="s">
        <v>11</v>
      </c>
      <c r="H120" s="16">
        <v>0</v>
      </c>
    </row>
    <row r="121" spans="2:8" x14ac:dyDescent="0.25">
      <c r="B121" t="s">
        <v>164</v>
      </c>
      <c r="C121" t="s">
        <v>163</v>
      </c>
      <c r="D121">
        <v>0</v>
      </c>
      <c r="E121">
        <v>0</v>
      </c>
      <c r="F121" t="s">
        <v>7</v>
      </c>
      <c r="G121" t="s">
        <v>208</v>
      </c>
      <c r="H121" s="16">
        <v>0</v>
      </c>
    </row>
    <row r="122" spans="2:8" x14ac:dyDescent="0.25">
      <c r="B122" t="s">
        <v>164</v>
      </c>
      <c r="C122" t="s">
        <v>163</v>
      </c>
      <c r="D122">
        <v>0</v>
      </c>
      <c r="E122">
        <v>0</v>
      </c>
      <c r="F122" t="s">
        <v>7</v>
      </c>
      <c r="G122" t="s">
        <v>209</v>
      </c>
      <c r="H122" s="16">
        <v>0</v>
      </c>
    </row>
    <row r="123" spans="2:8" x14ac:dyDescent="0.25">
      <c r="B123" t="s">
        <v>164</v>
      </c>
      <c r="C123" t="s">
        <v>163</v>
      </c>
      <c r="D123">
        <v>0</v>
      </c>
      <c r="E123">
        <v>0</v>
      </c>
      <c r="F123" t="s">
        <v>7</v>
      </c>
      <c r="G123" t="s">
        <v>210</v>
      </c>
      <c r="H123" s="16">
        <v>0</v>
      </c>
    </row>
    <row r="124" spans="2:8" x14ac:dyDescent="0.25">
      <c r="B124" t="s">
        <v>164</v>
      </c>
      <c r="C124" t="s">
        <v>163</v>
      </c>
      <c r="D124">
        <v>0</v>
      </c>
      <c r="E124">
        <v>0</v>
      </c>
      <c r="F124" t="s">
        <v>7</v>
      </c>
      <c r="G124" t="s">
        <v>211</v>
      </c>
      <c r="H124" s="16">
        <v>0</v>
      </c>
    </row>
    <row r="125" spans="2:8" x14ac:dyDescent="0.25">
      <c r="B125" t="s">
        <v>164</v>
      </c>
      <c r="C125" t="s">
        <v>163</v>
      </c>
      <c r="D125">
        <v>0</v>
      </c>
      <c r="E125">
        <v>0</v>
      </c>
      <c r="F125" t="s">
        <v>7</v>
      </c>
      <c r="G125" t="s">
        <v>212</v>
      </c>
      <c r="H125" s="16">
        <v>0</v>
      </c>
    </row>
    <row r="126" spans="2:8" x14ac:dyDescent="0.25">
      <c r="B126" t="s">
        <v>164</v>
      </c>
      <c r="C126" t="s">
        <v>163</v>
      </c>
      <c r="D126">
        <v>0</v>
      </c>
      <c r="E126">
        <v>0</v>
      </c>
      <c r="F126" t="s">
        <v>7</v>
      </c>
      <c r="G126" t="s">
        <v>213</v>
      </c>
      <c r="H126" s="16">
        <v>0</v>
      </c>
    </row>
    <row r="127" spans="2:8" x14ac:dyDescent="0.25">
      <c r="B127" t="s">
        <v>164</v>
      </c>
      <c r="C127" t="s">
        <v>163</v>
      </c>
      <c r="D127">
        <v>0</v>
      </c>
      <c r="E127">
        <v>0</v>
      </c>
      <c r="F127" t="s">
        <v>57</v>
      </c>
      <c r="G127" t="s">
        <v>60</v>
      </c>
      <c r="H127" s="16">
        <v>0</v>
      </c>
    </row>
    <row r="128" spans="2:8" x14ac:dyDescent="0.25">
      <c r="B128" t="s">
        <v>164</v>
      </c>
      <c r="C128" t="s">
        <v>163</v>
      </c>
      <c r="D128">
        <v>0</v>
      </c>
      <c r="E128">
        <v>0</v>
      </c>
      <c r="F128" t="s">
        <v>57</v>
      </c>
      <c r="G128" t="s">
        <v>62</v>
      </c>
      <c r="H128" s="16">
        <v>0</v>
      </c>
    </row>
    <row r="129" spans="2:8" x14ac:dyDescent="0.25">
      <c r="B129" t="s">
        <v>164</v>
      </c>
      <c r="C129" t="s">
        <v>163</v>
      </c>
      <c r="D129">
        <v>0</v>
      </c>
      <c r="E129">
        <v>0</v>
      </c>
      <c r="F129" t="s">
        <v>57</v>
      </c>
      <c r="G129" t="s">
        <v>58</v>
      </c>
      <c r="H129" s="16">
        <v>0</v>
      </c>
    </row>
    <row r="130" spans="2:8" x14ac:dyDescent="0.25">
      <c r="B130" t="s">
        <v>164</v>
      </c>
      <c r="C130" t="s">
        <v>163</v>
      </c>
      <c r="D130">
        <v>0</v>
      </c>
      <c r="E130">
        <v>0</v>
      </c>
      <c r="F130" t="s">
        <v>57</v>
      </c>
      <c r="G130" t="s">
        <v>59</v>
      </c>
      <c r="H130" s="16">
        <v>0</v>
      </c>
    </row>
    <row r="131" spans="2:8" x14ac:dyDescent="0.25">
      <c r="B131" t="s">
        <v>164</v>
      </c>
      <c r="C131" t="s">
        <v>163</v>
      </c>
      <c r="D131">
        <v>0</v>
      </c>
      <c r="E131">
        <v>0</v>
      </c>
      <c r="F131" t="s">
        <v>57</v>
      </c>
      <c r="G131" t="s">
        <v>61</v>
      </c>
      <c r="H131" s="16">
        <v>0</v>
      </c>
    </row>
    <row r="132" spans="2:8" x14ac:dyDescent="0.25">
      <c r="B132" t="s">
        <v>164</v>
      </c>
      <c r="C132" t="s">
        <v>163</v>
      </c>
      <c r="D132">
        <v>0</v>
      </c>
      <c r="E132">
        <v>0</v>
      </c>
      <c r="F132" t="s">
        <v>57</v>
      </c>
      <c r="G132" t="s">
        <v>128</v>
      </c>
      <c r="H132" s="16">
        <v>0</v>
      </c>
    </row>
    <row r="133" spans="2:8" x14ac:dyDescent="0.25">
      <c r="B133" t="s">
        <v>164</v>
      </c>
      <c r="C133" t="s">
        <v>163</v>
      </c>
      <c r="D133">
        <v>0</v>
      </c>
      <c r="E133">
        <v>0</v>
      </c>
      <c r="F133" t="s">
        <v>57</v>
      </c>
      <c r="G133" t="s">
        <v>188</v>
      </c>
      <c r="H133" s="16">
        <v>0</v>
      </c>
    </row>
    <row r="134" spans="2:8" x14ac:dyDescent="0.25">
      <c r="B134" t="s">
        <v>164</v>
      </c>
      <c r="C134" t="s">
        <v>163</v>
      </c>
      <c r="D134">
        <v>0</v>
      </c>
      <c r="E134">
        <v>0</v>
      </c>
      <c r="F134" t="s">
        <v>57</v>
      </c>
      <c r="G134" t="s">
        <v>216</v>
      </c>
      <c r="H134" s="16">
        <v>0</v>
      </c>
    </row>
    <row r="135" spans="2:8" x14ac:dyDescent="0.25">
      <c r="B135" t="s">
        <v>164</v>
      </c>
      <c r="C135" t="s">
        <v>163</v>
      </c>
      <c r="D135">
        <v>0</v>
      </c>
      <c r="E135">
        <v>0</v>
      </c>
      <c r="F135" t="s">
        <v>57</v>
      </c>
      <c r="G135" t="s">
        <v>189</v>
      </c>
      <c r="H135" s="16">
        <v>0</v>
      </c>
    </row>
    <row r="136" spans="2:8" x14ac:dyDescent="0.25">
      <c r="B136" t="s">
        <v>164</v>
      </c>
      <c r="C136" t="s">
        <v>163</v>
      </c>
      <c r="D136">
        <v>0</v>
      </c>
      <c r="E136">
        <v>0</v>
      </c>
      <c r="F136" t="s">
        <v>1</v>
      </c>
      <c r="G136" t="s">
        <v>21</v>
      </c>
      <c r="H136" s="16">
        <v>0</v>
      </c>
    </row>
    <row r="137" spans="2:8" x14ac:dyDescent="0.25">
      <c r="B137" t="s">
        <v>164</v>
      </c>
      <c r="C137" t="s">
        <v>163</v>
      </c>
      <c r="D137">
        <v>0</v>
      </c>
      <c r="E137">
        <v>0</v>
      </c>
      <c r="F137" t="s">
        <v>1</v>
      </c>
      <c r="G137" t="s">
        <v>19</v>
      </c>
      <c r="H137" s="16">
        <v>0</v>
      </c>
    </row>
    <row r="138" spans="2:8" x14ac:dyDescent="0.25">
      <c r="B138" t="s">
        <v>164</v>
      </c>
      <c r="C138" t="s">
        <v>163</v>
      </c>
      <c r="D138">
        <v>0</v>
      </c>
      <c r="E138">
        <v>0</v>
      </c>
      <c r="F138" t="s">
        <v>1</v>
      </c>
      <c r="G138" t="s">
        <v>15</v>
      </c>
      <c r="H138" s="16">
        <v>0</v>
      </c>
    </row>
    <row r="139" spans="2:8" x14ac:dyDescent="0.25">
      <c r="B139" t="s">
        <v>164</v>
      </c>
      <c r="C139" t="s">
        <v>163</v>
      </c>
      <c r="D139">
        <v>0</v>
      </c>
      <c r="E139">
        <v>0</v>
      </c>
      <c r="F139" t="s">
        <v>1</v>
      </c>
      <c r="G139" t="s">
        <v>138</v>
      </c>
      <c r="H139" s="16">
        <v>0</v>
      </c>
    </row>
    <row r="140" spans="2:8" x14ac:dyDescent="0.25">
      <c r="B140" t="s">
        <v>164</v>
      </c>
      <c r="C140" t="s">
        <v>163</v>
      </c>
      <c r="D140">
        <v>0</v>
      </c>
      <c r="E140">
        <v>0</v>
      </c>
      <c r="F140" t="s">
        <v>1</v>
      </c>
      <c r="G140" t="s">
        <v>16</v>
      </c>
      <c r="H140" s="16">
        <v>0</v>
      </c>
    </row>
    <row r="141" spans="2:8" x14ac:dyDescent="0.25">
      <c r="B141" t="s">
        <v>164</v>
      </c>
      <c r="C141" t="s">
        <v>163</v>
      </c>
      <c r="D141">
        <v>0</v>
      </c>
      <c r="E141">
        <v>0</v>
      </c>
      <c r="F141" t="s">
        <v>1</v>
      </c>
      <c r="G141" t="s">
        <v>17</v>
      </c>
      <c r="H141" s="16">
        <v>0</v>
      </c>
    </row>
    <row r="142" spans="2:8" x14ac:dyDescent="0.25">
      <c r="B142" t="s">
        <v>164</v>
      </c>
      <c r="C142" t="s">
        <v>163</v>
      </c>
      <c r="D142">
        <v>0</v>
      </c>
      <c r="E142">
        <v>0</v>
      </c>
      <c r="F142" t="s">
        <v>1</v>
      </c>
      <c r="G142" t="s">
        <v>18</v>
      </c>
      <c r="H142" s="16">
        <v>0</v>
      </c>
    </row>
    <row r="143" spans="2:8" x14ac:dyDescent="0.25">
      <c r="B143" t="s">
        <v>164</v>
      </c>
      <c r="C143" t="s">
        <v>163</v>
      </c>
      <c r="D143">
        <v>0</v>
      </c>
      <c r="E143">
        <v>0</v>
      </c>
      <c r="F143" t="s">
        <v>1</v>
      </c>
      <c r="G143" t="s">
        <v>20</v>
      </c>
      <c r="H143" s="16">
        <v>0</v>
      </c>
    </row>
    <row r="144" spans="2:8" x14ac:dyDescent="0.25">
      <c r="B144" t="s">
        <v>164</v>
      </c>
      <c r="C144" t="s">
        <v>163</v>
      </c>
      <c r="D144">
        <v>0</v>
      </c>
      <c r="E144">
        <v>0</v>
      </c>
      <c r="F144" t="s">
        <v>1</v>
      </c>
      <c r="G144" t="s">
        <v>127</v>
      </c>
      <c r="H144" s="16">
        <v>0</v>
      </c>
    </row>
    <row r="145" spans="2:8" x14ac:dyDescent="0.25">
      <c r="B145" t="s">
        <v>164</v>
      </c>
      <c r="C145" t="s">
        <v>163</v>
      </c>
      <c r="D145">
        <v>0</v>
      </c>
      <c r="E145">
        <v>0</v>
      </c>
      <c r="F145" t="s">
        <v>109</v>
      </c>
      <c r="G145" t="s">
        <v>143</v>
      </c>
      <c r="H145" s="16">
        <v>0</v>
      </c>
    </row>
    <row r="146" spans="2:8" x14ac:dyDescent="0.25">
      <c r="B146" t="s">
        <v>164</v>
      </c>
      <c r="C146" t="s">
        <v>163</v>
      </c>
      <c r="D146">
        <v>0</v>
      </c>
      <c r="E146">
        <v>0</v>
      </c>
      <c r="F146" t="s">
        <v>109</v>
      </c>
      <c r="G146" t="s">
        <v>141</v>
      </c>
      <c r="H146" s="16">
        <v>0</v>
      </c>
    </row>
    <row r="147" spans="2:8" x14ac:dyDescent="0.25">
      <c r="B147" t="s">
        <v>164</v>
      </c>
      <c r="C147" t="s">
        <v>163</v>
      </c>
      <c r="D147">
        <v>0</v>
      </c>
      <c r="E147">
        <v>0</v>
      </c>
      <c r="F147" t="s">
        <v>109</v>
      </c>
      <c r="G147" t="s">
        <v>142</v>
      </c>
      <c r="H147" s="16">
        <v>0</v>
      </c>
    </row>
    <row r="148" spans="2:8" x14ac:dyDescent="0.25">
      <c r="B148" t="s">
        <v>164</v>
      </c>
      <c r="C148" t="s">
        <v>163</v>
      </c>
      <c r="D148">
        <v>0</v>
      </c>
      <c r="E148">
        <v>0</v>
      </c>
      <c r="F148" t="s">
        <v>109</v>
      </c>
      <c r="G148" t="s">
        <v>168</v>
      </c>
      <c r="H148" s="16">
        <v>0</v>
      </c>
    </row>
    <row r="149" spans="2:8" x14ac:dyDescent="0.25">
      <c r="B149" t="s">
        <v>164</v>
      </c>
      <c r="C149" t="s">
        <v>163</v>
      </c>
      <c r="D149">
        <v>0</v>
      </c>
      <c r="E149">
        <v>0</v>
      </c>
      <c r="F149" t="s">
        <v>109</v>
      </c>
      <c r="G149" t="s">
        <v>169</v>
      </c>
      <c r="H149" s="16">
        <v>0</v>
      </c>
    </row>
    <row r="150" spans="2:8" x14ac:dyDescent="0.25">
      <c r="B150" t="s">
        <v>164</v>
      </c>
      <c r="C150" t="s">
        <v>163</v>
      </c>
      <c r="D150">
        <v>0</v>
      </c>
      <c r="E150">
        <v>0</v>
      </c>
      <c r="F150" t="s">
        <v>170</v>
      </c>
      <c r="G150" t="s">
        <v>108</v>
      </c>
      <c r="H150" s="16">
        <v>0</v>
      </c>
    </row>
    <row r="151" spans="2:8" x14ac:dyDescent="0.25">
      <c r="B151" t="s">
        <v>164</v>
      </c>
      <c r="C151" t="s">
        <v>163</v>
      </c>
      <c r="D151">
        <v>0</v>
      </c>
      <c r="E151">
        <v>0</v>
      </c>
      <c r="F151" t="s">
        <v>170</v>
      </c>
      <c r="G151" t="s">
        <v>106</v>
      </c>
      <c r="H151" s="16">
        <v>0</v>
      </c>
    </row>
    <row r="152" spans="2:8" x14ac:dyDescent="0.25">
      <c r="B152" t="s">
        <v>164</v>
      </c>
      <c r="C152" t="s">
        <v>163</v>
      </c>
      <c r="D152">
        <v>0</v>
      </c>
      <c r="E152">
        <v>0</v>
      </c>
      <c r="F152" t="s">
        <v>170</v>
      </c>
      <c r="G152" t="s">
        <v>144</v>
      </c>
      <c r="H152" s="16">
        <v>0</v>
      </c>
    </row>
    <row r="153" spans="2:8" x14ac:dyDescent="0.25">
      <c r="B153" t="s">
        <v>164</v>
      </c>
      <c r="C153" t="s">
        <v>163</v>
      </c>
      <c r="D153">
        <v>0</v>
      </c>
      <c r="E153">
        <v>0</v>
      </c>
      <c r="F153" t="s">
        <v>170</v>
      </c>
      <c r="G153" t="s">
        <v>126</v>
      </c>
      <c r="H153" s="16">
        <v>0</v>
      </c>
    </row>
    <row r="154" spans="2:8" x14ac:dyDescent="0.25">
      <c r="B154" t="s">
        <v>164</v>
      </c>
      <c r="C154" t="s">
        <v>163</v>
      </c>
      <c r="D154">
        <v>0</v>
      </c>
      <c r="E154">
        <v>0</v>
      </c>
      <c r="F154" t="s">
        <v>170</v>
      </c>
      <c r="G154" t="s">
        <v>104</v>
      </c>
      <c r="H154" s="16">
        <v>0</v>
      </c>
    </row>
    <row r="155" spans="2:8" x14ac:dyDescent="0.25">
      <c r="B155" t="s">
        <v>164</v>
      </c>
      <c r="C155" t="s">
        <v>163</v>
      </c>
      <c r="D155">
        <v>0</v>
      </c>
      <c r="E155">
        <v>0</v>
      </c>
      <c r="F155" t="s">
        <v>170</v>
      </c>
      <c r="G155" t="s">
        <v>105</v>
      </c>
      <c r="H155" s="16">
        <v>0</v>
      </c>
    </row>
    <row r="156" spans="2:8" x14ac:dyDescent="0.25">
      <c r="B156" t="s">
        <v>164</v>
      </c>
      <c r="C156" t="s">
        <v>163</v>
      </c>
      <c r="D156">
        <v>0</v>
      </c>
      <c r="E156">
        <v>0</v>
      </c>
      <c r="F156" t="s">
        <v>170</v>
      </c>
      <c r="G156" t="s">
        <v>107</v>
      </c>
      <c r="H156" s="16">
        <v>0</v>
      </c>
    </row>
    <row r="157" spans="2:8" x14ac:dyDescent="0.25">
      <c r="B157" t="s">
        <v>164</v>
      </c>
      <c r="C157" t="s">
        <v>163</v>
      </c>
      <c r="D157">
        <v>0</v>
      </c>
      <c r="E157">
        <v>0</v>
      </c>
      <c r="F157" t="s">
        <v>170</v>
      </c>
      <c r="G157" t="s">
        <v>241</v>
      </c>
      <c r="H157" s="16">
        <v>0</v>
      </c>
    </row>
    <row r="158" spans="2:8" x14ac:dyDescent="0.25">
      <c r="B158" t="s">
        <v>164</v>
      </c>
      <c r="C158" t="s">
        <v>163</v>
      </c>
      <c r="D158">
        <v>0</v>
      </c>
      <c r="E158">
        <v>0</v>
      </c>
      <c r="F158" t="s">
        <v>170</v>
      </c>
      <c r="G158" t="s">
        <v>242</v>
      </c>
      <c r="H158" s="16">
        <v>0</v>
      </c>
    </row>
    <row r="159" spans="2:8" x14ac:dyDescent="0.25">
      <c r="B159" t="s">
        <v>164</v>
      </c>
      <c r="C159" t="s">
        <v>163</v>
      </c>
      <c r="D159">
        <v>0</v>
      </c>
      <c r="E159">
        <v>0</v>
      </c>
      <c r="F159" t="s">
        <v>170</v>
      </c>
      <c r="G159" t="s">
        <v>243</v>
      </c>
      <c r="H159" s="16">
        <v>0</v>
      </c>
    </row>
    <row r="160" spans="2:8" x14ac:dyDescent="0.25">
      <c r="B160" t="s">
        <v>164</v>
      </c>
      <c r="C160" t="s">
        <v>163</v>
      </c>
      <c r="D160">
        <v>0</v>
      </c>
      <c r="E160">
        <v>0</v>
      </c>
      <c r="F160" t="s">
        <v>170</v>
      </c>
      <c r="G160" t="s">
        <v>244</v>
      </c>
      <c r="H160" s="16">
        <v>0</v>
      </c>
    </row>
    <row r="161" spans="2:8" x14ac:dyDescent="0.25">
      <c r="B161" t="s">
        <v>164</v>
      </c>
      <c r="C161" t="s">
        <v>163</v>
      </c>
      <c r="D161">
        <v>0</v>
      </c>
      <c r="E161">
        <v>0</v>
      </c>
      <c r="F161" t="s">
        <v>170</v>
      </c>
      <c r="G161" t="s">
        <v>245</v>
      </c>
      <c r="H161" s="16">
        <v>0</v>
      </c>
    </row>
    <row r="162" spans="2:8" x14ac:dyDescent="0.25">
      <c r="B162" t="s">
        <v>164</v>
      </c>
      <c r="C162" t="s">
        <v>163</v>
      </c>
      <c r="D162">
        <v>0</v>
      </c>
      <c r="E162">
        <v>0</v>
      </c>
      <c r="F162" t="s">
        <v>170</v>
      </c>
      <c r="G162" t="s">
        <v>246</v>
      </c>
      <c r="H162" s="16">
        <v>0</v>
      </c>
    </row>
    <row r="163" spans="2:8" x14ac:dyDescent="0.25">
      <c r="B163" t="s">
        <v>164</v>
      </c>
      <c r="C163" t="s">
        <v>163</v>
      </c>
      <c r="D163">
        <v>0</v>
      </c>
      <c r="E163">
        <v>0</v>
      </c>
      <c r="F163" t="s">
        <v>171</v>
      </c>
      <c r="G163" t="s">
        <v>172</v>
      </c>
      <c r="H163" s="16">
        <v>0</v>
      </c>
    </row>
    <row r="164" spans="2:8" x14ac:dyDescent="0.25">
      <c r="B164" t="s">
        <v>164</v>
      </c>
      <c r="C164" t="s">
        <v>163</v>
      </c>
      <c r="D164">
        <v>0</v>
      </c>
      <c r="E164">
        <v>0</v>
      </c>
      <c r="F164" t="s">
        <v>171</v>
      </c>
      <c r="G164" t="s">
        <v>173</v>
      </c>
      <c r="H164" s="16">
        <v>0</v>
      </c>
    </row>
    <row r="165" spans="2:8" x14ac:dyDescent="0.25">
      <c r="B165" t="s">
        <v>164</v>
      </c>
      <c r="C165" t="s">
        <v>163</v>
      </c>
      <c r="D165">
        <v>0</v>
      </c>
      <c r="E165">
        <v>0</v>
      </c>
      <c r="F165" t="s">
        <v>171</v>
      </c>
      <c r="G165" t="s">
        <v>174</v>
      </c>
      <c r="H165" s="16">
        <v>0</v>
      </c>
    </row>
    <row r="166" spans="2:8" x14ac:dyDescent="0.25">
      <c r="B166" t="s">
        <v>164</v>
      </c>
      <c r="C166" t="s">
        <v>163</v>
      </c>
      <c r="D166">
        <v>0</v>
      </c>
      <c r="E166">
        <v>0</v>
      </c>
      <c r="F166" t="s">
        <v>171</v>
      </c>
      <c r="G166" t="s">
        <v>175</v>
      </c>
      <c r="H166" s="16">
        <v>0</v>
      </c>
    </row>
    <row r="167" spans="2:8" x14ac:dyDescent="0.25">
      <c r="B167" t="s">
        <v>164</v>
      </c>
      <c r="C167" t="s">
        <v>163</v>
      </c>
      <c r="D167">
        <v>0</v>
      </c>
      <c r="E167">
        <v>0</v>
      </c>
      <c r="F167" t="s">
        <v>171</v>
      </c>
      <c r="G167" t="s">
        <v>176</v>
      </c>
      <c r="H167" s="16">
        <v>0</v>
      </c>
    </row>
    <row r="168" spans="2:8" x14ac:dyDescent="0.25">
      <c r="B168" t="s">
        <v>164</v>
      </c>
      <c r="C168" t="s">
        <v>163</v>
      </c>
      <c r="D168">
        <v>0</v>
      </c>
      <c r="E168">
        <v>0</v>
      </c>
      <c r="F168" t="s">
        <v>171</v>
      </c>
      <c r="G168" t="s">
        <v>177</v>
      </c>
      <c r="H168" s="16">
        <v>0</v>
      </c>
    </row>
    <row r="169" spans="2:8" x14ac:dyDescent="0.25">
      <c r="B169" t="s">
        <v>164</v>
      </c>
      <c r="C169" t="s">
        <v>163</v>
      </c>
      <c r="D169">
        <v>0</v>
      </c>
      <c r="E169">
        <v>0</v>
      </c>
      <c r="F169" t="s">
        <v>171</v>
      </c>
      <c r="G169" t="s">
        <v>178</v>
      </c>
      <c r="H169" s="16">
        <v>0</v>
      </c>
    </row>
    <row r="170" spans="2:8" x14ac:dyDescent="0.25">
      <c r="B170" t="s">
        <v>164</v>
      </c>
      <c r="C170" t="s">
        <v>163</v>
      </c>
      <c r="D170">
        <v>0</v>
      </c>
      <c r="E170">
        <v>0</v>
      </c>
      <c r="F170" t="s">
        <v>378</v>
      </c>
      <c r="G170" t="s">
        <v>139</v>
      </c>
      <c r="H170" s="16">
        <v>0</v>
      </c>
    </row>
    <row r="171" spans="2:8" x14ac:dyDescent="0.25">
      <c r="B171" t="s">
        <v>164</v>
      </c>
      <c r="C171" t="s">
        <v>163</v>
      </c>
      <c r="D171">
        <v>0</v>
      </c>
      <c r="E171">
        <v>0</v>
      </c>
      <c r="F171" t="s">
        <v>378</v>
      </c>
      <c r="G171" t="s">
        <v>140</v>
      </c>
      <c r="H171" s="16">
        <v>0</v>
      </c>
    </row>
    <row r="172" spans="2:8" x14ac:dyDescent="0.25">
      <c r="B172" t="s">
        <v>164</v>
      </c>
      <c r="C172" t="s">
        <v>163</v>
      </c>
      <c r="D172">
        <v>0</v>
      </c>
      <c r="E172">
        <v>0</v>
      </c>
      <c r="F172" t="s">
        <v>378</v>
      </c>
      <c r="G172" t="s">
        <v>167</v>
      </c>
      <c r="H172" s="16">
        <v>0</v>
      </c>
    </row>
    <row r="173" spans="2:8" x14ac:dyDescent="0.25">
      <c r="B173" t="s">
        <v>164</v>
      </c>
      <c r="C173" t="s">
        <v>163</v>
      </c>
      <c r="D173">
        <v>0</v>
      </c>
      <c r="E173">
        <v>0</v>
      </c>
      <c r="F173" t="s">
        <v>378</v>
      </c>
      <c r="G173" t="s">
        <v>233</v>
      </c>
      <c r="H173" s="16">
        <v>0</v>
      </c>
    </row>
    <row r="174" spans="2:8" x14ac:dyDescent="0.25">
      <c r="B174" t="s">
        <v>164</v>
      </c>
      <c r="C174" t="s">
        <v>163</v>
      </c>
      <c r="D174">
        <v>0</v>
      </c>
      <c r="E174">
        <v>0</v>
      </c>
      <c r="F174" t="s">
        <v>378</v>
      </c>
      <c r="G174" t="s">
        <v>234</v>
      </c>
      <c r="H174" s="16">
        <v>0</v>
      </c>
    </row>
    <row r="175" spans="2:8" x14ac:dyDescent="0.25">
      <c r="B175" t="s">
        <v>164</v>
      </c>
      <c r="C175" t="s">
        <v>163</v>
      </c>
      <c r="D175">
        <v>0</v>
      </c>
      <c r="E175">
        <v>0</v>
      </c>
      <c r="F175" t="s">
        <v>378</v>
      </c>
      <c r="G175" t="s">
        <v>237</v>
      </c>
      <c r="H175" s="16">
        <v>0</v>
      </c>
    </row>
    <row r="176" spans="2:8" x14ac:dyDescent="0.25">
      <c r="B176" t="s">
        <v>164</v>
      </c>
      <c r="C176" t="s">
        <v>163</v>
      </c>
      <c r="D176">
        <v>0</v>
      </c>
      <c r="E176">
        <v>0</v>
      </c>
      <c r="F176" t="s">
        <v>385</v>
      </c>
      <c r="G176" t="s">
        <v>179</v>
      </c>
      <c r="H176" s="16">
        <v>0</v>
      </c>
    </row>
    <row r="177" spans="2:8" x14ac:dyDescent="0.25">
      <c r="B177" t="s">
        <v>164</v>
      </c>
      <c r="C177" t="s">
        <v>163</v>
      </c>
      <c r="D177">
        <v>0</v>
      </c>
      <c r="E177">
        <v>0</v>
      </c>
      <c r="F177" t="s">
        <v>385</v>
      </c>
      <c r="G177" t="s">
        <v>238</v>
      </c>
      <c r="H177" s="16">
        <v>0</v>
      </c>
    </row>
    <row r="178" spans="2:8" x14ac:dyDescent="0.25">
      <c r="B178" t="s">
        <v>164</v>
      </c>
      <c r="C178" t="s">
        <v>163</v>
      </c>
      <c r="D178">
        <v>0</v>
      </c>
      <c r="E178">
        <v>0</v>
      </c>
      <c r="F178" t="s">
        <v>385</v>
      </c>
      <c r="G178" t="s">
        <v>239</v>
      </c>
      <c r="H178" s="16">
        <v>0</v>
      </c>
    </row>
    <row r="179" spans="2:8" x14ac:dyDescent="0.25">
      <c r="B179" t="s">
        <v>164</v>
      </c>
      <c r="C179" t="s">
        <v>163</v>
      </c>
      <c r="D179">
        <v>0</v>
      </c>
      <c r="E179">
        <v>0</v>
      </c>
      <c r="F179" t="s">
        <v>385</v>
      </c>
      <c r="G179" t="s">
        <v>240</v>
      </c>
      <c r="H179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5"/>
  <sheetViews>
    <sheetView workbookViewId="0">
      <selection activeCell="B7" sqref="B7"/>
    </sheetView>
  </sheetViews>
  <sheetFormatPr defaultRowHeight="15" x14ac:dyDescent="0.25"/>
  <cols>
    <col min="1" max="1" width="16.77734375" customWidth="1"/>
    <col min="3" max="3" width="21.33203125" bestFit="1" customWidth="1"/>
    <col min="4" max="4" width="23.44140625" bestFit="1" customWidth="1"/>
  </cols>
  <sheetData>
    <row r="1" spans="1:12" x14ac:dyDescent="0.25">
      <c r="A1" s="1" t="s">
        <v>110</v>
      </c>
      <c r="B1" s="1" t="s">
        <v>199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t="s">
        <v>0</v>
      </c>
      <c r="B2" t="s">
        <v>200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t="s">
        <v>2</v>
      </c>
      <c r="B3" t="s">
        <v>201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t="s">
        <v>3</v>
      </c>
      <c r="B4" t="s">
        <v>202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t="s">
        <v>4</v>
      </c>
      <c r="B5" t="s">
        <v>203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t="s">
        <v>5</v>
      </c>
      <c r="B6" t="s">
        <v>204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t="s">
        <v>182</v>
      </c>
      <c r="B7" t="s">
        <v>205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t="s">
        <v>183</v>
      </c>
      <c r="B8" t="s">
        <v>206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B9" t="s">
        <v>207</v>
      </c>
      <c r="C9" s="2"/>
      <c r="D9" s="2"/>
      <c r="E9" s="2"/>
      <c r="G9" s="2"/>
      <c r="H9" s="2"/>
      <c r="I9" s="2"/>
      <c r="J9" s="2"/>
      <c r="K9" s="2"/>
      <c r="L9" s="2"/>
    </row>
    <row r="10" spans="1:12" x14ac:dyDescent="0.25"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C15" s="17" t="s">
        <v>165</v>
      </c>
      <c r="D15" s="18" t="s">
        <v>162</v>
      </c>
    </row>
    <row r="16" spans="1:12" x14ac:dyDescent="0.25">
      <c r="C16" s="19" t="s">
        <v>0</v>
      </c>
      <c r="D16" s="20" t="s">
        <v>145</v>
      </c>
    </row>
    <row r="17" spans="3:4" x14ac:dyDescent="0.25">
      <c r="C17" s="19" t="s">
        <v>0</v>
      </c>
      <c r="D17" s="20" t="s">
        <v>146</v>
      </c>
    </row>
    <row r="18" spans="3:4" x14ac:dyDescent="0.25">
      <c r="C18" s="19" t="s">
        <v>0</v>
      </c>
      <c r="D18" s="20" t="s">
        <v>147</v>
      </c>
    </row>
    <row r="19" spans="3:4" x14ac:dyDescent="0.25">
      <c r="C19" s="19" t="s">
        <v>0</v>
      </c>
      <c r="D19" s="20" t="s">
        <v>148</v>
      </c>
    </row>
    <row r="20" spans="3:4" x14ac:dyDescent="0.25">
      <c r="C20" s="19" t="s">
        <v>0</v>
      </c>
      <c r="D20" s="20" t="s">
        <v>149</v>
      </c>
    </row>
    <row r="21" spans="3:4" x14ac:dyDescent="0.25">
      <c r="C21" s="19" t="s">
        <v>2</v>
      </c>
      <c r="D21" s="20" t="s">
        <v>150</v>
      </c>
    </row>
    <row r="22" spans="3:4" x14ac:dyDescent="0.25">
      <c r="C22" s="19" t="s">
        <v>2</v>
      </c>
      <c r="D22" s="20" t="s">
        <v>151</v>
      </c>
    </row>
    <row r="23" spans="3:4" x14ac:dyDescent="0.25">
      <c r="C23" s="19" t="s">
        <v>2</v>
      </c>
      <c r="D23" s="20" t="s">
        <v>152</v>
      </c>
    </row>
    <row r="24" spans="3:4" x14ac:dyDescent="0.25">
      <c r="C24" s="19" t="s">
        <v>2</v>
      </c>
      <c r="D24" s="20" t="s">
        <v>153</v>
      </c>
    </row>
    <row r="25" spans="3:4" x14ac:dyDescent="0.25">
      <c r="C25" s="19" t="s">
        <v>2</v>
      </c>
      <c r="D25" s="20" t="s">
        <v>154</v>
      </c>
    </row>
    <row r="26" spans="3:4" x14ac:dyDescent="0.25">
      <c r="C26" s="19" t="s">
        <v>3</v>
      </c>
      <c r="D26" s="20" t="s">
        <v>155</v>
      </c>
    </row>
    <row r="27" spans="3:4" x14ac:dyDescent="0.25">
      <c r="C27" s="19" t="s">
        <v>3</v>
      </c>
      <c r="D27" s="20" t="s">
        <v>156</v>
      </c>
    </row>
    <row r="28" spans="3:4" x14ac:dyDescent="0.25">
      <c r="C28" s="19" t="s">
        <v>3</v>
      </c>
      <c r="D28" s="20" t="s">
        <v>157</v>
      </c>
    </row>
    <row r="29" spans="3:4" x14ac:dyDescent="0.25">
      <c r="C29" s="19" t="s">
        <v>4</v>
      </c>
      <c r="D29" s="20" t="s">
        <v>158</v>
      </c>
    </row>
    <row r="30" spans="3:4" x14ac:dyDescent="0.25">
      <c r="C30" s="19" t="s">
        <v>4</v>
      </c>
      <c r="D30" s="20" t="s">
        <v>159</v>
      </c>
    </row>
    <row r="31" spans="3:4" x14ac:dyDescent="0.25">
      <c r="C31" s="19" t="s">
        <v>5</v>
      </c>
      <c r="D31" s="20" t="s">
        <v>160</v>
      </c>
    </row>
    <row r="32" spans="3:4" x14ac:dyDescent="0.25">
      <c r="C32" s="19" t="s">
        <v>182</v>
      </c>
      <c r="D32" s="20" t="s">
        <v>184</v>
      </c>
    </row>
    <row r="33" spans="3:4" x14ac:dyDescent="0.25">
      <c r="C33" s="19" t="s">
        <v>182</v>
      </c>
      <c r="D33" s="20" t="s">
        <v>185</v>
      </c>
    </row>
    <row r="34" spans="3:4" x14ac:dyDescent="0.25">
      <c r="C34" s="19" t="s">
        <v>183</v>
      </c>
      <c r="D34" s="20" t="s">
        <v>186</v>
      </c>
    </row>
    <row r="35" spans="3:4" x14ac:dyDescent="0.25">
      <c r="C35" s="21" t="s">
        <v>183</v>
      </c>
      <c r="D35" s="22" t="s">
        <v>187</v>
      </c>
    </row>
  </sheetData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Skill_Survey</vt:lpstr>
      <vt:lpstr>DB</vt:lpstr>
      <vt:lpstr>Tables</vt:lpstr>
      <vt:lpstr>Grades</vt:lpstr>
      <vt:lpstr>RGMapping</vt:lpstr>
      <vt:lpstr>Roles</vt:lpstr>
      <vt:lpstr>Selected_Role</vt:lpstr>
    </vt:vector>
  </TitlesOfParts>
  <Company>KPIT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KPIT Technologies</dc:creator>
  <dc:description>Config ID: KPITGA PA PA 467_x000d_
Version: 1.0_x000d_
Date: 28-Nov-2019_x000d_
Comments: Initial Version</dc:description>
  <cp:lastModifiedBy>Prashant Bhagavant</cp:lastModifiedBy>
  <dcterms:created xsi:type="dcterms:W3CDTF">2019-08-26T05:41:41Z</dcterms:created>
  <dcterms:modified xsi:type="dcterms:W3CDTF">2020-03-12T08:57:16Z</dcterms:modified>
</cp:coreProperties>
</file>