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template.macroEnabled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shmi\"/>
    </mc:Choice>
  </mc:AlternateContent>
  <bookViews>
    <workbookView xWindow="0" yWindow="0" windowWidth="20400" windowHeight="8820"/>
  </bookViews>
  <sheets>
    <sheet name="Sheet1" sheetId="1" r:id="rId1"/>
  </sheets>
  <externalReferences>
    <externalReference r:id="rId2"/>
  </externalReferences>
  <definedNames>
    <definedName name="Grades">[1]!Table2[Grades]</definedName>
    <definedName name="Roles">[1]!Table1[Role]</definedName>
    <definedName name="Selected_Role">Sheet1!$K$1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1" i="1" l="1"/>
  <c r="V211" i="1"/>
  <c r="U211" i="1"/>
  <c r="T211" i="1"/>
  <c r="S211" i="1"/>
  <c r="R211" i="1"/>
  <c r="Q211" i="1"/>
  <c r="P211" i="1"/>
  <c r="O211" i="1"/>
  <c r="W210" i="1"/>
  <c r="V210" i="1"/>
  <c r="U210" i="1"/>
  <c r="T210" i="1"/>
  <c r="S210" i="1"/>
  <c r="R210" i="1"/>
  <c r="Q210" i="1"/>
  <c r="P210" i="1"/>
  <c r="O210" i="1"/>
  <c r="W209" i="1"/>
  <c r="V209" i="1"/>
  <c r="U209" i="1"/>
  <c r="T209" i="1"/>
  <c r="S209" i="1"/>
  <c r="R209" i="1"/>
  <c r="Q209" i="1"/>
  <c r="P209" i="1"/>
  <c r="O209" i="1"/>
  <c r="W208" i="1"/>
  <c r="V208" i="1"/>
  <c r="U208" i="1"/>
  <c r="T208" i="1"/>
  <c r="S208" i="1"/>
  <c r="R208" i="1"/>
  <c r="Q208" i="1"/>
  <c r="P208" i="1"/>
  <c r="O208" i="1"/>
  <c r="W207" i="1"/>
  <c r="V207" i="1"/>
  <c r="U207" i="1"/>
  <c r="T207" i="1"/>
  <c r="S207" i="1"/>
  <c r="R207" i="1"/>
  <c r="Q207" i="1"/>
  <c r="P207" i="1"/>
  <c r="O207" i="1"/>
  <c r="T206" i="1"/>
  <c r="S206" i="1"/>
  <c r="R206" i="1"/>
  <c r="Q206" i="1"/>
  <c r="P206" i="1"/>
  <c r="O206" i="1"/>
  <c r="W206" i="1"/>
  <c r="W205" i="1"/>
  <c r="V205" i="1"/>
  <c r="U205" i="1"/>
  <c r="T205" i="1"/>
  <c r="S205" i="1"/>
  <c r="R205" i="1"/>
  <c r="Q205" i="1"/>
  <c r="P205" i="1"/>
  <c r="O205" i="1"/>
  <c r="W204" i="1"/>
  <c r="V204" i="1"/>
  <c r="U204" i="1"/>
  <c r="T204" i="1"/>
  <c r="S204" i="1"/>
  <c r="R204" i="1"/>
  <c r="Q204" i="1"/>
  <c r="P204" i="1"/>
  <c r="O204" i="1"/>
  <c r="W203" i="1"/>
  <c r="V203" i="1"/>
  <c r="U203" i="1"/>
  <c r="T203" i="1"/>
  <c r="S203" i="1"/>
  <c r="R203" i="1"/>
  <c r="Q203" i="1"/>
  <c r="P203" i="1"/>
  <c r="O203" i="1"/>
  <c r="W202" i="1"/>
  <c r="V202" i="1"/>
  <c r="U202" i="1"/>
  <c r="T202" i="1"/>
  <c r="S202" i="1"/>
  <c r="R202" i="1"/>
  <c r="Q202" i="1"/>
  <c r="P202" i="1"/>
  <c r="O202" i="1"/>
  <c r="W201" i="1"/>
  <c r="V201" i="1"/>
  <c r="U201" i="1"/>
  <c r="T201" i="1"/>
  <c r="S201" i="1"/>
  <c r="R201" i="1"/>
  <c r="Q201" i="1"/>
  <c r="P201" i="1"/>
  <c r="O201" i="1"/>
  <c r="W200" i="1"/>
  <c r="V200" i="1"/>
  <c r="U200" i="1"/>
  <c r="T200" i="1"/>
  <c r="S200" i="1"/>
  <c r="R200" i="1"/>
  <c r="Q200" i="1"/>
  <c r="P200" i="1"/>
  <c r="O200" i="1"/>
  <c r="W199" i="1"/>
  <c r="V199" i="1"/>
  <c r="U199" i="1"/>
  <c r="T199" i="1"/>
  <c r="S199" i="1"/>
  <c r="R199" i="1"/>
  <c r="Q199" i="1"/>
  <c r="P199" i="1"/>
  <c r="O199" i="1"/>
  <c r="T198" i="1"/>
  <c r="S198" i="1"/>
  <c r="R198" i="1"/>
  <c r="Q198" i="1"/>
  <c r="P198" i="1"/>
  <c r="O198" i="1"/>
  <c r="W197" i="1"/>
  <c r="V197" i="1"/>
  <c r="U197" i="1"/>
  <c r="T197" i="1"/>
  <c r="S197" i="1"/>
  <c r="R197" i="1"/>
  <c r="Q197" i="1"/>
  <c r="P197" i="1"/>
  <c r="O197" i="1"/>
  <c r="W196" i="1"/>
  <c r="V196" i="1"/>
  <c r="U196" i="1"/>
  <c r="T196" i="1"/>
  <c r="S196" i="1"/>
  <c r="R196" i="1"/>
  <c r="Q196" i="1"/>
  <c r="P196" i="1"/>
  <c r="O196" i="1"/>
  <c r="W195" i="1"/>
  <c r="V195" i="1"/>
  <c r="U195" i="1"/>
  <c r="T195" i="1"/>
  <c r="S195" i="1"/>
  <c r="R195" i="1"/>
  <c r="Q195" i="1"/>
  <c r="P195" i="1"/>
  <c r="O195" i="1"/>
  <c r="W194" i="1"/>
  <c r="V194" i="1"/>
  <c r="U194" i="1"/>
  <c r="T194" i="1"/>
  <c r="S194" i="1"/>
  <c r="R194" i="1"/>
  <c r="Q194" i="1"/>
  <c r="P194" i="1"/>
  <c r="O194" i="1"/>
  <c r="W193" i="1"/>
  <c r="V193" i="1"/>
  <c r="U193" i="1"/>
  <c r="T193" i="1"/>
  <c r="S193" i="1"/>
  <c r="R193" i="1"/>
  <c r="Q193" i="1"/>
  <c r="P193" i="1"/>
  <c r="O193" i="1"/>
  <c r="W192" i="1"/>
  <c r="V192" i="1"/>
  <c r="U192" i="1"/>
  <c r="T192" i="1"/>
  <c r="S192" i="1"/>
  <c r="R192" i="1"/>
  <c r="Q192" i="1"/>
  <c r="P192" i="1"/>
  <c r="O192" i="1"/>
  <c r="W191" i="1"/>
  <c r="V191" i="1"/>
  <c r="U191" i="1"/>
  <c r="T191" i="1"/>
  <c r="S191" i="1"/>
  <c r="R191" i="1"/>
  <c r="Q191" i="1"/>
  <c r="P191" i="1"/>
  <c r="O191" i="1"/>
  <c r="W190" i="1"/>
  <c r="V190" i="1"/>
  <c r="U190" i="1"/>
  <c r="T190" i="1"/>
  <c r="S190" i="1"/>
  <c r="R190" i="1"/>
  <c r="Q190" i="1"/>
  <c r="P190" i="1"/>
  <c r="O190" i="1"/>
  <c r="T189" i="1"/>
  <c r="S189" i="1"/>
  <c r="R189" i="1"/>
  <c r="Q189" i="1"/>
  <c r="P189" i="1"/>
  <c r="O189" i="1"/>
  <c r="W189" i="1"/>
  <c r="W188" i="1"/>
  <c r="V188" i="1"/>
  <c r="U188" i="1"/>
  <c r="T188" i="1"/>
  <c r="S188" i="1"/>
  <c r="R188" i="1"/>
  <c r="Q188" i="1"/>
  <c r="P188" i="1"/>
  <c r="O188" i="1"/>
  <c r="W187" i="1"/>
  <c r="V187" i="1"/>
  <c r="U187" i="1"/>
  <c r="T187" i="1"/>
  <c r="S187" i="1"/>
  <c r="R187" i="1"/>
  <c r="Q187" i="1"/>
  <c r="P187" i="1"/>
  <c r="O187" i="1"/>
  <c r="W186" i="1"/>
  <c r="V186" i="1"/>
  <c r="U186" i="1"/>
  <c r="T186" i="1"/>
  <c r="S186" i="1"/>
  <c r="R186" i="1"/>
  <c r="Q186" i="1"/>
  <c r="P186" i="1"/>
  <c r="O186" i="1"/>
  <c r="W185" i="1"/>
  <c r="V185" i="1"/>
  <c r="U185" i="1"/>
  <c r="T185" i="1"/>
  <c r="S185" i="1"/>
  <c r="R185" i="1"/>
  <c r="Q185" i="1"/>
  <c r="P185" i="1"/>
  <c r="O185" i="1"/>
  <c r="W184" i="1"/>
  <c r="V184" i="1"/>
  <c r="U184" i="1"/>
  <c r="T184" i="1"/>
  <c r="S184" i="1"/>
  <c r="R184" i="1"/>
  <c r="Q184" i="1"/>
  <c r="P184" i="1"/>
  <c r="O184" i="1"/>
  <c r="T183" i="1"/>
  <c r="S183" i="1"/>
  <c r="R183" i="1"/>
  <c r="Q183" i="1"/>
  <c r="P183" i="1"/>
  <c r="O183" i="1"/>
  <c r="V183" i="1"/>
  <c r="W182" i="1"/>
  <c r="V182" i="1"/>
  <c r="U182" i="1"/>
  <c r="T182" i="1"/>
  <c r="S182" i="1"/>
  <c r="R182" i="1"/>
  <c r="Q182" i="1"/>
  <c r="P182" i="1"/>
  <c r="O182" i="1"/>
  <c r="W181" i="1"/>
  <c r="V181" i="1"/>
  <c r="U181" i="1"/>
  <c r="T181" i="1"/>
  <c r="S181" i="1"/>
  <c r="R181" i="1"/>
  <c r="Q181" i="1"/>
  <c r="P181" i="1"/>
  <c r="O181" i="1"/>
  <c r="W180" i="1"/>
  <c r="V180" i="1"/>
  <c r="U180" i="1"/>
  <c r="T180" i="1"/>
  <c r="S180" i="1"/>
  <c r="R180" i="1"/>
  <c r="Q180" i="1"/>
  <c r="P180" i="1"/>
  <c r="O180" i="1"/>
  <c r="W179" i="1"/>
  <c r="V179" i="1"/>
  <c r="U179" i="1"/>
  <c r="T179" i="1"/>
  <c r="S179" i="1"/>
  <c r="R179" i="1"/>
  <c r="Q179" i="1"/>
  <c r="P179" i="1"/>
  <c r="O179" i="1"/>
  <c r="T178" i="1"/>
  <c r="S178" i="1"/>
  <c r="R178" i="1"/>
  <c r="Q178" i="1"/>
  <c r="P178" i="1"/>
  <c r="O178" i="1"/>
  <c r="W178" i="1"/>
  <c r="W177" i="1"/>
  <c r="V177" i="1"/>
  <c r="U177" i="1"/>
  <c r="T177" i="1"/>
  <c r="S177" i="1"/>
  <c r="R177" i="1"/>
  <c r="Q177" i="1"/>
  <c r="P177" i="1"/>
  <c r="O177" i="1"/>
  <c r="W176" i="1"/>
  <c r="V176" i="1"/>
  <c r="U176" i="1"/>
  <c r="T176" i="1"/>
  <c r="S176" i="1"/>
  <c r="R176" i="1"/>
  <c r="Q176" i="1"/>
  <c r="P176" i="1"/>
  <c r="O176" i="1"/>
  <c r="W175" i="1"/>
  <c r="V175" i="1"/>
  <c r="U175" i="1"/>
  <c r="T175" i="1"/>
  <c r="S175" i="1"/>
  <c r="R175" i="1"/>
  <c r="Q175" i="1"/>
  <c r="P175" i="1"/>
  <c r="O175" i="1"/>
  <c r="W174" i="1"/>
  <c r="V174" i="1"/>
  <c r="U174" i="1"/>
  <c r="T174" i="1"/>
  <c r="S174" i="1"/>
  <c r="R174" i="1"/>
  <c r="Q174" i="1"/>
  <c r="P174" i="1"/>
  <c r="O174" i="1"/>
  <c r="W173" i="1"/>
  <c r="V173" i="1"/>
  <c r="U173" i="1"/>
  <c r="T173" i="1"/>
  <c r="S173" i="1"/>
  <c r="R173" i="1"/>
  <c r="Q173" i="1"/>
  <c r="P173" i="1"/>
  <c r="O173" i="1"/>
  <c r="W172" i="1"/>
  <c r="V172" i="1"/>
  <c r="U172" i="1"/>
  <c r="T172" i="1"/>
  <c r="S172" i="1"/>
  <c r="R172" i="1"/>
  <c r="Q172" i="1"/>
  <c r="P172" i="1"/>
  <c r="O172" i="1"/>
  <c r="T171" i="1"/>
  <c r="S171" i="1"/>
  <c r="R171" i="1"/>
  <c r="Q171" i="1"/>
  <c r="P171" i="1"/>
  <c r="O171" i="1"/>
  <c r="W171" i="1"/>
  <c r="W170" i="1"/>
  <c r="V170" i="1"/>
  <c r="U170" i="1"/>
  <c r="T170" i="1"/>
  <c r="S170" i="1"/>
  <c r="R170" i="1"/>
  <c r="Q170" i="1"/>
  <c r="P170" i="1"/>
  <c r="O170" i="1"/>
  <c r="W169" i="1"/>
  <c r="V169" i="1"/>
  <c r="U169" i="1"/>
  <c r="T169" i="1"/>
  <c r="S169" i="1"/>
  <c r="R169" i="1"/>
  <c r="Q169" i="1"/>
  <c r="P169" i="1"/>
  <c r="O169" i="1"/>
  <c r="W168" i="1"/>
  <c r="V168" i="1"/>
  <c r="U168" i="1"/>
  <c r="T168" i="1"/>
  <c r="S168" i="1"/>
  <c r="R168" i="1"/>
  <c r="Q168" i="1"/>
  <c r="P168" i="1"/>
  <c r="O168" i="1"/>
  <c r="W167" i="1"/>
  <c r="V167" i="1"/>
  <c r="U167" i="1"/>
  <c r="T167" i="1"/>
  <c r="S167" i="1"/>
  <c r="R167" i="1"/>
  <c r="Q167" i="1"/>
  <c r="P167" i="1"/>
  <c r="O167" i="1"/>
  <c r="W166" i="1"/>
  <c r="V166" i="1"/>
  <c r="U166" i="1"/>
  <c r="T166" i="1"/>
  <c r="S166" i="1"/>
  <c r="R166" i="1"/>
  <c r="Q166" i="1"/>
  <c r="P166" i="1"/>
  <c r="O166" i="1"/>
  <c r="W165" i="1"/>
  <c r="V165" i="1"/>
  <c r="U165" i="1"/>
  <c r="T165" i="1"/>
  <c r="S165" i="1"/>
  <c r="R165" i="1"/>
  <c r="Q165" i="1"/>
  <c r="P165" i="1"/>
  <c r="O165" i="1"/>
  <c r="W164" i="1"/>
  <c r="V164" i="1"/>
  <c r="U164" i="1"/>
  <c r="T164" i="1"/>
  <c r="S164" i="1"/>
  <c r="R164" i="1"/>
  <c r="Q164" i="1"/>
  <c r="P164" i="1"/>
  <c r="O164" i="1"/>
  <c r="W163" i="1"/>
  <c r="V163" i="1"/>
  <c r="U163" i="1"/>
  <c r="T163" i="1"/>
  <c r="S163" i="1"/>
  <c r="R163" i="1"/>
  <c r="Q163" i="1"/>
  <c r="P163" i="1"/>
  <c r="O163" i="1"/>
  <c r="W162" i="1"/>
  <c r="V162" i="1"/>
  <c r="U162" i="1"/>
  <c r="T162" i="1"/>
  <c r="S162" i="1"/>
  <c r="R162" i="1"/>
  <c r="Q162" i="1"/>
  <c r="P162" i="1"/>
  <c r="O162" i="1"/>
  <c r="T161" i="1"/>
  <c r="S161" i="1"/>
  <c r="R161" i="1"/>
  <c r="Q161" i="1"/>
  <c r="P161" i="1"/>
  <c r="O161" i="1"/>
  <c r="W161" i="1"/>
  <c r="W160" i="1"/>
  <c r="V160" i="1"/>
  <c r="U160" i="1"/>
  <c r="T160" i="1"/>
  <c r="S160" i="1"/>
  <c r="R160" i="1"/>
  <c r="Q160" i="1"/>
  <c r="P160" i="1"/>
  <c r="O160" i="1"/>
  <c r="W159" i="1"/>
  <c r="V159" i="1"/>
  <c r="U159" i="1"/>
  <c r="T159" i="1"/>
  <c r="S159" i="1"/>
  <c r="R159" i="1"/>
  <c r="Q159" i="1"/>
  <c r="P159" i="1"/>
  <c r="O159" i="1"/>
  <c r="W158" i="1"/>
  <c r="V158" i="1"/>
  <c r="U158" i="1"/>
  <c r="T158" i="1"/>
  <c r="S158" i="1"/>
  <c r="R158" i="1"/>
  <c r="Q158" i="1"/>
  <c r="P158" i="1"/>
  <c r="O158" i="1"/>
  <c r="W157" i="1"/>
  <c r="V157" i="1"/>
  <c r="U157" i="1"/>
  <c r="T157" i="1"/>
  <c r="S157" i="1"/>
  <c r="R157" i="1"/>
  <c r="Q157" i="1"/>
  <c r="P157" i="1"/>
  <c r="O157" i="1"/>
  <c r="W156" i="1"/>
  <c r="V156" i="1"/>
  <c r="U156" i="1"/>
  <c r="T156" i="1"/>
  <c r="S156" i="1"/>
  <c r="R156" i="1"/>
  <c r="Q156" i="1"/>
  <c r="P156" i="1"/>
  <c r="O156" i="1"/>
  <c r="W155" i="1"/>
  <c r="V155" i="1"/>
  <c r="U155" i="1"/>
  <c r="T155" i="1"/>
  <c r="S155" i="1"/>
  <c r="R155" i="1"/>
  <c r="Q155" i="1"/>
  <c r="P155" i="1"/>
  <c r="O155" i="1"/>
  <c r="W154" i="1"/>
  <c r="V154" i="1"/>
  <c r="U154" i="1"/>
  <c r="T154" i="1"/>
  <c r="S154" i="1"/>
  <c r="R154" i="1"/>
  <c r="Q154" i="1"/>
  <c r="P154" i="1"/>
  <c r="O154" i="1"/>
  <c r="W153" i="1"/>
  <c r="V153" i="1"/>
  <c r="U153" i="1"/>
  <c r="T153" i="1"/>
  <c r="S153" i="1"/>
  <c r="R153" i="1"/>
  <c r="Q153" i="1"/>
  <c r="P153" i="1"/>
  <c r="O153" i="1"/>
  <c r="W152" i="1"/>
  <c r="V152" i="1"/>
  <c r="U152" i="1"/>
  <c r="T152" i="1"/>
  <c r="S152" i="1"/>
  <c r="R152" i="1"/>
  <c r="Q152" i="1"/>
  <c r="P152" i="1"/>
  <c r="O152" i="1"/>
  <c r="W151" i="1"/>
  <c r="V151" i="1"/>
  <c r="U151" i="1"/>
  <c r="T151" i="1"/>
  <c r="S151" i="1"/>
  <c r="R151" i="1"/>
  <c r="Q151" i="1"/>
  <c r="P151" i="1"/>
  <c r="O151" i="1"/>
  <c r="W150" i="1"/>
  <c r="V150" i="1"/>
  <c r="U150" i="1"/>
  <c r="T150" i="1"/>
  <c r="S150" i="1"/>
  <c r="R150" i="1"/>
  <c r="Q150" i="1"/>
  <c r="P150" i="1"/>
  <c r="O150" i="1"/>
  <c r="T149" i="1"/>
  <c r="S149" i="1"/>
  <c r="R149" i="1"/>
  <c r="Q149" i="1"/>
  <c r="P149" i="1"/>
  <c r="O149" i="1"/>
  <c r="W149" i="1"/>
  <c r="W148" i="1"/>
  <c r="V148" i="1"/>
  <c r="U148" i="1"/>
  <c r="T148" i="1"/>
  <c r="S148" i="1"/>
  <c r="R148" i="1"/>
  <c r="Q148" i="1"/>
  <c r="P148" i="1"/>
  <c r="O148" i="1"/>
  <c r="W147" i="1"/>
  <c r="V147" i="1"/>
  <c r="U147" i="1"/>
  <c r="T147" i="1"/>
  <c r="S147" i="1"/>
  <c r="R147" i="1"/>
  <c r="Q147" i="1"/>
  <c r="P147" i="1"/>
  <c r="O147" i="1"/>
  <c r="W146" i="1"/>
  <c r="V146" i="1"/>
  <c r="U146" i="1"/>
  <c r="T146" i="1"/>
  <c r="S146" i="1"/>
  <c r="R146" i="1"/>
  <c r="Q146" i="1"/>
  <c r="P146" i="1"/>
  <c r="O146" i="1"/>
  <c r="W145" i="1"/>
  <c r="V145" i="1"/>
  <c r="U145" i="1"/>
  <c r="T145" i="1"/>
  <c r="S145" i="1"/>
  <c r="R145" i="1"/>
  <c r="Q145" i="1"/>
  <c r="P145" i="1"/>
  <c r="O145" i="1"/>
  <c r="W144" i="1"/>
  <c r="V144" i="1"/>
  <c r="U144" i="1"/>
  <c r="T144" i="1"/>
  <c r="S144" i="1"/>
  <c r="R144" i="1"/>
  <c r="Q144" i="1"/>
  <c r="P144" i="1"/>
  <c r="O144" i="1"/>
  <c r="W143" i="1"/>
  <c r="V143" i="1"/>
  <c r="U143" i="1"/>
  <c r="T143" i="1"/>
  <c r="S143" i="1"/>
  <c r="R143" i="1"/>
  <c r="Q143" i="1"/>
  <c r="P143" i="1"/>
  <c r="O143" i="1"/>
  <c r="W142" i="1"/>
  <c r="V142" i="1"/>
  <c r="U142" i="1"/>
  <c r="T142" i="1"/>
  <c r="S142" i="1"/>
  <c r="R142" i="1"/>
  <c r="Q142" i="1"/>
  <c r="P142" i="1"/>
  <c r="O142" i="1"/>
  <c r="W141" i="1"/>
  <c r="V141" i="1"/>
  <c r="U141" i="1"/>
  <c r="T141" i="1"/>
  <c r="S141" i="1"/>
  <c r="R141" i="1"/>
  <c r="Q141" i="1"/>
  <c r="P141" i="1"/>
  <c r="O141" i="1"/>
  <c r="W140" i="1"/>
  <c r="V140" i="1"/>
  <c r="U140" i="1"/>
  <c r="T140" i="1"/>
  <c r="S140" i="1"/>
  <c r="R140" i="1"/>
  <c r="Q140" i="1"/>
  <c r="P140" i="1"/>
  <c r="O140" i="1"/>
  <c r="W139" i="1"/>
  <c r="V139" i="1"/>
  <c r="U139" i="1"/>
  <c r="T139" i="1"/>
  <c r="S139" i="1"/>
  <c r="R139" i="1"/>
  <c r="Q139" i="1"/>
  <c r="P139" i="1"/>
  <c r="O139" i="1"/>
  <c r="W138" i="1"/>
  <c r="V138" i="1"/>
  <c r="U138" i="1"/>
  <c r="T138" i="1"/>
  <c r="S138" i="1"/>
  <c r="R138" i="1"/>
  <c r="Q138" i="1"/>
  <c r="P138" i="1"/>
  <c r="O138" i="1"/>
  <c r="W137" i="1"/>
  <c r="V137" i="1"/>
  <c r="U137" i="1"/>
  <c r="T137" i="1"/>
  <c r="S137" i="1"/>
  <c r="R137" i="1"/>
  <c r="Q137" i="1"/>
  <c r="P137" i="1"/>
  <c r="O137" i="1"/>
  <c r="W136" i="1"/>
  <c r="V136" i="1"/>
  <c r="U136" i="1"/>
  <c r="T136" i="1"/>
  <c r="S136" i="1"/>
  <c r="R136" i="1"/>
  <c r="Q136" i="1"/>
  <c r="P136" i="1"/>
  <c r="O136" i="1"/>
  <c r="T135" i="1"/>
  <c r="S135" i="1"/>
  <c r="R135" i="1"/>
  <c r="Q135" i="1"/>
  <c r="P135" i="1"/>
  <c r="O135" i="1"/>
  <c r="W135" i="1"/>
  <c r="W134" i="1"/>
  <c r="V134" i="1"/>
  <c r="U134" i="1"/>
  <c r="T134" i="1"/>
  <c r="S134" i="1"/>
  <c r="R134" i="1"/>
  <c r="Q134" i="1"/>
  <c r="P134" i="1"/>
  <c r="O134" i="1"/>
  <c r="W133" i="1"/>
  <c r="V133" i="1"/>
  <c r="U133" i="1"/>
  <c r="T133" i="1"/>
  <c r="S133" i="1"/>
  <c r="R133" i="1"/>
  <c r="Q133" i="1"/>
  <c r="P133" i="1"/>
  <c r="O133" i="1"/>
  <c r="W132" i="1"/>
  <c r="V132" i="1"/>
  <c r="U132" i="1"/>
  <c r="T132" i="1"/>
  <c r="S132" i="1"/>
  <c r="R132" i="1"/>
  <c r="Q132" i="1"/>
  <c r="P132" i="1"/>
  <c r="O132" i="1"/>
  <c r="W131" i="1"/>
  <c r="V131" i="1"/>
  <c r="U131" i="1"/>
  <c r="T131" i="1"/>
  <c r="S131" i="1"/>
  <c r="R131" i="1"/>
  <c r="Q131" i="1"/>
  <c r="P131" i="1"/>
  <c r="O131" i="1"/>
  <c r="W130" i="1"/>
  <c r="V130" i="1"/>
  <c r="U130" i="1"/>
  <c r="T130" i="1"/>
  <c r="S130" i="1"/>
  <c r="R130" i="1"/>
  <c r="Q130" i="1"/>
  <c r="P130" i="1"/>
  <c r="O130" i="1"/>
  <c r="W129" i="1"/>
  <c r="V129" i="1"/>
  <c r="U129" i="1"/>
  <c r="T129" i="1"/>
  <c r="S129" i="1"/>
  <c r="R129" i="1"/>
  <c r="Q129" i="1"/>
  <c r="P129" i="1"/>
  <c r="O129" i="1"/>
  <c r="W128" i="1"/>
  <c r="V128" i="1"/>
  <c r="U128" i="1"/>
  <c r="T128" i="1"/>
  <c r="S128" i="1"/>
  <c r="R128" i="1"/>
  <c r="Q128" i="1"/>
  <c r="P128" i="1"/>
  <c r="O128" i="1"/>
  <c r="W127" i="1"/>
  <c r="V127" i="1"/>
  <c r="U127" i="1"/>
  <c r="T127" i="1"/>
  <c r="S127" i="1"/>
  <c r="R127" i="1"/>
  <c r="Q127" i="1"/>
  <c r="P127" i="1"/>
  <c r="O127" i="1"/>
  <c r="T126" i="1"/>
  <c r="S126" i="1"/>
  <c r="R126" i="1"/>
  <c r="Q126" i="1"/>
  <c r="P126" i="1"/>
  <c r="O126" i="1"/>
  <c r="U126" i="1"/>
  <c r="W125" i="1"/>
  <c r="V125" i="1"/>
  <c r="U125" i="1"/>
  <c r="T125" i="1"/>
  <c r="S125" i="1"/>
  <c r="R125" i="1"/>
  <c r="Q125" i="1"/>
  <c r="P125" i="1"/>
  <c r="O125" i="1"/>
  <c r="W124" i="1"/>
  <c r="V124" i="1"/>
  <c r="U124" i="1"/>
  <c r="T124" i="1"/>
  <c r="S124" i="1"/>
  <c r="R124" i="1"/>
  <c r="Q124" i="1"/>
  <c r="P124" i="1"/>
  <c r="O124" i="1"/>
  <c r="W123" i="1"/>
  <c r="V123" i="1"/>
  <c r="U123" i="1"/>
  <c r="T123" i="1"/>
  <c r="S123" i="1"/>
  <c r="R123" i="1"/>
  <c r="Q123" i="1"/>
  <c r="P123" i="1"/>
  <c r="O123" i="1"/>
  <c r="W122" i="1"/>
  <c r="V122" i="1"/>
  <c r="U122" i="1"/>
  <c r="T122" i="1"/>
  <c r="S122" i="1"/>
  <c r="R122" i="1"/>
  <c r="Q122" i="1"/>
  <c r="P122" i="1"/>
  <c r="O122" i="1"/>
  <c r="W121" i="1"/>
  <c r="V121" i="1"/>
  <c r="U121" i="1"/>
  <c r="T121" i="1"/>
  <c r="S121" i="1"/>
  <c r="R121" i="1"/>
  <c r="Q121" i="1"/>
  <c r="P121" i="1"/>
  <c r="O121" i="1"/>
  <c r="W120" i="1"/>
  <c r="V120" i="1"/>
  <c r="U120" i="1"/>
  <c r="T120" i="1"/>
  <c r="S120" i="1"/>
  <c r="R120" i="1"/>
  <c r="Q120" i="1"/>
  <c r="P120" i="1"/>
  <c r="O120" i="1"/>
  <c r="W119" i="1"/>
  <c r="V119" i="1"/>
  <c r="U119" i="1"/>
  <c r="T119" i="1"/>
  <c r="S119" i="1"/>
  <c r="R119" i="1"/>
  <c r="Q119" i="1"/>
  <c r="P119" i="1"/>
  <c r="O119" i="1"/>
  <c r="W118" i="1"/>
  <c r="V118" i="1"/>
  <c r="U118" i="1"/>
  <c r="T118" i="1"/>
  <c r="S118" i="1"/>
  <c r="R118" i="1"/>
  <c r="Q118" i="1"/>
  <c r="P118" i="1"/>
  <c r="O118" i="1"/>
  <c r="W117" i="1"/>
  <c r="V117" i="1"/>
  <c r="U117" i="1"/>
  <c r="T117" i="1"/>
  <c r="S117" i="1"/>
  <c r="R117" i="1"/>
  <c r="Q117" i="1"/>
  <c r="P117" i="1"/>
  <c r="O117" i="1"/>
  <c r="T116" i="1"/>
  <c r="S116" i="1"/>
  <c r="R116" i="1"/>
  <c r="Q116" i="1"/>
  <c r="P116" i="1"/>
  <c r="O116" i="1"/>
  <c r="V116" i="1"/>
  <c r="W115" i="1"/>
  <c r="V115" i="1"/>
  <c r="U115" i="1"/>
  <c r="T115" i="1"/>
  <c r="S115" i="1"/>
  <c r="R115" i="1"/>
  <c r="Q115" i="1"/>
  <c r="P115" i="1"/>
  <c r="O115" i="1"/>
  <c r="W114" i="1"/>
  <c r="V114" i="1"/>
  <c r="U114" i="1"/>
  <c r="T114" i="1"/>
  <c r="S114" i="1"/>
  <c r="R114" i="1"/>
  <c r="Q114" i="1"/>
  <c r="P114" i="1"/>
  <c r="O114" i="1"/>
  <c r="W113" i="1"/>
  <c r="V113" i="1"/>
  <c r="U113" i="1"/>
  <c r="T113" i="1"/>
  <c r="S113" i="1"/>
  <c r="R113" i="1"/>
  <c r="Q113" i="1"/>
  <c r="P113" i="1"/>
  <c r="O113" i="1"/>
  <c r="W112" i="1"/>
  <c r="V112" i="1"/>
  <c r="U112" i="1"/>
  <c r="T112" i="1"/>
  <c r="S112" i="1"/>
  <c r="R112" i="1"/>
  <c r="Q112" i="1"/>
  <c r="P112" i="1"/>
  <c r="O112" i="1"/>
  <c r="W111" i="1"/>
  <c r="V111" i="1"/>
  <c r="U111" i="1"/>
  <c r="T111" i="1"/>
  <c r="S111" i="1"/>
  <c r="R111" i="1"/>
  <c r="Q111" i="1"/>
  <c r="P111" i="1"/>
  <c r="O111" i="1"/>
  <c r="W110" i="1"/>
  <c r="V110" i="1"/>
  <c r="U110" i="1"/>
  <c r="T110" i="1"/>
  <c r="S110" i="1"/>
  <c r="R110" i="1"/>
  <c r="Q110" i="1"/>
  <c r="P110" i="1"/>
  <c r="O110" i="1"/>
  <c r="W109" i="1"/>
  <c r="V109" i="1"/>
  <c r="U109" i="1"/>
  <c r="T109" i="1"/>
  <c r="S109" i="1"/>
  <c r="R109" i="1"/>
  <c r="Q109" i="1"/>
  <c r="P109" i="1"/>
  <c r="O109" i="1"/>
  <c r="W108" i="1"/>
  <c r="V108" i="1"/>
  <c r="U108" i="1"/>
  <c r="T108" i="1"/>
  <c r="S108" i="1"/>
  <c r="R108" i="1"/>
  <c r="Q108" i="1"/>
  <c r="P108" i="1"/>
  <c r="O108" i="1"/>
  <c r="W107" i="1"/>
  <c r="V107" i="1"/>
  <c r="U107" i="1"/>
  <c r="T107" i="1"/>
  <c r="S107" i="1"/>
  <c r="R107" i="1"/>
  <c r="Q107" i="1"/>
  <c r="P107" i="1"/>
  <c r="O107" i="1"/>
  <c r="T106" i="1"/>
  <c r="S106" i="1"/>
  <c r="R106" i="1"/>
  <c r="Q106" i="1"/>
  <c r="P106" i="1"/>
  <c r="O106" i="1"/>
  <c r="W106" i="1"/>
  <c r="W105" i="1"/>
  <c r="V105" i="1"/>
  <c r="U105" i="1"/>
  <c r="T105" i="1"/>
  <c r="S105" i="1"/>
  <c r="R105" i="1"/>
  <c r="Q105" i="1"/>
  <c r="P105" i="1"/>
  <c r="O105" i="1"/>
  <c r="W104" i="1"/>
  <c r="V104" i="1"/>
  <c r="U104" i="1"/>
  <c r="T104" i="1"/>
  <c r="S104" i="1"/>
  <c r="R104" i="1"/>
  <c r="Q104" i="1"/>
  <c r="P104" i="1"/>
  <c r="O104" i="1"/>
  <c r="W103" i="1"/>
  <c r="V103" i="1"/>
  <c r="U103" i="1"/>
  <c r="T103" i="1"/>
  <c r="S103" i="1"/>
  <c r="R103" i="1"/>
  <c r="Q103" i="1"/>
  <c r="P103" i="1"/>
  <c r="O103" i="1"/>
  <c r="W102" i="1"/>
  <c r="V102" i="1"/>
  <c r="U102" i="1"/>
  <c r="T102" i="1"/>
  <c r="S102" i="1"/>
  <c r="R102" i="1"/>
  <c r="Q102" i="1"/>
  <c r="P102" i="1"/>
  <c r="O102" i="1"/>
  <c r="W101" i="1"/>
  <c r="V101" i="1"/>
  <c r="U101" i="1"/>
  <c r="T101" i="1"/>
  <c r="S101" i="1"/>
  <c r="R101" i="1"/>
  <c r="Q101" i="1"/>
  <c r="P101" i="1"/>
  <c r="O101" i="1"/>
  <c r="W100" i="1"/>
  <c r="V100" i="1"/>
  <c r="U100" i="1"/>
  <c r="T100" i="1"/>
  <c r="S100" i="1"/>
  <c r="R100" i="1"/>
  <c r="Q100" i="1"/>
  <c r="P100" i="1"/>
  <c r="O100" i="1"/>
  <c r="W99" i="1"/>
  <c r="V99" i="1"/>
  <c r="U99" i="1"/>
  <c r="T99" i="1"/>
  <c r="S99" i="1"/>
  <c r="R99" i="1"/>
  <c r="Q99" i="1"/>
  <c r="P99" i="1"/>
  <c r="O99" i="1"/>
  <c r="W98" i="1"/>
  <c r="V98" i="1"/>
  <c r="U98" i="1"/>
  <c r="T98" i="1"/>
  <c r="S98" i="1"/>
  <c r="R98" i="1"/>
  <c r="Q98" i="1"/>
  <c r="P98" i="1"/>
  <c r="O98" i="1"/>
  <c r="T97" i="1"/>
  <c r="S97" i="1"/>
  <c r="R97" i="1"/>
  <c r="Q97" i="1"/>
  <c r="P97" i="1"/>
  <c r="O97" i="1"/>
  <c r="U97" i="1"/>
  <c r="W96" i="1"/>
  <c r="V96" i="1"/>
  <c r="U96" i="1"/>
  <c r="T96" i="1"/>
  <c r="S96" i="1"/>
  <c r="R96" i="1"/>
  <c r="Q96" i="1"/>
  <c r="P96" i="1"/>
  <c r="O96" i="1"/>
  <c r="W95" i="1"/>
  <c r="V95" i="1"/>
  <c r="U95" i="1"/>
  <c r="T95" i="1"/>
  <c r="S95" i="1"/>
  <c r="R95" i="1"/>
  <c r="Q95" i="1"/>
  <c r="P95" i="1"/>
  <c r="O95" i="1"/>
  <c r="W94" i="1"/>
  <c r="V94" i="1"/>
  <c r="U94" i="1"/>
  <c r="T94" i="1"/>
  <c r="S94" i="1"/>
  <c r="R94" i="1"/>
  <c r="Q94" i="1"/>
  <c r="P94" i="1"/>
  <c r="O94" i="1"/>
  <c r="W93" i="1"/>
  <c r="V93" i="1"/>
  <c r="U93" i="1"/>
  <c r="T93" i="1"/>
  <c r="S93" i="1"/>
  <c r="R93" i="1"/>
  <c r="Q93" i="1"/>
  <c r="P93" i="1"/>
  <c r="O93" i="1"/>
  <c r="W92" i="1"/>
  <c r="V92" i="1"/>
  <c r="U92" i="1"/>
  <c r="T92" i="1"/>
  <c r="S92" i="1"/>
  <c r="R92" i="1"/>
  <c r="Q92" i="1"/>
  <c r="P92" i="1"/>
  <c r="O92" i="1"/>
  <c r="W91" i="1"/>
  <c r="V91" i="1"/>
  <c r="U91" i="1"/>
  <c r="T91" i="1"/>
  <c r="S91" i="1"/>
  <c r="R91" i="1"/>
  <c r="Q91" i="1"/>
  <c r="P91" i="1"/>
  <c r="O91" i="1"/>
  <c r="W90" i="1"/>
  <c r="V90" i="1"/>
  <c r="U90" i="1"/>
  <c r="T90" i="1"/>
  <c r="S90" i="1"/>
  <c r="R90" i="1"/>
  <c r="Q90" i="1"/>
  <c r="P90" i="1"/>
  <c r="O90" i="1"/>
  <c r="W89" i="1"/>
  <c r="V89" i="1"/>
  <c r="U89" i="1"/>
  <c r="T89" i="1"/>
  <c r="S89" i="1"/>
  <c r="R89" i="1"/>
  <c r="Q89" i="1"/>
  <c r="P89" i="1"/>
  <c r="O89" i="1"/>
  <c r="W88" i="1"/>
  <c r="V88" i="1"/>
  <c r="U88" i="1"/>
  <c r="T88" i="1"/>
  <c r="S88" i="1"/>
  <c r="R88" i="1"/>
  <c r="Q88" i="1"/>
  <c r="P88" i="1"/>
  <c r="O88" i="1"/>
  <c r="T87" i="1"/>
  <c r="S87" i="1"/>
  <c r="R87" i="1"/>
  <c r="Q87" i="1"/>
  <c r="P87" i="1"/>
  <c r="O87" i="1"/>
  <c r="V87" i="1"/>
  <c r="W86" i="1"/>
  <c r="V86" i="1"/>
  <c r="U86" i="1"/>
  <c r="T86" i="1"/>
  <c r="S86" i="1"/>
  <c r="R86" i="1"/>
  <c r="Q86" i="1"/>
  <c r="P86" i="1"/>
  <c r="O86" i="1"/>
  <c r="W85" i="1"/>
  <c r="V85" i="1"/>
  <c r="U85" i="1"/>
  <c r="T85" i="1"/>
  <c r="S85" i="1"/>
  <c r="R85" i="1"/>
  <c r="Q85" i="1"/>
  <c r="P85" i="1"/>
  <c r="O85" i="1"/>
  <c r="W84" i="1"/>
  <c r="V84" i="1"/>
  <c r="U84" i="1"/>
  <c r="T84" i="1"/>
  <c r="S84" i="1"/>
  <c r="R84" i="1"/>
  <c r="Q84" i="1"/>
  <c r="P84" i="1"/>
  <c r="O84" i="1"/>
  <c r="W83" i="1"/>
  <c r="V83" i="1"/>
  <c r="U83" i="1"/>
  <c r="T83" i="1"/>
  <c r="S83" i="1"/>
  <c r="R83" i="1"/>
  <c r="Q83" i="1"/>
  <c r="P83" i="1"/>
  <c r="O83" i="1"/>
  <c r="W82" i="1"/>
  <c r="V82" i="1"/>
  <c r="U82" i="1"/>
  <c r="T82" i="1"/>
  <c r="S82" i="1"/>
  <c r="R82" i="1"/>
  <c r="Q82" i="1"/>
  <c r="P82" i="1"/>
  <c r="O82" i="1"/>
  <c r="W81" i="1"/>
  <c r="V81" i="1"/>
  <c r="U81" i="1"/>
  <c r="T81" i="1"/>
  <c r="S81" i="1"/>
  <c r="R81" i="1"/>
  <c r="Q81" i="1"/>
  <c r="P81" i="1"/>
  <c r="O81" i="1"/>
  <c r="W80" i="1"/>
  <c r="V80" i="1"/>
  <c r="U80" i="1"/>
  <c r="T80" i="1"/>
  <c r="S80" i="1"/>
  <c r="R80" i="1"/>
  <c r="Q80" i="1"/>
  <c r="P80" i="1"/>
  <c r="O80" i="1"/>
  <c r="W79" i="1"/>
  <c r="V79" i="1"/>
  <c r="U79" i="1"/>
  <c r="T79" i="1"/>
  <c r="S79" i="1"/>
  <c r="R79" i="1"/>
  <c r="Q79" i="1"/>
  <c r="P79" i="1"/>
  <c r="O79" i="1"/>
  <c r="W78" i="1"/>
  <c r="V78" i="1"/>
  <c r="U78" i="1"/>
  <c r="T78" i="1"/>
  <c r="S78" i="1"/>
  <c r="R78" i="1"/>
  <c r="Q78" i="1"/>
  <c r="P78" i="1"/>
  <c r="O78" i="1"/>
  <c r="T77" i="1"/>
  <c r="S77" i="1"/>
  <c r="R77" i="1"/>
  <c r="Q77" i="1"/>
  <c r="P77" i="1"/>
  <c r="O77" i="1"/>
  <c r="W77" i="1"/>
  <c r="W76" i="1"/>
  <c r="V76" i="1"/>
  <c r="U76" i="1"/>
  <c r="T76" i="1"/>
  <c r="S76" i="1"/>
  <c r="R76" i="1"/>
  <c r="Q76" i="1"/>
  <c r="P76" i="1"/>
  <c r="O76" i="1"/>
  <c r="W75" i="1"/>
  <c r="V75" i="1"/>
  <c r="U75" i="1"/>
  <c r="T75" i="1"/>
  <c r="S75" i="1"/>
  <c r="R75" i="1"/>
  <c r="Q75" i="1"/>
  <c r="P75" i="1"/>
  <c r="O75" i="1"/>
  <c r="W74" i="1"/>
  <c r="V74" i="1"/>
  <c r="U74" i="1"/>
  <c r="T74" i="1"/>
  <c r="S74" i="1"/>
  <c r="R74" i="1"/>
  <c r="Q74" i="1"/>
  <c r="P74" i="1"/>
  <c r="O74" i="1"/>
  <c r="W73" i="1"/>
  <c r="V73" i="1"/>
  <c r="U73" i="1"/>
  <c r="T73" i="1"/>
  <c r="S73" i="1"/>
  <c r="R73" i="1"/>
  <c r="Q73" i="1"/>
  <c r="P73" i="1"/>
  <c r="O73" i="1"/>
  <c r="W72" i="1"/>
  <c r="V72" i="1"/>
  <c r="U72" i="1"/>
  <c r="T72" i="1"/>
  <c r="S72" i="1"/>
  <c r="R72" i="1"/>
  <c r="Q72" i="1"/>
  <c r="P72" i="1"/>
  <c r="O72" i="1"/>
  <c r="W71" i="1"/>
  <c r="V71" i="1"/>
  <c r="U71" i="1"/>
  <c r="T71" i="1"/>
  <c r="S71" i="1"/>
  <c r="R71" i="1"/>
  <c r="Q71" i="1"/>
  <c r="P71" i="1"/>
  <c r="O71" i="1"/>
  <c r="W70" i="1"/>
  <c r="V70" i="1"/>
  <c r="U70" i="1"/>
  <c r="T70" i="1"/>
  <c r="S70" i="1"/>
  <c r="R70" i="1"/>
  <c r="Q70" i="1"/>
  <c r="P70" i="1"/>
  <c r="O70" i="1"/>
  <c r="W69" i="1"/>
  <c r="V69" i="1"/>
  <c r="U69" i="1"/>
  <c r="T69" i="1"/>
  <c r="S69" i="1"/>
  <c r="R69" i="1"/>
  <c r="Q69" i="1"/>
  <c r="P69" i="1"/>
  <c r="O69" i="1"/>
  <c r="W68" i="1"/>
  <c r="V68" i="1"/>
  <c r="U68" i="1"/>
  <c r="T68" i="1"/>
  <c r="S68" i="1"/>
  <c r="R68" i="1"/>
  <c r="Q68" i="1"/>
  <c r="P68" i="1"/>
  <c r="O68" i="1"/>
  <c r="T67" i="1"/>
  <c r="S67" i="1"/>
  <c r="R67" i="1"/>
  <c r="Q67" i="1"/>
  <c r="P67" i="1"/>
  <c r="O67" i="1"/>
  <c r="V67" i="1"/>
  <c r="W66" i="1"/>
  <c r="V66" i="1"/>
  <c r="U66" i="1"/>
  <c r="T66" i="1"/>
  <c r="S66" i="1"/>
  <c r="R66" i="1"/>
  <c r="Q66" i="1"/>
  <c r="P66" i="1"/>
  <c r="O66" i="1"/>
  <c r="W65" i="1"/>
  <c r="V65" i="1"/>
  <c r="U65" i="1"/>
  <c r="T65" i="1"/>
  <c r="S65" i="1"/>
  <c r="R65" i="1"/>
  <c r="Q65" i="1"/>
  <c r="P65" i="1"/>
  <c r="O65" i="1"/>
  <c r="W64" i="1"/>
  <c r="V64" i="1"/>
  <c r="U64" i="1"/>
  <c r="T64" i="1"/>
  <c r="S64" i="1"/>
  <c r="R64" i="1"/>
  <c r="Q64" i="1"/>
  <c r="P64" i="1"/>
  <c r="O64" i="1"/>
  <c r="W63" i="1"/>
  <c r="V63" i="1"/>
  <c r="U63" i="1"/>
  <c r="T63" i="1"/>
  <c r="S63" i="1"/>
  <c r="R63" i="1"/>
  <c r="Q63" i="1"/>
  <c r="P63" i="1"/>
  <c r="O63" i="1"/>
  <c r="W62" i="1"/>
  <c r="V62" i="1"/>
  <c r="U62" i="1"/>
  <c r="T62" i="1"/>
  <c r="S62" i="1"/>
  <c r="R62" i="1"/>
  <c r="Q62" i="1"/>
  <c r="P62" i="1"/>
  <c r="O62" i="1"/>
  <c r="W61" i="1"/>
  <c r="V61" i="1"/>
  <c r="U61" i="1"/>
  <c r="T61" i="1"/>
  <c r="S61" i="1"/>
  <c r="R61" i="1"/>
  <c r="Q61" i="1"/>
  <c r="P61" i="1"/>
  <c r="O61" i="1"/>
  <c r="T60" i="1"/>
  <c r="S60" i="1"/>
  <c r="R60" i="1"/>
  <c r="Q60" i="1"/>
  <c r="P60" i="1"/>
  <c r="O60" i="1"/>
  <c r="V60" i="1"/>
  <c r="W59" i="1"/>
  <c r="V59" i="1"/>
  <c r="U59" i="1"/>
  <c r="T59" i="1"/>
  <c r="S59" i="1"/>
  <c r="R59" i="1"/>
  <c r="Q59" i="1"/>
  <c r="P59" i="1"/>
  <c r="O59" i="1"/>
  <c r="W58" i="1"/>
  <c r="V58" i="1"/>
  <c r="U58" i="1"/>
  <c r="T58" i="1"/>
  <c r="S58" i="1"/>
  <c r="R58" i="1"/>
  <c r="Q58" i="1"/>
  <c r="P58" i="1"/>
  <c r="O58" i="1"/>
  <c r="W57" i="1"/>
  <c r="V57" i="1"/>
  <c r="U57" i="1"/>
  <c r="T57" i="1"/>
  <c r="S57" i="1"/>
  <c r="R57" i="1"/>
  <c r="Q57" i="1"/>
  <c r="P57" i="1"/>
  <c r="O57" i="1"/>
  <c r="W56" i="1"/>
  <c r="V56" i="1"/>
  <c r="U56" i="1"/>
  <c r="T56" i="1"/>
  <c r="S56" i="1"/>
  <c r="R56" i="1"/>
  <c r="Q56" i="1"/>
  <c r="P56" i="1"/>
  <c r="O56" i="1"/>
  <c r="W55" i="1"/>
  <c r="V55" i="1"/>
  <c r="U55" i="1"/>
  <c r="T55" i="1"/>
  <c r="S55" i="1"/>
  <c r="R55" i="1"/>
  <c r="Q55" i="1"/>
  <c r="P55" i="1"/>
  <c r="O55" i="1"/>
  <c r="W54" i="1"/>
  <c r="V54" i="1"/>
  <c r="U54" i="1"/>
  <c r="T54" i="1"/>
  <c r="S54" i="1"/>
  <c r="R54" i="1"/>
  <c r="Q54" i="1"/>
  <c r="P54" i="1"/>
  <c r="O54" i="1"/>
  <c r="W53" i="1"/>
  <c r="V53" i="1"/>
  <c r="U53" i="1"/>
  <c r="T53" i="1"/>
  <c r="S53" i="1"/>
  <c r="R53" i="1"/>
  <c r="Q53" i="1"/>
  <c r="P53" i="1"/>
  <c r="O53" i="1"/>
  <c r="W52" i="1"/>
  <c r="V52" i="1"/>
  <c r="U52" i="1"/>
  <c r="T52" i="1"/>
  <c r="S52" i="1"/>
  <c r="R52" i="1"/>
  <c r="Q52" i="1"/>
  <c r="P52" i="1"/>
  <c r="O52" i="1"/>
  <c r="W51" i="1"/>
  <c r="V51" i="1"/>
  <c r="U51" i="1"/>
  <c r="T51" i="1"/>
  <c r="S51" i="1"/>
  <c r="R51" i="1"/>
  <c r="Q51" i="1"/>
  <c r="P51" i="1"/>
  <c r="O51" i="1"/>
  <c r="T50" i="1"/>
  <c r="S50" i="1"/>
  <c r="R50" i="1"/>
  <c r="Q50" i="1"/>
  <c r="P50" i="1"/>
  <c r="O50" i="1"/>
  <c r="U50" i="1"/>
  <c r="W49" i="1"/>
  <c r="V49" i="1"/>
  <c r="U49" i="1"/>
  <c r="T49" i="1"/>
  <c r="S49" i="1"/>
  <c r="R49" i="1"/>
  <c r="Q49" i="1"/>
  <c r="P49" i="1"/>
  <c r="O49" i="1"/>
  <c r="W48" i="1"/>
  <c r="V48" i="1"/>
  <c r="U48" i="1"/>
  <c r="T48" i="1"/>
  <c r="S48" i="1"/>
  <c r="R48" i="1"/>
  <c r="Q48" i="1"/>
  <c r="P48" i="1"/>
  <c r="O48" i="1"/>
  <c r="W47" i="1"/>
  <c r="V47" i="1"/>
  <c r="U47" i="1"/>
  <c r="T47" i="1"/>
  <c r="S47" i="1"/>
  <c r="R47" i="1"/>
  <c r="Q47" i="1"/>
  <c r="P47" i="1"/>
  <c r="O47" i="1"/>
  <c r="W46" i="1"/>
  <c r="V46" i="1"/>
  <c r="U46" i="1"/>
  <c r="T46" i="1"/>
  <c r="S46" i="1"/>
  <c r="R46" i="1"/>
  <c r="Q46" i="1"/>
  <c r="P46" i="1"/>
  <c r="O46" i="1"/>
  <c r="W45" i="1"/>
  <c r="V45" i="1"/>
  <c r="U45" i="1"/>
  <c r="T45" i="1"/>
  <c r="S45" i="1"/>
  <c r="R45" i="1"/>
  <c r="Q45" i="1"/>
  <c r="P45" i="1"/>
  <c r="O45" i="1"/>
  <c r="W44" i="1"/>
  <c r="V44" i="1"/>
  <c r="U44" i="1"/>
  <c r="T44" i="1"/>
  <c r="S44" i="1"/>
  <c r="R44" i="1"/>
  <c r="Q44" i="1"/>
  <c r="P44" i="1"/>
  <c r="O44" i="1"/>
  <c r="W43" i="1"/>
  <c r="V43" i="1"/>
  <c r="U43" i="1"/>
  <c r="T43" i="1"/>
  <c r="S43" i="1"/>
  <c r="R43" i="1"/>
  <c r="Q43" i="1"/>
  <c r="P43" i="1"/>
  <c r="O43" i="1"/>
  <c r="W42" i="1"/>
  <c r="V42" i="1"/>
  <c r="U42" i="1"/>
  <c r="T42" i="1"/>
  <c r="S42" i="1"/>
  <c r="R42" i="1"/>
  <c r="Q42" i="1"/>
  <c r="P42" i="1"/>
  <c r="O42" i="1"/>
  <c r="W41" i="1"/>
  <c r="V41" i="1"/>
  <c r="U41" i="1"/>
  <c r="T41" i="1"/>
  <c r="S41" i="1"/>
  <c r="R41" i="1"/>
  <c r="Q41" i="1"/>
  <c r="P41" i="1"/>
  <c r="O41" i="1"/>
  <c r="W40" i="1"/>
  <c r="V40" i="1"/>
  <c r="U40" i="1"/>
  <c r="T40" i="1"/>
  <c r="S40" i="1"/>
  <c r="R40" i="1"/>
  <c r="Q40" i="1"/>
  <c r="P40" i="1"/>
  <c r="O40" i="1"/>
  <c r="W39" i="1"/>
  <c r="V39" i="1"/>
  <c r="U39" i="1"/>
  <c r="T39" i="1"/>
  <c r="S39" i="1"/>
  <c r="R39" i="1"/>
  <c r="Q39" i="1"/>
  <c r="P39" i="1"/>
  <c r="O39" i="1"/>
  <c r="W38" i="1"/>
  <c r="V38" i="1"/>
  <c r="U38" i="1"/>
  <c r="T38" i="1"/>
  <c r="S38" i="1"/>
  <c r="R38" i="1"/>
  <c r="Q38" i="1"/>
  <c r="P38" i="1"/>
  <c r="O38" i="1"/>
  <c r="W37" i="1"/>
  <c r="V37" i="1"/>
  <c r="U37" i="1"/>
  <c r="T37" i="1"/>
  <c r="S37" i="1"/>
  <c r="R37" i="1"/>
  <c r="Q37" i="1"/>
  <c r="P37" i="1"/>
  <c r="O37" i="1"/>
  <c r="T36" i="1"/>
  <c r="S36" i="1"/>
  <c r="R36" i="1"/>
  <c r="Q36" i="1"/>
  <c r="P36" i="1"/>
  <c r="O36" i="1"/>
  <c r="E34" i="1"/>
  <c r="V36" i="1" s="1"/>
  <c r="W35" i="1"/>
  <c r="V35" i="1"/>
  <c r="U35" i="1"/>
  <c r="T35" i="1"/>
  <c r="S35" i="1"/>
  <c r="R35" i="1"/>
  <c r="Q35" i="1"/>
  <c r="P35" i="1"/>
  <c r="O35" i="1"/>
  <c r="W34" i="1"/>
  <c r="V34" i="1"/>
  <c r="U34" i="1"/>
  <c r="T34" i="1"/>
  <c r="S34" i="1"/>
  <c r="R34" i="1"/>
  <c r="Q34" i="1"/>
  <c r="P34" i="1"/>
  <c r="O34" i="1"/>
  <c r="W33" i="1"/>
  <c r="V33" i="1"/>
  <c r="U33" i="1"/>
  <c r="T33" i="1"/>
  <c r="S33" i="1"/>
  <c r="R33" i="1"/>
  <c r="Q33" i="1"/>
  <c r="P33" i="1"/>
  <c r="O33" i="1"/>
  <c r="W32" i="1"/>
  <c r="V32" i="1"/>
  <c r="U32" i="1"/>
  <c r="T32" i="1"/>
  <c r="S32" i="1"/>
  <c r="R32" i="1"/>
  <c r="Q32" i="1"/>
  <c r="P32" i="1"/>
  <c r="O32" i="1"/>
  <c r="T31" i="1"/>
  <c r="S31" i="1"/>
  <c r="R31" i="1"/>
  <c r="Q31" i="1"/>
  <c r="P31" i="1"/>
  <c r="O31" i="1"/>
  <c r="W30" i="1"/>
  <c r="V30" i="1"/>
  <c r="U30" i="1"/>
  <c r="T30" i="1"/>
  <c r="S30" i="1"/>
  <c r="R30" i="1"/>
  <c r="Q30" i="1"/>
  <c r="P30" i="1"/>
  <c r="O30" i="1"/>
  <c r="W29" i="1"/>
  <c r="V29" i="1"/>
  <c r="U29" i="1"/>
  <c r="T29" i="1"/>
  <c r="S29" i="1"/>
  <c r="R29" i="1"/>
  <c r="Q29" i="1"/>
  <c r="P29" i="1"/>
  <c r="O29" i="1"/>
  <c r="W28" i="1"/>
  <c r="V28" i="1"/>
  <c r="U28" i="1"/>
  <c r="T28" i="1"/>
  <c r="S28" i="1"/>
  <c r="R28" i="1"/>
  <c r="Q28" i="1"/>
  <c r="P28" i="1"/>
  <c r="O28" i="1"/>
  <c r="T27" i="1"/>
  <c r="S27" i="1"/>
  <c r="R27" i="1"/>
  <c r="Q27" i="1"/>
  <c r="P27" i="1"/>
  <c r="O27" i="1"/>
  <c r="W26" i="1"/>
  <c r="V26" i="1"/>
  <c r="U26" i="1"/>
  <c r="T26" i="1"/>
  <c r="S26" i="1"/>
  <c r="R26" i="1"/>
  <c r="Q26" i="1"/>
  <c r="P26" i="1"/>
  <c r="O26" i="1"/>
  <c r="W25" i="1"/>
  <c r="V25" i="1"/>
  <c r="U25" i="1"/>
  <c r="T25" i="1"/>
  <c r="S25" i="1"/>
  <c r="R25" i="1"/>
  <c r="Q25" i="1"/>
  <c r="P25" i="1"/>
  <c r="O25" i="1"/>
  <c r="W24" i="1"/>
  <c r="V24" i="1"/>
  <c r="U24" i="1"/>
  <c r="T24" i="1"/>
  <c r="S24" i="1"/>
  <c r="R24" i="1"/>
  <c r="Q24" i="1"/>
  <c r="P24" i="1"/>
  <c r="O24" i="1"/>
  <c r="W23" i="1"/>
  <c r="V23" i="1"/>
  <c r="U23" i="1"/>
  <c r="T23" i="1"/>
  <c r="S23" i="1"/>
  <c r="R23" i="1"/>
  <c r="Q23" i="1"/>
  <c r="P23" i="1"/>
  <c r="O23" i="1"/>
  <c r="W22" i="1"/>
  <c r="V22" i="1"/>
  <c r="U22" i="1"/>
  <c r="T22" i="1"/>
  <c r="S22" i="1"/>
  <c r="R22" i="1"/>
  <c r="Q22" i="1"/>
  <c r="P22" i="1"/>
  <c r="O22" i="1"/>
  <c r="W21" i="1"/>
  <c r="V21" i="1"/>
  <c r="U21" i="1"/>
  <c r="T21" i="1"/>
  <c r="S21" i="1"/>
  <c r="R21" i="1"/>
  <c r="Q21" i="1"/>
  <c r="P21" i="1"/>
  <c r="O21" i="1"/>
  <c r="W20" i="1"/>
  <c r="V20" i="1"/>
  <c r="U20" i="1"/>
  <c r="T20" i="1"/>
  <c r="S20" i="1"/>
  <c r="R20" i="1"/>
  <c r="Q20" i="1"/>
  <c r="P20" i="1"/>
  <c r="O20" i="1"/>
  <c r="T19" i="1"/>
  <c r="S19" i="1"/>
  <c r="R19" i="1"/>
  <c r="Q19" i="1"/>
  <c r="P19" i="1"/>
  <c r="O19" i="1"/>
  <c r="W18" i="1"/>
  <c r="V18" i="1"/>
  <c r="U18" i="1"/>
  <c r="T18" i="1"/>
  <c r="S18" i="1"/>
  <c r="R18" i="1"/>
  <c r="Q18" i="1"/>
  <c r="P18" i="1"/>
  <c r="O18" i="1"/>
  <c r="W17" i="1"/>
  <c r="V17" i="1"/>
  <c r="U17" i="1"/>
  <c r="T17" i="1"/>
  <c r="S17" i="1"/>
  <c r="R17" i="1"/>
  <c r="Q17" i="1"/>
  <c r="P17" i="1"/>
  <c r="O17" i="1"/>
  <c r="W16" i="1"/>
  <c r="V16" i="1"/>
  <c r="U16" i="1"/>
  <c r="T16" i="1"/>
  <c r="S16" i="1"/>
  <c r="R16" i="1"/>
  <c r="Q16" i="1"/>
  <c r="P16" i="1"/>
  <c r="O16" i="1"/>
  <c r="T15" i="1"/>
  <c r="S15" i="1"/>
  <c r="R15" i="1"/>
  <c r="Q15" i="1"/>
  <c r="P15" i="1"/>
  <c r="O15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S13" i="1"/>
  <c r="R13" i="1"/>
  <c r="Q13" i="1"/>
  <c r="P13" i="1"/>
  <c r="O13" i="1"/>
  <c r="T12" i="1"/>
  <c r="S12" i="1"/>
  <c r="R12" i="1"/>
  <c r="Q12" i="1"/>
  <c r="P12" i="1"/>
  <c r="O12" i="1"/>
  <c r="W11" i="1"/>
  <c r="V11" i="1"/>
  <c r="U11" i="1"/>
  <c r="T11" i="1"/>
  <c r="S11" i="1"/>
  <c r="R11" i="1"/>
  <c r="Q11" i="1"/>
  <c r="P11" i="1"/>
  <c r="O11" i="1"/>
  <c r="W10" i="1"/>
  <c r="V10" i="1"/>
  <c r="U10" i="1"/>
  <c r="T10" i="1"/>
  <c r="S10" i="1"/>
  <c r="R10" i="1"/>
  <c r="Q10" i="1"/>
  <c r="P10" i="1"/>
  <c r="O10" i="1"/>
  <c r="W9" i="1"/>
  <c r="V9" i="1"/>
  <c r="U9" i="1"/>
  <c r="T9" i="1"/>
  <c r="S9" i="1"/>
  <c r="R9" i="1"/>
  <c r="Q9" i="1"/>
  <c r="P9" i="1"/>
  <c r="O9" i="1"/>
  <c r="W8" i="1"/>
  <c r="V8" i="1"/>
  <c r="U8" i="1"/>
  <c r="T8" i="1"/>
  <c r="S8" i="1"/>
  <c r="R8" i="1"/>
  <c r="Q8" i="1"/>
  <c r="P8" i="1"/>
  <c r="O8" i="1"/>
  <c r="W7" i="1"/>
  <c r="V7" i="1"/>
  <c r="U7" i="1"/>
  <c r="T7" i="1"/>
  <c r="S7" i="1"/>
  <c r="R7" i="1"/>
  <c r="Q7" i="1"/>
  <c r="P7" i="1"/>
  <c r="O7" i="1"/>
  <c r="W6" i="1"/>
  <c r="V6" i="1"/>
  <c r="U6" i="1"/>
  <c r="T6" i="1"/>
  <c r="S6" i="1"/>
  <c r="R6" i="1"/>
  <c r="Q6" i="1"/>
  <c r="P6" i="1"/>
  <c r="O6" i="1"/>
  <c r="T5" i="1"/>
  <c r="S5" i="1"/>
  <c r="R5" i="1"/>
  <c r="Q5" i="1"/>
  <c r="P5" i="1"/>
  <c r="O5" i="1"/>
  <c r="D3" i="1"/>
  <c r="E30" i="1" l="1"/>
  <c r="U36" i="1"/>
  <c r="U171" i="1"/>
  <c r="U189" i="1"/>
  <c r="U116" i="1"/>
  <c r="U198" i="1"/>
  <c r="W36" i="1"/>
  <c r="U67" i="1"/>
  <c r="W116" i="1"/>
  <c r="U149" i="1"/>
  <c r="U60" i="1"/>
  <c r="W67" i="1"/>
  <c r="U178" i="1"/>
  <c r="U183" i="1"/>
  <c r="U206" i="1"/>
  <c r="W87" i="1"/>
  <c r="W60" i="1"/>
  <c r="U87" i="1"/>
  <c r="W183" i="1"/>
  <c r="V50" i="1"/>
  <c r="V97" i="1"/>
  <c r="V126" i="1"/>
  <c r="W50" i="1"/>
  <c r="U77" i="1"/>
  <c r="W97" i="1"/>
  <c r="U106" i="1"/>
  <c r="W126" i="1"/>
  <c r="U135" i="1"/>
  <c r="V149" i="1"/>
  <c r="U161" i="1"/>
  <c r="V171" i="1"/>
  <c r="V178" i="1"/>
  <c r="V206" i="1"/>
  <c r="V77" i="1"/>
  <c r="V106" i="1"/>
  <c r="V135" i="1"/>
  <c r="V161" i="1"/>
  <c r="V189" i="1"/>
  <c r="U31" i="1" l="1"/>
  <c r="E26" i="1"/>
  <c r="W31" i="1"/>
  <c r="V31" i="1"/>
  <c r="W198" i="1"/>
  <c r="V198" i="1"/>
  <c r="V27" i="1" l="1"/>
  <c r="E19" i="1"/>
  <c r="U27" i="1"/>
  <c r="W27" i="1"/>
  <c r="V19" i="1" l="1"/>
  <c r="U19" i="1"/>
  <c r="E15" i="1"/>
  <c r="W19" i="1"/>
  <c r="U15" i="1" l="1"/>
  <c r="E12" i="1"/>
  <c r="W15" i="1"/>
  <c r="V15" i="1"/>
  <c r="W12" i="1" l="1"/>
  <c r="U12" i="1"/>
  <c r="E5" i="1"/>
  <c r="V12" i="1"/>
  <c r="U5" i="1" l="1"/>
  <c r="W5" i="1"/>
  <c r="V5" i="1"/>
  <c r="V3" i="1" l="1"/>
  <c r="V2" i="1"/>
  <c r="W2" i="1"/>
  <c r="W3" i="1"/>
</calcChain>
</file>

<file path=xl/comments1.xml><?xml version="1.0" encoding="utf-8"?>
<comments xmlns="http://schemas.openxmlformats.org/spreadsheetml/2006/main">
  <authors>
    <author>Jawad Ali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Include:
- Coding Standards
- Build &amp; Debugging
- Code Optimization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Jawad Ali:</t>
        </r>
        <r>
          <rPr>
            <sz val="9"/>
            <color indexed="81"/>
            <rFont val="Tahoma"/>
            <family val="2"/>
          </rPr>
          <t xml:space="preserve">
An attitude that demonstrates Motivated/self driven, go getter, persverence, patience</t>
        </r>
      </text>
    </comment>
  </commentList>
</comments>
</file>

<file path=xl/sharedStrings.xml><?xml version="1.0" encoding="utf-8"?>
<sst xmlns="http://schemas.openxmlformats.org/spreadsheetml/2006/main" count="169" uniqueCount="110">
  <si>
    <t>Employee Skill Survey</t>
  </si>
  <si>
    <t>Emp. Name</t>
  </si>
  <si>
    <t>&lt;Rashmi Patil&gt;</t>
  </si>
  <si>
    <t>Role</t>
  </si>
  <si>
    <t>Tester</t>
  </si>
  <si>
    <t>Emp. ID</t>
  </si>
  <si>
    <t>&lt;137960&gt;</t>
  </si>
  <si>
    <t>Grade</t>
  </si>
  <si>
    <t>Date</t>
  </si>
  <si>
    <t>Supervisor</t>
  </si>
  <si>
    <t>RAGHURAM    BYRAVAJRULU</t>
  </si>
  <si>
    <t>Skill Group</t>
  </si>
  <si>
    <t>Skill ID</t>
  </si>
  <si>
    <t>Skill Name</t>
  </si>
  <si>
    <t>Self Assessment</t>
  </si>
  <si>
    <t>Skill's Specific Details</t>
  </si>
  <si>
    <t>Justification</t>
  </si>
  <si>
    <t>Designation</t>
  </si>
  <si>
    <t>Actuals</t>
  </si>
  <si>
    <t>Software Development</t>
  </si>
  <si>
    <t>Programming Languages</t>
  </si>
  <si>
    <t>SK1</t>
  </si>
  <si>
    <t>Embedded C</t>
  </si>
  <si>
    <t>Scripting &amp; Tools</t>
  </si>
  <si>
    <t>SK180</t>
  </si>
  <si>
    <t>Python</t>
  </si>
  <si>
    <t>SK184</t>
  </si>
  <si>
    <t>CAPL</t>
  </si>
  <si>
    <t>Automotive Domain</t>
  </si>
  <si>
    <t>SK14</t>
  </si>
  <si>
    <t>SK15</t>
  </si>
  <si>
    <t>Embedded Systems</t>
  </si>
  <si>
    <t>SK16</t>
  </si>
  <si>
    <t>Microcontrollers</t>
  </si>
  <si>
    <t>Testing</t>
  </si>
  <si>
    <t>STLC</t>
  </si>
  <si>
    <t>SK20</t>
  </si>
  <si>
    <t>Test Automation Development</t>
  </si>
  <si>
    <t>Black Box Testing</t>
  </si>
  <si>
    <t>SK25</t>
  </si>
  <si>
    <t xml:space="preserve">Manual Test Execution </t>
  </si>
  <si>
    <t>Process &amp; Quality</t>
  </si>
  <si>
    <t>Standards &amp; Tools</t>
  </si>
  <si>
    <t>SK29</t>
  </si>
  <si>
    <t>MS Office (Word/Excel/PPT/etc.)</t>
  </si>
  <si>
    <t>KPIT Process</t>
  </si>
  <si>
    <t>SK30</t>
  </si>
  <si>
    <t>Basic SDPM</t>
  </si>
  <si>
    <t>SK32</t>
  </si>
  <si>
    <t>Professional Skills</t>
  </si>
  <si>
    <t>SK48</t>
  </si>
  <si>
    <t>Oral &amp; Written Communication</t>
  </si>
  <si>
    <t>SK49</t>
  </si>
  <si>
    <t>Interpersonal</t>
  </si>
  <si>
    <t>SK50</t>
  </si>
  <si>
    <t>Conflict Resolution</t>
  </si>
  <si>
    <t>SK51</t>
  </si>
  <si>
    <t>Analytical Ability</t>
  </si>
  <si>
    <t>SK52</t>
  </si>
  <si>
    <t>Business Etiquettes</t>
  </si>
  <si>
    <t>SK53</t>
  </si>
  <si>
    <t>Can Do Attitude</t>
  </si>
  <si>
    <t>Control Systems &amp; MBD</t>
  </si>
  <si>
    <t>Model Based Development</t>
  </si>
  <si>
    <t>SK55</t>
  </si>
  <si>
    <t>Plant Modelling &amp; Simulation (GT Power, Matlab, AMESim, etc.)</t>
  </si>
  <si>
    <t>SK56</t>
  </si>
  <si>
    <t xml:space="preserve">MATLAB® Simulink® </t>
  </si>
  <si>
    <t>SK57</t>
  </si>
  <si>
    <t>MATLAB® M-Scripts</t>
  </si>
  <si>
    <t>Systems Engineering</t>
  </si>
  <si>
    <t>PF/NOS/AUTOSAR</t>
  </si>
  <si>
    <t>SK90</t>
  </si>
  <si>
    <t>SK94</t>
  </si>
  <si>
    <t>SK98</t>
  </si>
  <si>
    <t>KPIT AUTOSAR Tool Chain</t>
  </si>
  <si>
    <t>Autonomous Driving</t>
  </si>
  <si>
    <t>Clusters</t>
  </si>
  <si>
    <t>Cluster HUD Sub-Domains</t>
  </si>
  <si>
    <t>SK142</t>
  </si>
  <si>
    <t>CAN Stack</t>
  </si>
  <si>
    <t>SK143</t>
  </si>
  <si>
    <t>Cluster funtions - Gauges,Telltale,Trip etc</t>
  </si>
  <si>
    <t>SK144</t>
  </si>
  <si>
    <t>HMI frameworks/Management</t>
  </si>
  <si>
    <t>SK147</t>
  </si>
  <si>
    <t>C Programming Knowledge</t>
  </si>
  <si>
    <t>L1</t>
  </si>
  <si>
    <t>CANoe, Basic CAPL</t>
  </si>
  <si>
    <t>L2</t>
  </si>
  <si>
    <t>Communication Protocols (CAN/LIN/Flexray/Ethernet.) &amp; Tools CANoe/KITE</t>
  </si>
  <si>
    <t>CAN Hardware</t>
  </si>
  <si>
    <t>Diagnostic Services &amp; Protocols (GMLAN)</t>
  </si>
  <si>
    <t>L3</t>
  </si>
  <si>
    <t>Cluster Testing</t>
  </si>
  <si>
    <t>KPIT Tools (UniPro)</t>
  </si>
  <si>
    <t>Matlab</t>
  </si>
  <si>
    <t>Training On Simulink</t>
  </si>
  <si>
    <t>Training On Matlab</t>
  </si>
  <si>
    <t>Knowledge of AUTOSAR</t>
  </si>
  <si>
    <t xml:space="preserve">Scripting Languages </t>
  </si>
  <si>
    <t>KSAR/Da Vinci</t>
  </si>
  <si>
    <t>Training</t>
  </si>
  <si>
    <t>Worked On NSI cluster Testing</t>
  </si>
  <si>
    <t>GMLAN Diagnostics</t>
  </si>
  <si>
    <t>Cluster Diagnostics</t>
  </si>
  <si>
    <t>KITE Tool</t>
  </si>
  <si>
    <t>Project experience</t>
  </si>
  <si>
    <t>Configuration/ modolue Knowledge</t>
  </si>
  <si>
    <t>Grade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</si>
</sst>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6"/>
      <color theme="0"/>
      <name val="Work Sans"/>
    </font>
    <font>
      <sz val="11"/>
      <color theme="1"/>
      <name val="Work Sans"/>
    </font>
    <font>
      <sz val="11"/>
      <color rgb="FFFF0000"/>
      <name val="Work Sans"/>
    </font>
    <font>
      <sz val="11"/>
      <color theme="0" tint="-0.14999847407452621"/>
      <name val="Work Sans"/>
    </font>
    <font>
      <b/>
      <sz val="11"/>
      <color theme="1"/>
      <name val="Work Sans"/>
    </font>
    <font>
      <sz val="11"/>
      <color theme="7"/>
      <name val="Work Sans"/>
    </font>
    <font>
      <b/>
      <sz val="12"/>
      <color theme="1"/>
      <name val="Work Sans"/>
    </font>
    <font>
      <sz val="11"/>
      <color theme="4" tint="0.39997558519241921"/>
      <name val="Work Sans"/>
    </font>
    <font>
      <b/>
      <sz val="11"/>
      <color theme="4" tint="0.79998168889431442"/>
      <name val="Work Sans"/>
    </font>
    <font>
      <sz val="11"/>
      <name val="Work Sans"/>
    </font>
    <font>
      <sz val="14"/>
      <color theme="1"/>
      <name val="Work Sans"/>
    </font>
    <font>
      <b/>
      <sz val="11"/>
      <name val="Work Sans"/>
    </font>
    <font>
      <sz val="14"/>
      <color theme="4" tint="0.39997558519241921"/>
      <name val="Work Sans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5" borderId="0" xfId="0" applyFont="1" applyFill="1"/>
    <xf numFmtId="0" fontId="3" fillId="0" borderId="0" xfId="0" applyFont="1"/>
    <xf numFmtId="0" fontId="4" fillId="0" borderId="0" xfId="0" applyFont="1"/>
    <xf numFmtId="0" fontId="2" fillId="4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15" fontId="2" fillId="4" borderId="1" xfId="0" applyNumberFormat="1" applyFont="1" applyFill="1" applyBorder="1" applyAlignment="1" applyProtection="1">
      <alignment horizontal="left"/>
      <protection locked="0"/>
    </xf>
    <xf numFmtId="2" fontId="4" fillId="0" borderId="0" xfId="0" applyNumberFormat="1" applyFont="1"/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5" fillId="6" borderId="3" xfId="0" applyFont="1" applyFill="1" applyBorder="1"/>
    <xf numFmtId="0" fontId="2" fillId="6" borderId="3" xfId="0" applyFont="1" applyFill="1" applyBorder="1"/>
    <xf numFmtId="1" fontId="8" fillId="6" borderId="3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1" fontId="4" fillId="0" borderId="0" xfId="0" applyNumberFormat="1" applyFont="1"/>
    <xf numFmtId="0" fontId="9" fillId="7" borderId="3" xfId="0" applyFont="1" applyFill="1" applyBorder="1"/>
    <xf numFmtId="0" fontId="10" fillId="7" borderId="3" xfId="0" applyFont="1" applyFill="1" applyBorder="1"/>
    <xf numFmtId="0" fontId="11" fillId="7" borderId="3" xfId="0" applyFont="1" applyFill="1" applyBorder="1"/>
    <xf numFmtId="1" fontId="11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12" fillId="6" borderId="3" xfId="0" applyFont="1" applyFill="1" applyBorder="1"/>
    <xf numFmtId="0" fontId="10" fillId="6" borderId="3" xfId="0" applyFont="1" applyFill="1" applyBorder="1"/>
    <xf numFmtId="0" fontId="11" fillId="6" borderId="3" xfId="0" applyFont="1" applyFill="1" applyBorder="1"/>
    <xf numFmtId="1" fontId="13" fillId="6" borderId="3" xfId="0" applyNumberFormat="1" applyFont="1" applyFill="1" applyBorder="1" applyAlignment="1">
      <alignment horizontal="center"/>
    </xf>
    <xf numFmtId="0" fontId="12" fillId="7" borderId="3" xfId="0" applyFont="1" applyFill="1" applyBorder="1"/>
    <xf numFmtId="0" fontId="2" fillId="4" borderId="3" xfId="0" applyFont="1" applyFill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8" borderId="3" xfId="0" applyFont="1" applyFill="1" applyBorder="1" applyAlignment="1">
      <alignment horizontal="left"/>
    </xf>
  </cellXfs>
  <cellStyles count="1">
    <cellStyle name="Normal" xfId="0" builtinId="0"/>
  </cellStyles>
  <dxfs count="71"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7" formatCode="&quot;Beginner&quot;"/>
    </dxf>
    <dxf>
      <numFmt numFmtId="166" formatCode="&quot;User&quot;"/>
    </dxf>
    <dxf>
      <numFmt numFmtId="165" formatCode="&quot;Expert&quot;"/>
    </dxf>
    <dxf>
      <numFmt numFmtId="164" formatCode="&quot;NA&quot;"/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7" formatCode="&quot;Beginner&quot;"/>
    </dxf>
    <dxf>
      <numFmt numFmtId="166" formatCode="&quot;User&quot;"/>
    </dxf>
    <dxf>
      <numFmt numFmtId="165" formatCode="&quot;Expert&quot;"/>
    </dxf>
    <dxf>
      <numFmt numFmtId="164" formatCode="&quot;NA&quot;"/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7" formatCode="&quot;Beginner&quot;"/>
    </dxf>
    <dxf>
      <numFmt numFmtId="166" formatCode="&quot;User&quot;"/>
    </dxf>
    <dxf>
      <numFmt numFmtId="165" formatCode="&quot;Expert&quot;"/>
    </dxf>
    <dxf>
      <numFmt numFmtId="164" formatCode="&quot;NA&quot;"/>
    </dxf>
    <dxf>
      <numFmt numFmtId="167" formatCode="&quot;Beginner&quot;"/>
    </dxf>
    <dxf>
      <numFmt numFmtId="166" formatCode="&quot;User&quot;"/>
    </dxf>
    <dxf>
      <numFmt numFmtId="165" formatCode="&quot;Expert&quot;"/>
    </dxf>
    <dxf>
      <numFmt numFmtId="164" formatCode="&quot;NA&quot;"/>
    </dxf>
    <dxf>
      <numFmt numFmtId="167" formatCode="&quot;Beginner&quot;"/>
    </dxf>
    <dxf>
      <numFmt numFmtId="166" formatCode="&quot;User&quot;"/>
    </dxf>
    <dxf>
      <numFmt numFmtId="165" formatCode="&quot;Expert&quot;"/>
    </dxf>
    <dxf>
      <numFmt numFmtId="164" formatCode="&quot;NA&quot;"/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7" formatCode="&quot;Beginner&quot;"/>
    </dxf>
    <dxf>
      <numFmt numFmtId="166" formatCode="&quot;User&quot;"/>
    </dxf>
    <dxf>
      <numFmt numFmtId="165" formatCode="&quot;Expert&quot;"/>
    </dxf>
    <dxf>
      <numFmt numFmtId="164" formatCode="&quot;NA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E_NSI\Downloads\Skill_Survey_V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_Survey"/>
      <sheetName val="DB"/>
      <sheetName val="Tabl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1"/>
  <sheetViews>
    <sheetView tabSelected="1" topLeftCell="E1" zoomScale="70" zoomScaleNormal="70" workbookViewId="0">
      <selection activeCell="K1" sqref="K1:M1"/>
    </sheetView>
  </sheetViews>
  <sheetFormatPr defaultRowHeight="15" x14ac:dyDescent="0.25"/>
  <cols>
    <col min="1" max="1" width="25.85546875" customWidth="1"/>
    <col min="2" max="2" width="30.7109375" customWidth="1"/>
    <col min="3" max="3" width="27.140625" customWidth="1"/>
    <col min="4" max="4" width="116.28515625" customWidth="1"/>
    <col min="5" max="5" width="46.140625" customWidth="1"/>
    <col min="7" max="7" width="8.7109375" customWidth="1"/>
    <col min="8" max="8" width="27.28515625" customWidth="1"/>
    <col min="9" max="9" width="11.140625" customWidth="1"/>
    <col min="10" max="10" width="0.140625" customWidth="1"/>
    <col min="13" max="13" width="53" customWidth="1"/>
    <col min="14" max="14" width="44" hidden="1" customWidth="1"/>
  </cols>
  <sheetData>
    <row r="1" spans="1:23" x14ac:dyDescent="0.25">
      <c r="A1" s="1" t="s">
        <v>0</v>
      </c>
      <c r="B1" s="1"/>
      <c r="C1" s="1"/>
      <c r="D1" s="1"/>
      <c r="E1" s="2" t="s">
        <v>1</v>
      </c>
      <c r="F1" s="3" t="s">
        <v>2</v>
      </c>
      <c r="G1" s="3"/>
      <c r="H1" s="3"/>
      <c r="I1" s="4" t="s">
        <v>3</v>
      </c>
      <c r="J1" s="4"/>
      <c r="K1" s="5" t="s">
        <v>4</v>
      </c>
      <c r="L1" s="5"/>
      <c r="M1" s="5"/>
      <c r="N1" s="6"/>
      <c r="O1" s="7"/>
      <c r="P1" s="7"/>
      <c r="Q1" s="7"/>
      <c r="R1" s="7"/>
      <c r="S1" s="7"/>
      <c r="T1" s="7"/>
      <c r="U1" s="7"/>
      <c r="V1" s="8"/>
      <c r="W1" s="8"/>
    </row>
    <row r="2" spans="1:23" x14ac:dyDescent="0.25">
      <c r="A2" s="1"/>
      <c r="B2" s="1"/>
      <c r="C2" s="1"/>
      <c r="D2" s="1"/>
      <c r="E2" s="2" t="s">
        <v>5</v>
      </c>
      <c r="F2" s="3" t="s">
        <v>6</v>
      </c>
      <c r="G2" s="3"/>
      <c r="H2" s="3"/>
      <c r="I2" s="4" t="s">
        <v>7</v>
      </c>
      <c r="J2" s="4"/>
      <c r="K2" s="9" t="s">
        <v>109</v>
      </c>
      <c r="L2" s="9"/>
      <c r="M2" s="9"/>
      <c r="N2" s="6"/>
      <c r="O2" s="7"/>
      <c r="P2" s="7"/>
      <c r="Q2" s="7"/>
      <c r="R2" s="7"/>
      <c r="S2" s="7"/>
      <c r="T2" s="7"/>
      <c r="U2" s="7"/>
      <c r="V2" s="8">
        <f>MATCH(1,V5:V5010,0)</f>
        <v>11</v>
      </c>
      <c r="W2" s="8">
        <f>MATCH(1,W5:W5010,0)</f>
        <v>11</v>
      </c>
    </row>
    <row r="3" spans="1:23" x14ac:dyDescent="0.25">
      <c r="A3" s="10"/>
      <c r="B3" s="10"/>
      <c r="C3" s="10"/>
      <c r="D3" s="11" t="str">
        <f>K2</f>
        <v>Grade B</v>
      </c>
      <c r="E3" s="2" t="s">
        <v>8</v>
      </c>
      <c r="F3" s="12">
        <v>43902</v>
      </c>
      <c r="G3" s="3"/>
      <c r="H3" s="3"/>
      <c r="I3" s="4" t="s">
        <v>9</v>
      </c>
      <c r="J3" s="4"/>
      <c r="K3" s="9" t="s">
        <v>10</v>
      </c>
      <c r="L3" s="9"/>
      <c r="M3" s="9"/>
      <c r="N3" s="6"/>
      <c r="O3" s="7"/>
      <c r="P3" s="7"/>
      <c r="Q3" s="7"/>
      <c r="R3" s="7"/>
      <c r="S3" s="7"/>
      <c r="T3" s="7"/>
      <c r="U3" s="7"/>
      <c r="V3" s="13" t="e">
        <f>OR(V4:V1048576)</f>
        <v>#REF!</v>
      </c>
      <c r="W3" s="13" t="e">
        <f>OR(W4:W1048576)</f>
        <v>#REF!</v>
      </c>
    </row>
    <row r="4" spans="1:23" ht="15.75" x14ac:dyDescent="0.25">
      <c r="A4" s="14" t="s">
        <v>11</v>
      </c>
      <c r="B4" s="14" t="s">
        <v>11</v>
      </c>
      <c r="C4" s="14" t="s">
        <v>12</v>
      </c>
      <c r="D4" s="15" t="s">
        <v>13</v>
      </c>
      <c r="E4" s="16" t="s">
        <v>14</v>
      </c>
      <c r="F4" s="17" t="s">
        <v>15</v>
      </c>
      <c r="G4" s="17"/>
      <c r="H4" s="17"/>
      <c r="I4" s="17" t="s">
        <v>16</v>
      </c>
      <c r="J4" s="17"/>
      <c r="K4" s="17"/>
      <c r="L4" s="17"/>
      <c r="M4" s="17"/>
      <c r="N4" s="17"/>
      <c r="O4" s="8" t="s">
        <v>5</v>
      </c>
      <c r="P4" s="8" t="s">
        <v>1</v>
      </c>
      <c r="Q4" s="8" t="s">
        <v>3</v>
      </c>
      <c r="R4" s="8" t="s">
        <v>17</v>
      </c>
      <c r="S4" s="8" t="s">
        <v>11</v>
      </c>
      <c r="T4" s="8" t="s">
        <v>13</v>
      </c>
      <c r="U4" s="8" t="s">
        <v>18</v>
      </c>
      <c r="V4" s="8"/>
      <c r="W4" s="8"/>
    </row>
    <row r="5" spans="1:23" x14ac:dyDescent="0.25">
      <c r="A5" s="18" t="s">
        <v>19</v>
      </c>
      <c r="B5" s="18"/>
      <c r="C5" s="18"/>
      <c r="D5" s="19"/>
      <c r="E5" s="20">
        <f>IFERROR(AVERAGE(E6:E25),"")</f>
        <v>1.7829327066103411</v>
      </c>
      <c r="F5" s="21"/>
      <c r="G5" s="21"/>
      <c r="H5" s="21"/>
      <c r="I5" s="21"/>
      <c r="J5" s="21"/>
      <c r="K5" s="21"/>
      <c r="L5" s="21"/>
      <c r="M5" s="21"/>
      <c r="N5" s="21"/>
      <c r="O5" s="8" t="str">
        <f>$F$2</f>
        <v>&lt;137960&gt;</v>
      </c>
      <c r="P5" s="8" t="str">
        <f>$F$1</f>
        <v>&lt;Rashmi Patil&gt;</v>
      </c>
      <c r="Q5" s="8" t="str">
        <f>Selected_Role</f>
        <v>Tester</v>
      </c>
      <c r="R5" s="8" t="str">
        <f>$K$2</f>
        <v>Grade B</v>
      </c>
      <c r="S5" s="8" t="str">
        <f>A5</f>
        <v>Software Development</v>
      </c>
      <c r="T5" s="8">
        <f>D5</f>
        <v>0</v>
      </c>
      <c r="U5" s="22">
        <f>E5</f>
        <v>1.7829327066103411</v>
      </c>
      <c r="V5" s="8">
        <f>IF(AND(D5&lt;&gt;"",E5&gt;0,F5=""),1,0)</f>
        <v>0</v>
      </c>
      <c r="W5" s="8">
        <f>IF(AND(D5&lt;&gt;"",E5&gt;0,I5=""),1,0)</f>
        <v>0</v>
      </c>
    </row>
    <row r="6" spans="1:23" ht="18.75" x14ac:dyDescent="0.3">
      <c r="A6" s="23" t="s">
        <v>19</v>
      </c>
      <c r="B6" s="24" t="s">
        <v>20</v>
      </c>
      <c r="C6" s="24" t="s">
        <v>21</v>
      </c>
      <c r="D6" s="25" t="s">
        <v>22</v>
      </c>
      <c r="E6" s="26">
        <v>1</v>
      </c>
      <c r="F6" s="27" t="s">
        <v>86</v>
      </c>
      <c r="G6" s="27"/>
      <c r="H6" s="27"/>
      <c r="I6" s="27" t="s">
        <v>87</v>
      </c>
      <c r="J6" s="27"/>
      <c r="K6" s="27"/>
      <c r="L6" s="27"/>
      <c r="M6" s="27"/>
      <c r="N6" s="27"/>
      <c r="O6" s="8" t="str">
        <f t="shared" ref="O6:O71" si="0">$F$2</f>
        <v>&lt;137960&gt;</v>
      </c>
      <c r="P6" s="8" t="str">
        <f t="shared" ref="P6:P71" si="1">$F$1</f>
        <v>&lt;Rashmi Patil&gt;</v>
      </c>
      <c r="Q6" s="8" t="str">
        <f>Selected_Role</f>
        <v>Tester</v>
      </c>
      <c r="R6" s="8" t="str">
        <f t="shared" ref="R6:R71" si="2">$K$2</f>
        <v>Grade B</v>
      </c>
      <c r="S6" s="8" t="str">
        <f>A6</f>
        <v>Software Development</v>
      </c>
      <c r="T6" s="8" t="str">
        <f>D6</f>
        <v>Embedded C</v>
      </c>
      <c r="U6" s="22">
        <f t="shared" ref="U6:U21" si="3">E6</f>
        <v>1</v>
      </c>
      <c r="V6" s="8">
        <f>IF(AND(D6&lt;&gt;"",E6&gt;0,F6=""),1,0)</f>
        <v>0</v>
      </c>
      <c r="W6" s="8">
        <f>IF(AND(D6&lt;&gt;"",E6&gt;0,I6=""),1,0)</f>
        <v>0</v>
      </c>
    </row>
    <row r="7" spans="1:23" ht="18.75" x14ac:dyDescent="0.3">
      <c r="A7" s="23" t="s">
        <v>19</v>
      </c>
      <c r="B7" s="24" t="s">
        <v>23</v>
      </c>
      <c r="C7" s="24" t="s">
        <v>24</v>
      </c>
      <c r="D7" s="25" t="s">
        <v>25</v>
      </c>
      <c r="E7" s="26">
        <v>1</v>
      </c>
      <c r="F7" s="27"/>
      <c r="G7" s="27"/>
      <c r="H7" s="27"/>
      <c r="I7" s="27" t="s">
        <v>87</v>
      </c>
      <c r="J7" s="27"/>
      <c r="K7" s="27"/>
      <c r="L7" s="27"/>
      <c r="M7" s="27"/>
      <c r="N7" s="27"/>
      <c r="O7" s="8" t="str">
        <f t="shared" si="0"/>
        <v>&lt;137960&gt;</v>
      </c>
      <c r="P7" s="8" t="str">
        <f t="shared" si="1"/>
        <v>&lt;Rashmi Patil&gt;</v>
      </c>
      <c r="Q7" s="8" t="str">
        <f>Selected_Role</f>
        <v>Tester</v>
      </c>
      <c r="R7" s="8" t="str">
        <f t="shared" si="2"/>
        <v>Grade B</v>
      </c>
      <c r="S7" s="8" t="str">
        <f>A7</f>
        <v>Software Development</v>
      </c>
      <c r="T7" s="8" t="e">
        <f>#REF!</f>
        <v>#REF!</v>
      </c>
      <c r="U7" s="22">
        <f t="shared" si="3"/>
        <v>1</v>
      </c>
      <c r="V7" s="8" t="e">
        <f>IF(AND(#REF!&lt;&gt;"",E7&gt;0,F7=""),1,0)</f>
        <v>#REF!</v>
      </c>
      <c r="W7" s="8" t="e">
        <f>IF(AND(#REF!&lt;&gt;"",E7&gt;0,I7=""),1,0)</f>
        <v>#REF!</v>
      </c>
    </row>
    <row r="8" spans="1:23" ht="18.75" x14ac:dyDescent="0.3">
      <c r="A8" s="23" t="s">
        <v>19</v>
      </c>
      <c r="B8" s="24"/>
      <c r="C8" s="24" t="s">
        <v>26</v>
      </c>
      <c r="D8" s="25" t="s">
        <v>27</v>
      </c>
      <c r="E8" s="26">
        <v>2</v>
      </c>
      <c r="F8" s="27" t="s">
        <v>88</v>
      </c>
      <c r="G8" s="27"/>
      <c r="H8" s="27"/>
      <c r="I8" s="27" t="s">
        <v>89</v>
      </c>
      <c r="J8" s="27"/>
      <c r="K8" s="27"/>
      <c r="L8" s="27"/>
      <c r="M8" s="27"/>
      <c r="N8" s="27"/>
      <c r="O8" s="8" t="str">
        <f t="shared" si="0"/>
        <v>&lt;137960&gt;</v>
      </c>
      <c r="P8" s="8" t="str">
        <f t="shared" si="1"/>
        <v>&lt;Rashmi Patil&gt;</v>
      </c>
      <c r="Q8" s="8" t="str">
        <f>Selected_Role</f>
        <v>Tester</v>
      </c>
      <c r="R8" s="8" t="str">
        <f t="shared" si="2"/>
        <v>Grade B</v>
      </c>
      <c r="S8" s="8" t="str">
        <f t="shared" ref="S8:S25" si="4">A8</f>
        <v>Software Development</v>
      </c>
      <c r="T8" s="8" t="e">
        <f>#REF!</f>
        <v>#REF!</v>
      </c>
      <c r="U8" s="22">
        <f t="shared" si="3"/>
        <v>2</v>
      </c>
      <c r="V8" s="8" t="e">
        <f>IF(AND(#REF!&lt;&gt;"",E8&gt;0,F8=""),1,0)</f>
        <v>#REF!</v>
      </c>
      <c r="W8" s="8" t="e">
        <f>IF(AND(#REF!&lt;&gt;"",E8&gt;0,I8=""),1,0)</f>
        <v>#REF!</v>
      </c>
    </row>
    <row r="9" spans="1:23" ht="18.75" x14ac:dyDescent="0.3">
      <c r="A9" s="23" t="s">
        <v>19</v>
      </c>
      <c r="B9" s="24" t="s">
        <v>28</v>
      </c>
      <c r="C9" s="24" t="s">
        <v>29</v>
      </c>
      <c r="D9" s="25" t="s">
        <v>90</v>
      </c>
      <c r="E9" s="26">
        <v>2</v>
      </c>
      <c r="F9" s="27" t="s">
        <v>91</v>
      </c>
      <c r="G9" s="27"/>
      <c r="H9" s="27"/>
      <c r="I9" s="27" t="s">
        <v>89</v>
      </c>
      <c r="J9" s="27"/>
      <c r="K9" s="27"/>
      <c r="L9" s="27"/>
      <c r="M9" s="27"/>
      <c r="N9" s="27"/>
      <c r="O9" s="8" t="str">
        <f t="shared" si="0"/>
        <v>&lt;137960&gt;</v>
      </c>
      <c r="P9" s="8" t="str">
        <f t="shared" si="1"/>
        <v>&lt;Rashmi Patil&gt;</v>
      </c>
      <c r="Q9" s="8" t="str">
        <f>Selected_Role</f>
        <v>Tester</v>
      </c>
      <c r="R9" s="8" t="str">
        <f t="shared" si="2"/>
        <v>Grade B</v>
      </c>
      <c r="S9" s="8" t="str">
        <f t="shared" si="4"/>
        <v>Software Development</v>
      </c>
      <c r="T9" s="8" t="e">
        <f>#REF!</f>
        <v>#REF!</v>
      </c>
      <c r="U9" s="22">
        <f t="shared" si="3"/>
        <v>2</v>
      </c>
      <c r="V9" s="8" t="e">
        <f>IF(AND(#REF!&lt;&gt;"",E9&gt;0,F9=""),1,0)</f>
        <v>#REF!</v>
      </c>
      <c r="W9" s="8" t="e">
        <f>IF(AND(#REF!&lt;&gt;"",E9&gt;0,I9=""),1,0)</f>
        <v>#REF!</v>
      </c>
    </row>
    <row r="10" spans="1:23" ht="18.75" x14ac:dyDescent="0.3">
      <c r="A10" s="23" t="s">
        <v>19</v>
      </c>
      <c r="B10" s="24"/>
      <c r="C10" s="24" t="s">
        <v>30</v>
      </c>
      <c r="D10" s="25" t="s">
        <v>92</v>
      </c>
      <c r="E10" s="26">
        <v>2</v>
      </c>
      <c r="F10" s="27"/>
      <c r="G10" s="27"/>
      <c r="H10" s="27"/>
      <c r="I10" s="27" t="s">
        <v>89</v>
      </c>
      <c r="J10" s="27"/>
      <c r="K10" s="27"/>
      <c r="L10" s="27"/>
      <c r="M10" s="27"/>
      <c r="N10" s="27"/>
      <c r="O10" s="8" t="str">
        <f t="shared" si="0"/>
        <v>&lt;137960&gt;</v>
      </c>
      <c r="P10" s="8" t="str">
        <f t="shared" si="1"/>
        <v>&lt;Rashmi Patil&gt;</v>
      </c>
      <c r="Q10" s="8" t="str">
        <f>Selected_Role</f>
        <v>Tester</v>
      </c>
      <c r="R10" s="8" t="str">
        <f t="shared" si="2"/>
        <v>Grade B</v>
      </c>
      <c r="S10" s="8" t="str">
        <f t="shared" si="4"/>
        <v>Software Development</v>
      </c>
      <c r="T10" s="8" t="e">
        <f>#REF!</f>
        <v>#REF!</v>
      </c>
      <c r="U10" s="22">
        <f t="shared" si="3"/>
        <v>2</v>
      </c>
      <c r="V10" s="8" t="e">
        <f>IF(AND(#REF!&lt;&gt;"",E10&gt;0,F10=""),1,0)</f>
        <v>#REF!</v>
      </c>
      <c r="W10" s="8" t="e">
        <f>IF(AND(#REF!&lt;&gt;"",E10&gt;0,I10=""),1,0)</f>
        <v>#REF!</v>
      </c>
    </row>
    <row r="11" spans="1:23" ht="18.75" x14ac:dyDescent="0.3">
      <c r="A11" s="23" t="s">
        <v>19</v>
      </c>
      <c r="B11" s="24" t="s">
        <v>31</v>
      </c>
      <c r="C11" s="24" t="s">
        <v>32</v>
      </c>
      <c r="D11" s="25" t="s">
        <v>33</v>
      </c>
      <c r="E11" s="26">
        <v>1</v>
      </c>
      <c r="F11" s="27" t="s">
        <v>102</v>
      </c>
      <c r="G11" s="27"/>
      <c r="H11" s="27"/>
      <c r="I11" s="27" t="s">
        <v>87</v>
      </c>
      <c r="J11" s="27"/>
      <c r="K11" s="27"/>
      <c r="L11" s="27"/>
      <c r="M11" s="27"/>
      <c r="N11" s="27"/>
      <c r="O11" s="8" t="str">
        <f t="shared" si="0"/>
        <v>&lt;137960&gt;</v>
      </c>
      <c r="P11" s="8" t="str">
        <f t="shared" si="1"/>
        <v>&lt;Rashmi Patil&gt;</v>
      </c>
      <c r="Q11" s="8" t="str">
        <f>Selected_Role</f>
        <v>Tester</v>
      </c>
      <c r="R11" s="8" t="str">
        <f t="shared" si="2"/>
        <v>Grade B</v>
      </c>
      <c r="S11" s="8" t="str">
        <f t="shared" si="4"/>
        <v>Software Development</v>
      </c>
      <c r="T11" s="8" t="str">
        <f>D7</f>
        <v>Python</v>
      </c>
      <c r="U11" s="22">
        <f t="shared" si="3"/>
        <v>1</v>
      </c>
      <c r="V11" s="8">
        <f>IF(AND(D7&lt;&gt;"",E11&gt;0,F11=""),1,0)</f>
        <v>0</v>
      </c>
      <c r="W11" s="8">
        <f>IF(AND(D7&lt;&gt;"",E11&gt;0,I11=""),1,0)</f>
        <v>0</v>
      </c>
    </row>
    <row r="12" spans="1:23" ht="18.75" x14ac:dyDescent="0.3">
      <c r="A12" s="23" t="s">
        <v>19</v>
      </c>
      <c r="B12" s="28"/>
      <c r="C12" s="29"/>
      <c r="D12" s="30"/>
      <c r="E12" s="31">
        <f>IFERROR(AVERAGE(E13:E19),"")</f>
        <v>1.8323317665258523</v>
      </c>
      <c r="F12" s="21"/>
      <c r="G12" s="21"/>
      <c r="H12" s="21"/>
      <c r="I12" s="21"/>
      <c r="J12" s="21"/>
      <c r="K12" s="21"/>
      <c r="L12" s="21"/>
      <c r="M12" s="21"/>
      <c r="N12" s="21"/>
      <c r="O12" s="8" t="str">
        <f t="shared" si="0"/>
        <v>&lt;137960&gt;</v>
      </c>
      <c r="P12" s="8" t="str">
        <f t="shared" si="1"/>
        <v>&lt;Rashmi Patil&gt;</v>
      </c>
      <c r="Q12" s="8" t="str">
        <f>Selected_Role</f>
        <v>Tester</v>
      </c>
      <c r="R12" s="8" t="str">
        <f t="shared" si="2"/>
        <v>Grade B</v>
      </c>
      <c r="S12" s="8" t="str">
        <f t="shared" si="4"/>
        <v>Software Development</v>
      </c>
      <c r="T12" s="8" t="e">
        <f>#REF!</f>
        <v>#REF!</v>
      </c>
      <c r="U12" s="22">
        <f t="shared" si="3"/>
        <v>1.8323317665258523</v>
      </c>
      <c r="V12" s="8" t="e">
        <f>IF(AND(#REF!&lt;&gt;"",E12&gt;0,F12=""),1,0)</f>
        <v>#REF!</v>
      </c>
      <c r="W12" s="8" t="e">
        <f>IF(AND(#REF!&lt;&gt;"",E12&gt;0,I12=""),1,0)</f>
        <v>#REF!</v>
      </c>
    </row>
    <row r="13" spans="1:23" ht="18.75" x14ac:dyDescent="0.3">
      <c r="A13" s="23" t="s">
        <v>19</v>
      </c>
      <c r="B13" s="24" t="s">
        <v>35</v>
      </c>
      <c r="C13" s="24" t="s">
        <v>36</v>
      </c>
      <c r="D13" s="25" t="s">
        <v>37</v>
      </c>
      <c r="E13" s="26">
        <v>2</v>
      </c>
      <c r="F13" s="27" t="s">
        <v>106</v>
      </c>
      <c r="G13" s="27"/>
      <c r="H13" s="27"/>
      <c r="I13" s="27" t="s">
        <v>93</v>
      </c>
      <c r="J13" s="27"/>
      <c r="K13" s="27"/>
      <c r="L13" s="27"/>
      <c r="M13" s="27"/>
      <c r="N13" s="27"/>
      <c r="O13" s="8" t="str">
        <f t="shared" si="0"/>
        <v>&lt;137960&gt;</v>
      </c>
      <c r="P13" s="8" t="str">
        <f t="shared" si="1"/>
        <v>&lt;Rashmi Patil&gt;</v>
      </c>
      <c r="Q13" s="8" t="str">
        <f>Selected_Role</f>
        <v>Tester</v>
      </c>
      <c r="R13" s="8" t="str">
        <f t="shared" si="2"/>
        <v>Grade B</v>
      </c>
      <c r="S13" s="8" t="str">
        <f t="shared" si="4"/>
        <v>Software Development</v>
      </c>
      <c r="T13" s="8" t="e">
        <f>#REF!</f>
        <v>#REF!</v>
      </c>
      <c r="U13" s="22">
        <f t="shared" si="3"/>
        <v>2</v>
      </c>
      <c r="V13" s="8" t="e">
        <f>IF(AND(#REF!&lt;&gt;"",E13&gt;0,F13=""),1,0)</f>
        <v>#REF!</v>
      </c>
      <c r="W13" s="8" t="e">
        <f>IF(AND(#REF!&lt;&gt;"",E13&gt;0,I13=""),1,0)</f>
        <v>#REF!</v>
      </c>
    </row>
    <row r="14" spans="1:23" ht="18.75" x14ac:dyDescent="0.3">
      <c r="A14" s="23" t="s">
        <v>19</v>
      </c>
      <c r="B14" s="24" t="s">
        <v>38</v>
      </c>
      <c r="C14" s="24" t="s">
        <v>39</v>
      </c>
      <c r="D14" s="25" t="s">
        <v>40</v>
      </c>
      <c r="E14" s="26">
        <v>2</v>
      </c>
      <c r="F14" s="27" t="s">
        <v>94</v>
      </c>
      <c r="G14" s="27"/>
      <c r="H14" s="27"/>
      <c r="I14" s="27" t="s">
        <v>89</v>
      </c>
      <c r="J14" s="27"/>
      <c r="K14" s="27"/>
      <c r="L14" s="27"/>
      <c r="M14" s="27"/>
      <c r="N14" s="27"/>
      <c r="O14" s="8" t="str">
        <f t="shared" si="0"/>
        <v>&lt;137960&gt;</v>
      </c>
      <c r="P14" s="8" t="str">
        <f t="shared" si="1"/>
        <v>&lt;Rashmi Patil&gt;</v>
      </c>
      <c r="Q14" s="8" t="str">
        <f>Selected_Role</f>
        <v>Tester</v>
      </c>
      <c r="R14" s="8" t="str">
        <f t="shared" si="2"/>
        <v>Grade B</v>
      </c>
      <c r="S14" s="8" t="str">
        <f t="shared" si="4"/>
        <v>Software Development</v>
      </c>
      <c r="T14" s="8" t="e">
        <f>#REF!</f>
        <v>#REF!</v>
      </c>
      <c r="U14" s="22">
        <f t="shared" si="3"/>
        <v>2</v>
      </c>
      <c r="V14" s="8" t="e">
        <f>IF(AND(#REF!&lt;&gt;"",E14&gt;0,F14=""),1,0)</f>
        <v>#REF!</v>
      </c>
      <c r="W14" s="8" t="e">
        <f>IF(AND(#REF!&lt;&gt;"",E14&gt;0,I14=""),1,0)</f>
        <v>#REF!</v>
      </c>
    </row>
    <row r="15" spans="1:23" ht="18.75" x14ac:dyDescent="0.3">
      <c r="A15" s="18" t="s">
        <v>41</v>
      </c>
      <c r="B15" s="18"/>
      <c r="C15" s="29"/>
      <c r="D15" s="30"/>
      <c r="E15" s="31">
        <f>IFERROR(AVERAGE(E16:E22),"")</f>
        <v>1.8532902957101207</v>
      </c>
      <c r="F15" s="21"/>
      <c r="G15" s="21"/>
      <c r="H15" s="21"/>
      <c r="I15" s="21"/>
      <c r="J15" s="21"/>
      <c r="K15" s="21"/>
      <c r="L15" s="21"/>
      <c r="M15" s="21"/>
      <c r="N15" s="21"/>
      <c r="O15" s="8" t="str">
        <f t="shared" si="0"/>
        <v>&lt;137960&gt;</v>
      </c>
      <c r="P15" s="8" t="str">
        <f t="shared" si="1"/>
        <v>&lt;Rashmi Patil&gt;</v>
      </c>
      <c r="Q15" s="8" t="str">
        <f>Selected_Role</f>
        <v>Tester</v>
      </c>
      <c r="R15" s="8" t="str">
        <f t="shared" si="2"/>
        <v>Grade B</v>
      </c>
      <c r="S15" s="8" t="str">
        <f t="shared" si="4"/>
        <v>Process &amp; Quality</v>
      </c>
      <c r="T15" s="8" t="str">
        <f>D8</f>
        <v>CAPL</v>
      </c>
      <c r="U15" s="22">
        <f t="shared" si="3"/>
        <v>1.8532902957101207</v>
      </c>
      <c r="V15" s="8">
        <f>IF(AND(D8&lt;&gt;"",E15&gt;0,F15=""),1,0)</f>
        <v>1</v>
      </c>
      <c r="W15" s="8">
        <f>IF(AND(D8&lt;&gt;"",E15&gt;0,I15=""),1,0)</f>
        <v>1</v>
      </c>
    </row>
    <row r="16" spans="1:23" ht="18.75" x14ac:dyDescent="0.3">
      <c r="A16" s="23" t="s">
        <v>19</v>
      </c>
      <c r="B16" s="24" t="s">
        <v>42</v>
      </c>
      <c r="C16" s="24" t="s">
        <v>43</v>
      </c>
      <c r="D16" s="25" t="s">
        <v>44</v>
      </c>
      <c r="E16" s="26">
        <v>2</v>
      </c>
      <c r="F16" s="27"/>
      <c r="G16" s="27"/>
      <c r="H16" s="27"/>
      <c r="I16" s="27" t="s">
        <v>89</v>
      </c>
      <c r="J16" s="27"/>
      <c r="K16" s="27"/>
      <c r="L16" s="27"/>
      <c r="M16" s="27"/>
      <c r="N16" s="27"/>
      <c r="O16" s="8" t="str">
        <f t="shared" si="0"/>
        <v>&lt;137960&gt;</v>
      </c>
      <c r="P16" s="8" t="str">
        <f t="shared" si="1"/>
        <v>&lt;Rashmi Patil&gt;</v>
      </c>
      <c r="Q16" s="8" t="str">
        <f>Selected_Role</f>
        <v>Tester</v>
      </c>
      <c r="R16" s="8" t="str">
        <f t="shared" si="2"/>
        <v>Grade B</v>
      </c>
      <c r="S16" s="8" t="str">
        <f t="shared" si="4"/>
        <v>Software Development</v>
      </c>
      <c r="T16" s="8" t="e">
        <f>#REF!</f>
        <v>#REF!</v>
      </c>
      <c r="U16" s="22">
        <f t="shared" si="3"/>
        <v>2</v>
      </c>
      <c r="V16" s="8" t="e">
        <f>IF(AND(#REF!&lt;&gt;"",E16&gt;0,F16=""),1,0)</f>
        <v>#REF!</v>
      </c>
      <c r="W16" s="8" t="e">
        <f>IF(AND(#REF!&lt;&gt;"",E16&gt;0,I16=""),1,0)</f>
        <v>#REF!</v>
      </c>
    </row>
    <row r="17" spans="1:23" ht="18.75" x14ac:dyDescent="0.3">
      <c r="A17" s="23" t="s">
        <v>19</v>
      </c>
      <c r="B17" s="24" t="s">
        <v>45</v>
      </c>
      <c r="C17" s="24" t="s">
        <v>46</v>
      </c>
      <c r="D17" s="25" t="s">
        <v>47</v>
      </c>
      <c r="E17" s="26">
        <v>1</v>
      </c>
      <c r="F17" s="27"/>
      <c r="G17" s="27"/>
      <c r="H17" s="27"/>
      <c r="I17" s="27" t="s">
        <v>89</v>
      </c>
      <c r="J17" s="27"/>
      <c r="K17" s="27"/>
      <c r="L17" s="27"/>
      <c r="M17" s="27"/>
      <c r="N17" s="27"/>
      <c r="O17" s="8" t="str">
        <f t="shared" si="0"/>
        <v>&lt;137960&gt;</v>
      </c>
      <c r="P17" s="8" t="str">
        <f t="shared" si="1"/>
        <v>&lt;Rashmi Patil&gt;</v>
      </c>
      <c r="Q17" s="8" t="str">
        <f>Selected_Role</f>
        <v>Tester</v>
      </c>
      <c r="R17" s="8" t="str">
        <f t="shared" si="2"/>
        <v>Grade B</v>
      </c>
      <c r="S17" s="8" t="str">
        <f t="shared" si="4"/>
        <v>Software Development</v>
      </c>
      <c r="T17" s="8" t="e">
        <f>#REF!</f>
        <v>#REF!</v>
      </c>
      <c r="U17" s="22">
        <f t="shared" si="3"/>
        <v>1</v>
      </c>
      <c r="V17" s="8" t="e">
        <f>IF(AND(#REF!&lt;&gt;"",E17&gt;0,F17=""),1,0)</f>
        <v>#REF!</v>
      </c>
      <c r="W17" s="8" t="e">
        <f>IF(AND(#REF!&lt;&gt;"",E17&gt;0,I17=""),1,0)</f>
        <v>#REF!</v>
      </c>
    </row>
    <row r="18" spans="1:23" ht="18.75" x14ac:dyDescent="0.3">
      <c r="A18" s="23" t="s">
        <v>19</v>
      </c>
      <c r="B18" s="24"/>
      <c r="C18" s="24" t="s">
        <v>48</v>
      </c>
      <c r="D18" s="25" t="s">
        <v>95</v>
      </c>
      <c r="E18" s="26">
        <v>2</v>
      </c>
      <c r="F18" s="27"/>
      <c r="G18" s="27"/>
      <c r="H18" s="27"/>
      <c r="I18" s="27" t="s">
        <v>93</v>
      </c>
      <c r="J18" s="27"/>
      <c r="K18" s="27"/>
      <c r="L18" s="27"/>
      <c r="M18" s="27"/>
      <c r="N18" s="27"/>
      <c r="O18" s="8" t="str">
        <f t="shared" si="0"/>
        <v>&lt;137960&gt;</v>
      </c>
      <c r="P18" s="8" t="str">
        <f t="shared" si="1"/>
        <v>&lt;Rashmi Patil&gt;</v>
      </c>
      <c r="Q18" s="8" t="str">
        <f>Selected_Role</f>
        <v>Tester</v>
      </c>
      <c r="R18" s="8" t="str">
        <f t="shared" si="2"/>
        <v>Grade B</v>
      </c>
      <c r="S18" s="8" t="str">
        <f t="shared" si="4"/>
        <v>Software Development</v>
      </c>
      <c r="T18" s="8" t="e">
        <f>#REF!</f>
        <v>#REF!</v>
      </c>
      <c r="U18" s="22">
        <f t="shared" si="3"/>
        <v>2</v>
      </c>
      <c r="V18" s="8" t="e">
        <f>IF(AND(#REF!&lt;&gt;"",E18&gt;0,F18=""),1,0)</f>
        <v>#REF!</v>
      </c>
      <c r="W18" s="8" t="e">
        <f>IF(AND(#REF!&lt;&gt;"",E18&gt;0,I18=""),1,0)</f>
        <v>#REF!</v>
      </c>
    </row>
    <row r="19" spans="1:23" ht="18.75" x14ac:dyDescent="0.3">
      <c r="A19" s="18" t="s">
        <v>49</v>
      </c>
      <c r="B19" s="18"/>
      <c r="C19" s="29"/>
      <c r="D19" s="30"/>
      <c r="E19" s="31">
        <f>IFERROR(AVERAGE(E20:E26),"")</f>
        <v>1.9730320699708455</v>
      </c>
      <c r="F19" s="21"/>
      <c r="G19" s="21"/>
      <c r="H19" s="21"/>
      <c r="I19" s="21"/>
      <c r="J19" s="21"/>
      <c r="K19" s="21"/>
      <c r="L19" s="21"/>
      <c r="M19" s="21"/>
      <c r="N19" s="21"/>
      <c r="O19" s="8" t="str">
        <f t="shared" si="0"/>
        <v>&lt;137960&gt;</v>
      </c>
      <c r="P19" s="8" t="str">
        <f t="shared" si="1"/>
        <v>&lt;Rashmi Patil&gt;</v>
      </c>
      <c r="Q19" s="8" t="str">
        <f>Selected_Role</f>
        <v>Tester</v>
      </c>
      <c r="R19" s="8" t="str">
        <f t="shared" si="2"/>
        <v>Grade B</v>
      </c>
      <c r="S19" s="8" t="str">
        <f t="shared" si="4"/>
        <v>Professional Skills</v>
      </c>
      <c r="T19" s="8" t="e">
        <f>#REF!</f>
        <v>#REF!</v>
      </c>
      <c r="U19" s="22">
        <f t="shared" si="3"/>
        <v>1.9730320699708455</v>
      </c>
      <c r="V19" s="8" t="e">
        <f>IF(AND(#REF!&lt;&gt;"",E19&gt;0,F19=""),1,0)</f>
        <v>#REF!</v>
      </c>
      <c r="W19" s="8" t="e">
        <f>IF(AND(#REF!&lt;&gt;"",E19&gt;0,I19=""),1,0)</f>
        <v>#REF!</v>
      </c>
    </row>
    <row r="20" spans="1:23" ht="18.75" x14ac:dyDescent="0.3">
      <c r="A20" s="23" t="s">
        <v>19</v>
      </c>
      <c r="B20" s="24" t="s">
        <v>49</v>
      </c>
      <c r="C20" s="24" t="s">
        <v>50</v>
      </c>
      <c r="D20" s="25" t="s">
        <v>51</v>
      </c>
      <c r="E20" s="26">
        <v>2</v>
      </c>
      <c r="F20" s="27"/>
      <c r="G20" s="27"/>
      <c r="H20" s="27"/>
      <c r="I20" s="27"/>
      <c r="J20" s="27"/>
      <c r="K20" s="27"/>
      <c r="L20" s="27"/>
      <c r="M20" s="27"/>
      <c r="N20" s="27"/>
      <c r="O20" s="8" t="str">
        <f t="shared" si="0"/>
        <v>&lt;137960&gt;</v>
      </c>
      <c r="P20" s="8" t="str">
        <f t="shared" si="1"/>
        <v>&lt;Rashmi Patil&gt;</v>
      </c>
      <c r="Q20" s="8" t="str">
        <f>Selected_Role</f>
        <v>Tester</v>
      </c>
      <c r="R20" s="8" t="str">
        <f t="shared" si="2"/>
        <v>Grade B</v>
      </c>
      <c r="S20" s="8" t="str">
        <f t="shared" si="4"/>
        <v>Software Development</v>
      </c>
      <c r="T20" s="8" t="e">
        <f>#REF!</f>
        <v>#REF!</v>
      </c>
      <c r="U20" s="22">
        <f t="shared" si="3"/>
        <v>2</v>
      </c>
      <c r="V20" s="8" t="e">
        <f>IF(AND(#REF!&lt;&gt;"",E20&gt;0,F20=""),1,0)</f>
        <v>#REF!</v>
      </c>
      <c r="W20" s="8" t="e">
        <f>IF(AND(#REF!&lt;&gt;"",E20&gt;0,I20=""),1,0)</f>
        <v>#REF!</v>
      </c>
    </row>
    <row r="21" spans="1:23" ht="18.75" x14ac:dyDescent="0.3">
      <c r="A21" s="23" t="s">
        <v>19</v>
      </c>
      <c r="B21" s="32"/>
      <c r="C21" s="24" t="s">
        <v>52</v>
      </c>
      <c r="D21" s="25" t="s">
        <v>53</v>
      </c>
      <c r="E21" s="26">
        <v>2</v>
      </c>
      <c r="F21" s="27"/>
      <c r="G21" s="27"/>
      <c r="H21" s="27"/>
      <c r="I21" s="27"/>
      <c r="J21" s="27"/>
      <c r="K21" s="27"/>
      <c r="L21" s="27"/>
      <c r="M21" s="27"/>
      <c r="N21" s="27"/>
      <c r="O21" s="8" t="str">
        <f t="shared" si="0"/>
        <v>&lt;137960&gt;</v>
      </c>
      <c r="P21" s="8" t="str">
        <f t="shared" si="1"/>
        <v>&lt;Rashmi Patil&gt;</v>
      </c>
      <c r="Q21" s="8" t="str">
        <f>Selected_Role</f>
        <v>Tester</v>
      </c>
      <c r="R21" s="8" t="str">
        <f t="shared" si="2"/>
        <v>Grade B</v>
      </c>
      <c r="S21" s="8" t="str">
        <f t="shared" si="4"/>
        <v>Software Development</v>
      </c>
      <c r="T21" s="8" t="e">
        <f>#REF!</f>
        <v>#REF!</v>
      </c>
      <c r="U21" s="22">
        <f t="shared" si="3"/>
        <v>2</v>
      </c>
      <c r="V21" s="8" t="e">
        <f>IF(AND(#REF!&lt;&gt;"",E21&gt;0,F21=""),1,0)</f>
        <v>#REF!</v>
      </c>
      <c r="W21" s="8" t="e">
        <f>IF(AND(#REF!&lt;&gt;"",E21&gt;0,I21=""),1,0)</f>
        <v>#REF!</v>
      </c>
    </row>
    <row r="22" spans="1:23" ht="18.75" x14ac:dyDescent="0.3">
      <c r="A22" s="23" t="s">
        <v>19</v>
      </c>
      <c r="B22" s="32"/>
      <c r="C22" s="24" t="s">
        <v>54</v>
      </c>
      <c r="D22" s="25" t="s">
        <v>55</v>
      </c>
      <c r="E22" s="26">
        <v>2</v>
      </c>
      <c r="F22" s="27"/>
      <c r="G22" s="27"/>
      <c r="H22" s="27"/>
      <c r="I22" s="27"/>
      <c r="J22" s="27"/>
      <c r="K22" s="27"/>
      <c r="L22" s="27"/>
      <c r="M22" s="27"/>
      <c r="N22" s="27"/>
      <c r="O22" s="8" t="str">
        <f t="shared" si="0"/>
        <v>&lt;137960&gt;</v>
      </c>
      <c r="P22" s="8" t="str">
        <f t="shared" si="1"/>
        <v>&lt;Rashmi Patil&gt;</v>
      </c>
      <c r="Q22" s="8" t="str">
        <f>Selected_Role</f>
        <v>Tester</v>
      </c>
      <c r="R22" s="8" t="str">
        <f t="shared" si="2"/>
        <v>Grade B</v>
      </c>
      <c r="S22" s="8" t="str">
        <f t="shared" si="4"/>
        <v>Software Development</v>
      </c>
      <c r="T22" s="8" t="e">
        <f>#REF!</f>
        <v>#REF!</v>
      </c>
      <c r="U22" s="22">
        <f t="shared" ref="U22:U25" si="5">E22</f>
        <v>2</v>
      </c>
      <c r="V22" s="8" t="e">
        <f>IF(AND(#REF!&lt;&gt;"",E22&gt;0,F22=""),1,0)</f>
        <v>#REF!</v>
      </c>
      <c r="W22" s="8" t="e">
        <f>IF(AND(#REF!&lt;&gt;"",E22&gt;0,I22=""),1,0)</f>
        <v>#REF!</v>
      </c>
    </row>
    <row r="23" spans="1:23" ht="18.75" x14ac:dyDescent="0.3">
      <c r="A23" s="23" t="s">
        <v>19</v>
      </c>
      <c r="B23" s="32"/>
      <c r="C23" s="24" t="s">
        <v>56</v>
      </c>
      <c r="D23" s="25" t="s">
        <v>57</v>
      </c>
      <c r="E23" s="26">
        <v>2</v>
      </c>
      <c r="F23" s="27" t="s">
        <v>107</v>
      </c>
      <c r="G23" s="27"/>
      <c r="H23" s="27"/>
      <c r="I23" s="27" t="s">
        <v>89</v>
      </c>
      <c r="J23" s="27"/>
      <c r="K23" s="27"/>
      <c r="L23" s="27"/>
      <c r="M23" s="27"/>
      <c r="N23" s="27"/>
      <c r="O23" s="8" t="str">
        <f t="shared" si="0"/>
        <v>&lt;137960&gt;</v>
      </c>
      <c r="P23" s="8" t="str">
        <f t="shared" si="1"/>
        <v>&lt;Rashmi Patil&gt;</v>
      </c>
      <c r="Q23" s="8" t="str">
        <f>Selected_Role</f>
        <v>Tester</v>
      </c>
      <c r="R23" s="8" t="str">
        <f t="shared" si="2"/>
        <v>Grade B</v>
      </c>
      <c r="S23" s="8" t="str">
        <f t="shared" si="4"/>
        <v>Software Development</v>
      </c>
      <c r="T23" s="8" t="str">
        <f>D9</f>
        <v>Communication Protocols (CAN/LIN/Flexray/Ethernet.) &amp; Tools CANoe/KITE</v>
      </c>
      <c r="U23" s="22">
        <f t="shared" si="5"/>
        <v>2</v>
      </c>
      <c r="V23" s="8">
        <f>IF(AND(D9&lt;&gt;"",E23&gt;0,F23=""),1,0)</f>
        <v>0</v>
      </c>
      <c r="W23" s="8">
        <f>IF(AND(D9&lt;&gt;"",E23&gt;0,I23=""),1,0)</f>
        <v>0</v>
      </c>
    </row>
    <row r="24" spans="1:23" ht="18.75" x14ac:dyDescent="0.3">
      <c r="A24" s="23" t="s">
        <v>19</v>
      </c>
      <c r="B24" s="32"/>
      <c r="C24" s="24" t="s">
        <v>58</v>
      </c>
      <c r="D24" s="25" t="s">
        <v>59</v>
      </c>
      <c r="E24" s="26">
        <v>2</v>
      </c>
      <c r="F24" s="27" t="s">
        <v>107</v>
      </c>
      <c r="G24" s="27"/>
      <c r="H24" s="27"/>
      <c r="I24" s="27" t="s">
        <v>93</v>
      </c>
      <c r="J24" s="27"/>
      <c r="K24" s="27"/>
      <c r="L24" s="27"/>
      <c r="M24" s="27"/>
      <c r="N24" s="27"/>
      <c r="O24" s="8" t="str">
        <f t="shared" si="0"/>
        <v>&lt;137960&gt;</v>
      </c>
      <c r="P24" s="8" t="str">
        <f t="shared" si="1"/>
        <v>&lt;Rashmi Patil&gt;</v>
      </c>
      <c r="Q24" s="8" t="str">
        <f>Selected_Role</f>
        <v>Tester</v>
      </c>
      <c r="R24" s="8" t="str">
        <f t="shared" si="2"/>
        <v>Grade B</v>
      </c>
      <c r="S24" s="8" t="str">
        <f t="shared" si="4"/>
        <v>Software Development</v>
      </c>
      <c r="T24" s="8" t="str">
        <f>D10</f>
        <v>Diagnostic Services &amp; Protocols (GMLAN)</v>
      </c>
      <c r="U24" s="22">
        <f t="shared" si="5"/>
        <v>2</v>
      </c>
      <c r="V24" s="8">
        <f>IF(AND(D10&lt;&gt;"",E24&gt;0,F24=""),1,0)</f>
        <v>0</v>
      </c>
      <c r="W24" s="8">
        <f>IF(AND(D10&lt;&gt;"",E24&gt;0,I24=""),1,0)</f>
        <v>0</v>
      </c>
    </row>
    <row r="25" spans="1:23" ht="18.75" x14ac:dyDescent="0.3">
      <c r="A25" s="23" t="s">
        <v>19</v>
      </c>
      <c r="B25" s="32"/>
      <c r="C25" s="24" t="s">
        <v>60</v>
      </c>
      <c r="D25" s="25" t="s">
        <v>61</v>
      </c>
      <c r="E25" s="26">
        <v>2</v>
      </c>
      <c r="F25" s="27" t="s">
        <v>107</v>
      </c>
      <c r="G25" s="27"/>
      <c r="H25" s="27"/>
      <c r="I25" s="27" t="s">
        <v>93</v>
      </c>
      <c r="J25" s="27"/>
      <c r="K25" s="27"/>
      <c r="L25" s="27"/>
      <c r="M25" s="27"/>
      <c r="N25" s="27"/>
      <c r="O25" s="8" t="str">
        <f t="shared" si="0"/>
        <v>&lt;137960&gt;</v>
      </c>
      <c r="P25" s="8" t="str">
        <f t="shared" si="1"/>
        <v>&lt;Rashmi Patil&gt;</v>
      </c>
      <c r="Q25" s="8" t="str">
        <f>Selected_Role</f>
        <v>Tester</v>
      </c>
      <c r="R25" s="8" t="str">
        <f t="shared" si="2"/>
        <v>Grade B</v>
      </c>
      <c r="S25" s="8" t="str">
        <f t="shared" si="4"/>
        <v>Software Development</v>
      </c>
      <c r="T25" s="8" t="str">
        <f>D11</f>
        <v>Microcontrollers</v>
      </c>
      <c r="U25" s="22">
        <f t="shared" si="5"/>
        <v>2</v>
      </c>
      <c r="V25" s="8">
        <f>IF(AND(D11&lt;&gt;"",E25&gt;0,F25=""),1,0)</f>
        <v>0</v>
      </c>
      <c r="W25" s="8">
        <f>IF(AND(D11&lt;&gt;"",E25&gt;0,I25=""),1,0)</f>
        <v>0</v>
      </c>
    </row>
    <row r="26" spans="1:23" ht="18.75" x14ac:dyDescent="0.3">
      <c r="A26" s="18" t="s">
        <v>34</v>
      </c>
      <c r="B26" s="18"/>
      <c r="C26" s="29"/>
      <c r="D26" s="30"/>
      <c r="E26" s="31">
        <f>IFERROR(AVERAGE(E27:E33),"")</f>
        <v>1.8112244897959184</v>
      </c>
      <c r="F26" s="21"/>
      <c r="G26" s="21"/>
      <c r="H26" s="21"/>
      <c r="I26" s="21"/>
      <c r="J26" s="21"/>
      <c r="K26" s="21"/>
      <c r="L26" s="21"/>
      <c r="M26" s="21"/>
      <c r="N26" s="21"/>
      <c r="O26" s="8" t="str">
        <f t="shared" si="0"/>
        <v>&lt;137960&gt;</v>
      </c>
      <c r="P26" s="8" t="str">
        <f t="shared" si="1"/>
        <v>&lt;Rashmi Patil&gt;</v>
      </c>
      <c r="Q26" s="8" t="str">
        <f>Selected_Role</f>
        <v>Tester</v>
      </c>
      <c r="R26" s="8" t="str">
        <f t="shared" si="2"/>
        <v>Grade B</v>
      </c>
      <c r="S26" s="8" t="e">
        <f>#REF!</f>
        <v>#REF!</v>
      </c>
      <c r="T26" s="8" t="e">
        <f>#REF!</f>
        <v>#REF!</v>
      </c>
      <c r="U26" s="22" t="e">
        <f>#REF!</f>
        <v>#REF!</v>
      </c>
      <c r="V26" s="8" t="e">
        <f>IF(AND(#REF!&lt;&gt;"",#REF!&gt;0,#REF!=""),1,0)</f>
        <v>#REF!</v>
      </c>
      <c r="W26" s="8" t="e">
        <f>IF(AND(#REF!&lt;&gt;"",#REF!&gt;0,#REF!=""),1,0)</f>
        <v>#REF!</v>
      </c>
    </row>
    <row r="27" spans="1:23" ht="18.75" x14ac:dyDescent="0.3">
      <c r="A27" s="23" t="s">
        <v>34</v>
      </c>
      <c r="B27" s="24" t="s">
        <v>63</v>
      </c>
      <c r="C27" s="24" t="s">
        <v>64</v>
      </c>
      <c r="D27" s="25" t="s">
        <v>65</v>
      </c>
      <c r="E27" s="26">
        <v>2</v>
      </c>
      <c r="F27" s="27" t="s">
        <v>96</v>
      </c>
      <c r="G27" s="27"/>
      <c r="H27" s="27"/>
      <c r="I27" s="27" t="s">
        <v>89</v>
      </c>
      <c r="J27" s="27"/>
      <c r="K27" s="27"/>
      <c r="L27" s="27"/>
      <c r="M27" s="27"/>
      <c r="N27" s="27"/>
      <c r="O27" s="8" t="str">
        <f t="shared" si="0"/>
        <v>&lt;137960&gt;</v>
      </c>
      <c r="P27" s="8" t="str">
        <f t="shared" si="1"/>
        <v>&lt;Rashmi Patil&gt;</v>
      </c>
      <c r="Q27" s="8" t="str">
        <f>Selected_Role</f>
        <v>Tester</v>
      </c>
      <c r="R27" s="8" t="str">
        <f t="shared" si="2"/>
        <v>Grade B</v>
      </c>
      <c r="S27" s="8" t="str">
        <f>A26</f>
        <v>Testing</v>
      </c>
      <c r="T27" s="8">
        <f>D12</f>
        <v>0</v>
      </c>
      <c r="U27" s="22">
        <f>E26</f>
        <v>1.8112244897959184</v>
      </c>
      <c r="V27" s="8">
        <f>IF(AND(D12&lt;&gt;"",E26&gt;0,F26=""),1,0)</f>
        <v>0</v>
      </c>
      <c r="W27" s="8">
        <f>IF(AND(D12&lt;&gt;"",E26&gt;0,I26=""),1,0)</f>
        <v>0</v>
      </c>
    </row>
    <row r="28" spans="1:23" ht="18.75" x14ac:dyDescent="0.3">
      <c r="A28" s="23" t="s">
        <v>34</v>
      </c>
      <c r="B28" s="24"/>
      <c r="C28" s="24" t="s">
        <v>66</v>
      </c>
      <c r="D28" s="25" t="s">
        <v>67</v>
      </c>
      <c r="E28" s="26">
        <v>2</v>
      </c>
      <c r="F28" s="27" t="s">
        <v>97</v>
      </c>
      <c r="G28" s="27"/>
      <c r="H28" s="27"/>
      <c r="I28" s="27" t="s">
        <v>89</v>
      </c>
      <c r="J28" s="27"/>
      <c r="K28" s="27"/>
      <c r="L28" s="27"/>
      <c r="M28" s="27"/>
      <c r="N28" s="27"/>
      <c r="O28" s="8" t="str">
        <f t="shared" si="0"/>
        <v>&lt;137960&gt;</v>
      </c>
      <c r="P28" s="8" t="str">
        <f t="shared" si="1"/>
        <v>&lt;Rashmi Patil&gt;</v>
      </c>
      <c r="Q28" s="8" t="str">
        <f>Selected_Role</f>
        <v>Tester</v>
      </c>
      <c r="R28" s="8" t="str">
        <f t="shared" si="2"/>
        <v>Grade B</v>
      </c>
      <c r="S28" s="8" t="str">
        <f>A27</f>
        <v>Testing</v>
      </c>
      <c r="T28" s="8" t="str">
        <f>D13</f>
        <v>Test Automation Development</v>
      </c>
      <c r="U28" s="22">
        <f>E27</f>
        <v>2</v>
      </c>
      <c r="V28" s="8">
        <f>IF(AND(D13&lt;&gt;"",E27&gt;0,F27=""),1,0)</f>
        <v>0</v>
      </c>
      <c r="W28" s="8">
        <f>IF(AND(D13&lt;&gt;"",E27&gt;0,I27=""),1,0)</f>
        <v>0</v>
      </c>
    </row>
    <row r="29" spans="1:23" ht="18.75" x14ac:dyDescent="0.3">
      <c r="A29" s="23" t="s">
        <v>41</v>
      </c>
      <c r="B29" s="24"/>
      <c r="C29" s="24" t="s">
        <v>68</v>
      </c>
      <c r="D29" s="25" t="s">
        <v>69</v>
      </c>
      <c r="E29" s="26">
        <v>2</v>
      </c>
      <c r="F29" s="27" t="s">
        <v>98</v>
      </c>
      <c r="G29" s="27"/>
      <c r="H29" s="27"/>
      <c r="I29" s="27" t="s">
        <v>89</v>
      </c>
      <c r="J29" s="27"/>
      <c r="K29" s="27"/>
      <c r="L29" s="27"/>
      <c r="M29" s="27"/>
      <c r="N29" s="27"/>
      <c r="O29" s="8" t="str">
        <f t="shared" si="0"/>
        <v>&lt;137960&gt;</v>
      </c>
      <c r="P29" s="8" t="str">
        <f t="shared" si="1"/>
        <v>&lt;Rashmi Patil&gt;</v>
      </c>
      <c r="Q29" s="8" t="str">
        <f>Selected_Role</f>
        <v>Tester</v>
      </c>
      <c r="R29" s="8" t="str">
        <f t="shared" si="2"/>
        <v>Grade B</v>
      </c>
      <c r="S29" s="8" t="str">
        <f>A28</f>
        <v>Testing</v>
      </c>
      <c r="T29" s="8" t="e">
        <f>#REF!</f>
        <v>#REF!</v>
      </c>
      <c r="U29" s="22">
        <f>E28</f>
        <v>2</v>
      </c>
      <c r="V29" s="8" t="e">
        <f>IF(AND(#REF!&lt;&gt;"",E28&gt;0,F28=""),1,0)</f>
        <v>#REF!</v>
      </c>
      <c r="W29" s="8" t="e">
        <f>IF(AND(#REF!&lt;&gt;"",E28&gt;0,I28=""),1,0)</f>
        <v>#REF!</v>
      </c>
    </row>
    <row r="30" spans="1:23" ht="18.75" x14ac:dyDescent="0.3">
      <c r="A30" s="18" t="s">
        <v>62</v>
      </c>
      <c r="B30" s="29"/>
      <c r="C30" s="29"/>
      <c r="D30" s="30"/>
      <c r="E30" s="31">
        <f>IFERROR(AVERAGE(E31:E37),"")</f>
        <v>1.6785714285714286</v>
      </c>
      <c r="F30" s="21">
        <v>1.6785714285714286</v>
      </c>
      <c r="G30" s="21"/>
      <c r="H30" s="21"/>
      <c r="I30" s="37">
        <v>1.6785714285714286</v>
      </c>
      <c r="J30" s="37"/>
      <c r="K30" s="37"/>
      <c r="L30" s="37"/>
      <c r="M30" s="37"/>
      <c r="N30" s="37"/>
      <c r="O30" s="8" t="str">
        <f t="shared" si="0"/>
        <v>&lt;137960&gt;</v>
      </c>
      <c r="P30" s="8" t="str">
        <f t="shared" si="1"/>
        <v>&lt;Rashmi Patil&gt;</v>
      </c>
      <c r="Q30" s="8" t="str">
        <f>Selected_Role</f>
        <v>Tester</v>
      </c>
      <c r="R30" s="8" t="str">
        <f t="shared" si="2"/>
        <v>Grade B</v>
      </c>
      <c r="S30" s="8" t="e">
        <f>#REF!</f>
        <v>#REF!</v>
      </c>
      <c r="T30" s="8" t="e">
        <f>#REF!</f>
        <v>#REF!</v>
      </c>
      <c r="U30" s="22">
        <f>E29</f>
        <v>2</v>
      </c>
      <c r="V30" s="8" t="e">
        <f>IF(AND(#REF!&lt;&gt;"",E29&gt;0,F29=""),1,0)</f>
        <v>#REF!</v>
      </c>
      <c r="W30" s="8" t="e">
        <f>IF(AND(#REF!&lt;&gt;"",E29&gt;0,I29=""),1,0)</f>
        <v>#REF!</v>
      </c>
    </row>
    <row r="31" spans="1:23" ht="18.75" x14ac:dyDescent="0.3">
      <c r="A31" s="23" t="s">
        <v>62</v>
      </c>
      <c r="B31" s="24" t="s">
        <v>71</v>
      </c>
      <c r="C31" s="24" t="s">
        <v>72</v>
      </c>
      <c r="D31" s="25" t="s">
        <v>99</v>
      </c>
      <c r="E31" s="26">
        <v>2</v>
      </c>
      <c r="F31" s="34" t="s">
        <v>108</v>
      </c>
      <c r="G31" s="35"/>
      <c r="H31" s="36"/>
      <c r="I31" s="27" t="s">
        <v>89</v>
      </c>
      <c r="J31" s="27"/>
      <c r="K31" s="27"/>
      <c r="L31" s="27"/>
      <c r="M31" s="27"/>
      <c r="N31" s="27"/>
      <c r="O31" s="8" t="str">
        <f t="shared" si="0"/>
        <v>&lt;137960&gt;</v>
      </c>
      <c r="P31" s="8" t="str">
        <f t="shared" si="1"/>
        <v>&lt;Rashmi Patil&gt;</v>
      </c>
      <c r="Q31" s="8" t="str">
        <f>Selected_Role</f>
        <v>Tester</v>
      </c>
      <c r="R31" s="8" t="str">
        <f t="shared" si="2"/>
        <v>Grade B</v>
      </c>
      <c r="S31" s="8" t="e">
        <f>#REF!</f>
        <v>#REF!</v>
      </c>
      <c r="T31" s="8" t="e">
        <f>#REF!</f>
        <v>#REF!</v>
      </c>
      <c r="U31" s="22">
        <f>E30</f>
        <v>1.6785714285714286</v>
      </c>
      <c r="V31" s="8" t="e">
        <f>IF(AND(#REF!&lt;&gt;"",E30&gt;0,F30=""),1,0)</f>
        <v>#REF!</v>
      </c>
      <c r="W31" s="8" t="e">
        <f>IF(AND(#REF!&lt;&gt;"",E30&gt;0,I30=""),1,0)</f>
        <v>#REF!</v>
      </c>
    </row>
    <row r="32" spans="1:23" ht="18.75" x14ac:dyDescent="0.3">
      <c r="A32" s="23" t="s">
        <v>62</v>
      </c>
      <c r="B32" s="24"/>
      <c r="C32" s="24" t="s">
        <v>73</v>
      </c>
      <c r="D32" s="25" t="s">
        <v>100</v>
      </c>
      <c r="E32" s="26">
        <v>1</v>
      </c>
      <c r="F32" s="27" t="s">
        <v>25</v>
      </c>
      <c r="G32" s="27"/>
      <c r="H32" s="27"/>
      <c r="I32" s="34" t="s">
        <v>87</v>
      </c>
      <c r="J32" s="35"/>
      <c r="K32" s="35"/>
      <c r="L32" s="35"/>
      <c r="M32" s="35"/>
      <c r="N32" s="36"/>
      <c r="O32" s="8" t="str">
        <f t="shared" si="0"/>
        <v>&lt;137960&gt;</v>
      </c>
      <c r="P32" s="8" t="str">
        <f t="shared" si="1"/>
        <v>&lt;Rashmi Patil&gt;</v>
      </c>
      <c r="Q32" s="8" t="str">
        <f>Selected_Role</f>
        <v>Tester</v>
      </c>
      <c r="R32" s="8" t="str">
        <f t="shared" si="2"/>
        <v>Grade B</v>
      </c>
      <c r="S32" s="8" t="e">
        <f>#REF!</f>
        <v>#REF!</v>
      </c>
      <c r="T32" s="8" t="e">
        <f>#REF!</f>
        <v>#REF!</v>
      </c>
      <c r="U32" s="22">
        <f>E31</f>
        <v>2</v>
      </c>
      <c r="V32" s="8" t="e">
        <f>IF(AND(#REF!&lt;&gt;"",E31&gt;0,F31=""),1,0)</f>
        <v>#REF!</v>
      </c>
      <c r="W32" s="8" t="e">
        <f>IF(AND(#REF!&lt;&gt;"",E31&gt;0,I31=""),1,0)</f>
        <v>#REF!</v>
      </c>
    </row>
    <row r="33" spans="1:23" ht="18.75" x14ac:dyDescent="0.3">
      <c r="A33" s="23" t="s">
        <v>70</v>
      </c>
      <c r="B33" s="24"/>
      <c r="C33" s="24" t="s">
        <v>74</v>
      </c>
      <c r="D33" s="25" t="s">
        <v>75</v>
      </c>
      <c r="E33" s="26">
        <v>2</v>
      </c>
      <c r="F33" s="27" t="s">
        <v>101</v>
      </c>
      <c r="G33" s="27"/>
      <c r="H33" s="27"/>
      <c r="I33" s="27" t="s">
        <v>87</v>
      </c>
      <c r="J33" s="27"/>
      <c r="K33" s="27"/>
      <c r="L33" s="27"/>
      <c r="M33" s="27"/>
      <c r="N33" s="27"/>
      <c r="O33" s="8" t="str">
        <f t="shared" si="0"/>
        <v>&lt;137960&gt;</v>
      </c>
      <c r="P33" s="8" t="str">
        <f t="shared" si="1"/>
        <v>&lt;Rashmi Patil&gt;</v>
      </c>
      <c r="Q33" s="8" t="str">
        <f>Selected_Role</f>
        <v>Tester</v>
      </c>
      <c r="R33" s="8" t="str">
        <f t="shared" si="2"/>
        <v>Grade B</v>
      </c>
      <c r="S33" s="8" t="e">
        <f>#REF!</f>
        <v>#REF!</v>
      </c>
      <c r="T33" s="8" t="e">
        <f>#REF!</f>
        <v>#REF!</v>
      </c>
      <c r="U33" s="22" t="e">
        <f>#REF!</f>
        <v>#REF!</v>
      </c>
      <c r="V33" s="8" t="e">
        <f>IF(AND(#REF!&lt;&gt;"",#REF!&gt;0,F32=""),1,0)</f>
        <v>#REF!</v>
      </c>
      <c r="W33" s="8" t="e">
        <f>IF(AND(#REF!&lt;&gt;"",#REF!&gt;0,I32=""),1,0)</f>
        <v>#REF!</v>
      </c>
    </row>
    <row r="34" spans="1:23" ht="18.75" x14ac:dyDescent="0.3">
      <c r="A34" s="18" t="s">
        <v>77</v>
      </c>
      <c r="B34" s="19"/>
      <c r="C34" s="29"/>
      <c r="D34" s="30"/>
      <c r="E34" s="31">
        <f>IFERROR(AVERAGE(E35:E38),"")</f>
        <v>1.75</v>
      </c>
      <c r="F34" s="21"/>
      <c r="G34" s="21"/>
      <c r="H34" s="21"/>
      <c r="I34" s="21"/>
      <c r="J34" s="21"/>
      <c r="K34" s="21"/>
      <c r="L34" s="21"/>
      <c r="M34" s="21"/>
      <c r="N34" s="21"/>
      <c r="O34" s="8" t="str">
        <f t="shared" si="0"/>
        <v>&lt;137960&gt;</v>
      </c>
      <c r="P34" s="8" t="str">
        <f t="shared" si="1"/>
        <v>&lt;Rashmi Patil&gt;</v>
      </c>
      <c r="Q34" s="8" t="str">
        <f>Selected_Role</f>
        <v>Tester</v>
      </c>
      <c r="R34" s="8" t="str">
        <f t="shared" si="2"/>
        <v>Grade B</v>
      </c>
      <c r="S34" s="8" t="e">
        <f>#REF!</f>
        <v>#REF!</v>
      </c>
      <c r="T34" s="8" t="str">
        <f>D14</f>
        <v xml:space="preserve">Manual Test Execution </v>
      </c>
      <c r="U34" s="22">
        <f>E33</f>
        <v>2</v>
      </c>
      <c r="V34" s="8">
        <f>IF(AND(D14&lt;&gt;"",E33&gt;0,F33=""),1,0)</f>
        <v>0</v>
      </c>
      <c r="W34" s="8">
        <f>IF(AND(D14&lt;&gt;"",E33&gt;0,I33=""),1,0)</f>
        <v>0</v>
      </c>
    </row>
    <row r="35" spans="1:23" ht="18.75" x14ac:dyDescent="0.3">
      <c r="A35" s="23" t="s">
        <v>76</v>
      </c>
      <c r="B35" s="24" t="s">
        <v>78</v>
      </c>
      <c r="C35" s="24" t="s">
        <v>79</v>
      </c>
      <c r="D35" s="25" t="s">
        <v>80</v>
      </c>
      <c r="E35" s="26">
        <v>1</v>
      </c>
      <c r="F35" s="33" t="s">
        <v>102</v>
      </c>
      <c r="G35" s="33"/>
      <c r="H35" s="33"/>
      <c r="I35" s="33" t="s">
        <v>87</v>
      </c>
      <c r="J35" s="33"/>
      <c r="K35" s="33"/>
      <c r="L35" s="33"/>
      <c r="M35" s="33"/>
      <c r="N35" s="33"/>
      <c r="O35" s="8" t="str">
        <f t="shared" si="0"/>
        <v>&lt;137960&gt;</v>
      </c>
      <c r="P35" s="8" t="str">
        <f t="shared" si="1"/>
        <v>&lt;Rashmi Patil&gt;</v>
      </c>
      <c r="Q35" s="8" t="str">
        <f>Selected_Role</f>
        <v>Tester</v>
      </c>
      <c r="R35" s="8" t="str">
        <f t="shared" si="2"/>
        <v>Grade B</v>
      </c>
      <c r="S35" s="8" t="e">
        <f>#REF!</f>
        <v>#REF!</v>
      </c>
      <c r="T35" s="8" t="e">
        <f>#REF!</f>
        <v>#REF!</v>
      </c>
      <c r="U35" s="22" t="e">
        <f>#REF!</f>
        <v>#REF!</v>
      </c>
      <c r="V35" s="8" t="e">
        <f>IF(AND(#REF!&lt;&gt;"",#REF!&gt;0,#REF!=""),1,0)</f>
        <v>#REF!</v>
      </c>
      <c r="W35" s="8" t="e">
        <f>IF(AND(#REF!&lt;&gt;"",#REF!&gt;0,#REF!=""),1,0)</f>
        <v>#REF!</v>
      </c>
    </row>
    <row r="36" spans="1:23" ht="18.75" x14ac:dyDescent="0.3">
      <c r="A36" s="23" t="s">
        <v>76</v>
      </c>
      <c r="B36" s="24"/>
      <c r="C36" s="24" t="s">
        <v>81</v>
      </c>
      <c r="D36" s="25" t="s">
        <v>82</v>
      </c>
      <c r="E36" s="26">
        <v>2</v>
      </c>
      <c r="F36" s="33" t="s">
        <v>103</v>
      </c>
      <c r="G36" s="33"/>
      <c r="H36" s="33"/>
      <c r="I36" s="33" t="s">
        <v>93</v>
      </c>
      <c r="J36" s="33"/>
      <c r="K36" s="33"/>
      <c r="L36" s="33"/>
      <c r="M36" s="33"/>
      <c r="N36" s="33"/>
      <c r="O36" s="8" t="str">
        <f t="shared" si="0"/>
        <v>&lt;137960&gt;</v>
      </c>
      <c r="P36" s="8" t="str">
        <f t="shared" si="1"/>
        <v>&lt;Rashmi Patil&gt;</v>
      </c>
      <c r="Q36" s="8" t="str">
        <f>Selected_Role</f>
        <v>Tester</v>
      </c>
      <c r="R36" s="8" t="str">
        <f t="shared" si="2"/>
        <v>Grade B</v>
      </c>
      <c r="S36" s="8" t="e">
        <f>#REF!</f>
        <v>#REF!</v>
      </c>
      <c r="T36" s="8">
        <f>D15</f>
        <v>0</v>
      </c>
      <c r="U36" s="22">
        <f>E34</f>
        <v>1.75</v>
      </c>
      <c r="V36" s="8">
        <f>IF(AND(D15&lt;&gt;"",E34&gt;0,F34=""),1,0)</f>
        <v>0</v>
      </c>
      <c r="W36" s="8">
        <f>IF(AND(D15&lt;&gt;"",E34&gt;0,I34=""),1,0)</f>
        <v>0</v>
      </c>
    </row>
    <row r="37" spans="1:23" ht="18.75" x14ac:dyDescent="0.3">
      <c r="A37" s="23" t="s">
        <v>76</v>
      </c>
      <c r="B37" s="24"/>
      <c r="C37" s="24" t="s">
        <v>83</v>
      </c>
      <c r="D37" s="25" t="s">
        <v>84</v>
      </c>
      <c r="E37" s="26">
        <v>2</v>
      </c>
      <c r="F37" s="33" t="s">
        <v>103</v>
      </c>
      <c r="G37" s="33"/>
      <c r="H37" s="33"/>
      <c r="I37" s="33" t="s">
        <v>93</v>
      </c>
      <c r="J37" s="33"/>
      <c r="K37" s="33"/>
      <c r="L37" s="33"/>
      <c r="M37" s="33"/>
      <c r="N37" s="33"/>
      <c r="O37" s="8" t="str">
        <f t="shared" si="0"/>
        <v>&lt;137960&gt;</v>
      </c>
      <c r="P37" s="8" t="str">
        <f t="shared" si="1"/>
        <v>&lt;Rashmi Patil&gt;</v>
      </c>
      <c r="Q37" s="8" t="str">
        <f>Selected_Role</f>
        <v>Tester</v>
      </c>
      <c r="R37" s="8" t="str">
        <f t="shared" si="2"/>
        <v>Grade B</v>
      </c>
      <c r="S37" s="8" t="e">
        <f>#REF!</f>
        <v>#REF!</v>
      </c>
      <c r="T37" s="8" t="e">
        <f>#REF!</f>
        <v>#REF!</v>
      </c>
      <c r="U37" s="22">
        <f>E35</f>
        <v>1</v>
      </c>
      <c r="V37" s="8" t="e">
        <f>IF(AND(#REF!&lt;&gt;"",E35&gt;0,F35=""),1,0)</f>
        <v>#REF!</v>
      </c>
      <c r="W37" s="8" t="e">
        <f>IF(AND(#REF!&lt;&gt;"",E35&gt;0,I35=""),1,0)</f>
        <v>#REF!</v>
      </c>
    </row>
    <row r="38" spans="1:23" ht="18.75" x14ac:dyDescent="0.3">
      <c r="A38" s="23" t="s">
        <v>76</v>
      </c>
      <c r="B38" s="24"/>
      <c r="C38" s="24" t="s">
        <v>85</v>
      </c>
      <c r="D38" s="25" t="s">
        <v>105</v>
      </c>
      <c r="E38" s="26">
        <v>2</v>
      </c>
      <c r="F38" s="33" t="s">
        <v>104</v>
      </c>
      <c r="G38" s="33"/>
      <c r="H38" s="33"/>
      <c r="I38" s="33" t="s">
        <v>89</v>
      </c>
      <c r="J38" s="33"/>
      <c r="K38" s="33"/>
      <c r="L38" s="33"/>
      <c r="M38" s="33"/>
      <c r="N38" s="33"/>
      <c r="O38" s="8" t="str">
        <f t="shared" si="0"/>
        <v>&lt;137960&gt;</v>
      </c>
      <c r="P38" s="8" t="str">
        <f t="shared" si="1"/>
        <v>&lt;Rashmi Patil&gt;</v>
      </c>
      <c r="Q38" s="8" t="str">
        <f>Selected_Role</f>
        <v>Tester</v>
      </c>
      <c r="R38" s="8" t="str">
        <f t="shared" si="2"/>
        <v>Grade B</v>
      </c>
      <c r="S38" s="8" t="e">
        <f>#REF!</f>
        <v>#REF!</v>
      </c>
      <c r="T38" s="8" t="e">
        <f>#REF!</f>
        <v>#REF!</v>
      </c>
      <c r="U38" s="22">
        <f>E36</f>
        <v>2</v>
      </c>
      <c r="V38" s="8" t="e">
        <f>IF(AND(#REF!&lt;&gt;"",E36&gt;0,F36=""),1,0)</f>
        <v>#REF!</v>
      </c>
      <c r="W38" s="8" t="e">
        <f>IF(AND(#REF!&lt;&gt;"",E36&gt;0,I36=""),1,0)</f>
        <v>#REF!</v>
      </c>
    </row>
    <row r="39" spans="1:23" x14ac:dyDescent="0.25">
      <c r="O39" s="8" t="str">
        <f t="shared" si="0"/>
        <v>&lt;137960&gt;</v>
      </c>
      <c r="P39" s="8" t="str">
        <f t="shared" si="1"/>
        <v>&lt;Rashmi Patil&gt;</v>
      </c>
      <c r="Q39" s="8" t="str">
        <f>Selected_Role</f>
        <v>Tester</v>
      </c>
      <c r="R39" s="8" t="str">
        <f t="shared" si="2"/>
        <v>Grade B</v>
      </c>
      <c r="S39" s="8" t="e">
        <f>#REF!</f>
        <v>#REF!</v>
      </c>
      <c r="T39" s="8" t="e">
        <f>#REF!</f>
        <v>#REF!</v>
      </c>
      <c r="U39" s="22">
        <f>E37</f>
        <v>2</v>
      </c>
      <c r="V39" s="8" t="e">
        <f>IF(AND(#REF!&lt;&gt;"",E37&gt;0,F37=""),1,0)</f>
        <v>#REF!</v>
      </c>
      <c r="W39" s="8" t="e">
        <f>IF(AND(#REF!&lt;&gt;"",E37&gt;0,I37=""),1,0)</f>
        <v>#REF!</v>
      </c>
    </row>
    <row r="40" spans="1:23" x14ac:dyDescent="0.25">
      <c r="O40" s="8" t="str">
        <f t="shared" si="0"/>
        <v>&lt;137960&gt;</v>
      </c>
      <c r="P40" s="8" t="str">
        <f t="shared" si="1"/>
        <v>&lt;Rashmi Patil&gt;</v>
      </c>
      <c r="Q40" s="8" t="str">
        <f>Selected_Role</f>
        <v>Tester</v>
      </c>
      <c r="R40" s="8" t="str">
        <f t="shared" si="2"/>
        <v>Grade B</v>
      </c>
      <c r="S40" s="8" t="e">
        <f>#REF!</f>
        <v>#REF!</v>
      </c>
      <c r="T40" s="8" t="str">
        <f>D16</f>
        <v>MS Office (Word/Excel/PPT/etc.)</v>
      </c>
      <c r="U40" s="22">
        <f>E38</f>
        <v>2</v>
      </c>
      <c r="V40" s="8">
        <f>IF(AND(D16&lt;&gt;"",E38&gt;0,F38=""),1,0)</f>
        <v>0</v>
      </c>
      <c r="W40" s="8">
        <f>IF(AND(D16&lt;&gt;"",E38&gt;0,I38=""),1,0)</f>
        <v>0</v>
      </c>
    </row>
    <row r="41" spans="1:23" x14ac:dyDescent="0.25">
      <c r="O41" s="8" t="str">
        <f t="shared" si="0"/>
        <v>&lt;137960&gt;</v>
      </c>
      <c r="P41" s="8" t="str">
        <f t="shared" si="1"/>
        <v>&lt;Rashmi Patil&gt;</v>
      </c>
      <c r="Q41" s="8" t="str">
        <f>Selected_Role</f>
        <v>Tester</v>
      </c>
      <c r="R41" s="8" t="str">
        <f t="shared" si="2"/>
        <v>Grade B</v>
      </c>
      <c r="S41" s="8" t="e">
        <f>#REF!</f>
        <v>#REF!</v>
      </c>
      <c r="T41" s="8" t="str">
        <f>D17</f>
        <v>Basic SDPM</v>
      </c>
      <c r="U41" s="22" t="e">
        <f>#REF!</f>
        <v>#REF!</v>
      </c>
      <c r="V41" s="8" t="e">
        <f>IF(AND(D17&lt;&gt;"",#REF!&gt;0,#REF!=""),1,0)</f>
        <v>#REF!</v>
      </c>
      <c r="W41" s="8" t="e">
        <f>IF(AND(D17&lt;&gt;"",#REF!&gt;0,#REF!=""),1,0)</f>
        <v>#REF!</v>
      </c>
    </row>
    <row r="42" spans="1:23" x14ac:dyDescent="0.25">
      <c r="O42" s="8" t="str">
        <f t="shared" si="0"/>
        <v>&lt;137960&gt;</v>
      </c>
      <c r="P42" s="8" t="str">
        <f t="shared" si="1"/>
        <v>&lt;Rashmi Patil&gt;</v>
      </c>
      <c r="Q42" s="8" t="str">
        <f>Selected_Role</f>
        <v>Tester</v>
      </c>
      <c r="R42" s="8" t="str">
        <f t="shared" si="2"/>
        <v>Grade B</v>
      </c>
      <c r="S42" s="8" t="e">
        <f>#REF!</f>
        <v>#REF!</v>
      </c>
      <c r="T42" s="8" t="e">
        <f>#REF!</f>
        <v>#REF!</v>
      </c>
      <c r="U42" s="22">
        <f>E32</f>
        <v>1</v>
      </c>
      <c r="V42" s="8" t="e">
        <f>IF(AND(#REF!&lt;&gt;"",E32&gt;0,#REF!=""),1,0)</f>
        <v>#REF!</v>
      </c>
      <c r="W42" s="8" t="e">
        <f>IF(AND(#REF!&lt;&gt;"",E32&gt;0,#REF!=""),1,0)</f>
        <v>#REF!</v>
      </c>
    </row>
    <row r="43" spans="1:23" x14ac:dyDescent="0.25">
      <c r="O43" s="8" t="str">
        <f t="shared" si="0"/>
        <v>&lt;137960&gt;</v>
      </c>
      <c r="P43" s="8" t="str">
        <f t="shared" si="1"/>
        <v>&lt;Rashmi Patil&gt;</v>
      </c>
      <c r="Q43" s="8" t="str">
        <f>Selected_Role</f>
        <v>Tester</v>
      </c>
      <c r="R43" s="8" t="str">
        <f t="shared" si="2"/>
        <v>Grade B</v>
      </c>
      <c r="S43" s="8" t="e">
        <f>#REF!</f>
        <v>#REF!</v>
      </c>
      <c r="T43" s="8" t="str">
        <f>D18</f>
        <v>KPIT Tools (UniPro)</v>
      </c>
      <c r="U43" s="22" t="e">
        <f>#REF!</f>
        <v>#REF!</v>
      </c>
      <c r="V43" s="8" t="e">
        <f>IF(AND(D18&lt;&gt;"",#REF!&gt;0,#REF!=""),1,0)</f>
        <v>#REF!</v>
      </c>
      <c r="W43" s="8" t="e">
        <f>IF(AND(D18&lt;&gt;"",#REF!&gt;0,#REF!=""),1,0)</f>
        <v>#REF!</v>
      </c>
    </row>
    <row r="44" spans="1:23" x14ac:dyDescent="0.25">
      <c r="O44" s="8" t="str">
        <f t="shared" si="0"/>
        <v>&lt;137960&gt;</v>
      </c>
      <c r="P44" s="8" t="str">
        <f t="shared" si="1"/>
        <v>&lt;Rashmi Patil&gt;</v>
      </c>
      <c r="Q44" s="8" t="str">
        <f>Selected_Role</f>
        <v>Tester</v>
      </c>
      <c r="R44" s="8" t="str">
        <f t="shared" si="2"/>
        <v>Grade B</v>
      </c>
      <c r="S44" s="8" t="e">
        <f>#REF!</f>
        <v>#REF!</v>
      </c>
      <c r="T44" s="8" t="e">
        <f>#REF!</f>
        <v>#REF!</v>
      </c>
      <c r="U44" s="22" t="e">
        <f>#REF!</f>
        <v>#REF!</v>
      </c>
      <c r="V44" s="8" t="e">
        <f>IF(AND(#REF!&lt;&gt;"",#REF!&gt;0,#REF!=""),1,0)</f>
        <v>#REF!</v>
      </c>
      <c r="W44" s="8" t="e">
        <f>IF(AND(#REF!&lt;&gt;"",#REF!&gt;0,#REF!=""),1,0)</f>
        <v>#REF!</v>
      </c>
    </row>
    <row r="45" spans="1:23" x14ac:dyDescent="0.25">
      <c r="O45" s="8" t="str">
        <f t="shared" si="0"/>
        <v>&lt;137960&gt;</v>
      </c>
      <c r="P45" s="8" t="str">
        <f t="shared" si="1"/>
        <v>&lt;Rashmi Patil&gt;</v>
      </c>
      <c r="Q45" s="8" t="str">
        <f>Selected_Role</f>
        <v>Tester</v>
      </c>
      <c r="R45" s="8" t="str">
        <f t="shared" si="2"/>
        <v>Grade B</v>
      </c>
      <c r="S45" s="8" t="e">
        <f>#REF!</f>
        <v>#REF!</v>
      </c>
      <c r="T45" s="8" t="e">
        <f>#REF!</f>
        <v>#REF!</v>
      </c>
      <c r="U45" s="22" t="e">
        <f>#REF!</f>
        <v>#REF!</v>
      </c>
      <c r="V45" s="8" t="e">
        <f>IF(AND(#REF!&lt;&gt;"",#REF!&gt;0,#REF!=""),1,0)</f>
        <v>#REF!</v>
      </c>
      <c r="W45" s="8" t="e">
        <f>IF(AND(#REF!&lt;&gt;"",#REF!&gt;0,#REF!=""),1,0)</f>
        <v>#REF!</v>
      </c>
    </row>
    <row r="46" spans="1:23" x14ac:dyDescent="0.25">
      <c r="O46" s="8" t="str">
        <f t="shared" si="0"/>
        <v>&lt;137960&gt;</v>
      </c>
      <c r="P46" s="8" t="str">
        <f t="shared" si="1"/>
        <v>&lt;Rashmi Patil&gt;</v>
      </c>
      <c r="Q46" s="8" t="str">
        <f>Selected_Role</f>
        <v>Tester</v>
      </c>
      <c r="R46" s="8" t="str">
        <f t="shared" si="2"/>
        <v>Grade B</v>
      </c>
      <c r="S46" s="8" t="str">
        <f>A29</f>
        <v>Process &amp; Quality</v>
      </c>
      <c r="T46" s="8" t="e">
        <f>#REF!</f>
        <v>#REF!</v>
      </c>
      <c r="U46" s="22" t="e">
        <f>#REF!</f>
        <v>#REF!</v>
      </c>
      <c r="V46" s="8" t="e">
        <f>IF(AND(#REF!&lt;&gt;"",#REF!&gt;0,#REF!=""),1,0)</f>
        <v>#REF!</v>
      </c>
      <c r="W46" s="8" t="e">
        <f>IF(AND(#REF!&lt;&gt;"",#REF!&gt;0,#REF!=""),1,0)</f>
        <v>#REF!</v>
      </c>
    </row>
    <row r="47" spans="1:23" x14ac:dyDescent="0.25">
      <c r="O47" s="8" t="str">
        <f t="shared" si="0"/>
        <v>&lt;137960&gt;</v>
      </c>
      <c r="P47" s="8" t="str">
        <f t="shared" si="1"/>
        <v>&lt;Rashmi Patil&gt;</v>
      </c>
      <c r="Q47" s="8" t="str">
        <f>Selected_Role</f>
        <v>Tester</v>
      </c>
      <c r="R47" s="8" t="str">
        <f t="shared" si="2"/>
        <v>Grade B</v>
      </c>
      <c r="S47" s="8" t="e">
        <f>#REF!</f>
        <v>#REF!</v>
      </c>
      <c r="T47" s="8" t="e">
        <f>#REF!</f>
        <v>#REF!</v>
      </c>
      <c r="U47" s="22" t="e">
        <f>#REF!</f>
        <v>#REF!</v>
      </c>
      <c r="V47" s="8" t="e">
        <f>IF(AND(#REF!&lt;&gt;"",#REF!&gt;0,#REF!=""),1,0)</f>
        <v>#REF!</v>
      </c>
      <c r="W47" s="8" t="e">
        <f>IF(AND(#REF!&lt;&gt;"",#REF!&gt;0,#REF!=""),1,0)</f>
        <v>#REF!</v>
      </c>
    </row>
    <row r="48" spans="1:23" x14ac:dyDescent="0.25">
      <c r="O48" s="8" t="str">
        <f t="shared" si="0"/>
        <v>&lt;137960&gt;</v>
      </c>
      <c r="P48" s="8" t="str">
        <f t="shared" si="1"/>
        <v>&lt;Rashmi Patil&gt;</v>
      </c>
      <c r="Q48" s="8" t="str">
        <f>Selected_Role</f>
        <v>Tester</v>
      </c>
      <c r="R48" s="8" t="str">
        <f t="shared" si="2"/>
        <v>Grade B</v>
      </c>
      <c r="S48" s="8" t="e">
        <f>#REF!</f>
        <v>#REF!</v>
      </c>
      <c r="T48" s="8" t="e">
        <f>#REF!</f>
        <v>#REF!</v>
      </c>
      <c r="U48" s="22" t="e">
        <f>#REF!</f>
        <v>#REF!</v>
      </c>
      <c r="V48" s="8" t="e">
        <f>IF(AND(#REF!&lt;&gt;"",#REF!&gt;0,#REF!=""),1,0)</f>
        <v>#REF!</v>
      </c>
      <c r="W48" s="8" t="e">
        <f>IF(AND(#REF!&lt;&gt;"",#REF!&gt;0,#REF!=""),1,0)</f>
        <v>#REF!</v>
      </c>
    </row>
    <row r="49" spans="15:23" x14ac:dyDescent="0.25">
      <c r="O49" s="8" t="str">
        <f t="shared" si="0"/>
        <v>&lt;137960&gt;</v>
      </c>
      <c r="P49" s="8" t="str">
        <f t="shared" si="1"/>
        <v>&lt;Rashmi Patil&gt;</v>
      </c>
      <c r="Q49" s="8" t="str">
        <f>Selected_Role</f>
        <v>Tester</v>
      </c>
      <c r="R49" s="8" t="str">
        <f t="shared" si="2"/>
        <v>Grade B</v>
      </c>
      <c r="S49" s="8" t="e">
        <f>#REF!</f>
        <v>#REF!</v>
      </c>
      <c r="T49" s="8" t="e">
        <f>#REF!</f>
        <v>#REF!</v>
      </c>
      <c r="U49" s="22" t="e">
        <f>#REF!</f>
        <v>#REF!</v>
      </c>
      <c r="V49" s="8" t="e">
        <f>IF(AND(#REF!&lt;&gt;"",#REF!&gt;0,#REF!=""),1,0)</f>
        <v>#REF!</v>
      </c>
      <c r="W49" s="8" t="e">
        <f>IF(AND(#REF!&lt;&gt;"",#REF!&gt;0,#REF!=""),1,0)</f>
        <v>#REF!</v>
      </c>
    </row>
    <row r="50" spans="15:23" x14ac:dyDescent="0.25">
      <c r="O50" s="8" t="str">
        <f t="shared" si="0"/>
        <v>&lt;137960&gt;</v>
      </c>
      <c r="P50" s="8" t="str">
        <f t="shared" si="1"/>
        <v>&lt;Rashmi Patil&gt;</v>
      </c>
      <c r="Q50" s="8" t="str">
        <f>Selected_Role</f>
        <v>Tester</v>
      </c>
      <c r="R50" s="8" t="str">
        <f t="shared" si="2"/>
        <v>Grade B</v>
      </c>
      <c r="S50" s="8" t="e">
        <f>#REF!</f>
        <v>#REF!</v>
      </c>
      <c r="T50" s="8">
        <f>D19</f>
        <v>0</v>
      </c>
      <c r="U50" s="22" t="e">
        <f>#REF!</f>
        <v>#REF!</v>
      </c>
      <c r="V50" s="8" t="e">
        <f>IF(AND(D19&lt;&gt;"",#REF!&gt;0,#REF!=""),1,0)</f>
        <v>#REF!</v>
      </c>
      <c r="W50" s="8" t="e">
        <f>IF(AND(D19&lt;&gt;"",#REF!&gt;0,#REF!=""),1,0)</f>
        <v>#REF!</v>
      </c>
    </row>
    <row r="51" spans="15:23" x14ac:dyDescent="0.25">
      <c r="O51" s="8" t="str">
        <f t="shared" si="0"/>
        <v>&lt;137960&gt;</v>
      </c>
      <c r="P51" s="8" t="str">
        <f t="shared" si="1"/>
        <v>&lt;Rashmi Patil&gt;</v>
      </c>
      <c r="Q51" s="8" t="str">
        <f>Selected_Role</f>
        <v>Tester</v>
      </c>
      <c r="R51" s="8" t="str">
        <f t="shared" si="2"/>
        <v>Grade B</v>
      </c>
      <c r="S51" s="8" t="e">
        <f>#REF!</f>
        <v>#REF!</v>
      </c>
      <c r="T51" s="8" t="e">
        <f>#REF!</f>
        <v>#REF!</v>
      </c>
      <c r="U51" s="22" t="e">
        <f>#REF!</f>
        <v>#REF!</v>
      </c>
      <c r="V51" s="8" t="e">
        <f>IF(AND(#REF!&lt;&gt;"",#REF!&gt;0,#REF!=""),1,0)</f>
        <v>#REF!</v>
      </c>
      <c r="W51" s="8" t="e">
        <f>IF(AND(#REF!&lt;&gt;"",#REF!&gt;0,#REF!=""),1,0)</f>
        <v>#REF!</v>
      </c>
    </row>
    <row r="52" spans="15:23" x14ac:dyDescent="0.25">
      <c r="O52" s="8" t="str">
        <f t="shared" si="0"/>
        <v>&lt;137960&gt;</v>
      </c>
      <c r="P52" s="8" t="str">
        <f t="shared" si="1"/>
        <v>&lt;Rashmi Patil&gt;</v>
      </c>
      <c r="Q52" s="8" t="str">
        <f>Selected_Role</f>
        <v>Tester</v>
      </c>
      <c r="R52" s="8" t="str">
        <f t="shared" si="2"/>
        <v>Grade B</v>
      </c>
      <c r="S52" s="8" t="e">
        <f>#REF!</f>
        <v>#REF!</v>
      </c>
      <c r="T52" s="8" t="e">
        <f>#REF!</f>
        <v>#REF!</v>
      </c>
      <c r="U52" s="22" t="e">
        <f>#REF!</f>
        <v>#REF!</v>
      </c>
      <c r="V52" s="8" t="e">
        <f>IF(AND(#REF!&lt;&gt;"",#REF!&gt;0,#REF!=""),1,0)</f>
        <v>#REF!</v>
      </c>
      <c r="W52" s="8" t="e">
        <f>IF(AND(#REF!&lt;&gt;"",#REF!&gt;0,#REF!=""),1,0)</f>
        <v>#REF!</v>
      </c>
    </row>
    <row r="53" spans="15:23" x14ac:dyDescent="0.25">
      <c r="O53" s="8" t="str">
        <f t="shared" si="0"/>
        <v>&lt;137960&gt;</v>
      </c>
      <c r="P53" s="8" t="str">
        <f t="shared" si="1"/>
        <v>&lt;Rashmi Patil&gt;</v>
      </c>
      <c r="Q53" s="8" t="str">
        <f>Selected_Role</f>
        <v>Tester</v>
      </c>
      <c r="R53" s="8" t="str">
        <f t="shared" si="2"/>
        <v>Grade B</v>
      </c>
      <c r="S53" s="8" t="e">
        <f>#REF!</f>
        <v>#REF!</v>
      </c>
      <c r="T53" s="8" t="e">
        <f>#REF!</f>
        <v>#REF!</v>
      </c>
      <c r="U53" s="22" t="e">
        <f>#REF!</f>
        <v>#REF!</v>
      </c>
      <c r="V53" s="8" t="e">
        <f>IF(AND(#REF!&lt;&gt;"",#REF!&gt;0,#REF!=""),1,0)</f>
        <v>#REF!</v>
      </c>
      <c r="W53" s="8" t="e">
        <f>IF(AND(#REF!&lt;&gt;"",#REF!&gt;0,#REF!=""),1,0)</f>
        <v>#REF!</v>
      </c>
    </row>
    <row r="54" spans="15:23" x14ac:dyDescent="0.25">
      <c r="O54" s="8" t="str">
        <f t="shared" si="0"/>
        <v>&lt;137960&gt;</v>
      </c>
      <c r="P54" s="8" t="str">
        <f t="shared" si="1"/>
        <v>&lt;Rashmi Patil&gt;</v>
      </c>
      <c r="Q54" s="8" t="str">
        <f>Selected_Role</f>
        <v>Tester</v>
      </c>
      <c r="R54" s="8" t="str">
        <f t="shared" si="2"/>
        <v>Grade B</v>
      </c>
      <c r="S54" s="8" t="e">
        <f>#REF!</f>
        <v>#REF!</v>
      </c>
      <c r="T54" s="8" t="e">
        <f>#REF!</f>
        <v>#REF!</v>
      </c>
      <c r="U54" s="22" t="e">
        <f>#REF!</f>
        <v>#REF!</v>
      </c>
      <c r="V54" s="8" t="e">
        <f>IF(AND(#REF!&lt;&gt;"",#REF!&gt;0,#REF!=""),1,0)</f>
        <v>#REF!</v>
      </c>
      <c r="W54" s="8" t="e">
        <f>IF(AND(#REF!&lt;&gt;"",#REF!&gt;0,#REF!=""),1,0)</f>
        <v>#REF!</v>
      </c>
    </row>
    <row r="55" spans="15:23" x14ac:dyDescent="0.25">
      <c r="O55" s="8" t="str">
        <f t="shared" si="0"/>
        <v>&lt;137960&gt;</v>
      </c>
      <c r="P55" s="8" t="str">
        <f t="shared" si="1"/>
        <v>&lt;Rashmi Patil&gt;</v>
      </c>
      <c r="Q55" s="8" t="str">
        <f>Selected_Role</f>
        <v>Tester</v>
      </c>
      <c r="R55" s="8" t="str">
        <f t="shared" si="2"/>
        <v>Grade B</v>
      </c>
      <c r="S55" s="8" t="e">
        <f>#REF!</f>
        <v>#REF!</v>
      </c>
      <c r="T55" s="8" t="e">
        <f>#REF!</f>
        <v>#REF!</v>
      </c>
      <c r="U55" s="22" t="e">
        <f>#REF!</f>
        <v>#REF!</v>
      </c>
      <c r="V55" s="8" t="e">
        <f>IF(AND(#REF!&lt;&gt;"",#REF!&gt;0,#REF!=""),1,0)</f>
        <v>#REF!</v>
      </c>
      <c r="W55" s="8" t="e">
        <f>IF(AND(#REF!&lt;&gt;"",#REF!&gt;0,#REF!=""),1,0)</f>
        <v>#REF!</v>
      </c>
    </row>
    <row r="56" spans="15:23" x14ac:dyDescent="0.25">
      <c r="O56" s="8" t="str">
        <f t="shared" si="0"/>
        <v>&lt;137960&gt;</v>
      </c>
      <c r="P56" s="8" t="str">
        <f t="shared" si="1"/>
        <v>&lt;Rashmi Patil&gt;</v>
      </c>
      <c r="Q56" s="8" t="str">
        <f>Selected_Role</f>
        <v>Tester</v>
      </c>
      <c r="R56" s="8" t="str">
        <f t="shared" si="2"/>
        <v>Grade B</v>
      </c>
      <c r="S56" s="8" t="e">
        <f>#REF!</f>
        <v>#REF!</v>
      </c>
      <c r="T56" s="8" t="e">
        <f>#REF!</f>
        <v>#REF!</v>
      </c>
      <c r="U56" s="22" t="e">
        <f>#REF!</f>
        <v>#REF!</v>
      </c>
      <c r="V56" s="8" t="e">
        <f>IF(AND(#REF!&lt;&gt;"",#REF!&gt;0,#REF!=""),1,0)</f>
        <v>#REF!</v>
      </c>
      <c r="W56" s="8" t="e">
        <f>IF(AND(#REF!&lt;&gt;"",#REF!&gt;0,#REF!=""),1,0)</f>
        <v>#REF!</v>
      </c>
    </row>
    <row r="57" spans="15:23" x14ac:dyDescent="0.25">
      <c r="O57" s="8" t="str">
        <f t="shared" si="0"/>
        <v>&lt;137960&gt;</v>
      </c>
      <c r="P57" s="8" t="str">
        <f t="shared" si="1"/>
        <v>&lt;Rashmi Patil&gt;</v>
      </c>
      <c r="Q57" s="8" t="str">
        <f>Selected_Role</f>
        <v>Tester</v>
      </c>
      <c r="R57" s="8" t="str">
        <f t="shared" si="2"/>
        <v>Grade B</v>
      </c>
      <c r="S57" s="8" t="e">
        <f>#REF!</f>
        <v>#REF!</v>
      </c>
      <c r="T57" s="8" t="e">
        <f>#REF!</f>
        <v>#REF!</v>
      </c>
      <c r="U57" s="22" t="e">
        <f>#REF!</f>
        <v>#REF!</v>
      </c>
      <c r="V57" s="8" t="e">
        <f>IF(AND(#REF!&lt;&gt;"",#REF!&gt;0,#REF!=""),1,0)</f>
        <v>#REF!</v>
      </c>
      <c r="W57" s="8" t="e">
        <f>IF(AND(#REF!&lt;&gt;"",#REF!&gt;0,#REF!=""),1,0)</f>
        <v>#REF!</v>
      </c>
    </row>
    <row r="58" spans="15:23" x14ac:dyDescent="0.25">
      <c r="O58" s="8" t="str">
        <f t="shared" si="0"/>
        <v>&lt;137960&gt;</v>
      </c>
      <c r="P58" s="8" t="str">
        <f t="shared" si="1"/>
        <v>&lt;Rashmi Patil&gt;</v>
      </c>
      <c r="Q58" s="8" t="str">
        <f>Selected_Role</f>
        <v>Tester</v>
      </c>
      <c r="R58" s="8" t="str">
        <f t="shared" si="2"/>
        <v>Grade B</v>
      </c>
      <c r="S58" s="8" t="e">
        <f>#REF!</f>
        <v>#REF!</v>
      </c>
      <c r="T58" s="8" t="e">
        <f>#REF!</f>
        <v>#REF!</v>
      </c>
      <c r="U58" s="22" t="e">
        <f>#REF!</f>
        <v>#REF!</v>
      </c>
      <c r="V58" s="8" t="e">
        <f>IF(AND(#REF!&lt;&gt;"",#REF!&gt;0,#REF!=""),1,0)</f>
        <v>#REF!</v>
      </c>
      <c r="W58" s="8" t="e">
        <f>IF(AND(#REF!&lt;&gt;"",#REF!&gt;0,#REF!=""),1,0)</f>
        <v>#REF!</v>
      </c>
    </row>
    <row r="59" spans="15:23" x14ac:dyDescent="0.25">
      <c r="O59" s="8" t="str">
        <f t="shared" si="0"/>
        <v>&lt;137960&gt;</v>
      </c>
      <c r="P59" s="8" t="str">
        <f t="shared" si="1"/>
        <v>&lt;Rashmi Patil&gt;</v>
      </c>
      <c r="Q59" s="8" t="str">
        <f>Selected_Role</f>
        <v>Tester</v>
      </c>
      <c r="R59" s="8" t="str">
        <f t="shared" si="2"/>
        <v>Grade B</v>
      </c>
      <c r="S59" s="8" t="e">
        <f>#REF!</f>
        <v>#REF!</v>
      </c>
      <c r="T59" s="8" t="e">
        <f>#REF!</f>
        <v>#REF!</v>
      </c>
      <c r="U59" s="22" t="e">
        <f>#REF!</f>
        <v>#REF!</v>
      </c>
      <c r="V59" s="8" t="e">
        <f>IF(AND(#REF!&lt;&gt;"",#REF!&gt;0,#REF!=""),1,0)</f>
        <v>#REF!</v>
      </c>
      <c r="W59" s="8" t="e">
        <f>IF(AND(#REF!&lt;&gt;"",#REF!&gt;0,#REF!=""),1,0)</f>
        <v>#REF!</v>
      </c>
    </row>
    <row r="60" spans="15:23" x14ac:dyDescent="0.25">
      <c r="O60" s="8" t="str">
        <f t="shared" si="0"/>
        <v>&lt;137960&gt;</v>
      </c>
      <c r="P60" s="8" t="str">
        <f t="shared" si="1"/>
        <v>&lt;Rashmi Patil&gt;</v>
      </c>
      <c r="Q60" s="8" t="str">
        <f>Selected_Role</f>
        <v>Tester</v>
      </c>
      <c r="R60" s="8" t="str">
        <f t="shared" si="2"/>
        <v>Grade B</v>
      </c>
      <c r="S60" s="8" t="e">
        <f>#REF!</f>
        <v>#REF!</v>
      </c>
      <c r="T60" s="8" t="e">
        <f>#REF!</f>
        <v>#REF!</v>
      </c>
      <c r="U60" s="22" t="e">
        <f>#REF!</f>
        <v>#REF!</v>
      </c>
      <c r="V60" s="8" t="e">
        <f>IF(AND(#REF!&lt;&gt;"",#REF!&gt;0,#REF!=""),1,0)</f>
        <v>#REF!</v>
      </c>
      <c r="W60" s="8" t="e">
        <f>IF(AND(#REF!&lt;&gt;"",#REF!&gt;0,#REF!=""),1,0)</f>
        <v>#REF!</v>
      </c>
    </row>
    <row r="61" spans="15:23" x14ac:dyDescent="0.25">
      <c r="O61" s="8" t="str">
        <f t="shared" si="0"/>
        <v>&lt;137960&gt;</v>
      </c>
      <c r="P61" s="8" t="str">
        <f t="shared" si="1"/>
        <v>&lt;Rashmi Patil&gt;</v>
      </c>
      <c r="Q61" s="8" t="str">
        <f>Selected_Role</f>
        <v>Tester</v>
      </c>
      <c r="R61" s="8" t="str">
        <f t="shared" si="2"/>
        <v>Grade B</v>
      </c>
      <c r="S61" s="8" t="e">
        <f>#REF!</f>
        <v>#REF!</v>
      </c>
      <c r="T61" s="8" t="str">
        <f>D20</f>
        <v>Oral &amp; Written Communication</v>
      </c>
      <c r="U61" s="22" t="e">
        <f>#REF!</f>
        <v>#REF!</v>
      </c>
      <c r="V61" s="8" t="e">
        <f>IF(AND(D20&lt;&gt;"",#REF!&gt;0,#REF!=""),1,0)</f>
        <v>#REF!</v>
      </c>
      <c r="W61" s="8" t="e">
        <f>IF(AND(D20&lt;&gt;"",#REF!&gt;0,#REF!=""),1,0)</f>
        <v>#REF!</v>
      </c>
    </row>
    <row r="62" spans="15:23" x14ac:dyDescent="0.25">
      <c r="O62" s="8" t="str">
        <f t="shared" si="0"/>
        <v>&lt;137960&gt;</v>
      </c>
      <c r="P62" s="8" t="str">
        <f t="shared" si="1"/>
        <v>&lt;Rashmi Patil&gt;</v>
      </c>
      <c r="Q62" s="8" t="str">
        <f>Selected_Role</f>
        <v>Tester</v>
      </c>
      <c r="R62" s="8" t="str">
        <f t="shared" si="2"/>
        <v>Grade B</v>
      </c>
      <c r="S62" s="8" t="e">
        <f>#REF!</f>
        <v>#REF!</v>
      </c>
      <c r="T62" s="8" t="str">
        <f>D21</f>
        <v>Interpersonal</v>
      </c>
      <c r="U62" s="22" t="e">
        <f>#REF!</f>
        <v>#REF!</v>
      </c>
      <c r="V62" s="8" t="e">
        <f>IF(AND(D21&lt;&gt;"",#REF!&gt;0,#REF!=""),1,0)</f>
        <v>#REF!</v>
      </c>
      <c r="W62" s="8" t="e">
        <f>IF(AND(D21&lt;&gt;"",#REF!&gt;0,#REF!=""),1,0)</f>
        <v>#REF!</v>
      </c>
    </row>
    <row r="63" spans="15:23" x14ac:dyDescent="0.25">
      <c r="O63" s="8" t="str">
        <f t="shared" si="0"/>
        <v>&lt;137960&gt;</v>
      </c>
      <c r="P63" s="8" t="str">
        <f t="shared" si="1"/>
        <v>&lt;Rashmi Patil&gt;</v>
      </c>
      <c r="Q63" s="8" t="str">
        <f>Selected_Role</f>
        <v>Tester</v>
      </c>
      <c r="R63" s="8" t="str">
        <f t="shared" si="2"/>
        <v>Grade B</v>
      </c>
      <c r="S63" s="8" t="e">
        <f>#REF!</f>
        <v>#REF!</v>
      </c>
      <c r="T63" s="8" t="str">
        <f>D22</f>
        <v>Conflict Resolution</v>
      </c>
      <c r="U63" s="22" t="e">
        <f>#REF!</f>
        <v>#REF!</v>
      </c>
      <c r="V63" s="8" t="e">
        <f>IF(AND(D22&lt;&gt;"",#REF!&gt;0,#REF!=""),1,0)</f>
        <v>#REF!</v>
      </c>
      <c r="W63" s="8" t="e">
        <f>IF(AND(D22&lt;&gt;"",#REF!&gt;0,#REF!=""),1,0)</f>
        <v>#REF!</v>
      </c>
    </row>
    <row r="64" spans="15:23" x14ac:dyDescent="0.25">
      <c r="O64" s="8" t="str">
        <f t="shared" si="0"/>
        <v>&lt;137960&gt;</v>
      </c>
      <c r="P64" s="8" t="str">
        <f t="shared" si="1"/>
        <v>&lt;Rashmi Patil&gt;</v>
      </c>
      <c r="Q64" s="8" t="str">
        <f>Selected_Role</f>
        <v>Tester</v>
      </c>
      <c r="R64" s="8" t="str">
        <f t="shared" si="2"/>
        <v>Grade B</v>
      </c>
      <c r="S64" s="8" t="e">
        <f>#REF!</f>
        <v>#REF!</v>
      </c>
      <c r="T64" s="8" t="str">
        <f>D23</f>
        <v>Analytical Ability</v>
      </c>
      <c r="U64" s="22" t="e">
        <f>#REF!</f>
        <v>#REF!</v>
      </c>
      <c r="V64" s="8" t="e">
        <f>IF(AND(D23&lt;&gt;"",#REF!&gt;0,#REF!=""),1,0)</f>
        <v>#REF!</v>
      </c>
      <c r="W64" s="8" t="e">
        <f>IF(AND(D23&lt;&gt;"",#REF!&gt;0,#REF!=""),1,0)</f>
        <v>#REF!</v>
      </c>
    </row>
    <row r="65" spans="15:23" x14ac:dyDescent="0.25">
      <c r="O65" s="8" t="str">
        <f t="shared" si="0"/>
        <v>&lt;137960&gt;</v>
      </c>
      <c r="P65" s="8" t="str">
        <f t="shared" si="1"/>
        <v>&lt;Rashmi Patil&gt;</v>
      </c>
      <c r="Q65" s="8" t="str">
        <f>Selected_Role</f>
        <v>Tester</v>
      </c>
      <c r="R65" s="8" t="str">
        <f t="shared" si="2"/>
        <v>Grade B</v>
      </c>
      <c r="S65" s="8" t="e">
        <f>#REF!</f>
        <v>#REF!</v>
      </c>
      <c r="T65" s="8" t="str">
        <f>D24</f>
        <v>Business Etiquettes</v>
      </c>
      <c r="U65" s="22" t="e">
        <f>#REF!</f>
        <v>#REF!</v>
      </c>
      <c r="V65" s="8" t="e">
        <f>IF(AND(D24&lt;&gt;"",#REF!&gt;0,#REF!=""),1,0)</f>
        <v>#REF!</v>
      </c>
      <c r="W65" s="8" t="e">
        <f>IF(AND(D24&lt;&gt;"",#REF!&gt;0,#REF!=""),1,0)</f>
        <v>#REF!</v>
      </c>
    </row>
    <row r="66" spans="15:23" x14ac:dyDescent="0.25">
      <c r="O66" s="8" t="str">
        <f t="shared" si="0"/>
        <v>&lt;137960&gt;</v>
      </c>
      <c r="P66" s="8" t="str">
        <f t="shared" si="1"/>
        <v>&lt;Rashmi Patil&gt;</v>
      </c>
      <c r="Q66" s="8" t="str">
        <f>Selected_Role</f>
        <v>Tester</v>
      </c>
      <c r="R66" s="8" t="str">
        <f t="shared" si="2"/>
        <v>Grade B</v>
      </c>
      <c r="S66" s="8" t="e">
        <f>#REF!</f>
        <v>#REF!</v>
      </c>
      <c r="T66" s="8" t="str">
        <f>D25</f>
        <v>Can Do Attitude</v>
      </c>
      <c r="U66" s="22" t="e">
        <f>#REF!</f>
        <v>#REF!</v>
      </c>
      <c r="V66" s="8" t="e">
        <f>IF(AND(D25&lt;&gt;"",#REF!&gt;0,#REF!=""),1,0)</f>
        <v>#REF!</v>
      </c>
      <c r="W66" s="8" t="e">
        <f>IF(AND(D25&lt;&gt;"",#REF!&gt;0,#REF!=""),1,0)</f>
        <v>#REF!</v>
      </c>
    </row>
    <row r="67" spans="15:23" x14ac:dyDescent="0.25">
      <c r="O67" s="8" t="str">
        <f t="shared" si="0"/>
        <v>&lt;137960&gt;</v>
      </c>
      <c r="P67" s="8" t="str">
        <f t="shared" si="1"/>
        <v>&lt;Rashmi Patil&gt;</v>
      </c>
      <c r="Q67" s="8" t="str">
        <f>Selected_Role</f>
        <v>Tester</v>
      </c>
      <c r="R67" s="8" t="str">
        <f t="shared" si="2"/>
        <v>Grade B</v>
      </c>
      <c r="S67" s="8" t="str">
        <f>A30</f>
        <v>Control Systems &amp; MBD</v>
      </c>
      <c r="T67" s="8">
        <f>D26</f>
        <v>0</v>
      </c>
      <c r="U67" s="22" t="e">
        <f>#REF!</f>
        <v>#REF!</v>
      </c>
      <c r="V67" s="8" t="e">
        <f>IF(AND(D26&lt;&gt;"",#REF!&gt;0,#REF!=""),1,0)</f>
        <v>#REF!</v>
      </c>
      <c r="W67" s="8" t="e">
        <f>IF(AND(D26&lt;&gt;"",#REF!&gt;0,#REF!=""),1,0)</f>
        <v>#REF!</v>
      </c>
    </row>
    <row r="68" spans="15:23" x14ac:dyDescent="0.25">
      <c r="O68" s="8" t="str">
        <f t="shared" si="0"/>
        <v>&lt;137960&gt;</v>
      </c>
      <c r="P68" s="8" t="str">
        <f t="shared" si="1"/>
        <v>&lt;Rashmi Patil&gt;</v>
      </c>
      <c r="Q68" s="8" t="str">
        <f>Selected_Role</f>
        <v>Tester</v>
      </c>
      <c r="R68" s="8" t="str">
        <f t="shared" si="2"/>
        <v>Grade B</v>
      </c>
      <c r="S68" s="8" t="e">
        <f>#REF!</f>
        <v>#REF!</v>
      </c>
      <c r="T68" s="8" t="e">
        <f>#REF!</f>
        <v>#REF!</v>
      </c>
      <c r="U68" s="22" t="e">
        <f>#REF!</f>
        <v>#REF!</v>
      </c>
      <c r="V68" s="8" t="e">
        <f>IF(AND(#REF!&lt;&gt;"",#REF!&gt;0,#REF!=""),1,0)</f>
        <v>#REF!</v>
      </c>
      <c r="W68" s="8" t="e">
        <f>IF(AND(#REF!&lt;&gt;"",#REF!&gt;0,#REF!=""),1,0)</f>
        <v>#REF!</v>
      </c>
    </row>
    <row r="69" spans="15:23" x14ac:dyDescent="0.25">
      <c r="O69" s="8" t="str">
        <f t="shared" si="0"/>
        <v>&lt;137960&gt;</v>
      </c>
      <c r="P69" s="8" t="str">
        <f t="shared" si="1"/>
        <v>&lt;Rashmi Patil&gt;</v>
      </c>
      <c r="Q69" s="8" t="str">
        <f>Selected_Role</f>
        <v>Tester</v>
      </c>
      <c r="R69" s="8" t="str">
        <f t="shared" si="2"/>
        <v>Grade B</v>
      </c>
      <c r="S69" s="8" t="e">
        <f>#REF!</f>
        <v>#REF!</v>
      </c>
      <c r="T69" s="8" t="str">
        <f>D27</f>
        <v>Plant Modelling &amp; Simulation (GT Power, Matlab, AMESim, etc.)</v>
      </c>
      <c r="U69" s="22" t="e">
        <f>#REF!</f>
        <v>#REF!</v>
      </c>
      <c r="V69" s="8" t="e">
        <f>IF(AND(D27&lt;&gt;"",#REF!&gt;0,#REF!=""),1,0)</f>
        <v>#REF!</v>
      </c>
      <c r="W69" s="8" t="e">
        <f>IF(AND(D27&lt;&gt;"",#REF!&gt;0,#REF!=""),1,0)</f>
        <v>#REF!</v>
      </c>
    </row>
    <row r="70" spans="15:23" x14ac:dyDescent="0.25">
      <c r="O70" s="8" t="str">
        <f t="shared" si="0"/>
        <v>&lt;137960&gt;</v>
      </c>
      <c r="P70" s="8" t="str">
        <f t="shared" si="1"/>
        <v>&lt;Rashmi Patil&gt;</v>
      </c>
      <c r="Q70" s="8" t="str">
        <f>Selected_Role</f>
        <v>Tester</v>
      </c>
      <c r="R70" s="8" t="str">
        <f t="shared" si="2"/>
        <v>Grade B</v>
      </c>
      <c r="S70" s="8" t="str">
        <f>A31</f>
        <v>Control Systems &amp; MBD</v>
      </c>
      <c r="T70" s="8" t="str">
        <f>D28</f>
        <v xml:space="preserve">MATLAB® Simulink® </v>
      </c>
      <c r="U70" s="22" t="e">
        <f>#REF!</f>
        <v>#REF!</v>
      </c>
      <c r="V70" s="8" t="e">
        <f>IF(AND(D28&lt;&gt;"",#REF!&gt;0,#REF!=""),1,0)</f>
        <v>#REF!</v>
      </c>
      <c r="W70" s="8" t="e">
        <f>IF(AND(D28&lt;&gt;"",#REF!&gt;0,#REF!=""),1,0)</f>
        <v>#REF!</v>
      </c>
    </row>
    <row r="71" spans="15:23" x14ac:dyDescent="0.25">
      <c r="O71" s="8" t="str">
        <f t="shared" si="0"/>
        <v>&lt;137960&gt;</v>
      </c>
      <c r="P71" s="8" t="str">
        <f t="shared" si="1"/>
        <v>&lt;Rashmi Patil&gt;</v>
      </c>
      <c r="Q71" s="8" t="str">
        <f>Selected_Role</f>
        <v>Tester</v>
      </c>
      <c r="R71" s="8" t="str">
        <f t="shared" si="2"/>
        <v>Grade B</v>
      </c>
      <c r="S71" s="8" t="e">
        <f>#REF!</f>
        <v>#REF!</v>
      </c>
      <c r="T71" s="8" t="str">
        <f>D29</f>
        <v>MATLAB® M-Scripts</v>
      </c>
      <c r="U71" s="22" t="e">
        <f>#REF!</f>
        <v>#REF!</v>
      </c>
      <c r="V71" s="8" t="e">
        <f>IF(AND(D29&lt;&gt;"",#REF!&gt;0,#REF!=""),1,0)</f>
        <v>#REF!</v>
      </c>
      <c r="W71" s="8" t="e">
        <f>IF(AND(D29&lt;&gt;"",#REF!&gt;0,#REF!=""),1,0)</f>
        <v>#REF!</v>
      </c>
    </row>
    <row r="72" spans="15:23" x14ac:dyDescent="0.25">
      <c r="O72" s="8" t="str">
        <f t="shared" ref="O72:O135" si="6">$F$2</f>
        <v>&lt;137960&gt;</v>
      </c>
      <c r="P72" s="8" t="str">
        <f t="shared" ref="P72:P135" si="7">$F$1</f>
        <v>&lt;Rashmi Patil&gt;</v>
      </c>
      <c r="Q72" s="8" t="str">
        <f>Selected_Role</f>
        <v>Tester</v>
      </c>
      <c r="R72" s="8" t="str">
        <f t="shared" ref="R72:R135" si="8">$K$2</f>
        <v>Grade B</v>
      </c>
      <c r="S72" s="8" t="e">
        <f>#REF!</f>
        <v>#REF!</v>
      </c>
      <c r="T72" s="8" t="e">
        <f>#REF!</f>
        <v>#REF!</v>
      </c>
      <c r="U72" s="22" t="e">
        <f>#REF!</f>
        <v>#REF!</v>
      </c>
      <c r="V72" s="8" t="e">
        <f>IF(AND(#REF!&lt;&gt;"",#REF!&gt;0,#REF!=""),1,0)</f>
        <v>#REF!</v>
      </c>
      <c r="W72" s="8" t="e">
        <f>IF(AND(#REF!&lt;&gt;"",#REF!&gt;0,#REF!=""),1,0)</f>
        <v>#REF!</v>
      </c>
    </row>
    <row r="73" spans="15:23" x14ac:dyDescent="0.25">
      <c r="O73" s="8" t="str">
        <f t="shared" si="6"/>
        <v>&lt;137960&gt;</v>
      </c>
      <c r="P73" s="8" t="str">
        <f t="shared" si="7"/>
        <v>&lt;Rashmi Patil&gt;</v>
      </c>
      <c r="Q73" s="8" t="str">
        <f>Selected_Role</f>
        <v>Tester</v>
      </c>
      <c r="R73" s="8" t="str">
        <f t="shared" si="8"/>
        <v>Grade B</v>
      </c>
      <c r="S73" s="8" t="e">
        <f>#REF!</f>
        <v>#REF!</v>
      </c>
      <c r="T73" s="8" t="e">
        <f>#REF!</f>
        <v>#REF!</v>
      </c>
      <c r="U73" s="22" t="e">
        <f>#REF!</f>
        <v>#REF!</v>
      </c>
      <c r="V73" s="8" t="e">
        <f>IF(AND(#REF!&lt;&gt;"",#REF!&gt;0,#REF!=""),1,0)</f>
        <v>#REF!</v>
      </c>
      <c r="W73" s="8" t="e">
        <f>IF(AND(#REF!&lt;&gt;"",#REF!&gt;0,#REF!=""),1,0)</f>
        <v>#REF!</v>
      </c>
    </row>
    <row r="74" spans="15:23" x14ac:dyDescent="0.25">
      <c r="O74" s="8" t="str">
        <f t="shared" si="6"/>
        <v>&lt;137960&gt;</v>
      </c>
      <c r="P74" s="8" t="str">
        <f t="shared" si="7"/>
        <v>&lt;Rashmi Patil&gt;</v>
      </c>
      <c r="Q74" s="8" t="str">
        <f>Selected_Role</f>
        <v>Tester</v>
      </c>
      <c r="R74" s="8" t="str">
        <f t="shared" si="8"/>
        <v>Grade B</v>
      </c>
      <c r="S74" s="8" t="str">
        <f>A32</f>
        <v>Control Systems &amp; MBD</v>
      </c>
      <c r="T74" s="8" t="e">
        <f>#REF!</f>
        <v>#REF!</v>
      </c>
      <c r="U74" s="22" t="e">
        <f>#REF!</f>
        <v>#REF!</v>
      </c>
      <c r="V74" s="8" t="e">
        <f>IF(AND(#REF!&lt;&gt;"",#REF!&gt;0,#REF!=""),1,0)</f>
        <v>#REF!</v>
      </c>
      <c r="W74" s="8" t="e">
        <f>IF(AND(#REF!&lt;&gt;"",#REF!&gt;0,#REF!=""),1,0)</f>
        <v>#REF!</v>
      </c>
    </row>
    <row r="75" spans="15:23" x14ac:dyDescent="0.25">
      <c r="O75" s="8" t="str">
        <f t="shared" si="6"/>
        <v>&lt;137960&gt;</v>
      </c>
      <c r="P75" s="8" t="str">
        <f t="shared" si="7"/>
        <v>&lt;Rashmi Patil&gt;</v>
      </c>
      <c r="Q75" s="8" t="str">
        <f>Selected_Role</f>
        <v>Tester</v>
      </c>
      <c r="R75" s="8" t="str">
        <f t="shared" si="8"/>
        <v>Grade B</v>
      </c>
      <c r="S75" s="8" t="e">
        <f>#REF!</f>
        <v>#REF!</v>
      </c>
      <c r="T75" s="8" t="e">
        <f>#REF!</f>
        <v>#REF!</v>
      </c>
      <c r="U75" s="22" t="e">
        <f>#REF!</f>
        <v>#REF!</v>
      </c>
      <c r="V75" s="8" t="e">
        <f>IF(AND(#REF!&lt;&gt;"",#REF!&gt;0,#REF!=""),1,0)</f>
        <v>#REF!</v>
      </c>
      <c r="W75" s="8" t="e">
        <f>IF(AND(#REF!&lt;&gt;"",#REF!&gt;0,#REF!=""),1,0)</f>
        <v>#REF!</v>
      </c>
    </row>
    <row r="76" spans="15:23" x14ac:dyDescent="0.25">
      <c r="O76" s="8" t="str">
        <f t="shared" si="6"/>
        <v>&lt;137960&gt;</v>
      </c>
      <c r="P76" s="8" t="str">
        <f t="shared" si="7"/>
        <v>&lt;Rashmi Patil&gt;</v>
      </c>
      <c r="Q76" s="8" t="str">
        <f>Selected_Role</f>
        <v>Tester</v>
      </c>
      <c r="R76" s="8" t="str">
        <f t="shared" si="8"/>
        <v>Grade B</v>
      </c>
      <c r="S76" s="8" t="e">
        <f>#REF!</f>
        <v>#REF!</v>
      </c>
      <c r="T76" s="8" t="e">
        <f>#REF!</f>
        <v>#REF!</v>
      </c>
      <c r="U76" s="22" t="e">
        <f>#REF!</f>
        <v>#REF!</v>
      </c>
      <c r="V76" s="8" t="e">
        <f>IF(AND(#REF!&lt;&gt;"",#REF!&gt;0,#REF!=""),1,0)</f>
        <v>#REF!</v>
      </c>
      <c r="W76" s="8" t="e">
        <f>IF(AND(#REF!&lt;&gt;"",#REF!&gt;0,#REF!=""),1,0)</f>
        <v>#REF!</v>
      </c>
    </row>
    <row r="77" spans="15:23" x14ac:dyDescent="0.25">
      <c r="O77" s="8" t="str">
        <f t="shared" si="6"/>
        <v>&lt;137960&gt;</v>
      </c>
      <c r="P77" s="8" t="str">
        <f t="shared" si="7"/>
        <v>&lt;Rashmi Patil&gt;</v>
      </c>
      <c r="Q77" s="8" t="str">
        <f>Selected_Role</f>
        <v>Tester</v>
      </c>
      <c r="R77" s="8" t="str">
        <f t="shared" si="8"/>
        <v>Grade B</v>
      </c>
      <c r="S77" s="8" t="e">
        <f>#REF!</f>
        <v>#REF!</v>
      </c>
      <c r="T77" s="8" t="e">
        <f>#REF!</f>
        <v>#REF!</v>
      </c>
      <c r="U77" s="22" t="e">
        <f>#REF!</f>
        <v>#REF!</v>
      </c>
      <c r="V77" s="8" t="e">
        <f>IF(AND(#REF!&lt;&gt;"",#REF!&gt;0,#REF!=""),1,0)</f>
        <v>#REF!</v>
      </c>
      <c r="W77" s="8" t="e">
        <f>IF(AND(#REF!&lt;&gt;"",#REF!&gt;0,#REF!=""),1,0)</f>
        <v>#REF!</v>
      </c>
    </row>
    <row r="78" spans="15:23" x14ac:dyDescent="0.25">
      <c r="O78" s="8" t="str">
        <f t="shared" si="6"/>
        <v>&lt;137960&gt;</v>
      </c>
      <c r="P78" s="8" t="str">
        <f t="shared" si="7"/>
        <v>&lt;Rashmi Patil&gt;</v>
      </c>
      <c r="Q78" s="8" t="str">
        <f>Selected_Role</f>
        <v>Tester</v>
      </c>
      <c r="R78" s="8" t="str">
        <f t="shared" si="8"/>
        <v>Grade B</v>
      </c>
      <c r="S78" s="8" t="str">
        <f>A33</f>
        <v>Systems Engineering</v>
      </c>
      <c r="T78" s="8" t="e">
        <f>#REF!</f>
        <v>#REF!</v>
      </c>
      <c r="U78" s="22" t="e">
        <f>#REF!</f>
        <v>#REF!</v>
      </c>
      <c r="V78" s="8" t="e">
        <f>IF(AND(#REF!&lt;&gt;"",#REF!&gt;0,#REF!=""),1,0)</f>
        <v>#REF!</v>
      </c>
      <c r="W78" s="8" t="e">
        <f>IF(AND(#REF!&lt;&gt;"",#REF!&gt;0,#REF!=""),1,0)</f>
        <v>#REF!</v>
      </c>
    </row>
    <row r="79" spans="15:23" x14ac:dyDescent="0.25">
      <c r="O79" s="8" t="str">
        <f t="shared" si="6"/>
        <v>&lt;137960&gt;</v>
      </c>
      <c r="P79" s="8" t="str">
        <f t="shared" si="7"/>
        <v>&lt;Rashmi Patil&gt;</v>
      </c>
      <c r="Q79" s="8" t="str">
        <f>Selected_Role</f>
        <v>Tester</v>
      </c>
      <c r="R79" s="8" t="str">
        <f t="shared" si="8"/>
        <v>Grade B</v>
      </c>
      <c r="S79" s="8" t="e">
        <f>#REF!</f>
        <v>#REF!</v>
      </c>
      <c r="T79" s="8" t="e">
        <f>#REF!</f>
        <v>#REF!</v>
      </c>
      <c r="U79" s="22" t="e">
        <f>#REF!</f>
        <v>#REF!</v>
      </c>
      <c r="V79" s="8" t="e">
        <f>IF(AND(#REF!&lt;&gt;"",#REF!&gt;0,#REF!=""),1,0)</f>
        <v>#REF!</v>
      </c>
      <c r="W79" s="8" t="e">
        <f>IF(AND(#REF!&lt;&gt;"",#REF!&gt;0,#REF!=""),1,0)</f>
        <v>#REF!</v>
      </c>
    </row>
    <row r="80" spans="15:23" x14ac:dyDescent="0.25">
      <c r="O80" s="8" t="str">
        <f t="shared" si="6"/>
        <v>&lt;137960&gt;</v>
      </c>
      <c r="P80" s="8" t="str">
        <f t="shared" si="7"/>
        <v>&lt;Rashmi Patil&gt;</v>
      </c>
      <c r="Q80" s="8" t="str">
        <f>Selected_Role</f>
        <v>Tester</v>
      </c>
      <c r="R80" s="8" t="str">
        <f t="shared" si="8"/>
        <v>Grade B</v>
      </c>
      <c r="S80" s="8" t="e">
        <f>#REF!</f>
        <v>#REF!</v>
      </c>
      <c r="T80" s="8" t="e">
        <f>#REF!</f>
        <v>#REF!</v>
      </c>
      <c r="U80" s="22" t="e">
        <f>#REF!</f>
        <v>#REF!</v>
      </c>
      <c r="V80" s="8" t="e">
        <f>IF(AND(#REF!&lt;&gt;"",#REF!&gt;0,#REF!=""),1,0)</f>
        <v>#REF!</v>
      </c>
      <c r="W80" s="8" t="e">
        <f>IF(AND(#REF!&lt;&gt;"",#REF!&gt;0,#REF!=""),1,0)</f>
        <v>#REF!</v>
      </c>
    </row>
    <row r="81" spans="15:23" x14ac:dyDescent="0.25">
      <c r="O81" s="8" t="str">
        <f t="shared" si="6"/>
        <v>&lt;137960&gt;</v>
      </c>
      <c r="P81" s="8" t="str">
        <f t="shared" si="7"/>
        <v>&lt;Rashmi Patil&gt;</v>
      </c>
      <c r="Q81" s="8" t="str">
        <f>Selected_Role</f>
        <v>Tester</v>
      </c>
      <c r="R81" s="8" t="str">
        <f t="shared" si="8"/>
        <v>Grade B</v>
      </c>
      <c r="S81" s="8" t="e">
        <f>#REF!</f>
        <v>#REF!</v>
      </c>
      <c r="T81" s="8" t="e">
        <f>#REF!</f>
        <v>#REF!</v>
      </c>
      <c r="U81" s="22" t="e">
        <f>#REF!</f>
        <v>#REF!</v>
      </c>
      <c r="V81" s="8" t="e">
        <f>IF(AND(#REF!&lt;&gt;"",#REF!&gt;0,#REF!=""),1,0)</f>
        <v>#REF!</v>
      </c>
      <c r="W81" s="8" t="e">
        <f>IF(AND(#REF!&lt;&gt;"",#REF!&gt;0,#REF!=""),1,0)</f>
        <v>#REF!</v>
      </c>
    </row>
    <row r="82" spans="15:23" x14ac:dyDescent="0.25">
      <c r="O82" s="8" t="str">
        <f t="shared" si="6"/>
        <v>&lt;137960&gt;</v>
      </c>
      <c r="P82" s="8" t="str">
        <f t="shared" si="7"/>
        <v>&lt;Rashmi Patil&gt;</v>
      </c>
      <c r="Q82" s="8" t="str">
        <f>Selected_Role</f>
        <v>Tester</v>
      </c>
      <c r="R82" s="8" t="str">
        <f t="shared" si="8"/>
        <v>Grade B</v>
      </c>
      <c r="S82" s="8" t="e">
        <f>#REF!</f>
        <v>#REF!</v>
      </c>
      <c r="T82" s="8" t="e">
        <f>#REF!</f>
        <v>#REF!</v>
      </c>
      <c r="U82" s="22" t="e">
        <f>#REF!</f>
        <v>#REF!</v>
      </c>
      <c r="V82" s="8" t="e">
        <f>IF(AND(#REF!&lt;&gt;"",#REF!&gt;0,#REF!=""),1,0)</f>
        <v>#REF!</v>
      </c>
      <c r="W82" s="8" t="e">
        <f>IF(AND(#REF!&lt;&gt;"",#REF!&gt;0,#REF!=""),1,0)</f>
        <v>#REF!</v>
      </c>
    </row>
    <row r="83" spans="15:23" x14ac:dyDescent="0.25">
      <c r="O83" s="8" t="str">
        <f t="shared" si="6"/>
        <v>&lt;137960&gt;</v>
      </c>
      <c r="P83" s="8" t="str">
        <f t="shared" si="7"/>
        <v>&lt;Rashmi Patil&gt;</v>
      </c>
      <c r="Q83" s="8" t="str">
        <f>Selected_Role</f>
        <v>Tester</v>
      </c>
      <c r="R83" s="8" t="str">
        <f t="shared" si="8"/>
        <v>Grade B</v>
      </c>
      <c r="S83" s="8" t="e">
        <f>#REF!</f>
        <v>#REF!</v>
      </c>
      <c r="T83" s="8" t="e">
        <f>#REF!</f>
        <v>#REF!</v>
      </c>
      <c r="U83" s="22" t="e">
        <f>#REF!</f>
        <v>#REF!</v>
      </c>
      <c r="V83" s="8" t="e">
        <f>IF(AND(#REF!&lt;&gt;"",#REF!&gt;0,#REF!=""),1,0)</f>
        <v>#REF!</v>
      </c>
      <c r="W83" s="8" t="e">
        <f>IF(AND(#REF!&lt;&gt;"",#REF!&gt;0,#REF!=""),1,0)</f>
        <v>#REF!</v>
      </c>
    </row>
    <row r="84" spans="15:23" x14ac:dyDescent="0.25">
      <c r="O84" s="8" t="str">
        <f t="shared" si="6"/>
        <v>&lt;137960&gt;</v>
      </c>
      <c r="P84" s="8" t="str">
        <f t="shared" si="7"/>
        <v>&lt;Rashmi Patil&gt;</v>
      </c>
      <c r="Q84" s="8" t="str">
        <f>Selected_Role</f>
        <v>Tester</v>
      </c>
      <c r="R84" s="8" t="str">
        <f t="shared" si="8"/>
        <v>Grade B</v>
      </c>
      <c r="S84" s="8" t="e">
        <f>#REF!</f>
        <v>#REF!</v>
      </c>
      <c r="T84" s="8" t="e">
        <f>#REF!</f>
        <v>#REF!</v>
      </c>
      <c r="U84" s="22" t="e">
        <f>#REF!</f>
        <v>#REF!</v>
      </c>
      <c r="V84" s="8" t="e">
        <f>IF(AND(#REF!&lt;&gt;"",#REF!&gt;0,#REF!=""),1,0)</f>
        <v>#REF!</v>
      </c>
      <c r="W84" s="8" t="e">
        <f>IF(AND(#REF!&lt;&gt;"",#REF!&gt;0,#REF!=""),1,0)</f>
        <v>#REF!</v>
      </c>
    </row>
    <row r="85" spans="15:23" x14ac:dyDescent="0.25">
      <c r="O85" s="8" t="str">
        <f t="shared" si="6"/>
        <v>&lt;137960&gt;</v>
      </c>
      <c r="P85" s="8" t="str">
        <f t="shared" si="7"/>
        <v>&lt;Rashmi Patil&gt;</v>
      </c>
      <c r="Q85" s="8" t="str">
        <f>Selected_Role</f>
        <v>Tester</v>
      </c>
      <c r="R85" s="8" t="str">
        <f t="shared" si="8"/>
        <v>Grade B</v>
      </c>
      <c r="S85" s="8" t="e">
        <f>#REF!</f>
        <v>#REF!</v>
      </c>
      <c r="T85" s="8" t="e">
        <f>#REF!</f>
        <v>#REF!</v>
      </c>
      <c r="U85" s="22" t="e">
        <f>#REF!</f>
        <v>#REF!</v>
      </c>
      <c r="V85" s="8" t="e">
        <f>IF(AND(#REF!&lt;&gt;"",#REF!&gt;0,#REF!=""),1,0)</f>
        <v>#REF!</v>
      </c>
      <c r="W85" s="8" t="e">
        <f>IF(AND(#REF!&lt;&gt;"",#REF!&gt;0,#REF!=""),1,0)</f>
        <v>#REF!</v>
      </c>
    </row>
    <row r="86" spans="15:23" x14ac:dyDescent="0.25">
      <c r="O86" s="8" t="str">
        <f t="shared" si="6"/>
        <v>&lt;137960&gt;</v>
      </c>
      <c r="P86" s="8" t="str">
        <f t="shared" si="7"/>
        <v>&lt;Rashmi Patil&gt;</v>
      </c>
      <c r="Q86" s="8" t="str">
        <f>Selected_Role</f>
        <v>Tester</v>
      </c>
      <c r="R86" s="8" t="str">
        <f t="shared" si="8"/>
        <v>Grade B</v>
      </c>
      <c r="S86" s="8" t="e">
        <f>#REF!</f>
        <v>#REF!</v>
      </c>
      <c r="T86" s="8" t="e">
        <f>#REF!</f>
        <v>#REF!</v>
      </c>
      <c r="U86" s="22" t="e">
        <f>#REF!</f>
        <v>#REF!</v>
      </c>
      <c r="V86" s="8" t="e">
        <f>IF(AND(#REF!&lt;&gt;"",#REF!&gt;0,#REF!=""),1,0)</f>
        <v>#REF!</v>
      </c>
      <c r="W86" s="8" t="e">
        <f>IF(AND(#REF!&lt;&gt;"",#REF!&gt;0,#REF!=""),1,0)</f>
        <v>#REF!</v>
      </c>
    </row>
    <row r="87" spans="15:23" x14ac:dyDescent="0.25">
      <c r="O87" s="8" t="str">
        <f t="shared" si="6"/>
        <v>&lt;137960&gt;</v>
      </c>
      <c r="P87" s="8" t="str">
        <f t="shared" si="7"/>
        <v>&lt;Rashmi Patil&gt;</v>
      </c>
      <c r="Q87" s="8" t="str">
        <f>Selected_Role</f>
        <v>Tester</v>
      </c>
      <c r="R87" s="8" t="str">
        <f t="shared" si="8"/>
        <v>Grade B</v>
      </c>
      <c r="S87" s="8" t="e">
        <f>#REF!</f>
        <v>#REF!</v>
      </c>
      <c r="T87" s="8" t="e">
        <f>#REF!</f>
        <v>#REF!</v>
      </c>
      <c r="U87" s="22" t="e">
        <f>#REF!</f>
        <v>#REF!</v>
      </c>
      <c r="V87" s="8" t="e">
        <f>IF(AND(#REF!&lt;&gt;"",#REF!&gt;0,#REF!=""),1,0)</f>
        <v>#REF!</v>
      </c>
      <c r="W87" s="8" t="e">
        <f>IF(AND(#REF!&lt;&gt;"",#REF!&gt;0,#REF!=""),1,0)</f>
        <v>#REF!</v>
      </c>
    </row>
    <row r="88" spans="15:23" x14ac:dyDescent="0.25">
      <c r="O88" s="8" t="str">
        <f t="shared" si="6"/>
        <v>&lt;137960&gt;</v>
      </c>
      <c r="P88" s="8" t="str">
        <f t="shared" si="7"/>
        <v>&lt;Rashmi Patil&gt;</v>
      </c>
      <c r="Q88" s="8" t="str">
        <f>Selected_Role</f>
        <v>Tester</v>
      </c>
      <c r="R88" s="8" t="str">
        <f t="shared" si="8"/>
        <v>Grade B</v>
      </c>
      <c r="S88" s="8" t="e">
        <f>#REF!</f>
        <v>#REF!</v>
      </c>
      <c r="T88" s="8" t="e">
        <f>#REF!</f>
        <v>#REF!</v>
      </c>
      <c r="U88" s="22" t="e">
        <f>#REF!</f>
        <v>#REF!</v>
      </c>
      <c r="V88" s="8" t="e">
        <f>IF(AND(#REF!&lt;&gt;"",#REF!&gt;0,#REF!=""),1,0)</f>
        <v>#REF!</v>
      </c>
      <c r="W88" s="8" t="e">
        <f>IF(AND(#REF!&lt;&gt;"",#REF!&gt;0,#REF!=""),1,0)</f>
        <v>#REF!</v>
      </c>
    </row>
    <row r="89" spans="15:23" x14ac:dyDescent="0.25">
      <c r="O89" s="8" t="str">
        <f t="shared" si="6"/>
        <v>&lt;137960&gt;</v>
      </c>
      <c r="P89" s="8" t="str">
        <f t="shared" si="7"/>
        <v>&lt;Rashmi Patil&gt;</v>
      </c>
      <c r="Q89" s="8" t="str">
        <f>Selected_Role</f>
        <v>Tester</v>
      </c>
      <c r="R89" s="8" t="str">
        <f t="shared" si="8"/>
        <v>Grade B</v>
      </c>
      <c r="S89" s="8" t="e">
        <f>#REF!</f>
        <v>#REF!</v>
      </c>
      <c r="T89" s="8" t="e">
        <f>#REF!</f>
        <v>#REF!</v>
      </c>
      <c r="U89" s="22" t="e">
        <f>#REF!</f>
        <v>#REF!</v>
      </c>
      <c r="V89" s="8" t="e">
        <f>IF(AND(#REF!&lt;&gt;"",#REF!&gt;0,#REF!=""),1,0)</f>
        <v>#REF!</v>
      </c>
      <c r="W89" s="8" t="e">
        <f>IF(AND(#REF!&lt;&gt;"",#REF!&gt;0,#REF!=""),1,0)</f>
        <v>#REF!</v>
      </c>
    </row>
    <row r="90" spans="15:23" x14ac:dyDescent="0.25">
      <c r="O90" s="8" t="str">
        <f t="shared" si="6"/>
        <v>&lt;137960&gt;</v>
      </c>
      <c r="P90" s="8" t="str">
        <f t="shared" si="7"/>
        <v>&lt;Rashmi Patil&gt;</v>
      </c>
      <c r="Q90" s="8" t="str">
        <f>Selected_Role</f>
        <v>Tester</v>
      </c>
      <c r="R90" s="8" t="str">
        <f t="shared" si="8"/>
        <v>Grade B</v>
      </c>
      <c r="S90" s="8" t="e">
        <f>#REF!</f>
        <v>#REF!</v>
      </c>
      <c r="T90" s="8" t="e">
        <f>#REF!</f>
        <v>#REF!</v>
      </c>
      <c r="U90" s="22" t="e">
        <f>#REF!</f>
        <v>#REF!</v>
      </c>
      <c r="V90" s="8" t="e">
        <f>IF(AND(#REF!&lt;&gt;"",#REF!&gt;0,#REF!=""),1,0)</f>
        <v>#REF!</v>
      </c>
      <c r="W90" s="8" t="e">
        <f>IF(AND(#REF!&lt;&gt;"",#REF!&gt;0,#REF!=""),1,0)</f>
        <v>#REF!</v>
      </c>
    </row>
    <row r="91" spans="15:23" x14ac:dyDescent="0.25">
      <c r="O91" s="8" t="str">
        <f t="shared" si="6"/>
        <v>&lt;137960&gt;</v>
      </c>
      <c r="P91" s="8" t="str">
        <f t="shared" si="7"/>
        <v>&lt;Rashmi Patil&gt;</v>
      </c>
      <c r="Q91" s="8" t="str">
        <f>Selected_Role</f>
        <v>Tester</v>
      </c>
      <c r="R91" s="8" t="str">
        <f t="shared" si="8"/>
        <v>Grade B</v>
      </c>
      <c r="S91" s="8" t="e">
        <f>#REF!</f>
        <v>#REF!</v>
      </c>
      <c r="T91" s="8" t="e">
        <f>#REF!</f>
        <v>#REF!</v>
      </c>
      <c r="U91" s="22" t="e">
        <f>#REF!</f>
        <v>#REF!</v>
      </c>
      <c r="V91" s="8" t="e">
        <f>IF(AND(#REF!&lt;&gt;"",#REF!&gt;0,#REF!=""),1,0)</f>
        <v>#REF!</v>
      </c>
      <c r="W91" s="8" t="e">
        <f>IF(AND(#REF!&lt;&gt;"",#REF!&gt;0,#REF!=""),1,0)</f>
        <v>#REF!</v>
      </c>
    </row>
    <row r="92" spans="15:23" x14ac:dyDescent="0.25">
      <c r="O92" s="8" t="str">
        <f t="shared" si="6"/>
        <v>&lt;137960&gt;</v>
      </c>
      <c r="P92" s="8" t="str">
        <f t="shared" si="7"/>
        <v>&lt;Rashmi Patil&gt;</v>
      </c>
      <c r="Q92" s="8" t="str">
        <f>Selected_Role</f>
        <v>Tester</v>
      </c>
      <c r="R92" s="8" t="str">
        <f t="shared" si="8"/>
        <v>Grade B</v>
      </c>
      <c r="S92" s="8" t="e">
        <f>#REF!</f>
        <v>#REF!</v>
      </c>
      <c r="T92" s="8" t="e">
        <f>#REF!</f>
        <v>#REF!</v>
      </c>
      <c r="U92" s="22" t="e">
        <f>#REF!</f>
        <v>#REF!</v>
      </c>
      <c r="V92" s="8" t="e">
        <f>IF(AND(#REF!&lt;&gt;"",#REF!&gt;0,#REF!=""),1,0)</f>
        <v>#REF!</v>
      </c>
      <c r="W92" s="8" t="e">
        <f>IF(AND(#REF!&lt;&gt;"",#REF!&gt;0,#REF!=""),1,0)</f>
        <v>#REF!</v>
      </c>
    </row>
    <row r="93" spans="15:23" x14ac:dyDescent="0.25">
      <c r="O93" s="8" t="str">
        <f t="shared" si="6"/>
        <v>&lt;137960&gt;</v>
      </c>
      <c r="P93" s="8" t="str">
        <f t="shared" si="7"/>
        <v>&lt;Rashmi Patil&gt;</v>
      </c>
      <c r="Q93" s="8" t="str">
        <f>Selected_Role</f>
        <v>Tester</v>
      </c>
      <c r="R93" s="8" t="str">
        <f t="shared" si="8"/>
        <v>Grade B</v>
      </c>
      <c r="S93" s="8" t="e">
        <f>#REF!</f>
        <v>#REF!</v>
      </c>
      <c r="T93" s="8" t="e">
        <f>#REF!</f>
        <v>#REF!</v>
      </c>
      <c r="U93" s="22" t="e">
        <f>#REF!</f>
        <v>#REF!</v>
      </c>
      <c r="V93" s="8" t="e">
        <f>IF(AND(#REF!&lt;&gt;"",#REF!&gt;0,#REF!=""),1,0)</f>
        <v>#REF!</v>
      </c>
      <c r="W93" s="8" t="e">
        <f>IF(AND(#REF!&lt;&gt;"",#REF!&gt;0,#REF!=""),1,0)</f>
        <v>#REF!</v>
      </c>
    </row>
    <row r="94" spans="15:23" x14ac:dyDescent="0.25">
      <c r="O94" s="8" t="str">
        <f t="shared" si="6"/>
        <v>&lt;137960&gt;</v>
      </c>
      <c r="P94" s="8" t="str">
        <f t="shared" si="7"/>
        <v>&lt;Rashmi Patil&gt;</v>
      </c>
      <c r="Q94" s="8" t="str">
        <f>Selected_Role</f>
        <v>Tester</v>
      </c>
      <c r="R94" s="8" t="str">
        <f t="shared" si="8"/>
        <v>Grade B</v>
      </c>
      <c r="S94" s="8" t="e">
        <f>#REF!</f>
        <v>#REF!</v>
      </c>
      <c r="T94" s="8" t="e">
        <f>#REF!</f>
        <v>#REF!</v>
      </c>
      <c r="U94" s="22" t="e">
        <f>#REF!</f>
        <v>#REF!</v>
      </c>
      <c r="V94" s="8" t="e">
        <f>IF(AND(#REF!&lt;&gt;"",#REF!&gt;0,#REF!=""),1,0)</f>
        <v>#REF!</v>
      </c>
      <c r="W94" s="8" t="e">
        <f>IF(AND(#REF!&lt;&gt;"",#REF!&gt;0,#REF!=""),1,0)</f>
        <v>#REF!</v>
      </c>
    </row>
    <row r="95" spans="15:23" x14ac:dyDescent="0.25">
      <c r="O95" s="8" t="str">
        <f t="shared" si="6"/>
        <v>&lt;137960&gt;</v>
      </c>
      <c r="P95" s="8" t="str">
        <f t="shared" si="7"/>
        <v>&lt;Rashmi Patil&gt;</v>
      </c>
      <c r="Q95" s="8" t="str">
        <f>Selected_Role</f>
        <v>Tester</v>
      </c>
      <c r="R95" s="8" t="str">
        <f t="shared" si="8"/>
        <v>Grade B</v>
      </c>
      <c r="S95" s="8" t="e">
        <f>#REF!</f>
        <v>#REF!</v>
      </c>
      <c r="T95" s="8" t="e">
        <f>#REF!</f>
        <v>#REF!</v>
      </c>
      <c r="U95" s="22" t="e">
        <f>#REF!</f>
        <v>#REF!</v>
      </c>
      <c r="V95" s="8" t="e">
        <f>IF(AND(#REF!&lt;&gt;"",#REF!&gt;0,#REF!=""),1,0)</f>
        <v>#REF!</v>
      </c>
      <c r="W95" s="8" t="e">
        <f>IF(AND(#REF!&lt;&gt;"",#REF!&gt;0,#REF!=""),1,0)</f>
        <v>#REF!</v>
      </c>
    </row>
    <row r="96" spans="15:23" x14ac:dyDescent="0.25">
      <c r="O96" s="8" t="str">
        <f t="shared" si="6"/>
        <v>&lt;137960&gt;</v>
      </c>
      <c r="P96" s="8" t="str">
        <f t="shared" si="7"/>
        <v>&lt;Rashmi Patil&gt;</v>
      </c>
      <c r="Q96" s="8" t="str">
        <f>Selected_Role</f>
        <v>Tester</v>
      </c>
      <c r="R96" s="8" t="str">
        <f t="shared" si="8"/>
        <v>Grade B</v>
      </c>
      <c r="S96" s="8" t="e">
        <f>#REF!</f>
        <v>#REF!</v>
      </c>
      <c r="T96" s="8" t="e">
        <f>#REF!</f>
        <v>#REF!</v>
      </c>
      <c r="U96" s="22" t="e">
        <f>#REF!</f>
        <v>#REF!</v>
      </c>
      <c r="V96" s="8" t="e">
        <f>IF(AND(#REF!&lt;&gt;"",#REF!&gt;0,#REF!=""),1,0)</f>
        <v>#REF!</v>
      </c>
      <c r="W96" s="8" t="e">
        <f>IF(AND(#REF!&lt;&gt;"",#REF!&gt;0,#REF!=""),1,0)</f>
        <v>#REF!</v>
      </c>
    </row>
    <row r="97" spans="15:23" x14ac:dyDescent="0.25">
      <c r="O97" s="8" t="str">
        <f t="shared" si="6"/>
        <v>&lt;137960&gt;</v>
      </c>
      <c r="P97" s="8" t="str">
        <f t="shared" si="7"/>
        <v>&lt;Rashmi Patil&gt;</v>
      </c>
      <c r="Q97" s="8" t="str">
        <f>Selected_Role</f>
        <v>Tester</v>
      </c>
      <c r="R97" s="8" t="str">
        <f t="shared" si="8"/>
        <v>Grade B</v>
      </c>
      <c r="S97" s="8" t="e">
        <f>#REF!</f>
        <v>#REF!</v>
      </c>
      <c r="T97" s="8" t="e">
        <f>#REF!</f>
        <v>#REF!</v>
      </c>
      <c r="U97" s="22" t="e">
        <f>#REF!</f>
        <v>#REF!</v>
      </c>
      <c r="V97" s="8" t="e">
        <f>IF(AND(#REF!&lt;&gt;"",#REF!&gt;0,#REF!=""),1,0)</f>
        <v>#REF!</v>
      </c>
      <c r="W97" s="8" t="e">
        <f>IF(AND(#REF!&lt;&gt;"",#REF!&gt;0,#REF!=""),1,0)</f>
        <v>#REF!</v>
      </c>
    </row>
    <row r="98" spans="15:23" x14ac:dyDescent="0.25">
      <c r="O98" s="8" t="str">
        <f t="shared" si="6"/>
        <v>&lt;137960&gt;</v>
      </c>
      <c r="P98" s="8" t="str">
        <f t="shared" si="7"/>
        <v>&lt;Rashmi Patil&gt;</v>
      </c>
      <c r="Q98" s="8" t="str">
        <f>Selected_Role</f>
        <v>Tester</v>
      </c>
      <c r="R98" s="8" t="str">
        <f t="shared" si="8"/>
        <v>Grade B</v>
      </c>
      <c r="S98" s="8" t="e">
        <f>#REF!</f>
        <v>#REF!</v>
      </c>
      <c r="T98" s="8" t="e">
        <f>#REF!</f>
        <v>#REF!</v>
      </c>
      <c r="U98" s="22" t="e">
        <f>#REF!</f>
        <v>#REF!</v>
      </c>
      <c r="V98" s="8" t="e">
        <f>IF(AND(#REF!&lt;&gt;"",#REF!&gt;0,#REF!=""),1,0)</f>
        <v>#REF!</v>
      </c>
      <c r="W98" s="8" t="e">
        <f>IF(AND(#REF!&lt;&gt;"",#REF!&gt;0,#REF!=""),1,0)</f>
        <v>#REF!</v>
      </c>
    </row>
    <row r="99" spans="15:23" x14ac:dyDescent="0.25">
      <c r="O99" s="8" t="str">
        <f t="shared" si="6"/>
        <v>&lt;137960&gt;</v>
      </c>
      <c r="P99" s="8" t="str">
        <f t="shared" si="7"/>
        <v>&lt;Rashmi Patil&gt;</v>
      </c>
      <c r="Q99" s="8" t="str">
        <f>Selected_Role</f>
        <v>Tester</v>
      </c>
      <c r="R99" s="8" t="str">
        <f t="shared" si="8"/>
        <v>Grade B</v>
      </c>
      <c r="S99" s="8" t="e">
        <f>#REF!</f>
        <v>#REF!</v>
      </c>
      <c r="T99" s="8" t="e">
        <f>#REF!</f>
        <v>#REF!</v>
      </c>
      <c r="U99" s="22" t="e">
        <f>#REF!</f>
        <v>#REF!</v>
      </c>
      <c r="V99" s="8" t="e">
        <f>IF(AND(#REF!&lt;&gt;"",#REF!&gt;0,#REF!=""),1,0)</f>
        <v>#REF!</v>
      </c>
      <c r="W99" s="8" t="e">
        <f>IF(AND(#REF!&lt;&gt;"",#REF!&gt;0,#REF!=""),1,0)</f>
        <v>#REF!</v>
      </c>
    </row>
    <row r="100" spans="15:23" x14ac:dyDescent="0.25">
      <c r="O100" s="8" t="str">
        <f t="shared" si="6"/>
        <v>&lt;137960&gt;</v>
      </c>
      <c r="P100" s="8" t="str">
        <f t="shared" si="7"/>
        <v>&lt;Rashmi Patil&gt;</v>
      </c>
      <c r="Q100" s="8" t="str">
        <f>Selected_Role</f>
        <v>Tester</v>
      </c>
      <c r="R100" s="8" t="str">
        <f t="shared" si="8"/>
        <v>Grade B</v>
      </c>
      <c r="S100" s="8" t="e">
        <f>#REF!</f>
        <v>#REF!</v>
      </c>
      <c r="T100" s="8" t="e">
        <f>#REF!</f>
        <v>#REF!</v>
      </c>
      <c r="U100" s="22" t="e">
        <f>#REF!</f>
        <v>#REF!</v>
      </c>
      <c r="V100" s="8" t="e">
        <f>IF(AND(#REF!&lt;&gt;"",#REF!&gt;0,#REF!=""),1,0)</f>
        <v>#REF!</v>
      </c>
      <c r="W100" s="8" t="e">
        <f>IF(AND(#REF!&lt;&gt;"",#REF!&gt;0,#REF!=""),1,0)</f>
        <v>#REF!</v>
      </c>
    </row>
    <row r="101" spans="15:23" x14ac:dyDescent="0.25">
      <c r="O101" s="8" t="str">
        <f t="shared" si="6"/>
        <v>&lt;137960&gt;</v>
      </c>
      <c r="P101" s="8" t="str">
        <f t="shared" si="7"/>
        <v>&lt;Rashmi Patil&gt;</v>
      </c>
      <c r="Q101" s="8" t="str">
        <f>Selected_Role</f>
        <v>Tester</v>
      </c>
      <c r="R101" s="8" t="str">
        <f t="shared" si="8"/>
        <v>Grade B</v>
      </c>
      <c r="S101" s="8" t="e">
        <f>#REF!</f>
        <v>#REF!</v>
      </c>
      <c r="T101" s="8" t="e">
        <f>#REF!</f>
        <v>#REF!</v>
      </c>
      <c r="U101" s="22" t="e">
        <f>#REF!</f>
        <v>#REF!</v>
      </c>
      <c r="V101" s="8" t="e">
        <f>IF(AND(#REF!&lt;&gt;"",#REF!&gt;0,#REF!=""),1,0)</f>
        <v>#REF!</v>
      </c>
      <c r="W101" s="8" t="e">
        <f>IF(AND(#REF!&lt;&gt;"",#REF!&gt;0,#REF!=""),1,0)</f>
        <v>#REF!</v>
      </c>
    </row>
    <row r="102" spans="15:23" x14ac:dyDescent="0.25">
      <c r="O102" s="8" t="str">
        <f t="shared" si="6"/>
        <v>&lt;137960&gt;</v>
      </c>
      <c r="P102" s="8" t="str">
        <f t="shared" si="7"/>
        <v>&lt;Rashmi Patil&gt;</v>
      </c>
      <c r="Q102" s="8" t="str">
        <f>Selected_Role</f>
        <v>Tester</v>
      </c>
      <c r="R102" s="8" t="str">
        <f t="shared" si="8"/>
        <v>Grade B</v>
      </c>
      <c r="S102" s="8" t="e">
        <f>#REF!</f>
        <v>#REF!</v>
      </c>
      <c r="T102" s="8" t="e">
        <f>#REF!</f>
        <v>#REF!</v>
      </c>
      <c r="U102" s="22" t="e">
        <f>#REF!</f>
        <v>#REF!</v>
      </c>
      <c r="V102" s="8" t="e">
        <f>IF(AND(#REF!&lt;&gt;"",#REF!&gt;0,#REF!=""),1,0)</f>
        <v>#REF!</v>
      </c>
      <c r="W102" s="8" t="e">
        <f>IF(AND(#REF!&lt;&gt;"",#REF!&gt;0,#REF!=""),1,0)</f>
        <v>#REF!</v>
      </c>
    </row>
    <row r="103" spans="15:23" x14ac:dyDescent="0.25">
      <c r="O103" s="8" t="str">
        <f t="shared" si="6"/>
        <v>&lt;137960&gt;</v>
      </c>
      <c r="P103" s="8" t="str">
        <f t="shared" si="7"/>
        <v>&lt;Rashmi Patil&gt;</v>
      </c>
      <c r="Q103" s="8" t="str">
        <f>Selected_Role</f>
        <v>Tester</v>
      </c>
      <c r="R103" s="8" t="str">
        <f t="shared" si="8"/>
        <v>Grade B</v>
      </c>
      <c r="S103" s="8" t="e">
        <f>#REF!</f>
        <v>#REF!</v>
      </c>
      <c r="T103" s="8" t="e">
        <f>#REF!</f>
        <v>#REF!</v>
      </c>
      <c r="U103" s="22" t="e">
        <f>#REF!</f>
        <v>#REF!</v>
      </c>
      <c r="V103" s="8" t="e">
        <f>IF(AND(#REF!&lt;&gt;"",#REF!&gt;0,#REF!=""),1,0)</f>
        <v>#REF!</v>
      </c>
      <c r="W103" s="8" t="e">
        <f>IF(AND(#REF!&lt;&gt;"",#REF!&gt;0,#REF!=""),1,0)</f>
        <v>#REF!</v>
      </c>
    </row>
    <row r="104" spans="15:23" x14ac:dyDescent="0.25">
      <c r="O104" s="8" t="str">
        <f t="shared" si="6"/>
        <v>&lt;137960&gt;</v>
      </c>
      <c r="P104" s="8" t="str">
        <f t="shared" si="7"/>
        <v>&lt;Rashmi Patil&gt;</v>
      </c>
      <c r="Q104" s="8" t="str">
        <f>Selected_Role</f>
        <v>Tester</v>
      </c>
      <c r="R104" s="8" t="str">
        <f t="shared" si="8"/>
        <v>Grade B</v>
      </c>
      <c r="S104" s="8" t="e">
        <f>#REF!</f>
        <v>#REF!</v>
      </c>
      <c r="T104" s="8" t="e">
        <f>#REF!</f>
        <v>#REF!</v>
      </c>
      <c r="U104" s="22" t="e">
        <f>#REF!</f>
        <v>#REF!</v>
      </c>
      <c r="V104" s="8" t="e">
        <f>IF(AND(#REF!&lt;&gt;"",#REF!&gt;0,#REF!=""),1,0)</f>
        <v>#REF!</v>
      </c>
      <c r="W104" s="8" t="e">
        <f>IF(AND(#REF!&lt;&gt;"",#REF!&gt;0,#REF!=""),1,0)</f>
        <v>#REF!</v>
      </c>
    </row>
    <row r="105" spans="15:23" x14ac:dyDescent="0.25">
      <c r="O105" s="8" t="str">
        <f t="shared" si="6"/>
        <v>&lt;137960&gt;</v>
      </c>
      <c r="P105" s="8" t="str">
        <f t="shared" si="7"/>
        <v>&lt;Rashmi Patil&gt;</v>
      </c>
      <c r="Q105" s="8" t="str">
        <f>Selected_Role</f>
        <v>Tester</v>
      </c>
      <c r="R105" s="8" t="str">
        <f t="shared" si="8"/>
        <v>Grade B</v>
      </c>
      <c r="S105" s="8" t="e">
        <f>#REF!</f>
        <v>#REF!</v>
      </c>
      <c r="T105" s="8" t="e">
        <f>#REF!</f>
        <v>#REF!</v>
      </c>
      <c r="U105" s="22" t="e">
        <f>#REF!</f>
        <v>#REF!</v>
      </c>
      <c r="V105" s="8" t="e">
        <f>IF(AND(#REF!&lt;&gt;"",#REF!&gt;0,#REF!=""),1,0)</f>
        <v>#REF!</v>
      </c>
      <c r="W105" s="8" t="e">
        <f>IF(AND(#REF!&lt;&gt;"",#REF!&gt;0,#REF!=""),1,0)</f>
        <v>#REF!</v>
      </c>
    </row>
    <row r="106" spans="15:23" x14ac:dyDescent="0.25">
      <c r="O106" s="8" t="str">
        <f t="shared" si="6"/>
        <v>&lt;137960&gt;</v>
      </c>
      <c r="P106" s="8" t="str">
        <f t="shared" si="7"/>
        <v>&lt;Rashmi Patil&gt;</v>
      </c>
      <c r="Q106" s="8" t="str">
        <f>Selected_Role</f>
        <v>Tester</v>
      </c>
      <c r="R106" s="8" t="str">
        <f t="shared" si="8"/>
        <v>Grade B</v>
      </c>
      <c r="S106" s="8" t="e">
        <f>#REF!</f>
        <v>#REF!</v>
      </c>
      <c r="T106" s="8">
        <f>D30</f>
        <v>0</v>
      </c>
      <c r="U106" s="22" t="e">
        <f>#REF!</f>
        <v>#REF!</v>
      </c>
      <c r="V106" s="8" t="e">
        <f>IF(AND(D30&lt;&gt;"",#REF!&gt;0,#REF!=""),1,0)</f>
        <v>#REF!</v>
      </c>
      <c r="W106" s="8" t="e">
        <f>IF(AND(D30&lt;&gt;"",#REF!&gt;0,#REF!=""),1,0)</f>
        <v>#REF!</v>
      </c>
    </row>
    <row r="107" spans="15:23" x14ac:dyDescent="0.25">
      <c r="O107" s="8" t="str">
        <f t="shared" si="6"/>
        <v>&lt;137960&gt;</v>
      </c>
      <c r="P107" s="8" t="str">
        <f t="shared" si="7"/>
        <v>&lt;Rashmi Patil&gt;</v>
      </c>
      <c r="Q107" s="8" t="str">
        <f>Selected_Role</f>
        <v>Tester</v>
      </c>
      <c r="R107" s="8" t="str">
        <f t="shared" si="8"/>
        <v>Grade B</v>
      </c>
      <c r="S107" s="8" t="e">
        <f>#REF!</f>
        <v>#REF!</v>
      </c>
      <c r="T107" s="8" t="str">
        <f>D31</f>
        <v>Knowledge of AUTOSAR</v>
      </c>
      <c r="U107" s="22" t="e">
        <f>#REF!</f>
        <v>#REF!</v>
      </c>
      <c r="V107" s="8" t="e">
        <f>IF(AND(D31&lt;&gt;"",#REF!&gt;0,#REF!=""),1,0)</f>
        <v>#REF!</v>
      </c>
      <c r="W107" s="8" t="e">
        <f>IF(AND(D31&lt;&gt;"",#REF!&gt;0,#REF!=""),1,0)</f>
        <v>#REF!</v>
      </c>
    </row>
    <row r="108" spans="15:23" x14ac:dyDescent="0.25">
      <c r="O108" s="8" t="str">
        <f t="shared" si="6"/>
        <v>&lt;137960&gt;</v>
      </c>
      <c r="P108" s="8" t="str">
        <f t="shared" si="7"/>
        <v>&lt;Rashmi Patil&gt;</v>
      </c>
      <c r="Q108" s="8" t="str">
        <f>Selected_Role</f>
        <v>Tester</v>
      </c>
      <c r="R108" s="8" t="str">
        <f t="shared" si="8"/>
        <v>Grade B</v>
      </c>
      <c r="S108" s="8" t="e">
        <f>#REF!</f>
        <v>#REF!</v>
      </c>
      <c r="T108" s="8" t="e">
        <f>#REF!</f>
        <v>#REF!</v>
      </c>
      <c r="U108" s="22" t="e">
        <f>#REF!</f>
        <v>#REF!</v>
      </c>
      <c r="V108" s="8" t="e">
        <f>IF(AND(#REF!&lt;&gt;"",#REF!&gt;0,#REF!=""),1,0)</f>
        <v>#REF!</v>
      </c>
      <c r="W108" s="8" t="e">
        <f>IF(AND(#REF!&lt;&gt;"",#REF!&gt;0,#REF!=""),1,0)</f>
        <v>#REF!</v>
      </c>
    </row>
    <row r="109" spans="15:23" x14ac:dyDescent="0.25">
      <c r="O109" s="8" t="str">
        <f t="shared" si="6"/>
        <v>&lt;137960&gt;</v>
      </c>
      <c r="P109" s="8" t="str">
        <f t="shared" si="7"/>
        <v>&lt;Rashmi Patil&gt;</v>
      </c>
      <c r="Q109" s="8" t="str">
        <f>Selected_Role</f>
        <v>Tester</v>
      </c>
      <c r="R109" s="8" t="str">
        <f t="shared" si="8"/>
        <v>Grade B</v>
      </c>
      <c r="S109" s="8" t="e">
        <f>#REF!</f>
        <v>#REF!</v>
      </c>
      <c r="T109" s="8" t="e">
        <f>#REF!</f>
        <v>#REF!</v>
      </c>
      <c r="U109" s="22" t="e">
        <f>#REF!</f>
        <v>#REF!</v>
      </c>
      <c r="V109" s="8" t="e">
        <f>IF(AND(#REF!&lt;&gt;"",#REF!&gt;0,#REF!=""),1,0)</f>
        <v>#REF!</v>
      </c>
      <c r="W109" s="8" t="e">
        <f>IF(AND(#REF!&lt;&gt;"",#REF!&gt;0,#REF!=""),1,0)</f>
        <v>#REF!</v>
      </c>
    </row>
    <row r="110" spans="15:23" x14ac:dyDescent="0.25">
      <c r="O110" s="8" t="str">
        <f t="shared" si="6"/>
        <v>&lt;137960&gt;</v>
      </c>
      <c r="P110" s="8" t="str">
        <f t="shared" si="7"/>
        <v>&lt;Rashmi Patil&gt;</v>
      </c>
      <c r="Q110" s="8" t="str">
        <f>Selected_Role</f>
        <v>Tester</v>
      </c>
      <c r="R110" s="8" t="str">
        <f t="shared" si="8"/>
        <v>Grade B</v>
      </c>
      <c r="S110" s="8" t="e">
        <f>#REF!</f>
        <v>#REF!</v>
      </c>
      <c r="T110" s="8" t="e">
        <f>#REF!</f>
        <v>#REF!</v>
      </c>
      <c r="U110" s="22" t="e">
        <f>#REF!</f>
        <v>#REF!</v>
      </c>
      <c r="V110" s="8" t="e">
        <f>IF(AND(#REF!&lt;&gt;"",#REF!&gt;0,#REF!=""),1,0)</f>
        <v>#REF!</v>
      </c>
      <c r="W110" s="8" t="e">
        <f>IF(AND(#REF!&lt;&gt;"",#REF!&gt;0,#REF!=""),1,0)</f>
        <v>#REF!</v>
      </c>
    </row>
    <row r="111" spans="15:23" x14ac:dyDescent="0.25">
      <c r="O111" s="8" t="str">
        <f t="shared" si="6"/>
        <v>&lt;137960&gt;</v>
      </c>
      <c r="P111" s="8" t="str">
        <f t="shared" si="7"/>
        <v>&lt;Rashmi Patil&gt;</v>
      </c>
      <c r="Q111" s="8" t="str">
        <f>Selected_Role</f>
        <v>Tester</v>
      </c>
      <c r="R111" s="8" t="str">
        <f t="shared" si="8"/>
        <v>Grade B</v>
      </c>
      <c r="S111" s="8" t="e">
        <f>#REF!</f>
        <v>#REF!</v>
      </c>
      <c r="T111" s="8" t="str">
        <f>D32</f>
        <v xml:space="preserve">Scripting Languages </v>
      </c>
      <c r="U111" s="22" t="e">
        <f>#REF!</f>
        <v>#REF!</v>
      </c>
      <c r="V111" s="8" t="e">
        <f>IF(AND(D32&lt;&gt;"",#REF!&gt;0,#REF!=""),1,0)</f>
        <v>#REF!</v>
      </c>
      <c r="W111" s="8" t="e">
        <f>IF(AND(D32&lt;&gt;"",#REF!&gt;0,#REF!=""),1,0)</f>
        <v>#REF!</v>
      </c>
    </row>
    <row r="112" spans="15:23" x14ac:dyDescent="0.25">
      <c r="O112" s="8" t="str">
        <f t="shared" si="6"/>
        <v>&lt;137960&gt;</v>
      </c>
      <c r="P112" s="8" t="str">
        <f t="shared" si="7"/>
        <v>&lt;Rashmi Patil&gt;</v>
      </c>
      <c r="Q112" s="8" t="str">
        <f>Selected_Role</f>
        <v>Tester</v>
      </c>
      <c r="R112" s="8" t="str">
        <f t="shared" si="8"/>
        <v>Grade B</v>
      </c>
      <c r="S112" s="8" t="e">
        <f>#REF!</f>
        <v>#REF!</v>
      </c>
      <c r="T112" s="8" t="e">
        <f>#REF!</f>
        <v>#REF!</v>
      </c>
      <c r="U112" s="22" t="e">
        <f>#REF!</f>
        <v>#REF!</v>
      </c>
      <c r="V112" s="8" t="e">
        <f>IF(AND(#REF!&lt;&gt;"",#REF!&gt;0,#REF!=""),1,0)</f>
        <v>#REF!</v>
      </c>
      <c r="W112" s="8" t="e">
        <f>IF(AND(#REF!&lt;&gt;"",#REF!&gt;0,#REF!=""),1,0)</f>
        <v>#REF!</v>
      </c>
    </row>
    <row r="113" spans="15:23" x14ac:dyDescent="0.25">
      <c r="O113" s="8" t="str">
        <f t="shared" si="6"/>
        <v>&lt;137960&gt;</v>
      </c>
      <c r="P113" s="8" t="str">
        <f t="shared" si="7"/>
        <v>&lt;Rashmi Patil&gt;</v>
      </c>
      <c r="Q113" s="8" t="str">
        <f>Selected_Role</f>
        <v>Tester</v>
      </c>
      <c r="R113" s="8" t="str">
        <f t="shared" si="8"/>
        <v>Grade B</v>
      </c>
      <c r="S113" s="8" t="e">
        <f>#REF!</f>
        <v>#REF!</v>
      </c>
      <c r="T113" s="8" t="e">
        <f>#REF!</f>
        <v>#REF!</v>
      </c>
      <c r="U113" s="22" t="e">
        <f>#REF!</f>
        <v>#REF!</v>
      </c>
      <c r="V113" s="8" t="e">
        <f>IF(AND(#REF!&lt;&gt;"",#REF!&gt;0,#REF!=""),1,0)</f>
        <v>#REF!</v>
      </c>
      <c r="W113" s="8" t="e">
        <f>IF(AND(#REF!&lt;&gt;"",#REF!&gt;0,#REF!=""),1,0)</f>
        <v>#REF!</v>
      </c>
    </row>
    <row r="114" spans="15:23" x14ac:dyDescent="0.25">
      <c r="O114" s="8" t="str">
        <f t="shared" si="6"/>
        <v>&lt;137960&gt;</v>
      </c>
      <c r="P114" s="8" t="str">
        <f t="shared" si="7"/>
        <v>&lt;Rashmi Patil&gt;</v>
      </c>
      <c r="Q114" s="8" t="str">
        <f>Selected_Role</f>
        <v>Tester</v>
      </c>
      <c r="R114" s="8" t="str">
        <f t="shared" si="8"/>
        <v>Grade B</v>
      </c>
      <c r="S114" s="8" t="e">
        <f>#REF!</f>
        <v>#REF!</v>
      </c>
      <c r="T114" s="8" t="e">
        <f>#REF!</f>
        <v>#REF!</v>
      </c>
      <c r="U114" s="22" t="e">
        <f>#REF!</f>
        <v>#REF!</v>
      </c>
      <c r="V114" s="8" t="e">
        <f>IF(AND(#REF!&lt;&gt;"",#REF!&gt;0,#REF!=""),1,0)</f>
        <v>#REF!</v>
      </c>
      <c r="W114" s="8" t="e">
        <f>IF(AND(#REF!&lt;&gt;"",#REF!&gt;0,#REF!=""),1,0)</f>
        <v>#REF!</v>
      </c>
    </row>
    <row r="115" spans="15:23" x14ac:dyDescent="0.25">
      <c r="O115" s="8" t="str">
        <f t="shared" si="6"/>
        <v>&lt;137960&gt;</v>
      </c>
      <c r="P115" s="8" t="str">
        <f t="shared" si="7"/>
        <v>&lt;Rashmi Patil&gt;</v>
      </c>
      <c r="Q115" s="8" t="str">
        <f>Selected_Role</f>
        <v>Tester</v>
      </c>
      <c r="R115" s="8" t="str">
        <f t="shared" si="8"/>
        <v>Grade B</v>
      </c>
      <c r="S115" s="8" t="e">
        <f>#REF!</f>
        <v>#REF!</v>
      </c>
      <c r="T115" s="8" t="str">
        <f>D33</f>
        <v>KPIT AUTOSAR Tool Chain</v>
      </c>
      <c r="U115" s="22" t="e">
        <f>#REF!</f>
        <v>#REF!</v>
      </c>
      <c r="V115" s="8" t="e">
        <f>IF(AND(D33&lt;&gt;"",#REF!&gt;0,#REF!=""),1,0)</f>
        <v>#REF!</v>
      </c>
      <c r="W115" s="8" t="e">
        <f>IF(AND(D33&lt;&gt;"",#REF!&gt;0,#REF!=""),1,0)</f>
        <v>#REF!</v>
      </c>
    </row>
    <row r="116" spans="15:23" x14ac:dyDescent="0.25">
      <c r="O116" s="8" t="str">
        <f t="shared" si="6"/>
        <v>&lt;137960&gt;</v>
      </c>
      <c r="P116" s="8" t="str">
        <f t="shared" si="7"/>
        <v>&lt;Rashmi Patil&gt;</v>
      </c>
      <c r="Q116" s="8" t="str">
        <f>Selected_Role</f>
        <v>Tester</v>
      </c>
      <c r="R116" s="8" t="str">
        <f t="shared" si="8"/>
        <v>Grade B</v>
      </c>
      <c r="S116" s="8" t="e">
        <f>#REF!</f>
        <v>#REF!</v>
      </c>
      <c r="T116" s="8" t="e">
        <f>#REF!</f>
        <v>#REF!</v>
      </c>
      <c r="U116" s="22" t="e">
        <f>#REF!</f>
        <v>#REF!</v>
      </c>
      <c r="V116" s="8" t="e">
        <f>IF(AND(#REF!&lt;&gt;"",#REF!&gt;0,#REF!=""),1,0)</f>
        <v>#REF!</v>
      </c>
      <c r="W116" s="8" t="e">
        <f>IF(AND(#REF!&lt;&gt;"",#REF!&gt;0,#REF!=""),1,0)</f>
        <v>#REF!</v>
      </c>
    </row>
    <row r="117" spans="15:23" x14ac:dyDescent="0.25">
      <c r="O117" s="8" t="str">
        <f t="shared" si="6"/>
        <v>&lt;137960&gt;</v>
      </c>
      <c r="P117" s="8" t="str">
        <f t="shared" si="7"/>
        <v>&lt;Rashmi Patil&gt;</v>
      </c>
      <c r="Q117" s="8" t="str">
        <f>Selected_Role</f>
        <v>Tester</v>
      </c>
      <c r="R117" s="8" t="str">
        <f t="shared" si="8"/>
        <v>Grade B</v>
      </c>
      <c r="S117" s="8" t="e">
        <f>#REF!</f>
        <v>#REF!</v>
      </c>
      <c r="T117" s="8" t="e">
        <f>#REF!</f>
        <v>#REF!</v>
      </c>
      <c r="U117" s="22" t="e">
        <f>#REF!</f>
        <v>#REF!</v>
      </c>
      <c r="V117" s="8" t="e">
        <f>IF(AND(#REF!&lt;&gt;"",#REF!&gt;0,#REF!=""),1,0)</f>
        <v>#REF!</v>
      </c>
      <c r="W117" s="8" t="e">
        <f>IF(AND(#REF!&lt;&gt;"",#REF!&gt;0,#REF!=""),1,0)</f>
        <v>#REF!</v>
      </c>
    </row>
    <row r="118" spans="15:23" x14ac:dyDescent="0.25">
      <c r="O118" s="8" t="str">
        <f t="shared" si="6"/>
        <v>&lt;137960&gt;</v>
      </c>
      <c r="P118" s="8" t="str">
        <f t="shared" si="7"/>
        <v>&lt;Rashmi Patil&gt;</v>
      </c>
      <c r="Q118" s="8" t="str">
        <f>Selected_Role</f>
        <v>Tester</v>
      </c>
      <c r="R118" s="8" t="str">
        <f t="shared" si="8"/>
        <v>Grade B</v>
      </c>
      <c r="S118" s="8" t="e">
        <f>#REF!</f>
        <v>#REF!</v>
      </c>
      <c r="T118" s="8" t="e">
        <f>#REF!</f>
        <v>#REF!</v>
      </c>
      <c r="U118" s="22" t="e">
        <f>#REF!</f>
        <v>#REF!</v>
      </c>
      <c r="V118" s="8" t="e">
        <f>IF(AND(#REF!&lt;&gt;"",#REF!&gt;0,#REF!=""),1,0)</f>
        <v>#REF!</v>
      </c>
      <c r="W118" s="8" t="e">
        <f>IF(AND(#REF!&lt;&gt;"",#REF!&gt;0,#REF!=""),1,0)</f>
        <v>#REF!</v>
      </c>
    </row>
    <row r="119" spans="15:23" x14ac:dyDescent="0.25">
      <c r="O119" s="8" t="str">
        <f t="shared" si="6"/>
        <v>&lt;137960&gt;</v>
      </c>
      <c r="P119" s="8" t="str">
        <f t="shared" si="7"/>
        <v>&lt;Rashmi Patil&gt;</v>
      </c>
      <c r="Q119" s="8" t="str">
        <f>Selected_Role</f>
        <v>Tester</v>
      </c>
      <c r="R119" s="8" t="str">
        <f t="shared" si="8"/>
        <v>Grade B</v>
      </c>
      <c r="S119" s="8" t="e">
        <f>#REF!</f>
        <v>#REF!</v>
      </c>
      <c r="T119" s="8" t="e">
        <f>#REF!</f>
        <v>#REF!</v>
      </c>
      <c r="U119" s="22" t="e">
        <f>#REF!</f>
        <v>#REF!</v>
      </c>
      <c r="V119" s="8" t="e">
        <f>IF(AND(#REF!&lt;&gt;"",#REF!&gt;0,#REF!=""),1,0)</f>
        <v>#REF!</v>
      </c>
      <c r="W119" s="8" t="e">
        <f>IF(AND(#REF!&lt;&gt;"",#REF!&gt;0,#REF!=""),1,0)</f>
        <v>#REF!</v>
      </c>
    </row>
    <row r="120" spans="15:23" x14ac:dyDescent="0.25">
      <c r="O120" s="8" t="str">
        <f t="shared" si="6"/>
        <v>&lt;137960&gt;</v>
      </c>
      <c r="P120" s="8" t="str">
        <f t="shared" si="7"/>
        <v>&lt;Rashmi Patil&gt;</v>
      </c>
      <c r="Q120" s="8" t="str">
        <f>Selected_Role</f>
        <v>Tester</v>
      </c>
      <c r="R120" s="8" t="str">
        <f t="shared" si="8"/>
        <v>Grade B</v>
      </c>
      <c r="S120" s="8" t="e">
        <f>#REF!</f>
        <v>#REF!</v>
      </c>
      <c r="T120" s="8" t="e">
        <f>#REF!</f>
        <v>#REF!</v>
      </c>
      <c r="U120" s="22" t="e">
        <f>#REF!</f>
        <v>#REF!</v>
      </c>
      <c r="V120" s="8" t="e">
        <f>IF(AND(#REF!&lt;&gt;"",#REF!&gt;0,#REF!=""),1,0)</f>
        <v>#REF!</v>
      </c>
      <c r="W120" s="8" t="e">
        <f>IF(AND(#REF!&lt;&gt;"",#REF!&gt;0,#REF!=""),1,0)</f>
        <v>#REF!</v>
      </c>
    </row>
    <row r="121" spans="15:23" x14ac:dyDescent="0.25">
      <c r="O121" s="8" t="str">
        <f t="shared" si="6"/>
        <v>&lt;137960&gt;</v>
      </c>
      <c r="P121" s="8" t="str">
        <f t="shared" si="7"/>
        <v>&lt;Rashmi Patil&gt;</v>
      </c>
      <c r="Q121" s="8" t="str">
        <f>Selected_Role</f>
        <v>Tester</v>
      </c>
      <c r="R121" s="8" t="str">
        <f t="shared" si="8"/>
        <v>Grade B</v>
      </c>
      <c r="S121" s="8" t="e">
        <f>#REF!</f>
        <v>#REF!</v>
      </c>
      <c r="T121" s="8" t="e">
        <f>#REF!</f>
        <v>#REF!</v>
      </c>
      <c r="U121" s="22" t="e">
        <f>#REF!</f>
        <v>#REF!</v>
      </c>
      <c r="V121" s="8" t="e">
        <f>IF(AND(#REF!&lt;&gt;"",#REF!&gt;0,#REF!=""),1,0)</f>
        <v>#REF!</v>
      </c>
      <c r="W121" s="8" t="e">
        <f>IF(AND(#REF!&lt;&gt;"",#REF!&gt;0,#REF!=""),1,0)</f>
        <v>#REF!</v>
      </c>
    </row>
    <row r="122" spans="15:23" x14ac:dyDescent="0.25">
      <c r="O122" s="8" t="str">
        <f t="shared" si="6"/>
        <v>&lt;137960&gt;</v>
      </c>
      <c r="P122" s="8" t="str">
        <f t="shared" si="7"/>
        <v>&lt;Rashmi Patil&gt;</v>
      </c>
      <c r="Q122" s="8" t="str">
        <f>Selected_Role</f>
        <v>Tester</v>
      </c>
      <c r="R122" s="8" t="str">
        <f t="shared" si="8"/>
        <v>Grade B</v>
      </c>
      <c r="S122" s="8" t="e">
        <f>#REF!</f>
        <v>#REF!</v>
      </c>
      <c r="T122" s="8" t="e">
        <f>#REF!</f>
        <v>#REF!</v>
      </c>
      <c r="U122" s="22" t="e">
        <f>#REF!</f>
        <v>#REF!</v>
      </c>
      <c r="V122" s="8" t="e">
        <f>IF(AND(#REF!&lt;&gt;"",#REF!&gt;0,#REF!=""),1,0)</f>
        <v>#REF!</v>
      </c>
      <c r="W122" s="8" t="e">
        <f>IF(AND(#REF!&lt;&gt;"",#REF!&gt;0,#REF!=""),1,0)</f>
        <v>#REF!</v>
      </c>
    </row>
    <row r="123" spans="15:23" x14ac:dyDescent="0.25">
      <c r="O123" s="8" t="str">
        <f t="shared" si="6"/>
        <v>&lt;137960&gt;</v>
      </c>
      <c r="P123" s="8" t="str">
        <f t="shared" si="7"/>
        <v>&lt;Rashmi Patil&gt;</v>
      </c>
      <c r="Q123" s="8" t="str">
        <f>Selected_Role</f>
        <v>Tester</v>
      </c>
      <c r="R123" s="8" t="str">
        <f t="shared" si="8"/>
        <v>Grade B</v>
      </c>
      <c r="S123" s="8" t="e">
        <f>#REF!</f>
        <v>#REF!</v>
      </c>
      <c r="T123" s="8" t="e">
        <f>#REF!</f>
        <v>#REF!</v>
      </c>
      <c r="U123" s="22" t="e">
        <f>#REF!</f>
        <v>#REF!</v>
      </c>
      <c r="V123" s="8" t="e">
        <f>IF(AND(#REF!&lt;&gt;"",#REF!&gt;0,#REF!=""),1,0)</f>
        <v>#REF!</v>
      </c>
      <c r="W123" s="8" t="e">
        <f>IF(AND(#REF!&lt;&gt;"",#REF!&gt;0,#REF!=""),1,0)</f>
        <v>#REF!</v>
      </c>
    </row>
    <row r="124" spans="15:23" x14ac:dyDescent="0.25">
      <c r="O124" s="8" t="str">
        <f t="shared" si="6"/>
        <v>&lt;137960&gt;</v>
      </c>
      <c r="P124" s="8" t="str">
        <f t="shared" si="7"/>
        <v>&lt;Rashmi Patil&gt;</v>
      </c>
      <c r="Q124" s="8" t="str">
        <f>Selected_Role</f>
        <v>Tester</v>
      </c>
      <c r="R124" s="8" t="str">
        <f t="shared" si="8"/>
        <v>Grade B</v>
      </c>
      <c r="S124" s="8" t="e">
        <f>#REF!</f>
        <v>#REF!</v>
      </c>
      <c r="T124" s="8" t="e">
        <f>#REF!</f>
        <v>#REF!</v>
      </c>
      <c r="U124" s="22" t="e">
        <f>#REF!</f>
        <v>#REF!</v>
      </c>
      <c r="V124" s="8" t="e">
        <f>IF(AND(#REF!&lt;&gt;"",#REF!&gt;0,#REF!=""),1,0)</f>
        <v>#REF!</v>
      </c>
      <c r="W124" s="8" t="e">
        <f>IF(AND(#REF!&lt;&gt;"",#REF!&gt;0,#REF!=""),1,0)</f>
        <v>#REF!</v>
      </c>
    </row>
    <row r="125" spans="15:23" x14ac:dyDescent="0.25">
      <c r="O125" s="8" t="str">
        <f t="shared" si="6"/>
        <v>&lt;137960&gt;</v>
      </c>
      <c r="P125" s="8" t="str">
        <f t="shared" si="7"/>
        <v>&lt;Rashmi Patil&gt;</v>
      </c>
      <c r="Q125" s="8" t="str">
        <f>Selected_Role</f>
        <v>Tester</v>
      </c>
      <c r="R125" s="8" t="str">
        <f t="shared" si="8"/>
        <v>Grade B</v>
      </c>
      <c r="S125" s="8" t="e">
        <f>#REF!</f>
        <v>#REF!</v>
      </c>
      <c r="T125" s="8" t="e">
        <f>#REF!</f>
        <v>#REF!</v>
      </c>
      <c r="U125" s="22" t="e">
        <f>#REF!</f>
        <v>#REF!</v>
      </c>
      <c r="V125" s="8" t="e">
        <f>IF(AND(#REF!&lt;&gt;"",#REF!&gt;0,#REF!=""),1,0)</f>
        <v>#REF!</v>
      </c>
      <c r="W125" s="8" t="e">
        <f>IF(AND(#REF!&lt;&gt;"",#REF!&gt;0,#REF!=""),1,0)</f>
        <v>#REF!</v>
      </c>
    </row>
    <row r="126" spans="15:23" x14ac:dyDescent="0.25">
      <c r="O126" s="8" t="str">
        <f t="shared" si="6"/>
        <v>&lt;137960&gt;</v>
      </c>
      <c r="P126" s="8" t="str">
        <f t="shared" si="7"/>
        <v>&lt;Rashmi Patil&gt;</v>
      </c>
      <c r="Q126" s="8" t="str">
        <f>Selected_Role</f>
        <v>Tester</v>
      </c>
      <c r="R126" s="8" t="str">
        <f t="shared" si="8"/>
        <v>Grade B</v>
      </c>
      <c r="S126" s="8" t="e">
        <f>#REF!</f>
        <v>#REF!</v>
      </c>
      <c r="T126" s="8" t="e">
        <f>#REF!</f>
        <v>#REF!</v>
      </c>
      <c r="U126" s="22" t="e">
        <f>#REF!</f>
        <v>#REF!</v>
      </c>
      <c r="V126" s="8" t="e">
        <f>IF(AND(#REF!&lt;&gt;"",#REF!&gt;0,#REF!=""),1,0)</f>
        <v>#REF!</v>
      </c>
      <c r="W126" s="8" t="e">
        <f>IF(AND(#REF!&lt;&gt;"",#REF!&gt;0,#REF!=""),1,0)</f>
        <v>#REF!</v>
      </c>
    </row>
    <row r="127" spans="15:23" x14ac:dyDescent="0.25">
      <c r="O127" s="8" t="str">
        <f t="shared" si="6"/>
        <v>&lt;137960&gt;</v>
      </c>
      <c r="P127" s="8" t="str">
        <f t="shared" si="7"/>
        <v>&lt;Rashmi Patil&gt;</v>
      </c>
      <c r="Q127" s="8" t="str">
        <f>Selected_Role</f>
        <v>Tester</v>
      </c>
      <c r="R127" s="8" t="str">
        <f t="shared" si="8"/>
        <v>Grade B</v>
      </c>
      <c r="S127" s="8" t="e">
        <f>#REF!</f>
        <v>#REF!</v>
      </c>
      <c r="T127" s="8" t="e">
        <f>#REF!</f>
        <v>#REF!</v>
      </c>
      <c r="U127" s="22" t="e">
        <f>#REF!</f>
        <v>#REF!</v>
      </c>
      <c r="V127" s="8" t="e">
        <f>IF(AND(#REF!&lt;&gt;"",#REF!&gt;0,#REF!=""),1,0)</f>
        <v>#REF!</v>
      </c>
      <c r="W127" s="8" t="e">
        <f>IF(AND(#REF!&lt;&gt;"",#REF!&gt;0,#REF!=""),1,0)</f>
        <v>#REF!</v>
      </c>
    </row>
    <row r="128" spans="15:23" x14ac:dyDescent="0.25">
      <c r="O128" s="8" t="str">
        <f t="shared" si="6"/>
        <v>&lt;137960&gt;</v>
      </c>
      <c r="P128" s="8" t="str">
        <f t="shared" si="7"/>
        <v>&lt;Rashmi Patil&gt;</v>
      </c>
      <c r="Q128" s="8" t="str">
        <f>Selected_Role</f>
        <v>Tester</v>
      </c>
      <c r="R128" s="8" t="str">
        <f t="shared" si="8"/>
        <v>Grade B</v>
      </c>
      <c r="S128" s="8" t="e">
        <f>#REF!</f>
        <v>#REF!</v>
      </c>
      <c r="T128" s="8" t="e">
        <f>#REF!</f>
        <v>#REF!</v>
      </c>
      <c r="U128" s="22" t="e">
        <f>#REF!</f>
        <v>#REF!</v>
      </c>
      <c r="V128" s="8" t="e">
        <f>IF(AND(#REF!&lt;&gt;"",#REF!&gt;0,#REF!=""),1,0)</f>
        <v>#REF!</v>
      </c>
      <c r="W128" s="8" t="e">
        <f>IF(AND(#REF!&lt;&gt;"",#REF!&gt;0,#REF!=""),1,0)</f>
        <v>#REF!</v>
      </c>
    </row>
    <row r="129" spans="15:23" x14ac:dyDescent="0.25">
      <c r="O129" s="8" t="str">
        <f t="shared" si="6"/>
        <v>&lt;137960&gt;</v>
      </c>
      <c r="P129" s="8" t="str">
        <f t="shared" si="7"/>
        <v>&lt;Rashmi Patil&gt;</v>
      </c>
      <c r="Q129" s="8" t="str">
        <f>Selected_Role</f>
        <v>Tester</v>
      </c>
      <c r="R129" s="8" t="str">
        <f t="shared" si="8"/>
        <v>Grade B</v>
      </c>
      <c r="S129" s="8" t="e">
        <f>#REF!</f>
        <v>#REF!</v>
      </c>
      <c r="T129" s="8" t="e">
        <f>#REF!</f>
        <v>#REF!</v>
      </c>
      <c r="U129" s="22" t="e">
        <f>#REF!</f>
        <v>#REF!</v>
      </c>
      <c r="V129" s="8" t="e">
        <f>IF(AND(#REF!&lt;&gt;"",#REF!&gt;0,#REF!=""),1,0)</f>
        <v>#REF!</v>
      </c>
      <c r="W129" s="8" t="e">
        <f>IF(AND(#REF!&lt;&gt;"",#REF!&gt;0,#REF!=""),1,0)</f>
        <v>#REF!</v>
      </c>
    </row>
    <row r="130" spans="15:23" x14ac:dyDescent="0.25">
      <c r="O130" s="8" t="str">
        <f t="shared" si="6"/>
        <v>&lt;137960&gt;</v>
      </c>
      <c r="P130" s="8" t="str">
        <f t="shared" si="7"/>
        <v>&lt;Rashmi Patil&gt;</v>
      </c>
      <c r="Q130" s="8" t="str">
        <f>Selected_Role</f>
        <v>Tester</v>
      </c>
      <c r="R130" s="8" t="str">
        <f t="shared" si="8"/>
        <v>Grade B</v>
      </c>
      <c r="S130" s="8" t="e">
        <f>#REF!</f>
        <v>#REF!</v>
      </c>
      <c r="T130" s="8" t="e">
        <f>#REF!</f>
        <v>#REF!</v>
      </c>
      <c r="U130" s="22" t="e">
        <f>#REF!</f>
        <v>#REF!</v>
      </c>
      <c r="V130" s="8" t="e">
        <f>IF(AND(#REF!&lt;&gt;"",#REF!&gt;0,#REF!=""),1,0)</f>
        <v>#REF!</v>
      </c>
      <c r="W130" s="8" t="e">
        <f>IF(AND(#REF!&lt;&gt;"",#REF!&gt;0,#REF!=""),1,0)</f>
        <v>#REF!</v>
      </c>
    </row>
    <row r="131" spans="15:23" x14ac:dyDescent="0.25">
      <c r="O131" s="8" t="str">
        <f t="shared" si="6"/>
        <v>&lt;137960&gt;</v>
      </c>
      <c r="P131" s="8" t="str">
        <f t="shared" si="7"/>
        <v>&lt;Rashmi Patil&gt;</v>
      </c>
      <c r="Q131" s="8" t="str">
        <f>Selected_Role</f>
        <v>Tester</v>
      </c>
      <c r="R131" s="8" t="str">
        <f t="shared" si="8"/>
        <v>Grade B</v>
      </c>
      <c r="S131" s="8" t="e">
        <f>#REF!</f>
        <v>#REF!</v>
      </c>
      <c r="T131" s="8" t="e">
        <f>#REF!</f>
        <v>#REF!</v>
      </c>
      <c r="U131" s="22" t="e">
        <f>#REF!</f>
        <v>#REF!</v>
      </c>
      <c r="V131" s="8" t="e">
        <f>IF(AND(#REF!&lt;&gt;"",#REF!&gt;0,#REF!=""),1,0)</f>
        <v>#REF!</v>
      </c>
      <c r="W131" s="8" t="e">
        <f>IF(AND(#REF!&lt;&gt;"",#REF!&gt;0,#REF!=""),1,0)</f>
        <v>#REF!</v>
      </c>
    </row>
    <row r="132" spans="15:23" x14ac:dyDescent="0.25">
      <c r="O132" s="8" t="str">
        <f t="shared" si="6"/>
        <v>&lt;137960&gt;</v>
      </c>
      <c r="P132" s="8" t="str">
        <f t="shared" si="7"/>
        <v>&lt;Rashmi Patil&gt;</v>
      </c>
      <c r="Q132" s="8" t="str">
        <f>Selected_Role</f>
        <v>Tester</v>
      </c>
      <c r="R132" s="8" t="str">
        <f t="shared" si="8"/>
        <v>Grade B</v>
      </c>
      <c r="S132" s="8" t="e">
        <f>#REF!</f>
        <v>#REF!</v>
      </c>
      <c r="T132" s="8" t="e">
        <f>#REF!</f>
        <v>#REF!</v>
      </c>
      <c r="U132" s="22" t="e">
        <f>#REF!</f>
        <v>#REF!</v>
      </c>
      <c r="V132" s="8" t="e">
        <f>IF(AND(#REF!&lt;&gt;"",#REF!&gt;0,#REF!=""),1,0)</f>
        <v>#REF!</v>
      </c>
      <c r="W132" s="8" t="e">
        <f>IF(AND(#REF!&lt;&gt;"",#REF!&gt;0,#REF!=""),1,0)</f>
        <v>#REF!</v>
      </c>
    </row>
    <row r="133" spans="15:23" x14ac:dyDescent="0.25">
      <c r="O133" s="8" t="str">
        <f t="shared" si="6"/>
        <v>&lt;137960&gt;</v>
      </c>
      <c r="P133" s="8" t="str">
        <f t="shared" si="7"/>
        <v>&lt;Rashmi Patil&gt;</v>
      </c>
      <c r="Q133" s="8" t="str">
        <f>Selected_Role</f>
        <v>Tester</v>
      </c>
      <c r="R133" s="8" t="str">
        <f t="shared" si="8"/>
        <v>Grade B</v>
      </c>
      <c r="S133" s="8" t="e">
        <f>#REF!</f>
        <v>#REF!</v>
      </c>
      <c r="T133" s="8" t="e">
        <f>#REF!</f>
        <v>#REF!</v>
      </c>
      <c r="U133" s="22" t="e">
        <f>#REF!</f>
        <v>#REF!</v>
      </c>
      <c r="V133" s="8" t="e">
        <f>IF(AND(#REF!&lt;&gt;"",#REF!&gt;0,#REF!=""),1,0)</f>
        <v>#REF!</v>
      </c>
      <c r="W133" s="8" t="e">
        <f>IF(AND(#REF!&lt;&gt;"",#REF!&gt;0,#REF!=""),1,0)</f>
        <v>#REF!</v>
      </c>
    </row>
    <row r="134" spans="15:23" x14ac:dyDescent="0.25">
      <c r="O134" s="8" t="str">
        <f t="shared" si="6"/>
        <v>&lt;137960&gt;</v>
      </c>
      <c r="P134" s="8" t="str">
        <f t="shared" si="7"/>
        <v>&lt;Rashmi Patil&gt;</v>
      </c>
      <c r="Q134" s="8" t="str">
        <f>Selected_Role</f>
        <v>Tester</v>
      </c>
      <c r="R134" s="8" t="str">
        <f t="shared" si="8"/>
        <v>Grade B</v>
      </c>
      <c r="S134" s="8" t="e">
        <f>#REF!</f>
        <v>#REF!</v>
      </c>
      <c r="T134" s="8" t="e">
        <f>#REF!</f>
        <v>#REF!</v>
      </c>
      <c r="U134" s="22" t="e">
        <f>#REF!</f>
        <v>#REF!</v>
      </c>
      <c r="V134" s="8" t="e">
        <f>IF(AND(#REF!&lt;&gt;"",#REF!&gt;0,#REF!=""),1,0)</f>
        <v>#REF!</v>
      </c>
      <c r="W134" s="8" t="e">
        <f>IF(AND(#REF!&lt;&gt;"",#REF!&gt;0,#REF!=""),1,0)</f>
        <v>#REF!</v>
      </c>
    </row>
    <row r="135" spans="15:23" x14ac:dyDescent="0.25">
      <c r="O135" s="8" t="str">
        <f t="shared" si="6"/>
        <v>&lt;137960&gt;</v>
      </c>
      <c r="P135" s="8" t="str">
        <f t="shared" si="7"/>
        <v>&lt;Rashmi Patil&gt;</v>
      </c>
      <c r="Q135" s="8" t="str">
        <f>Selected_Role</f>
        <v>Tester</v>
      </c>
      <c r="R135" s="8" t="str">
        <f t="shared" si="8"/>
        <v>Grade B</v>
      </c>
      <c r="S135" s="8" t="e">
        <f>#REF!</f>
        <v>#REF!</v>
      </c>
      <c r="T135" s="8" t="e">
        <f>#REF!</f>
        <v>#REF!</v>
      </c>
      <c r="U135" s="22" t="e">
        <f>#REF!</f>
        <v>#REF!</v>
      </c>
      <c r="V135" s="8" t="e">
        <f>IF(AND(#REF!&lt;&gt;"",#REF!&gt;0,#REF!=""),1,0)</f>
        <v>#REF!</v>
      </c>
      <c r="W135" s="8" t="e">
        <f>IF(AND(#REF!&lt;&gt;"",#REF!&gt;0,#REF!=""),1,0)</f>
        <v>#REF!</v>
      </c>
    </row>
    <row r="136" spans="15:23" x14ac:dyDescent="0.25">
      <c r="O136" s="8" t="str">
        <f t="shared" ref="O136:O199" si="9">$F$2</f>
        <v>&lt;137960&gt;</v>
      </c>
      <c r="P136" s="8" t="str">
        <f t="shared" ref="P136:P199" si="10">$F$1</f>
        <v>&lt;Rashmi Patil&gt;</v>
      </c>
      <c r="Q136" s="8" t="str">
        <f>Selected_Role</f>
        <v>Tester</v>
      </c>
      <c r="R136" s="8" t="str">
        <f t="shared" ref="R136:R199" si="11">$K$2</f>
        <v>Grade B</v>
      </c>
      <c r="S136" s="8" t="str">
        <f>A35</f>
        <v>Autonomous Driving</v>
      </c>
      <c r="T136" s="8" t="e">
        <f>#REF!</f>
        <v>#REF!</v>
      </c>
      <c r="U136" s="22" t="e">
        <f>#REF!</f>
        <v>#REF!</v>
      </c>
      <c r="V136" s="8" t="e">
        <f>IF(AND(#REF!&lt;&gt;"",#REF!&gt;0,#REF!=""),1,0)</f>
        <v>#REF!</v>
      </c>
      <c r="W136" s="8" t="e">
        <f>IF(AND(#REF!&lt;&gt;"",#REF!&gt;0,#REF!=""),1,0)</f>
        <v>#REF!</v>
      </c>
    </row>
    <row r="137" spans="15:23" x14ac:dyDescent="0.25">
      <c r="O137" s="8" t="str">
        <f t="shared" si="9"/>
        <v>&lt;137960&gt;</v>
      </c>
      <c r="P137" s="8" t="str">
        <f t="shared" si="10"/>
        <v>&lt;Rashmi Patil&gt;</v>
      </c>
      <c r="Q137" s="8" t="str">
        <f>Selected_Role</f>
        <v>Tester</v>
      </c>
      <c r="R137" s="8" t="str">
        <f t="shared" si="11"/>
        <v>Grade B</v>
      </c>
      <c r="S137" s="8" t="str">
        <f>A36</f>
        <v>Autonomous Driving</v>
      </c>
      <c r="T137" s="8" t="e">
        <f>#REF!</f>
        <v>#REF!</v>
      </c>
      <c r="U137" s="22" t="e">
        <f>#REF!</f>
        <v>#REF!</v>
      </c>
      <c r="V137" s="8" t="e">
        <f>IF(AND(#REF!&lt;&gt;"",#REF!&gt;0,#REF!=""),1,0)</f>
        <v>#REF!</v>
      </c>
      <c r="W137" s="8" t="e">
        <f>IF(AND(#REF!&lt;&gt;"",#REF!&gt;0,#REF!=""),1,0)</f>
        <v>#REF!</v>
      </c>
    </row>
    <row r="138" spans="15:23" x14ac:dyDescent="0.25">
      <c r="O138" s="8" t="str">
        <f t="shared" si="9"/>
        <v>&lt;137960&gt;</v>
      </c>
      <c r="P138" s="8" t="str">
        <f t="shared" si="10"/>
        <v>&lt;Rashmi Patil&gt;</v>
      </c>
      <c r="Q138" s="8" t="str">
        <f>Selected_Role</f>
        <v>Tester</v>
      </c>
      <c r="R138" s="8" t="str">
        <f t="shared" si="11"/>
        <v>Grade B</v>
      </c>
      <c r="S138" s="8" t="str">
        <f>A37</f>
        <v>Autonomous Driving</v>
      </c>
      <c r="T138" s="8" t="e">
        <f>#REF!</f>
        <v>#REF!</v>
      </c>
      <c r="U138" s="22" t="e">
        <f>#REF!</f>
        <v>#REF!</v>
      </c>
      <c r="V138" s="8" t="e">
        <f>IF(AND(#REF!&lt;&gt;"",#REF!&gt;0,#REF!=""),1,0)</f>
        <v>#REF!</v>
      </c>
      <c r="W138" s="8" t="e">
        <f>IF(AND(#REF!&lt;&gt;"",#REF!&gt;0,#REF!=""),1,0)</f>
        <v>#REF!</v>
      </c>
    </row>
    <row r="139" spans="15:23" x14ac:dyDescent="0.25">
      <c r="O139" s="8" t="str">
        <f t="shared" si="9"/>
        <v>&lt;137960&gt;</v>
      </c>
      <c r="P139" s="8" t="str">
        <f t="shared" si="10"/>
        <v>&lt;Rashmi Patil&gt;</v>
      </c>
      <c r="Q139" s="8" t="str">
        <f>Selected_Role</f>
        <v>Tester</v>
      </c>
      <c r="R139" s="8" t="str">
        <f t="shared" si="11"/>
        <v>Grade B</v>
      </c>
      <c r="S139" s="8" t="e">
        <f>#REF!</f>
        <v>#REF!</v>
      </c>
      <c r="T139" s="8" t="e">
        <f>#REF!</f>
        <v>#REF!</v>
      </c>
      <c r="U139" s="22" t="e">
        <f>#REF!</f>
        <v>#REF!</v>
      </c>
      <c r="V139" s="8" t="e">
        <f>IF(AND(#REF!&lt;&gt;"",#REF!&gt;0,#REF!=""),1,0)</f>
        <v>#REF!</v>
      </c>
      <c r="W139" s="8" t="e">
        <f>IF(AND(#REF!&lt;&gt;"",#REF!&gt;0,#REF!=""),1,0)</f>
        <v>#REF!</v>
      </c>
    </row>
    <row r="140" spans="15:23" x14ac:dyDescent="0.25">
      <c r="O140" s="8" t="str">
        <f t="shared" si="9"/>
        <v>&lt;137960&gt;</v>
      </c>
      <c r="P140" s="8" t="str">
        <f t="shared" si="10"/>
        <v>&lt;Rashmi Patil&gt;</v>
      </c>
      <c r="Q140" s="8" t="str">
        <f>Selected_Role</f>
        <v>Tester</v>
      </c>
      <c r="R140" s="8" t="str">
        <f t="shared" si="11"/>
        <v>Grade B</v>
      </c>
      <c r="S140" s="8" t="e">
        <f>#REF!</f>
        <v>#REF!</v>
      </c>
      <c r="T140" s="8" t="e">
        <f>#REF!</f>
        <v>#REF!</v>
      </c>
      <c r="U140" s="22" t="e">
        <f>#REF!</f>
        <v>#REF!</v>
      </c>
      <c r="V140" s="8" t="e">
        <f>IF(AND(#REF!&lt;&gt;"",#REF!&gt;0,#REF!=""),1,0)</f>
        <v>#REF!</v>
      </c>
      <c r="W140" s="8" t="e">
        <f>IF(AND(#REF!&lt;&gt;"",#REF!&gt;0,#REF!=""),1,0)</f>
        <v>#REF!</v>
      </c>
    </row>
    <row r="141" spans="15:23" x14ac:dyDescent="0.25">
      <c r="O141" s="8" t="str">
        <f t="shared" si="9"/>
        <v>&lt;137960&gt;</v>
      </c>
      <c r="P141" s="8" t="str">
        <f t="shared" si="10"/>
        <v>&lt;Rashmi Patil&gt;</v>
      </c>
      <c r="Q141" s="8" t="str">
        <f>Selected_Role</f>
        <v>Tester</v>
      </c>
      <c r="R141" s="8" t="str">
        <f t="shared" si="11"/>
        <v>Grade B</v>
      </c>
      <c r="S141" s="8" t="str">
        <f>A38</f>
        <v>Autonomous Driving</v>
      </c>
      <c r="T141" s="8" t="e">
        <f>#REF!</f>
        <v>#REF!</v>
      </c>
      <c r="U141" s="22" t="e">
        <f>#REF!</f>
        <v>#REF!</v>
      </c>
      <c r="V141" s="8" t="e">
        <f>IF(AND(#REF!&lt;&gt;"",#REF!&gt;0,#REF!=""),1,0)</f>
        <v>#REF!</v>
      </c>
      <c r="W141" s="8" t="e">
        <f>IF(AND(#REF!&lt;&gt;"",#REF!&gt;0,#REF!=""),1,0)</f>
        <v>#REF!</v>
      </c>
    </row>
    <row r="142" spans="15:23" x14ac:dyDescent="0.25">
      <c r="O142" s="8" t="str">
        <f t="shared" si="9"/>
        <v>&lt;137960&gt;</v>
      </c>
      <c r="P142" s="8" t="str">
        <f t="shared" si="10"/>
        <v>&lt;Rashmi Patil&gt;</v>
      </c>
      <c r="Q142" s="8" t="str">
        <f>Selected_Role</f>
        <v>Tester</v>
      </c>
      <c r="R142" s="8" t="str">
        <f t="shared" si="11"/>
        <v>Grade B</v>
      </c>
      <c r="S142" s="8" t="e">
        <f>#REF!</f>
        <v>#REF!</v>
      </c>
      <c r="T142" s="8" t="e">
        <f>#REF!</f>
        <v>#REF!</v>
      </c>
      <c r="U142" s="22" t="e">
        <f>#REF!</f>
        <v>#REF!</v>
      </c>
      <c r="V142" s="8" t="e">
        <f>IF(AND(#REF!&lt;&gt;"",#REF!&gt;0,#REF!=""),1,0)</f>
        <v>#REF!</v>
      </c>
      <c r="W142" s="8" t="e">
        <f>IF(AND(#REF!&lt;&gt;"",#REF!&gt;0,#REF!=""),1,0)</f>
        <v>#REF!</v>
      </c>
    </row>
    <row r="143" spans="15:23" x14ac:dyDescent="0.25">
      <c r="O143" s="8" t="str">
        <f t="shared" si="9"/>
        <v>&lt;137960&gt;</v>
      </c>
      <c r="P143" s="8" t="str">
        <f t="shared" si="10"/>
        <v>&lt;Rashmi Patil&gt;</v>
      </c>
      <c r="Q143" s="8" t="str">
        <f>Selected_Role</f>
        <v>Tester</v>
      </c>
      <c r="R143" s="8" t="str">
        <f t="shared" si="11"/>
        <v>Grade B</v>
      </c>
      <c r="S143" s="8" t="e">
        <f>#REF!</f>
        <v>#REF!</v>
      </c>
      <c r="T143" s="8" t="e">
        <f>#REF!</f>
        <v>#REF!</v>
      </c>
      <c r="U143" s="22" t="e">
        <f>#REF!</f>
        <v>#REF!</v>
      </c>
      <c r="V143" s="8" t="e">
        <f>IF(AND(#REF!&lt;&gt;"",#REF!&gt;0,#REF!=""),1,0)</f>
        <v>#REF!</v>
      </c>
      <c r="W143" s="8" t="e">
        <f>IF(AND(#REF!&lt;&gt;"",#REF!&gt;0,#REF!=""),1,0)</f>
        <v>#REF!</v>
      </c>
    </row>
    <row r="144" spans="15:23" x14ac:dyDescent="0.25">
      <c r="O144" s="8" t="str">
        <f t="shared" si="9"/>
        <v>&lt;137960&gt;</v>
      </c>
      <c r="P144" s="8" t="str">
        <f t="shared" si="10"/>
        <v>&lt;Rashmi Patil&gt;</v>
      </c>
      <c r="Q144" s="8" t="str">
        <f>Selected_Role</f>
        <v>Tester</v>
      </c>
      <c r="R144" s="8" t="str">
        <f t="shared" si="11"/>
        <v>Grade B</v>
      </c>
      <c r="S144" s="8" t="e">
        <f>#REF!</f>
        <v>#REF!</v>
      </c>
      <c r="T144" s="8" t="e">
        <f>#REF!</f>
        <v>#REF!</v>
      </c>
      <c r="U144" s="22" t="e">
        <f>#REF!</f>
        <v>#REF!</v>
      </c>
      <c r="V144" s="8" t="e">
        <f>IF(AND(#REF!&lt;&gt;"",#REF!&gt;0,#REF!=""),1,0)</f>
        <v>#REF!</v>
      </c>
      <c r="W144" s="8" t="e">
        <f>IF(AND(#REF!&lt;&gt;"",#REF!&gt;0,#REF!=""),1,0)</f>
        <v>#REF!</v>
      </c>
    </row>
    <row r="145" spans="15:23" x14ac:dyDescent="0.25">
      <c r="O145" s="8" t="str">
        <f t="shared" si="9"/>
        <v>&lt;137960&gt;</v>
      </c>
      <c r="P145" s="8" t="str">
        <f t="shared" si="10"/>
        <v>&lt;Rashmi Patil&gt;</v>
      </c>
      <c r="Q145" s="8" t="str">
        <f>Selected_Role</f>
        <v>Tester</v>
      </c>
      <c r="R145" s="8" t="str">
        <f t="shared" si="11"/>
        <v>Grade B</v>
      </c>
      <c r="S145" s="8" t="e">
        <f>#REF!</f>
        <v>#REF!</v>
      </c>
      <c r="T145" s="8" t="e">
        <f>#REF!</f>
        <v>#REF!</v>
      </c>
      <c r="U145" s="22" t="e">
        <f>#REF!</f>
        <v>#REF!</v>
      </c>
      <c r="V145" s="8" t="e">
        <f>IF(AND(#REF!&lt;&gt;"",#REF!&gt;0,#REF!=""),1,0)</f>
        <v>#REF!</v>
      </c>
      <c r="W145" s="8" t="e">
        <f>IF(AND(#REF!&lt;&gt;"",#REF!&gt;0,#REF!=""),1,0)</f>
        <v>#REF!</v>
      </c>
    </row>
    <row r="146" spans="15:23" x14ac:dyDescent="0.25">
      <c r="O146" s="8" t="str">
        <f t="shared" si="9"/>
        <v>&lt;137960&gt;</v>
      </c>
      <c r="P146" s="8" t="str">
        <f t="shared" si="10"/>
        <v>&lt;Rashmi Patil&gt;</v>
      </c>
      <c r="Q146" s="8" t="str">
        <f>Selected_Role</f>
        <v>Tester</v>
      </c>
      <c r="R146" s="8" t="str">
        <f t="shared" si="11"/>
        <v>Grade B</v>
      </c>
      <c r="S146" s="8" t="e">
        <f>#REF!</f>
        <v>#REF!</v>
      </c>
      <c r="T146" s="8" t="e">
        <f>#REF!</f>
        <v>#REF!</v>
      </c>
      <c r="U146" s="22" t="e">
        <f>#REF!</f>
        <v>#REF!</v>
      </c>
      <c r="V146" s="8" t="e">
        <f>IF(AND(#REF!&lt;&gt;"",#REF!&gt;0,#REF!=""),1,0)</f>
        <v>#REF!</v>
      </c>
      <c r="W146" s="8" t="e">
        <f>IF(AND(#REF!&lt;&gt;"",#REF!&gt;0,#REF!=""),1,0)</f>
        <v>#REF!</v>
      </c>
    </row>
    <row r="147" spans="15:23" x14ac:dyDescent="0.25">
      <c r="O147" s="8" t="str">
        <f t="shared" si="9"/>
        <v>&lt;137960&gt;</v>
      </c>
      <c r="P147" s="8" t="str">
        <f t="shared" si="10"/>
        <v>&lt;Rashmi Patil&gt;</v>
      </c>
      <c r="Q147" s="8" t="str">
        <f>Selected_Role</f>
        <v>Tester</v>
      </c>
      <c r="R147" s="8" t="str">
        <f t="shared" si="11"/>
        <v>Grade B</v>
      </c>
      <c r="S147" s="8" t="e">
        <f>#REF!</f>
        <v>#REF!</v>
      </c>
      <c r="T147" s="8" t="e">
        <f>#REF!</f>
        <v>#REF!</v>
      </c>
      <c r="U147" s="22" t="e">
        <f>#REF!</f>
        <v>#REF!</v>
      </c>
      <c r="V147" s="8" t="e">
        <f>IF(AND(#REF!&lt;&gt;"",#REF!&gt;0,#REF!=""),1,0)</f>
        <v>#REF!</v>
      </c>
      <c r="W147" s="8" t="e">
        <f>IF(AND(#REF!&lt;&gt;"",#REF!&gt;0,#REF!=""),1,0)</f>
        <v>#REF!</v>
      </c>
    </row>
    <row r="148" spans="15:23" x14ac:dyDescent="0.25">
      <c r="O148" s="8" t="str">
        <f t="shared" si="9"/>
        <v>&lt;137960&gt;</v>
      </c>
      <c r="P148" s="8" t="str">
        <f t="shared" si="10"/>
        <v>&lt;Rashmi Patil&gt;</v>
      </c>
      <c r="Q148" s="8" t="str">
        <f>Selected_Role</f>
        <v>Tester</v>
      </c>
      <c r="R148" s="8" t="str">
        <f t="shared" si="11"/>
        <v>Grade B</v>
      </c>
      <c r="S148" s="8" t="e">
        <f>#REF!</f>
        <v>#REF!</v>
      </c>
      <c r="T148" s="8" t="e">
        <f>#REF!</f>
        <v>#REF!</v>
      </c>
      <c r="U148" s="22" t="e">
        <f>#REF!</f>
        <v>#REF!</v>
      </c>
      <c r="V148" s="8" t="e">
        <f>IF(AND(#REF!&lt;&gt;"",#REF!&gt;0,#REF!=""),1,0)</f>
        <v>#REF!</v>
      </c>
      <c r="W148" s="8" t="e">
        <f>IF(AND(#REF!&lt;&gt;"",#REF!&gt;0,#REF!=""),1,0)</f>
        <v>#REF!</v>
      </c>
    </row>
    <row r="149" spans="15:23" x14ac:dyDescent="0.25">
      <c r="O149" s="8" t="str">
        <f t="shared" si="9"/>
        <v>&lt;137960&gt;</v>
      </c>
      <c r="P149" s="8" t="str">
        <f t="shared" si="10"/>
        <v>&lt;Rashmi Patil&gt;</v>
      </c>
      <c r="Q149" s="8" t="str">
        <f>Selected_Role</f>
        <v>Tester</v>
      </c>
      <c r="R149" s="8" t="str">
        <f t="shared" si="11"/>
        <v>Grade B</v>
      </c>
      <c r="S149" s="8" t="e">
        <f>#REF!</f>
        <v>#REF!</v>
      </c>
      <c r="T149" s="8" t="e">
        <f>#REF!</f>
        <v>#REF!</v>
      </c>
      <c r="U149" s="22" t="e">
        <f>#REF!</f>
        <v>#REF!</v>
      </c>
      <c r="V149" s="8" t="e">
        <f>IF(AND(#REF!&lt;&gt;"",#REF!&gt;0,#REF!=""),1,0)</f>
        <v>#REF!</v>
      </c>
      <c r="W149" s="8" t="e">
        <f>IF(AND(#REF!&lt;&gt;"",#REF!&gt;0,#REF!=""),1,0)</f>
        <v>#REF!</v>
      </c>
    </row>
    <row r="150" spans="15:23" x14ac:dyDescent="0.25">
      <c r="O150" s="8" t="str">
        <f t="shared" si="9"/>
        <v>&lt;137960&gt;</v>
      </c>
      <c r="P150" s="8" t="str">
        <f t="shared" si="10"/>
        <v>&lt;Rashmi Patil&gt;</v>
      </c>
      <c r="Q150" s="8" t="str">
        <f>Selected_Role</f>
        <v>Tester</v>
      </c>
      <c r="R150" s="8" t="str">
        <f t="shared" si="11"/>
        <v>Grade B</v>
      </c>
      <c r="S150" s="8" t="e">
        <f>#REF!</f>
        <v>#REF!</v>
      </c>
      <c r="T150" s="8" t="e">
        <f>#REF!</f>
        <v>#REF!</v>
      </c>
      <c r="U150" s="22" t="e">
        <f>#REF!</f>
        <v>#REF!</v>
      </c>
      <c r="V150" s="8" t="e">
        <f>IF(AND(#REF!&lt;&gt;"",#REF!&gt;0,#REF!=""),1,0)</f>
        <v>#REF!</v>
      </c>
      <c r="W150" s="8" t="e">
        <f>IF(AND(#REF!&lt;&gt;"",#REF!&gt;0,#REF!=""),1,0)</f>
        <v>#REF!</v>
      </c>
    </row>
    <row r="151" spans="15:23" x14ac:dyDescent="0.25">
      <c r="O151" s="8" t="str">
        <f t="shared" si="9"/>
        <v>&lt;137960&gt;</v>
      </c>
      <c r="P151" s="8" t="str">
        <f t="shared" si="10"/>
        <v>&lt;Rashmi Patil&gt;</v>
      </c>
      <c r="Q151" s="8" t="str">
        <f>Selected_Role</f>
        <v>Tester</v>
      </c>
      <c r="R151" s="8" t="str">
        <f t="shared" si="11"/>
        <v>Grade B</v>
      </c>
      <c r="S151" s="8" t="e">
        <f>#REF!</f>
        <v>#REF!</v>
      </c>
      <c r="T151" s="8" t="e">
        <f>#REF!</f>
        <v>#REF!</v>
      </c>
      <c r="U151" s="22" t="e">
        <f>#REF!</f>
        <v>#REF!</v>
      </c>
      <c r="V151" s="8" t="e">
        <f>IF(AND(#REF!&lt;&gt;"",#REF!&gt;0,#REF!=""),1,0)</f>
        <v>#REF!</v>
      </c>
      <c r="W151" s="8" t="e">
        <f>IF(AND(#REF!&lt;&gt;"",#REF!&gt;0,#REF!=""),1,0)</f>
        <v>#REF!</v>
      </c>
    </row>
    <row r="152" spans="15:23" x14ac:dyDescent="0.25">
      <c r="O152" s="8" t="str">
        <f t="shared" si="9"/>
        <v>&lt;137960&gt;</v>
      </c>
      <c r="P152" s="8" t="str">
        <f t="shared" si="10"/>
        <v>&lt;Rashmi Patil&gt;</v>
      </c>
      <c r="Q152" s="8" t="str">
        <f>Selected_Role</f>
        <v>Tester</v>
      </c>
      <c r="R152" s="8" t="str">
        <f t="shared" si="11"/>
        <v>Grade B</v>
      </c>
      <c r="S152" s="8" t="e">
        <f>#REF!</f>
        <v>#REF!</v>
      </c>
      <c r="T152" s="8" t="e">
        <f>#REF!</f>
        <v>#REF!</v>
      </c>
      <c r="U152" s="22" t="e">
        <f>#REF!</f>
        <v>#REF!</v>
      </c>
      <c r="V152" s="8" t="e">
        <f>IF(AND(#REF!&lt;&gt;"",#REF!&gt;0,#REF!=""),1,0)</f>
        <v>#REF!</v>
      </c>
      <c r="W152" s="8" t="e">
        <f>IF(AND(#REF!&lt;&gt;"",#REF!&gt;0,#REF!=""),1,0)</f>
        <v>#REF!</v>
      </c>
    </row>
    <row r="153" spans="15:23" x14ac:dyDescent="0.25">
      <c r="O153" s="8" t="str">
        <f t="shared" si="9"/>
        <v>&lt;137960&gt;</v>
      </c>
      <c r="P153" s="8" t="str">
        <f t="shared" si="10"/>
        <v>&lt;Rashmi Patil&gt;</v>
      </c>
      <c r="Q153" s="8" t="str">
        <f>Selected_Role</f>
        <v>Tester</v>
      </c>
      <c r="R153" s="8" t="str">
        <f t="shared" si="11"/>
        <v>Grade B</v>
      </c>
      <c r="S153" s="8" t="e">
        <f>#REF!</f>
        <v>#REF!</v>
      </c>
      <c r="T153" s="8" t="e">
        <f>#REF!</f>
        <v>#REF!</v>
      </c>
      <c r="U153" s="22" t="e">
        <f>#REF!</f>
        <v>#REF!</v>
      </c>
      <c r="V153" s="8" t="e">
        <f>IF(AND(#REF!&lt;&gt;"",#REF!&gt;0,#REF!=""),1,0)</f>
        <v>#REF!</v>
      </c>
      <c r="W153" s="8" t="e">
        <f>IF(AND(#REF!&lt;&gt;"",#REF!&gt;0,#REF!=""),1,0)</f>
        <v>#REF!</v>
      </c>
    </row>
    <row r="154" spans="15:23" x14ac:dyDescent="0.25">
      <c r="O154" s="8" t="str">
        <f t="shared" si="9"/>
        <v>&lt;137960&gt;</v>
      </c>
      <c r="P154" s="8" t="str">
        <f t="shared" si="10"/>
        <v>&lt;Rashmi Patil&gt;</v>
      </c>
      <c r="Q154" s="8" t="str">
        <f>Selected_Role</f>
        <v>Tester</v>
      </c>
      <c r="R154" s="8" t="str">
        <f t="shared" si="11"/>
        <v>Grade B</v>
      </c>
      <c r="S154" s="8" t="e">
        <f>#REF!</f>
        <v>#REF!</v>
      </c>
      <c r="T154" s="8" t="e">
        <f>#REF!</f>
        <v>#REF!</v>
      </c>
      <c r="U154" s="22" t="e">
        <f>#REF!</f>
        <v>#REF!</v>
      </c>
      <c r="V154" s="8" t="e">
        <f>IF(AND(#REF!&lt;&gt;"",#REF!&gt;0,#REF!=""),1,0)</f>
        <v>#REF!</v>
      </c>
      <c r="W154" s="8" t="e">
        <f>IF(AND(#REF!&lt;&gt;"",#REF!&gt;0,#REF!=""),1,0)</f>
        <v>#REF!</v>
      </c>
    </row>
    <row r="155" spans="15:23" x14ac:dyDescent="0.25">
      <c r="O155" s="8" t="str">
        <f t="shared" si="9"/>
        <v>&lt;137960&gt;</v>
      </c>
      <c r="P155" s="8" t="str">
        <f t="shared" si="10"/>
        <v>&lt;Rashmi Patil&gt;</v>
      </c>
      <c r="Q155" s="8" t="str">
        <f>Selected_Role</f>
        <v>Tester</v>
      </c>
      <c r="R155" s="8" t="str">
        <f t="shared" si="11"/>
        <v>Grade B</v>
      </c>
      <c r="S155" s="8" t="e">
        <f>#REF!</f>
        <v>#REF!</v>
      </c>
      <c r="T155" s="8" t="e">
        <f>#REF!</f>
        <v>#REF!</v>
      </c>
      <c r="U155" s="22" t="e">
        <f>#REF!</f>
        <v>#REF!</v>
      </c>
      <c r="V155" s="8" t="e">
        <f>IF(AND(#REF!&lt;&gt;"",#REF!&gt;0,#REF!=""),1,0)</f>
        <v>#REF!</v>
      </c>
      <c r="W155" s="8" t="e">
        <f>IF(AND(#REF!&lt;&gt;"",#REF!&gt;0,#REF!=""),1,0)</f>
        <v>#REF!</v>
      </c>
    </row>
    <row r="156" spans="15:23" x14ac:dyDescent="0.25">
      <c r="O156" s="8" t="str">
        <f t="shared" si="9"/>
        <v>&lt;137960&gt;</v>
      </c>
      <c r="P156" s="8" t="str">
        <f t="shared" si="10"/>
        <v>&lt;Rashmi Patil&gt;</v>
      </c>
      <c r="Q156" s="8" t="str">
        <f>Selected_Role</f>
        <v>Tester</v>
      </c>
      <c r="R156" s="8" t="str">
        <f t="shared" si="11"/>
        <v>Grade B</v>
      </c>
      <c r="S156" s="8" t="e">
        <f>#REF!</f>
        <v>#REF!</v>
      </c>
      <c r="T156" s="8" t="e">
        <f>#REF!</f>
        <v>#REF!</v>
      </c>
      <c r="U156" s="22" t="e">
        <f>#REF!</f>
        <v>#REF!</v>
      </c>
      <c r="V156" s="8" t="e">
        <f>IF(AND(#REF!&lt;&gt;"",#REF!&gt;0,#REF!=""),1,0)</f>
        <v>#REF!</v>
      </c>
      <c r="W156" s="8" t="e">
        <f>IF(AND(#REF!&lt;&gt;"",#REF!&gt;0,#REF!=""),1,0)</f>
        <v>#REF!</v>
      </c>
    </row>
    <row r="157" spans="15:23" x14ac:dyDescent="0.25">
      <c r="O157" s="8" t="str">
        <f t="shared" si="9"/>
        <v>&lt;137960&gt;</v>
      </c>
      <c r="P157" s="8" t="str">
        <f t="shared" si="10"/>
        <v>&lt;Rashmi Patil&gt;</v>
      </c>
      <c r="Q157" s="8" t="str">
        <f>Selected_Role</f>
        <v>Tester</v>
      </c>
      <c r="R157" s="8" t="str">
        <f t="shared" si="11"/>
        <v>Grade B</v>
      </c>
      <c r="S157" s="8" t="e">
        <f>#REF!</f>
        <v>#REF!</v>
      </c>
      <c r="T157" s="8" t="e">
        <f>#REF!</f>
        <v>#REF!</v>
      </c>
      <c r="U157" s="22" t="e">
        <f>#REF!</f>
        <v>#REF!</v>
      </c>
      <c r="V157" s="8" t="e">
        <f>IF(AND(#REF!&lt;&gt;"",#REF!&gt;0,#REF!=""),1,0)</f>
        <v>#REF!</v>
      </c>
      <c r="W157" s="8" t="e">
        <f>IF(AND(#REF!&lt;&gt;"",#REF!&gt;0,#REF!=""),1,0)</f>
        <v>#REF!</v>
      </c>
    </row>
    <row r="158" spans="15:23" x14ac:dyDescent="0.25">
      <c r="O158" s="8" t="str">
        <f t="shared" si="9"/>
        <v>&lt;137960&gt;</v>
      </c>
      <c r="P158" s="8" t="str">
        <f t="shared" si="10"/>
        <v>&lt;Rashmi Patil&gt;</v>
      </c>
      <c r="Q158" s="8" t="str">
        <f>Selected_Role</f>
        <v>Tester</v>
      </c>
      <c r="R158" s="8" t="str">
        <f t="shared" si="11"/>
        <v>Grade B</v>
      </c>
      <c r="S158" s="8" t="e">
        <f>#REF!</f>
        <v>#REF!</v>
      </c>
      <c r="T158" s="8" t="e">
        <f>#REF!</f>
        <v>#REF!</v>
      </c>
      <c r="U158" s="22" t="e">
        <f>#REF!</f>
        <v>#REF!</v>
      </c>
      <c r="V158" s="8" t="e">
        <f>IF(AND(#REF!&lt;&gt;"",#REF!&gt;0,#REF!=""),1,0)</f>
        <v>#REF!</v>
      </c>
      <c r="W158" s="8" t="e">
        <f>IF(AND(#REF!&lt;&gt;"",#REF!&gt;0,#REF!=""),1,0)</f>
        <v>#REF!</v>
      </c>
    </row>
    <row r="159" spans="15:23" x14ac:dyDescent="0.25">
      <c r="O159" s="8" t="str">
        <f t="shared" si="9"/>
        <v>&lt;137960&gt;</v>
      </c>
      <c r="P159" s="8" t="str">
        <f t="shared" si="10"/>
        <v>&lt;Rashmi Patil&gt;</v>
      </c>
      <c r="Q159" s="8" t="str">
        <f>Selected_Role</f>
        <v>Tester</v>
      </c>
      <c r="R159" s="8" t="str">
        <f t="shared" si="11"/>
        <v>Grade B</v>
      </c>
      <c r="S159" s="8" t="e">
        <f>#REF!</f>
        <v>#REF!</v>
      </c>
      <c r="T159" s="8" t="e">
        <f>#REF!</f>
        <v>#REF!</v>
      </c>
      <c r="U159" s="22" t="e">
        <f>#REF!</f>
        <v>#REF!</v>
      </c>
      <c r="V159" s="8" t="e">
        <f>IF(AND(#REF!&lt;&gt;"",#REF!&gt;0,#REF!=""),1,0)</f>
        <v>#REF!</v>
      </c>
      <c r="W159" s="8" t="e">
        <f>IF(AND(#REF!&lt;&gt;"",#REF!&gt;0,#REF!=""),1,0)</f>
        <v>#REF!</v>
      </c>
    </row>
    <row r="160" spans="15:23" x14ac:dyDescent="0.25">
      <c r="O160" s="8" t="str">
        <f t="shared" si="9"/>
        <v>&lt;137960&gt;</v>
      </c>
      <c r="P160" s="8" t="str">
        <f t="shared" si="10"/>
        <v>&lt;Rashmi Patil&gt;</v>
      </c>
      <c r="Q160" s="8" t="str">
        <f>Selected_Role</f>
        <v>Tester</v>
      </c>
      <c r="R160" s="8" t="str">
        <f t="shared" si="11"/>
        <v>Grade B</v>
      </c>
      <c r="S160" s="8" t="e">
        <f>#REF!</f>
        <v>#REF!</v>
      </c>
      <c r="T160" s="8" t="e">
        <f>#REF!</f>
        <v>#REF!</v>
      </c>
      <c r="U160" s="22" t="e">
        <f>#REF!</f>
        <v>#REF!</v>
      </c>
      <c r="V160" s="8" t="e">
        <f>IF(AND(#REF!&lt;&gt;"",#REF!&gt;0,#REF!=""),1,0)</f>
        <v>#REF!</v>
      </c>
      <c r="W160" s="8" t="e">
        <f>IF(AND(#REF!&lt;&gt;"",#REF!&gt;0,#REF!=""),1,0)</f>
        <v>#REF!</v>
      </c>
    </row>
    <row r="161" spans="15:23" x14ac:dyDescent="0.25">
      <c r="O161" s="8" t="str">
        <f t="shared" si="9"/>
        <v>&lt;137960&gt;</v>
      </c>
      <c r="P161" s="8" t="str">
        <f t="shared" si="10"/>
        <v>&lt;Rashmi Patil&gt;</v>
      </c>
      <c r="Q161" s="8" t="str">
        <f>Selected_Role</f>
        <v>Tester</v>
      </c>
      <c r="R161" s="8" t="str">
        <f t="shared" si="11"/>
        <v>Grade B</v>
      </c>
      <c r="S161" s="8" t="e">
        <f>#REF!</f>
        <v>#REF!</v>
      </c>
      <c r="T161" s="8" t="e">
        <f>#REF!</f>
        <v>#REF!</v>
      </c>
      <c r="U161" s="22" t="e">
        <f>#REF!</f>
        <v>#REF!</v>
      </c>
      <c r="V161" s="8" t="e">
        <f>IF(AND(#REF!&lt;&gt;"",#REF!&gt;0,#REF!=""),1,0)</f>
        <v>#REF!</v>
      </c>
      <c r="W161" s="8" t="e">
        <f>IF(AND(#REF!&lt;&gt;"",#REF!&gt;0,#REF!=""),1,0)</f>
        <v>#REF!</v>
      </c>
    </row>
    <row r="162" spans="15:23" x14ac:dyDescent="0.25">
      <c r="O162" s="8" t="str">
        <f t="shared" si="9"/>
        <v>&lt;137960&gt;</v>
      </c>
      <c r="P162" s="8" t="str">
        <f t="shared" si="10"/>
        <v>&lt;Rashmi Patil&gt;</v>
      </c>
      <c r="Q162" s="8" t="str">
        <f>Selected_Role</f>
        <v>Tester</v>
      </c>
      <c r="R162" s="8" t="str">
        <f t="shared" si="11"/>
        <v>Grade B</v>
      </c>
      <c r="S162" s="8" t="e">
        <f>#REF!</f>
        <v>#REF!</v>
      </c>
      <c r="T162" s="8" t="e">
        <f>#REF!</f>
        <v>#REF!</v>
      </c>
      <c r="U162" s="22" t="e">
        <f>#REF!</f>
        <v>#REF!</v>
      </c>
      <c r="V162" s="8" t="e">
        <f>IF(AND(#REF!&lt;&gt;"",#REF!&gt;0,#REF!=""),1,0)</f>
        <v>#REF!</v>
      </c>
      <c r="W162" s="8" t="e">
        <f>IF(AND(#REF!&lt;&gt;"",#REF!&gt;0,#REF!=""),1,0)</f>
        <v>#REF!</v>
      </c>
    </row>
    <row r="163" spans="15:23" x14ac:dyDescent="0.25">
      <c r="O163" s="8" t="str">
        <f t="shared" si="9"/>
        <v>&lt;137960&gt;</v>
      </c>
      <c r="P163" s="8" t="str">
        <f t="shared" si="10"/>
        <v>&lt;Rashmi Patil&gt;</v>
      </c>
      <c r="Q163" s="8" t="str">
        <f>Selected_Role</f>
        <v>Tester</v>
      </c>
      <c r="R163" s="8" t="str">
        <f t="shared" si="11"/>
        <v>Grade B</v>
      </c>
      <c r="S163" s="8" t="e">
        <f>#REF!</f>
        <v>#REF!</v>
      </c>
      <c r="T163" s="8" t="e">
        <f>#REF!</f>
        <v>#REF!</v>
      </c>
      <c r="U163" s="22" t="e">
        <f>#REF!</f>
        <v>#REF!</v>
      </c>
      <c r="V163" s="8" t="e">
        <f>IF(AND(#REF!&lt;&gt;"",#REF!&gt;0,#REF!=""),1,0)</f>
        <v>#REF!</v>
      </c>
      <c r="W163" s="8" t="e">
        <f>IF(AND(#REF!&lt;&gt;"",#REF!&gt;0,#REF!=""),1,0)</f>
        <v>#REF!</v>
      </c>
    </row>
    <row r="164" spans="15:23" x14ac:dyDescent="0.25">
      <c r="O164" s="8" t="str">
        <f t="shared" si="9"/>
        <v>&lt;137960&gt;</v>
      </c>
      <c r="P164" s="8" t="str">
        <f t="shared" si="10"/>
        <v>&lt;Rashmi Patil&gt;</v>
      </c>
      <c r="Q164" s="8" t="str">
        <f>Selected_Role</f>
        <v>Tester</v>
      </c>
      <c r="R164" s="8" t="str">
        <f t="shared" si="11"/>
        <v>Grade B</v>
      </c>
      <c r="S164" s="8" t="e">
        <f>#REF!</f>
        <v>#REF!</v>
      </c>
      <c r="T164" s="8" t="e">
        <f>#REF!</f>
        <v>#REF!</v>
      </c>
      <c r="U164" s="22" t="e">
        <f>#REF!</f>
        <v>#REF!</v>
      </c>
      <c r="V164" s="8" t="e">
        <f>IF(AND(#REF!&lt;&gt;"",#REF!&gt;0,#REF!=""),1,0)</f>
        <v>#REF!</v>
      </c>
      <c r="W164" s="8" t="e">
        <f>IF(AND(#REF!&lt;&gt;"",#REF!&gt;0,#REF!=""),1,0)</f>
        <v>#REF!</v>
      </c>
    </row>
    <row r="165" spans="15:23" x14ac:dyDescent="0.25">
      <c r="O165" s="8" t="str">
        <f t="shared" si="9"/>
        <v>&lt;137960&gt;</v>
      </c>
      <c r="P165" s="8" t="str">
        <f t="shared" si="10"/>
        <v>&lt;Rashmi Patil&gt;</v>
      </c>
      <c r="Q165" s="8" t="str">
        <f>Selected_Role</f>
        <v>Tester</v>
      </c>
      <c r="R165" s="8" t="str">
        <f t="shared" si="11"/>
        <v>Grade B</v>
      </c>
      <c r="S165" s="8" t="e">
        <f>#REF!</f>
        <v>#REF!</v>
      </c>
      <c r="T165" s="8" t="e">
        <f>#REF!</f>
        <v>#REF!</v>
      </c>
      <c r="U165" s="22" t="e">
        <f>#REF!</f>
        <v>#REF!</v>
      </c>
      <c r="V165" s="8" t="e">
        <f>IF(AND(#REF!&lt;&gt;"",#REF!&gt;0,#REF!=""),1,0)</f>
        <v>#REF!</v>
      </c>
      <c r="W165" s="8" t="e">
        <f>IF(AND(#REF!&lt;&gt;"",#REF!&gt;0,#REF!=""),1,0)</f>
        <v>#REF!</v>
      </c>
    </row>
    <row r="166" spans="15:23" x14ac:dyDescent="0.25">
      <c r="O166" s="8" t="str">
        <f t="shared" si="9"/>
        <v>&lt;137960&gt;</v>
      </c>
      <c r="P166" s="8" t="str">
        <f t="shared" si="10"/>
        <v>&lt;Rashmi Patil&gt;</v>
      </c>
      <c r="Q166" s="8" t="str">
        <f>Selected_Role</f>
        <v>Tester</v>
      </c>
      <c r="R166" s="8" t="str">
        <f t="shared" si="11"/>
        <v>Grade B</v>
      </c>
      <c r="S166" s="8" t="e">
        <f>#REF!</f>
        <v>#REF!</v>
      </c>
      <c r="T166" s="8" t="e">
        <f>#REF!</f>
        <v>#REF!</v>
      </c>
      <c r="U166" s="22" t="e">
        <f>#REF!</f>
        <v>#REF!</v>
      </c>
      <c r="V166" s="8" t="e">
        <f>IF(AND(#REF!&lt;&gt;"",#REF!&gt;0,#REF!=""),1,0)</f>
        <v>#REF!</v>
      </c>
      <c r="W166" s="8" t="e">
        <f>IF(AND(#REF!&lt;&gt;"",#REF!&gt;0,#REF!=""),1,0)</f>
        <v>#REF!</v>
      </c>
    </row>
    <row r="167" spans="15:23" x14ac:dyDescent="0.25">
      <c r="O167" s="8" t="str">
        <f t="shared" si="9"/>
        <v>&lt;137960&gt;</v>
      </c>
      <c r="P167" s="8" t="str">
        <f t="shared" si="10"/>
        <v>&lt;Rashmi Patil&gt;</v>
      </c>
      <c r="Q167" s="8" t="str">
        <f>Selected_Role</f>
        <v>Tester</v>
      </c>
      <c r="R167" s="8" t="str">
        <f t="shared" si="11"/>
        <v>Grade B</v>
      </c>
      <c r="S167" s="8" t="e">
        <f>#REF!</f>
        <v>#REF!</v>
      </c>
      <c r="T167" s="8" t="e">
        <f>#REF!</f>
        <v>#REF!</v>
      </c>
      <c r="U167" s="22" t="e">
        <f>#REF!</f>
        <v>#REF!</v>
      </c>
      <c r="V167" s="8" t="e">
        <f>IF(AND(#REF!&lt;&gt;"",#REF!&gt;0,#REF!=""),1,0)</f>
        <v>#REF!</v>
      </c>
      <c r="W167" s="8" t="e">
        <f>IF(AND(#REF!&lt;&gt;"",#REF!&gt;0,#REF!=""),1,0)</f>
        <v>#REF!</v>
      </c>
    </row>
    <row r="168" spans="15:23" x14ac:dyDescent="0.25">
      <c r="O168" s="8" t="str">
        <f t="shared" si="9"/>
        <v>&lt;137960&gt;</v>
      </c>
      <c r="P168" s="8" t="str">
        <f t="shared" si="10"/>
        <v>&lt;Rashmi Patil&gt;</v>
      </c>
      <c r="Q168" s="8" t="str">
        <f>Selected_Role</f>
        <v>Tester</v>
      </c>
      <c r="R168" s="8" t="str">
        <f t="shared" si="11"/>
        <v>Grade B</v>
      </c>
      <c r="S168" s="8" t="e">
        <f>#REF!</f>
        <v>#REF!</v>
      </c>
      <c r="T168" s="8" t="e">
        <f>#REF!</f>
        <v>#REF!</v>
      </c>
      <c r="U168" s="22" t="e">
        <f>#REF!</f>
        <v>#REF!</v>
      </c>
      <c r="V168" s="8" t="e">
        <f>IF(AND(#REF!&lt;&gt;"",#REF!&gt;0,#REF!=""),1,0)</f>
        <v>#REF!</v>
      </c>
      <c r="W168" s="8" t="e">
        <f>IF(AND(#REF!&lt;&gt;"",#REF!&gt;0,#REF!=""),1,0)</f>
        <v>#REF!</v>
      </c>
    </row>
    <row r="169" spans="15:23" x14ac:dyDescent="0.25">
      <c r="O169" s="8" t="str">
        <f t="shared" si="9"/>
        <v>&lt;137960&gt;</v>
      </c>
      <c r="P169" s="8" t="str">
        <f t="shared" si="10"/>
        <v>&lt;Rashmi Patil&gt;</v>
      </c>
      <c r="Q169" s="8" t="str">
        <f>Selected_Role</f>
        <v>Tester</v>
      </c>
      <c r="R169" s="8" t="str">
        <f t="shared" si="11"/>
        <v>Grade B</v>
      </c>
      <c r="S169" s="8" t="e">
        <f>#REF!</f>
        <v>#REF!</v>
      </c>
      <c r="T169" s="8" t="e">
        <f>#REF!</f>
        <v>#REF!</v>
      </c>
      <c r="U169" s="22" t="e">
        <f>#REF!</f>
        <v>#REF!</v>
      </c>
      <c r="V169" s="8" t="e">
        <f>IF(AND(#REF!&lt;&gt;"",#REF!&gt;0,#REF!=""),1,0)</f>
        <v>#REF!</v>
      </c>
      <c r="W169" s="8" t="e">
        <f>IF(AND(#REF!&lt;&gt;"",#REF!&gt;0,#REF!=""),1,0)</f>
        <v>#REF!</v>
      </c>
    </row>
    <row r="170" spans="15:23" x14ac:dyDescent="0.25">
      <c r="O170" s="8" t="str">
        <f t="shared" si="9"/>
        <v>&lt;137960&gt;</v>
      </c>
      <c r="P170" s="8" t="str">
        <f t="shared" si="10"/>
        <v>&lt;Rashmi Patil&gt;</v>
      </c>
      <c r="Q170" s="8" t="str">
        <f>Selected_Role</f>
        <v>Tester</v>
      </c>
      <c r="R170" s="8" t="str">
        <f t="shared" si="11"/>
        <v>Grade B</v>
      </c>
      <c r="S170" s="8" t="e">
        <f>#REF!</f>
        <v>#REF!</v>
      </c>
      <c r="T170" s="8" t="e">
        <f>#REF!</f>
        <v>#REF!</v>
      </c>
      <c r="U170" s="22" t="e">
        <f>#REF!</f>
        <v>#REF!</v>
      </c>
      <c r="V170" s="8" t="e">
        <f>IF(AND(#REF!&lt;&gt;"",#REF!&gt;0,#REF!=""),1,0)</f>
        <v>#REF!</v>
      </c>
      <c r="W170" s="8" t="e">
        <f>IF(AND(#REF!&lt;&gt;"",#REF!&gt;0,#REF!=""),1,0)</f>
        <v>#REF!</v>
      </c>
    </row>
    <row r="171" spans="15:23" x14ac:dyDescent="0.25">
      <c r="O171" s="8" t="str">
        <f t="shared" si="9"/>
        <v>&lt;137960&gt;</v>
      </c>
      <c r="P171" s="8" t="str">
        <f t="shared" si="10"/>
        <v>&lt;Rashmi Patil&gt;</v>
      </c>
      <c r="Q171" s="8" t="str">
        <f>Selected_Role</f>
        <v>Tester</v>
      </c>
      <c r="R171" s="8" t="str">
        <f t="shared" si="11"/>
        <v>Grade B</v>
      </c>
      <c r="S171" s="8" t="str">
        <f>A34</f>
        <v>Clusters</v>
      </c>
      <c r="T171" s="8">
        <f>D34</f>
        <v>0</v>
      </c>
      <c r="U171" s="22" t="e">
        <f>#REF!</f>
        <v>#REF!</v>
      </c>
      <c r="V171" s="8" t="e">
        <f>IF(AND(D34&lt;&gt;"",#REF!&gt;0,#REF!=""),1,0)</f>
        <v>#REF!</v>
      </c>
      <c r="W171" s="8" t="e">
        <f>IF(AND(D34&lt;&gt;"",#REF!&gt;0,#REF!=""),1,0)</f>
        <v>#REF!</v>
      </c>
    </row>
    <row r="172" spans="15:23" x14ac:dyDescent="0.25">
      <c r="O172" s="8" t="str">
        <f t="shared" si="9"/>
        <v>&lt;137960&gt;</v>
      </c>
      <c r="P172" s="8" t="str">
        <f t="shared" si="10"/>
        <v>&lt;Rashmi Patil&gt;</v>
      </c>
      <c r="Q172" s="8" t="str">
        <f>Selected_Role</f>
        <v>Tester</v>
      </c>
      <c r="R172" s="8" t="str">
        <f t="shared" si="11"/>
        <v>Grade B</v>
      </c>
      <c r="S172" s="8" t="e">
        <f>#REF!</f>
        <v>#REF!</v>
      </c>
      <c r="T172" s="8" t="str">
        <f>D35</f>
        <v>CAN Stack</v>
      </c>
      <c r="U172" s="22" t="e">
        <f>#REF!</f>
        <v>#REF!</v>
      </c>
      <c r="V172" s="8" t="e">
        <f>IF(AND(D35&lt;&gt;"",#REF!&gt;0,#REF!=""),1,0)</f>
        <v>#REF!</v>
      </c>
      <c r="W172" s="8" t="e">
        <f>IF(AND(D35&lt;&gt;"",#REF!&gt;0,#REF!=""),1,0)</f>
        <v>#REF!</v>
      </c>
    </row>
    <row r="173" spans="15:23" x14ac:dyDescent="0.25">
      <c r="O173" s="8" t="str">
        <f t="shared" si="9"/>
        <v>&lt;137960&gt;</v>
      </c>
      <c r="P173" s="8" t="str">
        <f t="shared" si="10"/>
        <v>&lt;Rashmi Patil&gt;</v>
      </c>
      <c r="Q173" s="8" t="str">
        <f>Selected_Role</f>
        <v>Tester</v>
      </c>
      <c r="R173" s="8" t="str">
        <f t="shared" si="11"/>
        <v>Grade B</v>
      </c>
      <c r="S173" s="8" t="e">
        <f>#REF!</f>
        <v>#REF!</v>
      </c>
      <c r="T173" s="8" t="str">
        <f>D36</f>
        <v>Cluster funtions - Gauges,Telltale,Trip etc</v>
      </c>
      <c r="U173" s="22" t="e">
        <f>#REF!</f>
        <v>#REF!</v>
      </c>
      <c r="V173" s="8" t="e">
        <f>IF(AND(D36&lt;&gt;"",#REF!&gt;0,#REF!=""),1,0)</f>
        <v>#REF!</v>
      </c>
      <c r="W173" s="8" t="e">
        <f>IF(AND(D36&lt;&gt;"",#REF!&gt;0,#REF!=""),1,0)</f>
        <v>#REF!</v>
      </c>
    </row>
    <row r="174" spans="15:23" x14ac:dyDescent="0.25">
      <c r="O174" s="8" t="str">
        <f t="shared" si="9"/>
        <v>&lt;137960&gt;</v>
      </c>
      <c r="P174" s="8" t="str">
        <f t="shared" si="10"/>
        <v>&lt;Rashmi Patil&gt;</v>
      </c>
      <c r="Q174" s="8" t="str">
        <f>Selected_Role</f>
        <v>Tester</v>
      </c>
      <c r="R174" s="8" t="str">
        <f t="shared" si="11"/>
        <v>Grade B</v>
      </c>
      <c r="S174" s="8" t="e">
        <f>#REF!</f>
        <v>#REF!</v>
      </c>
      <c r="T174" s="8" t="str">
        <f>D37</f>
        <v>HMI frameworks/Management</v>
      </c>
      <c r="U174" s="22" t="e">
        <f>#REF!</f>
        <v>#REF!</v>
      </c>
      <c r="V174" s="8" t="e">
        <f>IF(AND(D37&lt;&gt;"",#REF!&gt;0,#REF!=""),1,0)</f>
        <v>#REF!</v>
      </c>
      <c r="W174" s="8" t="e">
        <f>IF(AND(D37&lt;&gt;"",#REF!&gt;0,#REF!=""),1,0)</f>
        <v>#REF!</v>
      </c>
    </row>
    <row r="175" spans="15:23" x14ac:dyDescent="0.25">
      <c r="O175" s="8" t="str">
        <f t="shared" si="9"/>
        <v>&lt;137960&gt;</v>
      </c>
      <c r="P175" s="8" t="str">
        <f t="shared" si="10"/>
        <v>&lt;Rashmi Patil&gt;</v>
      </c>
      <c r="Q175" s="8" t="str">
        <f>Selected_Role</f>
        <v>Tester</v>
      </c>
      <c r="R175" s="8" t="str">
        <f t="shared" si="11"/>
        <v>Grade B</v>
      </c>
      <c r="S175" s="8" t="e">
        <f>#REF!</f>
        <v>#REF!</v>
      </c>
      <c r="T175" s="8" t="e">
        <f>#REF!</f>
        <v>#REF!</v>
      </c>
      <c r="U175" s="22" t="e">
        <f>#REF!</f>
        <v>#REF!</v>
      </c>
      <c r="V175" s="8" t="e">
        <f>IF(AND(#REF!&lt;&gt;"",#REF!&gt;0,#REF!=""),1,0)</f>
        <v>#REF!</v>
      </c>
      <c r="W175" s="8" t="e">
        <f>IF(AND(#REF!&lt;&gt;"",#REF!&gt;0,#REF!=""),1,0)</f>
        <v>#REF!</v>
      </c>
    </row>
    <row r="176" spans="15:23" x14ac:dyDescent="0.25">
      <c r="O176" s="8" t="str">
        <f t="shared" si="9"/>
        <v>&lt;137960&gt;</v>
      </c>
      <c r="P176" s="8" t="str">
        <f t="shared" si="10"/>
        <v>&lt;Rashmi Patil&gt;</v>
      </c>
      <c r="Q176" s="8" t="str">
        <f>Selected_Role</f>
        <v>Tester</v>
      </c>
      <c r="R176" s="8" t="str">
        <f t="shared" si="11"/>
        <v>Grade B</v>
      </c>
      <c r="S176" s="8" t="e">
        <f>#REF!</f>
        <v>#REF!</v>
      </c>
      <c r="T176" s="8" t="e">
        <f>#REF!</f>
        <v>#REF!</v>
      </c>
      <c r="U176" s="22" t="e">
        <f>#REF!</f>
        <v>#REF!</v>
      </c>
      <c r="V176" s="8" t="e">
        <f>IF(AND(#REF!&lt;&gt;"",#REF!&gt;0,#REF!=""),1,0)</f>
        <v>#REF!</v>
      </c>
      <c r="W176" s="8" t="e">
        <f>IF(AND(#REF!&lt;&gt;"",#REF!&gt;0,#REF!=""),1,0)</f>
        <v>#REF!</v>
      </c>
    </row>
    <row r="177" spans="15:23" x14ac:dyDescent="0.25">
      <c r="O177" s="8" t="str">
        <f t="shared" si="9"/>
        <v>&lt;137960&gt;</v>
      </c>
      <c r="P177" s="8" t="str">
        <f t="shared" si="10"/>
        <v>&lt;Rashmi Patil&gt;</v>
      </c>
      <c r="Q177" s="8" t="str">
        <f>Selected_Role</f>
        <v>Tester</v>
      </c>
      <c r="R177" s="8" t="str">
        <f t="shared" si="11"/>
        <v>Grade B</v>
      </c>
      <c r="S177" s="8" t="e">
        <f>#REF!</f>
        <v>#REF!</v>
      </c>
      <c r="T177" s="8" t="str">
        <f>D38</f>
        <v>Cluster Diagnostics</v>
      </c>
      <c r="U177" s="22" t="e">
        <f>#REF!</f>
        <v>#REF!</v>
      </c>
      <c r="V177" s="8" t="e">
        <f>IF(AND(D38&lt;&gt;"",#REF!&gt;0,#REF!=""),1,0)</f>
        <v>#REF!</v>
      </c>
      <c r="W177" s="8" t="e">
        <f>IF(AND(D38&lt;&gt;"",#REF!&gt;0,#REF!=""),1,0)</f>
        <v>#REF!</v>
      </c>
    </row>
    <row r="178" spans="15:23" x14ac:dyDescent="0.25">
      <c r="O178" s="8" t="str">
        <f t="shared" si="9"/>
        <v>&lt;137960&gt;</v>
      </c>
      <c r="P178" s="8" t="str">
        <f t="shared" si="10"/>
        <v>&lt;Rashmi Patil&gt;</v>
      </c>
      <c r="Q178" s="8" t="str">
        <f>Selected_Role</f>
        <v>Tester</v>
      </c>
      <c r="R178" s="8" t="str">
        <f t="shared" si="11"/>
        <v>Grade B</v>
      </c>
      <c r="S178" s="8" t="e">
        <f>#REF!</f>
        <v>#REF!</v>
      </c>
      <c r="T178" s="8" t="e">
        <f>#REF!</f>
        <v>#REF!</v>
      </c>
      <c r="U178" s="22" t="e">
        <f>#REF!</f>
        <v>#REF!</v>
      </c>
      <c r="V178" s="8" t="e">
        <f>IF(AND(#REF!&lt;&gt;"",#REF!&gt;0,#REF!=""),1,0)</f>
        <v>#REF!</v>
      </c>
      <c r="W178" s="8" t="e">
        <f>IF(AND(#REF!&lt;&gt;"",#REF!&gt;0,#REF!=""),1,0)</f>
        <v>#REF!</v>
      </c>
    </row>
    <row r="179" spans="15:23" x14ac:dyDescent="0.25">
      <c r="O179" s="8" t="str">
        <f t="shared" si="9"/>
        <v>&lt;137960&gt;</v>
      </c>
      <c r="P179" s="8" t="str">
        <f t="shared" si="10"/>
        <v>&lt;Rashmi Patil&gt;</v>
      </c>
      <c r="Q179" s="8" t="str">
        <f>Selected_Role</f>
        <v>Tester</v>
      </c>
      <c r="R179" s="8" t="str">
        <f t="shared" si="11"/>
        <v>Grade B</v>
      </c>
      <c r="S179" s="8" t="e">
        <f>#REF!</f>
        <v>#REF!</v>
      </c>
      <c r="T179" s="8" t="e">
        <f>#REF!</f>
        <v>#REF!</v>
      </c>
      <c r="U179" s="22" t="e">
        <f>#REF!</f>
        <v>#REF!</v>
      </c>
      <c r="V179" s="8" t="e">
        <f>IF(AND(#REF!&lt;&gt;"",#REF!&gt;0,#REF!=""),1,0)</f>
        <v>#REF!</v>
      </c>
      <c r="W179" s="8" t="e">
        <f>IF(AND(#REF!&lt;&gt;"",#REF!&gt;0,#REF!=""),1,0)</f>
        <v>#REF!</v>
      </c>
    </row>
    <row r="180" spans="15:23" x14ac:dyDescent="0.25">
      <c r="O180" s="8" t="str">
        <f t="shared" si="9"/>
        <v>&lt;137960&gt;</v>
      </c>
      <c r="P180" s="8" t="str">
        <f t="shared" si="10"/>
        <v>&lt;Rashmi Patil&gt;</v>
      </c>
      <c r="Q180" s="8" t="str">
        <f>Selected_Role</f>
        <v>Tester</v>
      </c>
      <c r="R180" s="8" t="str">
        <f t="shared" si="11"/>
        <v>Grade B</v>
      </c>
      <c r="S180" s="8" t="e">
        <f>#REF!</f>
        <v>#REF!</v>
      </c>
      <c r="T180" s="8" t="e">
        <f>#REF!</f>
        <v>#REF!</v>
      </c>
      <c r="U180" s="22" t="e">
        <f>#REF!</f>
        <v>#REF!</v>
      </c>
      <c r="V180" s="8" t="e">
        <f>IF(AND(#REF!&lt;&gt;"",#REF!&gt;0,#REF!=""),1,0)</f>
        <v>#REF!</v>
      </c>
      <c r="W180" s="8" t="e">
        <f>IF(AND(#REF!&lt;&gt;"",#REF!&gt;0,#REF!=""),1,0)</f>
        <v>#REF!</v>
      </c>
    </row>
    <row r="181" spans="15:23" x14ac:dyDescent="0.25">
      <c r="O181" s="8" t="str">
        <f t="shared" si="9"/>
        <v>&lt;137960&gt;</v>
      </c>
      <c r="P181" s="8" t="str">
        <f t="shared" si="10"/>
        <v>&lt;Rashmi Patil&gt;</v>
      </c>
      <c r="Q181" s="8" t="str">
        <f>Selected_Role</f>
        <v>Tester</v>
      </c>
      <c r="R181" s="8" t="str">
        <f t="shared" si="11"/>
        <v>Grade B</v>
      </c>
      <c r="S181" s="8" t="e">
        <f>#REF!</f>
        <v>#REF!</v>
      </c>
      <c r="T181" s="8" t="e">
        <f>#REF!</f>
        <v>#REF!</v>
      </c>
      <c r="U181" s="22" t="e">
        <f>#REF!</f>
        <v>#REF!</v>
      </c>
      <c r="V181" s="8" t="e">
        <f>IF(AND(#REF!&lt;&gt;"",#REF!&gt;0,#REF!=""),1,0)</f>
        <v>#REF!</v>
      </c>
      <c r="W181" s="8" t="e">
        <f>IF(AND(#REF!&lt;&gt;"",#REF!&gt;0,#REF!=""),1,0)</f>
        <v>#REF!</v>
      </c>
    </row>
    <row r="182" spans="15:23" x14ac:dyDescent="0.25">
      <c r="O182" s="8" t="str">
        <f t="shared" si="9"/>
        <v>&lt;137960&gt;</v>
      </c>
      <c r="P182" s="8" t="str">
        <f t="shared" si="10"/>
        <v>&lt;Rashmi Patil&gt;</v>
      </c>
      <c r="Q182" s="8" t="str">
        <f>Selected_Role</f>
        <v>Tester</v>
      </c>
      <c r="R182" s="8" t="str">
        <f t="shared" si="11"/>
        <v>Grade B</v>
      </c>
      <c r="S182" s="8" t="e">
        <f>#REF!</f>
        <v>#REF!</v>
      </c>
      <c r="T182" s="8" t="e">
        <f>#REF!</f>
        <v>#REF!</v>
      </c>
      <c r="U182" s="22" t="e">
        <f>#REF!</f>
        <v>#REF!</v>
      </c>
      <c r="V182" s="8" t="e">
        <f>IF(AND(#REF!&lt;&gt;"",#REF!&gt;0,#REF!=""),1,0)</f>
        <v>#REF!</v>
      </c>
      <c r="W182" s="8" t="e">
        <f>IF(AND(#REF!&lt;&gt;"",#REF!&gt;0,#REF!=""),1,0)</f>
        <v>#REF!</v>
      </c>
    </row>
    <row r="183" spans="15:23" x14ac:dyDescent="0.25">
      <c r="O183" s="8" t="str">
        <f t="shared" si="9"/>
        <v>&lt;137960&gt;</v>
      </c>
      <c r="P183" s="8" t="str">
        <f t="shared" si="10"/>
        <v>&lt;Rashmi Patil&gt;</v>
      </c>
      <c r="Q183" s="8" t="str">
        <f>Selected_Role</f>
        <v>Tester</v>
      </c>
      <c r="R183" s="8" t="str">
        <f t="shared" si="11"/>
        <v>Grade B</v>
      </c>
      <c r="S183" s="8" t="e">
        <f>#REF!</f>
        <v>#REF!</v>
      </c>
      <c r="T183" s="8" t="e">
        <f>#REF!</f>
        <v>#REF!</v>
      </c>
      <c r="U183" s="22" t="e">
        <f>#REF!</f>
        <v>#REF!</v>
      </c>
      <c r="V183" s="8" t="e">
        <f>IF(AND(#REF!&lt;&gt;"",#REF!&gt;0,#REF!=""),1,0)</f>
        <v>#REF!</v>
      </c>
      <c r="W183" s="8" t="e">
        <f>IF(AND(#REF!&lt;&gt;"",#REF!&gt;0,#REF!=""),1,0)</f>
        <v>#REF!</v>
      </c>
    </row>
    <row r="184" spans="15:23" x14ac:dyDescent="0.25">
      <c r="O184" s="8" t="str">
        <f t="shared" si="9"/>
        <v>&lt;137960&gt;</v>
      </c>
      <c r="P184" s="8" t="str">
        <f t="shared" si="10"/>
        <v>&lt;Rashmi Patil&gt;</v>
      </c>
      <c r="Q184" s="8" t="str">
        <f>Selected_Role</f>
        <v>Tester</v>
      </c>
      <c r="R184" s="8" t="str">
        <f t="shared" si="11"/>
        <v>Grade B</v>
      </c>
      <c r="S184" s="8" t="e">
        <f>#REF!</f>
        <v>#REF!</v>
      </c>
      <c r="T184" s="8" t="e">
        <f>#REF!</f>
        <v>#REF!</v>
      </c>
      <c r="U184" s="22" t="e">
        <f>#REF!</f>
        <v>#REF!</v>
      </c>
      <c r="V184" s="8" t="e">
        <f>IF(AND(#REF!&lt;&gt;"",#REF!&gt;0,#REF!=""),1,0)</f>
        <v>#REF!</v>
      </c>
      <c r="W184" s="8" t="e">
        <f>IF(AND(#REF!&lt;&gt;"",#REF!&gt;0,#REF!=""),1,0)</f>
        <v>#REF!</v>
      </c>
    </row>
    <row r="185" spans="15:23" x14ac:dyDescent="0.25">
      <c r="O185" s="8" t="str">
        <f t="shared" si="9"/>
        <v>&lt;137960&gt;</v>
      </c>
      <c r="P185" s="8" t="str">
        <f t="shared" si="10"/>
        <v>&lt;Rashmi Patil&gt;</v>
      </c>
      <c r="Q185" s="8" t="str">
        <f>Selected_Role</f>
        <v>Tester</v>
      </c>
      <c r="R185" s="8" t="str">
        <f t="shared" si="11"/>
        <v>Grade B</v>
      </c>
      <c r="S185" s="8" t="e">
        <f>#REF!</f>
        <v>#REF!</v>
      </c>
      <c r="T185" s="8" t="e">
        <f>#REF!</f>
        <v>#REF!</v>
      </c>
      <c r="U185" s="22" t="e">
        <f>#REF!</f>
        <v>#REF!</v>
      </c>
      <c r="V185" s="8" t="e">
        <f>IF(AND(#REF!&lt;&gt;"",#REF!&gt;0,#REF!=""),1,0)</f>
        <v>#REF!</v>
      </c>
      <c r="W185" s="8" t="e">
        <f>IF(AND(#REF!&lt;&gt;"",#REF!&gt;0,#REF!=""),1,0)</f>
        <v>#REF!</v>
      </c>
    </row>
    <row r="186" spans="15:23" x14ac:dyDescent="0.25">
      <c r="O186" s="8" t="str">
        <f t="shared" si="9"/>
        <v>&lt;137960&gt;</v>
      </c>
      <c r="P186" s="8" t="str">
        <f t="shared" si="10"/>
        <v>&lt;Rashmi Patil&gt;</v>
      </c>
      <c r="Q186" s="8" t="str">
        <f>Selected_Role</f>
        <v>Tester</v>
      </c>
      <c r="R186" s="8" t="str">
        <f t="shared" si="11"/>
        <v>Grade B</v>
      </c>
      <c r="S186" s="8" t="e">
        <f>#REF!</f>
        <v>#REF!</v>
      </c>
      <c r="T186" s="8" t="e">
        <f>#REF!</f>
        <v>#REF!</v>
      </c>
      <c r="U186" s="22" t="e">
        <f>#REF!</f>
        <v>#REF!</v>
      </c>
      <c r="V186" s="8" t="e">
        <f>IF(AND(#REF!&lt;&gt;"",#REF!&gt;0,#REF!=""),1,0)</f>
        <v>#REF!</v>
      </c>
      <c r="W186" s="8" t="e">
        <f>IF(AND(#REF!&lt;&gt;"",#REF!&gt;0,#REF!=""),1,0)</f>
        <v>#REF!</v>
      </c>
    </row>
    <row r="187" spans="15:23" x14ac:dyDescent="0.25">
      <c r="O187" s="8" t="str">
        <f t="shared" si="9"/>
        <v>&lt;137960&gt;</v>
      </c>
      <c r="P187" s="8" t="str">
        <f t="shared" si="10"/>
        <v>&lt;Rashmi Patil&gt;</v>
      </c>
      <c r="Q187" s="8" t="str">
        <f>Selected_Role</f>
        <v>Tester</v>
      </c>
      <c r="R187" s="8" t="str">
        <f t="shared" si="11"/>
        <v>Grade B</v>
      </c>
      <c r="S187" s="8" t="e">
        <f>#REF!</f>
        <v>#REF!</v>
      </c>
      <c r="T187" s="8" t="e">
        <f>#REF!</f>
        <v>#REF!</v>
      </c>
      <c r="U187" s="22" t="e">
        <f>#REF!</f>
        <v>#REF!</v>
      </c>
      <c r="V187" s="8" t="e">
        <f>IF(AND(#REF!&lt;&gt;"",#REF!&gt;0,#REF!=""),1,0)</f>
        <v>#REF!</v>
      </c>
      <c r="W187" s="8" t="e">
        <f>IF(AND(#REF!&lt;&gt;"",#REF!&gt;0,#REF!=""),1,0)</f>
        <v>#REF!</v>
      </c>
    </row>
    <row r="188" spans="15:23" x14ac:dyDescent="0.25">
      <c r="O188" s="8" t="str">
        <f t="shared" si="9"/>
        <v>&lt;137960&gt;</v>
      </c>
      <c r="P188" s="8" t="str">
        <f t="shared" si="10"/>
        <v>&lt;Rashmi Patil&gt;</v>
      </c>
      <c r="Q188" s="8" t="str">
        <f>Selected_Role</f>
        <v>Tester</v>
      </c>
      <c r="R188" s="8" t="str">
        <f t="shared" si="11"/>
        <v>Grade B</v>
      </c>
      <c r="S188" s="8" t="e">
        <f>#REF!</f>
        <v>#REF!</v>
      </c>
      <c r="T188" s="8" t="e">
        <f>#REF!</f>
        <v>#REF!</v>
      </c>
      <c r="U188" s="22" t="e">
        <f>#REF!</f>
        <v>#REF!</v>
      </c>
      <c r="V188" s="8" t="e">
        <f>IF(AND(#REF!&lt;&gt;"",#REF!&gt;0,#REF!=""),1,0)</f>
        <v>#REF!</v>
      </c>
      <c r="W188" s="8" t="e">
        <f>IF(AND(#REF!&lt;&gt;"",#REF!&gt;0,#REF!=""),1,0)</f>
        <v>#REF!</v>
      </c>
    </row>
    <row r="189" spans="15:23" x14ac:dyDescent="0.25">
      <c r="O189" s="8" t="str">
        <f t="shared" si="9"/>
        <v>&lt;137960&gt;</v>
      </c>
      <c r="P189" s="8" t="str">
        <f t="shared" si="10"/>
        <v>&lt;Rashmi Patil&gt;</v>
      </c>
      <c r="Q189" s="8" t="str">
        <f>Selected_Role</f>
        <v>Tester</v>
      </c>
      <c r="R189" s="8" t="str">
        <f t="shared" si="11"/>
        <v>Grade B</v>
      </c>
      <c r="S189" s="8" t="e">
        <f>#REF!</f>
        <v>#REF!</v>
      </c>
      <c r="T189" s="8" t="e">
        <f>#REF!</f>
        <v>#REF!</v>
      </c>
      <c r="U189" s="22" t="e">
        <f>#REF!</f>
        <v>#REF!</v>
      </c>
      <c r="V189" s="8" t="e">
        <f>IF(AND(#REF!&lt;&gt;"",#REF!&gt;0,#REF!=""),1,0)</f>
        <v>#REF!</v>
      </c>
      <c r="W189" s="8" t="e">
        <f>IF(AND(#REF!&lt;&gt;"",#REF!&gt;0,#REF!=""),1,0)</f>
        <v>#REF!</v>
      </c>
    </row>
    <row r="190" spans="15:23" x14ac:dyDescent="0.25">
      <c r="O190" s="8" t="str">
        <f t="shared" si="9"/>
        <v>&lt;137960&gt;</v>
      </c>
      <c r="P190" s="8" t="str">
        <f t="shared" si="10"/>
        <v>&lt;Rashmi Patil&gt;</v>
      </c>
      <c r="Q190" s="8" t="str">
        <f>Selected_Role</f>
        <v>Tester</v>
      </c>
      <c r="R190" s="8" t="str">
        <f t="shared" si="11"/>
        <v>Grade B</v>
      </c>
      <c r="S190" s="8" t="e">
        <f>#REF!</f>
        <v>#REF!</v>
      </c>
      <c r="T190" s="8" t="e">
        <f>#REF!</f>
        <v>#REF!</v>
      </c>
      <c r="U190" s="22" t="e">
        <f>#REF!</f>
        <v>#REF!</v>
      </c>
      <c r="V190" s="8" t="e">
        <f>IF(AND(#REF!&lt;&gt;"",#REF!&gt;0,#REF!=""),1,0)</f>
        <v>#REF!</v>
      </c>
      <c r="W190" s="8" t="e">
        <f>IF(AND(#REF!&lt;&gt;"",#REF!&gt;0,#REF!=""),1,0)</f>
        <v>#REF!</v>
      </c>
    </row>
    <row r="191" spans="15:23" x14ac:dyDescent="0.25">
      <c r="O191" s="8" t="str">
        <f t="shared" si="9"/>
        <v>&lt;137960&gt;</v>
      </c>
      <c r="P191" s="8" t="str">
        <f t="shared" si="10"/>
        <v>&lt;Rashmi Patil&gt;</v>
      </c>
      <c r="Q191" s="8" t="str">
        <f>Selected_Role</f>
        <v>Tester</v>
      </c>
      <c r="R191" s="8" t="str">
        <f t="shared" si="11"/>
        <v>Grade B</v>
      </c>
      <c r="S191" s="8" t="e">
        <f>#REF!</f>
        <v>#REF!</v>
      </c>
      <c r="T191" s="8" t="e">
        <f>#REF!</f>
        <v>#REF!</v>
      </c>
      <c r="U191" s="22" t="e">
        <f>#REF!</f>
        <v>#REF!</v>
      </c>
      <c r="V191" s="8" t="e">
        <f>IF(AND(#REF!&lt;&gt;"",#REF!&gt;0,#REF!=""),1,0)</f>
        <v>#REF!</v>
      </c>
      <c r="W191" s="8" t="e">
        <f>IF(AND(#REF!&lt;&gt;"",#REF!&gt;0,#REF!=""),1,0)</f>
        <v>#REF!</v>
      </c>
    </row>
    <row r="192" spans="15:23" x14ac:dyDescent="0.25">
      <c r="O192" s="8" t="str">
        <f t="shared" si="9"/>
        <v>&lt;137960&gt;</v>
      </c>
      <c r="P192" s="8" t="str">
        <f t="shared" si="10"/>
        <v>&lt;Rashmi Patil&gt;</v>
      </c>
      <c r="Q192" s="8" t="str">
        <f>Selected_Role</f>
        <v>Tester</v>
      </c>
      <c r="R192" s="8" t="str">
        <f t="shared" si="11"/>
        <v>Grade B</v>
      </c>
      <c r="S192" s="8" t="e">
        <f>#REF!</f>
        <v>#REF!</v>
      </c>
      <c r="T192" s="8" t="e">
        <f>#REF!</f>
        <v>#REF!</v>
      </c>
      <c r="U192" s="22" t="e">
        <f>#REF!</f>
        <v>#REF!</v>
      </c>
      <c r="V192" s="8" t="e">
        <f>IF(AND(#REF!&lt;&gt;"",#REF!&gt;0,#REF!=""),1,0)</f>
        <v>#REF!</v>
      </c>
      <c r="W192" s="8" t="e">
        <f>IF(AND(#REF!&lt;&gt;"",#REF!&gt;0,#REF!=""),1,0)</f>
        <v>#REF!</v>
      </c>
    </row>
    <row r="193" spans="15:23" x14ac:dyDescent="0.25">
      <c r="O193" s="8" t="str">
        <f t="shared" si="9"/>
        <v>&lt;137960&gt;</v>
      </c>
      <c r="P193" s="8" t="str">
        <f t="shared" si="10"/>
        <v>&lt;Rashmi Patil&gt;</v>
      </c>
      <c r="Q193" s="8" t="str">
        <f>Selected_Role</f>
        <v>Tester</v>
      </c>
      <c r="R193" s="8" t="str">
        <f t="shared" si="11"/>
        <v>Grade B</v>
      </c>
      <c r="S193" s="8" t="e">
        <f>#REF!</f>
        <v>#REF!</v>
      </c>
      <c r="T193" s="8" t="e">
        <f>#REF!</f>
        <v>#REF!</v>
      </c>
      <c r="U193" s="22" t="e">
        <f>#REF!</f>
        <v>#REF!</v>
      </c>
      <c r="V193" s="8" t="e">
        <f>IF(AND(#REF!&lt;&gt;"",#REF!&gt;0,#REF!=""),1,0)</f>
        <v>#REF!</v>
      </c>
      <c r="W193" s="8" t="e">
        <f>IF(AND(#REF!&lt;&gt;"",#REF!&gt;0,#REF!=""),1,0)</f>
        <v>#REF!</v>
      </c>
    </row>
    <row r="194" spans="15:23" x14ac:dyDescent="0.25">
      <c r="O194" s="8" t="str">
        <f t="shared" si="9"/>
        <v>&lt;137960&gt;</v>
      </c>
      <c r="P194" s="8" t="str">
        <f t="shared" si="10"/>
        <v>&lt;Rashmi Patil&gt;</v>
      </c>
      <c r="Q194" s="8" t="str">
        <f>Selected_Role</f>
        <v>Tester</v>
      </c>
      <c r="R194" s="8" t="str">
        <f t="shared" si="11"/>
        <v>Grade B</v>
      </c>
      <c r="S194" s="8" t="e">
        <f>#REF!</f>
        <v>#REF!</v>
      </c>
      <c r="T194" s="8" t="e">
        <f>#REF!</f>
        <v>#REF!</v>
      </c>
      <c r="U194" s="22" t="e">
        <f>#REF!</f>
        <v>#REF!</v>
      </c>
      <c r="V194" s="8" t="e">
        <f>IF(AND(#REF!&lt;&gt;"",#REF!&gt;0,#REF!=""),1,0)</f>
        <v>#REF!</v>
      </c>
      <c r="W194" s="8" t="e">
        <f>IF(AND(#REF!&lt;&gt;"",#REF!&gt;0,#REF!=""),1,0)</f>
        <v>#REF!</v>
      </c>
    </row>
    <row r="195" spans="15:23" x14ac:dyDescent="0.25">
      <c r="O195" s="8" t="str">
        <f t="shared" si="9"/>
        <v>&lt;137960&gt;</v>
      </c>
      <c r="P195" s="8" t="str">
        <f t="shared" si="10"/>
        <v>&lt;Rashmi Patil&gt;</v>
      </c>
      <c r="Q195" s="8" t="str">
        <f>Selected_Role</f>
        <v>Tester</v>
      </c>
      <c r="R195" s="8" t="str">
        <f t="shared" si="11"/>
        <v>Grade B</v>
      </c>
      <c r="S195" s="8" t="e">
        <f>#REF!</f>
        <v>#REF!</v>
      </c>
      <c r="T195" s="8" t="e">
        <f>#REF!</f>
        <v>#REF!</v>
      </c>
      <c r="U195" s="22" t="e">
        <f>#REF!</f>
        <v>#REF!</v>
      </c>
      <c r="V195" s="8" t="e">
        <f>IF(AND(#REF!&lt;&gt;"",#REF!&gt;0,#REF!=""),1,0)</f>
        <v>#REF!</v>
      </c>
      <c r="W195" s="8" t="e">
        <f>IF(AND(#REF!&lt;&gt;"",#REF!&gt;0,#REF!=""),1,0)</f>
        <v>#REF!</v>
      </c>
    </row>
    <row r="196" spans="15:23" x14ac:dyDescent="0.25">
      <c r="O196" s="8" t="str">
        <f t="shared" si="9"/>
        <v>&lt;137960&gt;</v>
      </c>
      <c r="P196" s="8" t="str">
        <f t="shared" si="10"/>
        <v>&lt;Rashmi Patil&gt;</v>
      </c>
      <c r="Q196" s="8" t="str">
        <f>Selected_Role</f>
        <v>Tester</v>
      </c>
      <c r="R196" s="8" t="str">
        <f t="shared" si="11"/>
        <v>Grade B</v>
      </c>
      <c r="S196" s="8" t="e">
        <f>#REF!</f>
        <v>#REF!</v>
      </c>
      <c r="T196" s="8" t="e">
        <f>#REF!</f>
        <v>#REF!</v>
      </c>
      <c r="U196" s="22" t="e">
        <f>#REF!</f>
        <v>#REF!</v>
      </c>
      <c r="V196" s="8" t="e">
        <f>IF(AND(#REF!&lt;&gt;"",#REF!&gt;0,#REF!=""),1,0)</f>
        <v>#REF!</v>
      </c>
      <c r="W196" s="8" t="e">
        <f>IF(AND(#REF!&lt;&gt;"",#REF!&gt;0,#REF!=""),1,0)</f>
        <v>#REF!</v>
      </c>
    </row>
    <row r="197" spans="15:23" x14ac:dyDescent="0.25">
      <c r="O197" s="8" t="str">
        <f t="shared" si="9"/>
        <v>&lt;137960&gt;</v>
      </c>
      <c r="P197" s="8" t="str">
        <f t="shared" si="10"/>
        <v>&lt;Rashmi Patil&gt;</v>
      </c>
      <c r="Q197" s="8" t="str">
        <f>Selected_Role</f>
        <v>Tester</v>
      </c>
      <c r="R197" s="8" t="str">
        <f t="shared" si="11"/>
        <v>Grade B</v>
      </c>
      <c r="S197" s="8" t="e">
        <f>#REF!</f>
        <v>#REF!</v>
      </c>
      <c r="T197" s="8" t="e">
        <f>#REF!</f>
        <v>#REF!</v>
      </c>
      <c r="U197" s="22" t="e">
        <f>#REF!</f>
        <v>#REF!</v>
      </c>
      <c r="V197" s="8" t="e">
        <f>IF(AND(#REF!&lt;&gt;"",#REF!&gt;0,#REF!=""),1,0)</f>
        <v>#REF!</v>
      </c>
      <c r="W197" s="8" t="e">
        <f>IF(AND(#REF!&lt;&gt;"",#REF!&gt;0,#REF!=""),1,0)</f>
        <v>#REF!</v>
      </c>
    </row>
    <row r="198" spans="15:23" x14ac:dyDescent="0.25">
      <c r="O198" s="8" t="str">
        <f t="shared" si="9"/>
        <v>&lt;137960&gt;</v>
      </c>
      <c r="P198" s="8" t="str">
        <f t="shared" si="10"/>
        <v>&lt;Rashmi Patil&gt;</v>
      </c>
      <c r="Q198" s="8" t="str">
        <f>Selected_Role</f>
        <v>Tester</v>
      </c>
      <c r="R198" s="8" t="str">
        <f t="shared" si="11"/>
        <v>Grade B</v>
      </c>
      <c r="S198" s="8" t="e">
        <f>#REF!</f>
        <v>#REF!</v>
      </c>
      <c r="T198" s="8" t="e">
        <f>#REF!</f>
        <v>#REF!</v>
      </c>
      <c r="U198" s="22" t="e">
        <f>#REF!</f>
        <v>#REF!</v>
      </c>
      <c r="V198" s="8" t="e">
        <f>IF(AND(#REF!&lt;&gt;"",#REF!&gt;0,#REF!=""),1,0)</f>
        <v>#REF!</v>
      </c>
      <c r="W198" s="8" t="e">
        <f>IF(AND(#REF!&lt;&gt;"",#REF!&gt;0,#REF!=""),1,0)</f>
        <v>#REF!</v>
      </c>
    </row>
    <row r="199" spans="15:23" x14ac:dyDescent="0.25">
      <c r="O199" s="8" t="str">
        <f t="shared" si="9"/>
        <v>&lt;137960&gt;</v>
      </c>
      <c r="P199" s="8" t="str">
        <f t="shared" si="10"/>
        <v>&lt;Rashmi Patil&gt;</v>
      </c>
      <c r="Q199" s="8" t="str">
        <f>Selected_Role</f>
        <v>Tester</v>
      </c>
      <c r="R199" s="8" t="str">
        <f t="shared" si="11"/>
        <v>Grade B</v>
      </c>
      <c r="S199" s="8" t="e">
        <f>#REF!</f>
        <v>#REF!</v>
      </c>
      <c r="T199" s="8" t="e">
        <f>#REF!</f>
        <v>#REF!</v>
      </c>
      <c r="U199" s="22" t="e">
        <f>#REF!</f>
        <v>#REF!</v>
      </c>
      <c r="V199" s="8" t="e">
        <f>IF(AND(#REF!&lt;&gt;"",#REF!&gt;0,#REF!=""),1,0)</f>
        <v>#REF!</v>
      </c>
      <c r="W199" s="8" t="e">
        <f>IF(AND(#REF!&lt;&gt;"",#REF!&gt;0,#REF!=""),1,0)</f>
        <v>#REF!</v>
      </c>
    </row>
    <row r="200" spans="15:23" x14ac:dyDescent="0.25">
      <c r="O200" s="8" t="str">
        <f t="shared" ref="O200:O211" si="12">$F$2</f>
        <v>&lt;137960&gt;</v>
      </c>
      <c r="P200" s="8" t="str">
        <f t="shared" ref="P200:P211" si="13">$F$1</f>
        <v>&lt;Rashmi Patil&gt;</v>
      </c>
      <c r="Q200" s="8" t="str">
        <f>Selected_Role</f>
        <v>Tester</v>
      </c>
      <c r="R200" s="8" t="str">
        <f t="shared" ref="R200:R211" si="14">$K$2</f>
        <v>Grade B</v>
      </c>
      <c r="S200" s="8" t="e">
        <f>#REF!</f>
        <v>#REF!</v>
      </c>
      <c r="T200" s="8" t="e">
        <f>#REF!</f>
        <v>#REF!</v>
      </c>
      <c r="U200" s="22" t="e">
        <f>#REF!</f>
        <v>#REF!</v>
      </c>
      <c r="V200" s="8" t="e">
        <f>IF(AND(#REF!&lt;&gt;"",#REF!&gt;0,#REF!=""),1,0)</f>
        <v>#REF!</v>
      </c>
      <c r="W200" s="8" t="e">
        <f>IF(AND(#REF!&lt;&gt;"",#REF!&gt;0,#REF!=""),1,0)</f>
        <v>#REF!</v>
      </c>
    </row>
    <row r="201" spans="15:23" x14ac:dyDescent="0.25">
      <c r="O201" s="8" t="str">
        <f t="shared" si="12"/>
        <v>&lt;137960&gt;</v>
      </c>
      <c r="P201" s="8" t="str">
        <f t="shared" si="13"/>
        <v>&lt;Rashmi Patil&gt;</v>
      </c>
      <c r="Q201" s="8" t="str">
        <f>Selected_Role</f>
        <v>Tester</v>
      </c>
      <c r="R201" s="8" t="str">
        <f t="shared" si="14"/>
        <v>Grade B</v>
      </c>
      <c r="S201" s="8" t="e">
        <f>#REF!</f>
        <v>#REF!</v>
      </c>
      <c r="T201" s="8" t="e">
        <f>#REF!</f>
        <v>#REF!</v>
      </c>
      <c r="U201" s="22" t="e">
        <f>#REF!</f>
        <v>#REF!</v>
      </c>
      <c r="V201" s="8" t="e">
        <f>IF(AND(#REF!&lt;&gt;"",#REF!&gt;0,#REF!=""),1,0)</f>
        <v>#REF!</v>
      </c>
      <c r="W201" s="8" t="e">
        <f>IF(AND(#REF!&lt;&gt;"",#REF!&gt;0,#REF!=""),1,0)</f>
        <v>#REF!</v>
      </c>
    </row>
    <row r="202" spans="15:23" x14ac:dyDescent="0.25">
      <c r="O202" s="8" t="str">
        <f t="shared" si="12"/>
        <v>&lt;137960&gt;</v>
      </c>
      <c r="P202" s="8" t="str">
        <f t="shared" si="13"/>
        <v>&lt;Rashmi Patil&gt;</v>
      </c>
      <c r="Q202" s="8" t="str">
        <f>Selected_Role</f>
        <v>Tester</v>
      </c>
      <c r="R202" s="8" t="str">
        <f t="shared" si="14"/>
        <v>Grade B</v>
      </c>
      <c r="S202" s="8" t="e">
        <f>#REF!</f>
        <v>#REF!</v>
      </c>
      <c r="T202" s="8" t="e">
        <f>#REF!</f>
        <v>#REF!</v>
      </c>
      <c r="U202" s="22" t="e">
        <f>#REF!</f>
        <v>#REF!</v>
      </c>
      <c r="V202" s="8" t="e">
        <f>IF(AND(#REF!&lt;&gt;"",#REF!&gt;0,#REF!=""),1,0)</f>
        <v>#REF!</v>
      </c>
      <c r="W202" s="8" t="e">
        <f>IF(AND(#REF!&lt;&gt;"",#REF!&gt;0,#REF!=""),1,0)</f>
        <v>#REF!</v>
      </c>
    </row>
    <row r="203" spans="15:23" x14ac:dyDescent="0.25">
      <c r="O203" s="8" t="str">
        <f t="shared" si="12"/>
        <v>&lt;137960&gt;</v>
      </c>
      <c r="P203" s="8" t="str">
        <f t="shared" si="13"/>
        <v>&lt;Rashmi Patil&gt;</v>
      </c>
      <c r="Q203" s="8" t="str">
        <f>Selected_Role</f>
        <v>Tester</v>
      </c>
      <c r="R203" s="8" t="str">
        <f t="shared" si="14"/>
        <v>Grade B</v>
      </c>
      <c r="S203" s="8" t="e">
        <f>#REF!</f>
        <v>#REF!</v>
      </c>
      <c r="T203" s="8" t="e">
        <f>#REF!</f>
        <v>#REF!</v>
      </c>
      <c r="U203" s="22" t="e">
        <f>#REF!</f>
        <v>#REF!</v>
      </c>
      <c r="V203" s="8" t="e">
        <f>IF(AND(#REF!&lt;&gt;"",#REF!&gt;0,#REF!=""),1,0)</f>
        <v>#REF!</v>
      </c>
      <c r="W203" s="8" t="e">
        <f>IF(AND(#REF!&lt;&gt;"",#REF!&gt;0,#REF!=""),1,0)</f>
        <v>#REF!</v>
      </c>
    </row>
    <row r="204" spans="15:23" x14ac:dyDescent="0.25">
      <c r="O204" s="8" t="str">
        <f t="shared" si="12"/>
        <v>&lt;137960&gt;</v>
      </c>
      <c r="P204" s="8" t="str">
        <f t="shared" si="13"/>
        <v>&lt;Rashmi Patil&gt;</v>
      </c>
      <c r="Q204" s="8" t="str">
        <f>Selected_Role</f>
        <v>Tester</v>
      </c>
      <c r="R204" s="8" t="str">
        <f t="shared" si="14"/>
        <v>Grade B</v>
      </c>
      <c r="S204" s="8" t="e">
        <f>#REF!</f>
        <v>#REF!</v>
      </c>
      <c r="T204" s="8" t="e">
        <f>#REF!</f>
        <v>#REF!</v>
      </c>
      <c r="U204" s="22" t="e">
        <f>#REF!</f>
        <v>#REF!</v>
      </c>
      <c r="V204" s="8" t="e">
        <f>IF(AND(#REF!&lt;&gt;"",#REF!&gt;0,#REF!=""),1,0)</f>
        <v>#REF!</v>
      </c>
      <c r="W204" s="8" t="e">
        <f>IF(AND(#REF!&lt;&gt;"",#REF!&gt;0,#REF!=""),1,0)</f>
        <v>#REF!</v>
      </c>
    </row>
    <row r="205" spans="15:23" x14ac:dyDescent="0.25">
      <c r="O205" s="8" t="str">
        <f t="shared" si="12"/>
        <v>&lt;137960&gt;</v>
      </c>
      <c r="P205" s="8" t="str">
        <f t="shared" si="13"/>
        <v>&lt;Rashmi Patil&gt;</v>
      </c>
      <c r="Q205" s="8" t="str">
        <f>Selected_Role</f>
        <v>Tester</v>
      </c>
      <c r="R205" s="8" t="str">
        <f t="shared" si="14"/>
        <v>Grade B</v>
      </c>
      <c r="S205" s="8" t="e">
        <f>#REF!</f>
        <v>#REF!</v>
      </c>
      <c r="T205" s="8" t="e">
        <f>#REF!</f>
        <v>#REF!</v>
      </c>
      <c r="U205" s="22" t="e">
        <f>#REF!</f>
        <v>#REF!</v>
      </c>
      <c r="V205" s="8" t="e">
        <f>IF(AND(#REF!&lt;&gt;"",#REF!&gt;0,#REF!=""),1,0)</f>
        <v>#REF!</v>
      </c>
      <c r="W205" s="8" t="e">
        <f>IF(AND(#REF!&lt;&gt;"",#REF!&gt;0,#REF!=""),1,0)</f>
        <v>#REF!</v>
      </c>
    </row>
    <row r="206" spans="15:23" x14ac:dyDescent="0.25">
      <c r="O206" s="8" t="str">
        <f t="shared" si="12"/>
        <v>&lt;137960&gt;</v>
      </c>
      <c r="P206" s="8" t="str">
        <f t="shared" si="13"/>
        <v>&lt;Rashmi Patil&gt;</v>
      </c>
      <c r="Q206" s="8" t="str">
        <f>Selected_Role</f>
        <v>Tester</v>
      </c>
      <c r="R206" s="8" t="str">
        <f t="shared" si="14"/>
        <v>Grade B</v>
      </c>
      <c r="S206" s="8" t="e">
        <f>#REF!</f>
        <v>#REF!</v>
      </c>
      <c r="T206" s="8" t="e">
        <f>#REF!</f>
        <v>#REF!</v>
      </c>
      <c r="U206" s="22" t="e">
        <f>#REF!</f>
        <v>#REF!</v>
      </c>
      <c r="V206" s="8" t="e">
        <f>IF(AND(#REF!&lt;&gt;"",#REF!&gt;0,#REF!=""),1,0)</f>
        <v>#REF!</v>
      </c>
      <c r="W206" s="8" t="e">
        <f>IF(AND(#REF!&lt;&gt;"",#REF!&gt;0,#REF!=""),1,0)</f>
        <v>#REF!</v>
      </c>
    </row>
    <row r="207" spans="15:23" x14ac:dyDescent="0.25">
      <c r="O207" s="8" t="str">
        <f t="shared" si="12"/>
        <v>&lt;137960&gt;</v>
      </c>
      <c r="P207" s="8" t="str">
        <f t="shared" si="13"/>
        <v>&lt;Rashmi Patil&gt;</v>
      </c>
      <c r="Q207" s="8" t="str">
        <f>Selected_Role</f>
        <v>Tester</v>
      </c>
      <c r="R207" s="8" t="str">
        <f t="shared" si="14"/>
        <v>Grade B</v>
      </c>
      <c r="S207" s="8" t="e">
        <f>#REF!</f>
        <v>#REF!</v>
      </c>
      <c r="T207" s="8" t="e">
        <f>#REF!</f>
        <v>#REF!</v>
      </c>
      <c r="U207" s="22" t="e">
        <f>#REF!</f>
        <v>#REF!</v>
      </c>
      <c r="V207" s="8" t="e">
        <f>IF(AND(#REF!&lt;&gt;"",#REF!&gt;0,#REF!=""),1,0)</f>
        <v>#REF!</v>
      </c>
      <c r="W207" s="8" t="e">
        <f>IF(AND(#REF!&lt;&gt;"",#REF!&gt;0,#REF!=""),1,0)</f>
        <v>#REF!</v>
      </c>
    </row>
    <row r="208" spans="15:23" x14ac:dyDescent="0.25">
      <c r="O208" s="8" t="str">
        <f t="shared" si="12"/>
        <v>&lt;137960&gt;</v>
      </c>
      <c r="P208" s="8" t="str">
        <f t="shared" si="13"/>
        <v>&lt;Rashmi Patil&gt;</v>
      </c>
      <c r="Q208" s="8" t="str">
        <f>Selected_Role</f>
        <v>Tester</v>
      </c>
      <c r="R208" s="8" t="str">
        <f t="shared" si="14"/>
        <v>Grade B</v>
      </c>
      <c r="S208" s="8" t="e">
        <f>#REF!</f>
        <v>#REF!</v>
      </c>
      <c r="T208" s="8" t="e">
        <f>#REF!</f>
        <v>#REF!</v>
      </c>
      <c r="U208" s="22" t="e">
        <f>#REF!</f>
        <v>#REF!</v>
      </c>
      <c r="V208" s="8" t="e">
        <f>IF(AND(#REF!&lt;&gt;"",#REF!&gt;0,#REF!=""),1,0)</f>
        <v>#REF!</v>
      </c>
      <c r="W208" s="8" t="e">
        <f>IF(AND(#REF!&lt;&gt;"",#REF!&gt;0,#REF!=""),1,0)</f>
        <v>#REF!</v>
      </c>
    </row>
    <row r="209" spans="15:23" x14ac:dyDescent="0.25">
      <c r="O209" s="8" t="str">
        <f t="shared" si="12"/>
        <v>&lt;137960&gt;</v>
      </c>
      <c r="P209" s="8" t="str">
        <f t="shared" si="13"/>
        <v>&lt;Rashmi Patil&gt;</v>
      </c>
      <c r="Q209" s="8" t="str">
        <f>Selected_Role</f>
        <v>Tester</v>
      </c>
      <c r="R209" s="8" t="str">
        <f t="shared" si="14"/>
        <v>Grade B</v>
      </c>
      <c r="S209" s="8" t="e">
        <f>#REF!</f>
        <v>#REF!</v>
      </c>
      <c r="T209" s="8" t="e">
        <f>#REF!</f>
        <v>#REF!</v>
      </c>
      <c r="U209" s="22" t="e">
        <f>#REF!</f>
        <v>#REF!</v>
      </c>
      <c r="V209" s="8" t="e">
        <f>IF(AND(#REF!&lt;&gt;"",#REF!&gt;0,#REF!=""),1,0)</f>
        <v>#REF!</v>
      </c>
      <c r="W209" s="8" t="e">
        <f>IF(AND(#REF!&lt;&gt;"",#REF!&gt;0,#REF!=""),1,0)</f>
        <v>#REF!</v>
      </c>
    </row>
    <row r="210" spans="15:23" x14ac:dyDescent="0.25">
      <c r="O210" s="8" t="str">
        <f t="shared" si="12"/>
        <v>&lt;137960&gt;</v>
      </c>
      <c r="P210" s="8" t="str">
        <f t="shared" si="13"/>
        <v>&lt;Rashmi Patil&gt;</v>
      </c>
      <c r="Q210" s="8" t="str">
        <f>Selected_Role</f>
        <v>Tester</v>
      </c>
      <c r="R210" s="8" t="str">
        <f t="shared" si="14"/>
        <v>Grade B</v>
      </c>
      <c r="S210" s="8" t="e">
        <f>#REF!</f>
        <v>#REF!</v>
      </c>
      <c r="T210" s="8" t="e">
        <f>#REF!</f>
        <v>#REF!</v>
      </c>
      <c r="U210" s="22" t="e">
        <f>#REF!</f>
        <v>#REF!</v>
      </c>
      <c r="V210" s="8" t="e">
        <f>IF(AND(#REF!&lt;&gt;"",#REF!&gt;0,#REF!=""),1,0)</f>
        <v>#REF!</v>
      </c>
      <c r="W210" s="8" t="e">
        <f>IF(AND(#REF!&lt;&gt;"",#REF!&gt;0,#REF!=""),1,0)</f>
        <v>#REF!</v>
      </c>
    </row>
    <row r="211" spans="15:23" x14ac:dyDescent="0.25">
      <c r="O211" s="8" t="str">
        <f t="shared" si="12"/>
        <v>&lt;137960&gt;</v>
      </c>
      <c r="P211" s="8" t="str">
        <f t="shared" si="13"/>
        <v>&lt;Rashmi Patil&gt;</v>
      </c>
      <c r="Q211" s="8" t="str">
        <f>Selected_Role</f>
        <v>Tester</v>
      </c>
      <c r="R211" s="8" t="str">
        <f t="shared" si="14"/>
        <v>Grade B</v>
      </c>
      <c r="S211" s="8" t="e">
        <f>#REF!</f>
        <v>#REF!</v>
      </c>
      <c r="T211" s="8" t="e">
        <f>#REF!</f>
        <v>#REF!</v>
      </c>
      <c r="U211" s="22" t="e">
        <f>#REF!</f>
        <v>#REF!</v>
      </c>
      <c r="V211" s="8" t="e">
        <f>IF(AND(#REF!&lt;&gt;"",#REF!&gt;0,#REF!=""),1,0)</f>
        <v>#REF!</v>
      </c>
      <c r="W211" s="8" t="e">
        <f>IF(AND(#REF!&lt;&gt;"",#REF!&gt;0,#REF!=""),1,0)</f>
        <v>#REF!</v>
      </c>
    </row>
  </sheetData>
  <mergeCells count="80">
    <mergeCell ref="F37:H37"/>
    <mergeCell ref="I37:N37"/>
    <mergeCell ref="F38:H38"/>
    <mergeCell ref="I38:N38"/>
    <mergeCell ref="F34:H34"/>
    <mergeCell ref="I34:N34"/>
    <mergeCell ref="F35:H35"/>
    <mergeCell ref="I35:N35"/>
    <mergeCell ref="F36:H36"/>
    <mergeCell ref="I36:N36"/>
    <mergeCell ref="F32:H32"/>
    <mergeCell ref="I32:N32"/>
    <mergeCell ref="F33:H33"/>
    <mergeCell ref="I33:N33"/>
    <mergeCell ref="F29:H29"/>
    <mergeCell ref="I29:N29"/>
    <mergeCell ref="F30:H30"/>
    <mergeCell ref="I30:N30"/>
    <mergeCell ref="F31:H31"/>
    <mergeCell ref="I31:N31"/>
    <mergeCell ref="F26:H26"/>
    <mergeCell ref="I26:N26"/>
    <mergeCell ref="F27:H27"/>
    <mergeCell ref="I27:N27"/>
    <mergeCell ref="F28:H28"/>
    <mergeCell ref="I28:N28"/>
    <mergeCell ref="F24:H24"/>
    <mergeCell ref="I24:N24"/>
    <mergeCell ref="F25:H25"/>
    <mergeCell ref="I25:N25"/>
    <mergeCell ref="F21:H21"/>
    <mergeCell ref="I21:N21"/>
    <mergeCell ref="F22:H22"/>
    <mergeCell ref="I22:N22"/>
    <mergeCell ref="F23:H23"/>
    <mergeCell ref="I23:N23"/>
    <mergeCell ref="F18:H18"/>
    <mergeCell ref="I18:N18"/>
    <mergeCell ref="F19:H19"/>
    <mergeCell ref="I19:N19"/>
    <mergeCell ref="F20:H20"/>
    <mergeCell ref="I20:N20"/>
    <mergeCell ref="F15:H15"/>
    <mergeCell ref="I15:N15"/>
    <mergeCell ref="F16:H16"/>
    <mergeCell ref="I16:N16"/>
    <mergeCell ref="F17:H17"/>
    <mergeCell ref="I17:N17"/>
    <mergeCell ref="F12:H12"/>
    <mergeCell ref="I12:N12"/>
    <mergeCell ref="F13:H13"/>
    <mergeCell ref="I13:N13"/>
    <mergeCell ref="F14:H14"/>
    <mergeCell ref="I14:N14"/>
    <mergeCell ref="F9:H9"/>
    <mergeCell ref="I9:N9"/>
    <mergeCell ref="F10:H10"/>
    <mergeCell ref="I10:N10"/>
    <mergeCell ref="F11:H11"/>
    <mergeCell ref="I11:N11"/>
    <mergeCell ref="F6:H6"/>
    <mergeCell ref="I6:N6"/>
    <mergeCell ref="F7:H7"/>
    <mergeCell ref="I7:N7"/>
    <mergeCell ref="F8:H8"/>
    <mergeCell ref="I8:N8"/>
    <mergeCell ref="F3:H3"/>
    <mergeCell ref="I3:J3"/>
    <mergeCell ref="K3:M3"/>
    <mergeCell ref="F4:H4"/>
    <mergeCell ref="I4:N4"/>
    <mergeCell ref="F5:H5"/>
    <mergeCell ref="I5:N5"/>
    <mergeCell ref="A1:D2"/>
    <mergeCell ref="F1:H1"/>
    <mergeCell ref="I1:J1"/>
    <mergeCell ref="K1:M1"/>
    <mergeCell ref="F2:H2"/>
    <mergeCell ref="I2:J2"/>
    <mergeCell ref="K2:M2"/>
  </mergeCells>
  <conditionalFormatting sqref="E5:E9 E16:E38">
    <cfRule type="cellIs" dxfId="70" priority="51" operator="equal">
      <formula>0</formula>
    </cfRule>
    <cfRule type="cellIs" dxfId="69" priority="52" operator="equal">
      <formula>3</formula>
    </cfRule>
    <cfRule type="cellIs" dxfId="68" priority="53" operator="equal">
      <formula>2</formula>
    </cfRule>
    <cfRule type="cellIs" dxfId="67" priority="54" operator="equal">
      <formula>1</formula>
    </cfRule>
  </conditionalFormatting>
  <conditionalFormatting sqref="F5:H5">
    <cfRule type="expression" dxfId="66" priority="50">
      <formula>AND($D5&lt;&gt;"",$E5&gt;0,$F5="")</formula>
    </cfRule>
  </conditionalFormatting>
  <conditionalFormatting sqref="I5:N6">
    <cfRule type="expression" dxfId="65" priority="49">
      <formula>AND($D5&lt;&gt;"",$E5&gt;0,$I5="")</formula>
    </cfRule>
  </conditionalFormatting>
  <conditionalFormatting sqref="E10:E11">
    <cfRule type="cellIs" dxfId="64" priority="45" operator="equal">
      <formula>0</formula>
    </cfRule>
    <cfRule type="cellIs" dxfId="63" priority="46" operator="equal">
      <formula>3</formula>
    </cfRule>
    <cfRule type="cellIs" dxfId="62" priority="47" operator="equal">
      <formula>2</formula>
    </cfRule>
    <cfRule type="cellIs" dxfId="61" priority="48" operator="equal">
      <formula>1</formula>
    </cfRule>
  </conditionalFormatting>
  <conditionalFormatting sqref="E13">
    <cfRule type="cellIs" dxfId="60" priority="39" operator="equal">
      <formula>0</formula>
    </cfRule>
    <cfRule type="cellIs" dxfId="59" priority="40" operator="equal">
      <formula>3</formula>
    </cfRule>
    <cfRule type="cellIs" dxfId="58" priority="41" operator="equal">
      <formula>2</formula>
    </cfRule>
    <cfRule type="cellIs" dxfId="57" priority="42" operator="equal">
      <formula>1</formula>
    </cfRule>
  </conditionalFormatting>
  <conditionalFormatting sqref="E14">
    <cfRule type="cellIs" dxfId="56" priority="33" operator="equal">
      <formula>0</formula>
    </cfRule>
    <cfRule type="cellIs" dxfId="55" priority="34" operator="equal">
      <formula>3</formula>
    </cfRule>
    <cfRule type="cellIs" dxfId="54" priority="35" operator="equal">
      <formula>2</formula>
    </cfRule>
    <cfRule type="cellIs" dxfId="53" priority="36" operator="equal">
      <formula>1</formula>
    </cfRule>
  </conditionalFormatting>
  <conditionalFormatting sqref="F6:H6">
    <cfRule type="expression" dxfId="52" priority="26">
      <formula>AND($D6&lt;&gt;"",$E6&gt;0,$F6="")</formula>
    </cfRule>
  </conditionalFormatting>
  <conditionalFormatting sqref="F11:H11">
    <cfRule type="expression" dxfId="51" priority="55">
      <formula>AND($D7&lt;&gt;"",$E11&gt;0,$F11="")</formula>
    </cfRule>
  </conditionalFormatting>
  <conditionalFormatting sqref="F7:H7 F9:H10">
    <cfRule type="expression" dxfId="50" priority="56">
      <formula>AND(#REF!&lt;&gt;"",$E7&gt;0,$F7="")</formula>
    </cfRule>
  </conditionalFormatting>
  <conditionalFormatting sqref="I7:N10">
    <cfRule type="expression" dxfId="49" priority="58">
      <formula>AND(#REF!&lt;&gt;"",$E7&gt;0,$I7="")</formula>
    </cfRule>
  </conditionalFormatting>
  <conditionalFormatting sqref="I11:N11">
    <cfRule type="expression" dxfId="48" priority="59">
      <formula>AND($D7&lt;&gt;"",$E11&gt;0,$I11="")</formula>
    </cfRule>
  </conditionalFormatting>
  <conditionalFormatting sqref="F13:H14">
    <cfRule type="expression" dxfId="46" priority="62">
      <formula>AND(#REF!&lt;&gt;"",$E13&gt;0,$F13="")</formula>
    </cfRule>
  </conditionalFormatting>
  <conditionalFormatting sqref="I13:N14">
    <cfRule type="expression" dxfId="44" priority="66">
      <formula>AND(#REF!&lt;&gt;"",$E13&gt;0,$I13="")</formula>
    </cfRule>
  </conditionalFormatting>
  <conditionalFormatting sqref="F8:H8">
    <cfRule type="expression" dxfId="43" priority="25">
      <formula>AND($D8&lt;&gt;"",$E8&gt;0,$F8="")</formula>
    </cfRule>
  </conditionalFormatting>
  <conditionalFormatting sqref="F26:H27">
    <cfRule type="expression" dxfId="42" priority="70">
      <formula>AND($D12&lt;&gt;"",$E26&gt;0,$F26="")</formula>
    </cfRule>
  </conditionalFormatting>
  <conditionalFormatting sqref="F16:H18 F20:H22">
    <cfRule type="expression" dxfId="41" priority="71">
      <formula>AND(#REF!&lt;&gt;"",$E16&gt;0,$F16="")</formula>
    </cfRule>
  </conditionalFormatting>
  <conditionalFormatting sqref="I23:N27">
    <cfRule type="expression" dxfId="40" priority="74">
      <formula>AND($D9&lt;&gt;"",$E23&gt;0,$I23="")</formula>
    </cfRule>
  </conditionalFormatting>
  <conditionalFormatting sqref="I16:N18 I20:N22">
    <cfRule type="expression" dxfId="39" priority="75">
      <formula>AND(#REF!&lt;&gt;"",$E16&gt;0,$I16="")</formula>
    </cfRule>
  </conditionalFormatting>
  <conditionalFormatting sqref="F28:H28">
    <cfRule type="expression" dxfId="38" priority="240">
      <formula>AND(#REF!&lt;&gt;"",$E28&gt;0,$F28="")</formula>
    </cfRule>
  </conditionalFormatting>
  <conditionalFormatting sqref="I28:N28">
    <cfRule type="expression" dxfId="37" priority="241">
      <formula>AND(#REF!&lt;&gt;"",$E28&gt;0,$I28="")</formula>
    </cfRule>
  </conditionalFormatting>
  <conditionalFormatting sqref="F29:H29">
    <cfRule type="expression" dxfId="36" priority="242">
      <formula>AND(#REF!&lt;&gt;"",$E29&gt;0,$F29="")</formula>
    </cfRule>
  </conditionalFormatting>
  <conditionalFormatting sqref="I29:N29">
    <cfRule type="expression" dxfId="35" priority="243">
      <formula>AND(#REF!&lt;&gt;"",$E29&gt;0,$I29="")</formula>
    </cfRule>
  </conditionalFormatting>
  <conditionalFormatting sqref="F31:H31">
    <cfRule type="expression" dxfId="34" priority="244">
      <formula>AND(#REF!&lt;&gt;"",$E31&gt;0,$F31="")</formula>
    </cfRule>
  </conditionalFormatting>
  <conditionalFormatting sqref="F33:H34">
    <cfRule type="expression" dxfId="33" priority="245">
      <formula>AND($D14&lt;&gt;"",$E33&gt;0,$F33="")</formula>
    </cfRule>
  </conditionalFormatting>
  <conditionalFormatting sqref="I31:N31">
    <cfRule type="expression" dxfId="32" priority="246">
      <formula>AND(#REF!&lt;&gt;"",$E31&gt;0,$I31="")</formula>
    </cfRule>
  </conditionalFormatting>
  <conditionalFormatting sqref="I33:N34">
    <cfRule type="expression" dxfId="31" priority="247">
      <formula>AND($D14&lt;&gt;"",$E33&gt;0,$I33="")</formula>
    </cfRule>
  </conditionalFormatting>
  <conditionalFormatting sqref="F32:H32">
    <cfRule type="expression" dxfId="30" priority="404">
      <formula>AND(#REF!&lt;&gt;"",#REF!&gt;0,$F32="")</formula>
    </cfRule>
  </conditionalFormatting>
  <conditionalFormatting sqref="I32:N32">
    <cfRule type="expression" dxfId="29" priority="407">
      <formula>AND(#REF!&lt;&gt;"",#REF!&gt;0,$I32="")</formula>
    </cfRule>
  </conditionalFormatting>
  <conditionalFormatting sqref="F38:H38">
    <cfRule type="expression" dxfId="28" priority="521">
      <formula>AND($D16&lt;&gt;"",$E38&gt;0,$F38="")</formula>
    </cfRule>
  </conditionalFormatting>
  <conditionalFormatting sqref="F35:H37">
    <cfRule type="expression" dxfId="27" priority="522">
      <formula>AND(#REF!&lt;&gt;"",$E35&gt;0,$F35="")</formula>
    </cfRule>
  </conditionalFormatting>
  <conditionalFormatting sqref="I38:N38">
    <cfRule type="expression" dxfId="26" priority="561">
      <formula>AND($D16&lt;&gt;"",$E38&gt;0,$I38="")</formula>
    </cfRule>
  </conditionalFormatting>
  <conditionalFormatting sqref="I35:N37">
    <cfRule type="expression" dxfId="25" priority="562">
      <formula>AND(#REF!&lt;&gt;"",$E35&gt;0,$I35="")</formula>
    </cfRule>
  </conditionalFormatting>
  <conditionalFormatting sqref="E12">
    <cfRule type="cellIs" dxfId="24" priority="21" operator="equal">
      <formula>0</formula>
    </cfRule>
    <cfRule type="cellIs" dxfId="23" priority="22" operator="equal">
      <formula>3</formula>
    </cfRule>
    <cfRule type="cellIs" dxfId="22" priority="23" operator="equal">
      <formula>2</formula>
    </cfRule>
    <cfRule type="cellIs" dxfId="21" priority="24" operator="equal">
      <formula>1</formula>
    </cfRule>
  </conditionalFormatting>
  <conditionalFormatting sqref="F12:H12">
    <cfRule type="expression" dxfId="20" priority="20">
      <formula>AND($D1048574&lt;&gt;"",$E12&gt;0,$F12="")</formula>
    </cfRule>
  </conditionalFormatting>
  <conditionalFormatting sqref="I12:N12">
    <cfRule type="expression" dxfId="19" priority="19">
      <formula>AND($D1048574&lt;&gt;"",$E12&gt;0,$I12="")</formula>
    </cfRule>
  </conditionalFormatting>
  <conditionalFormatting sqref="E15">
    <cfRule type="cellIs" dxfId="18" priority="15" operator="equal">
      <formula>0</formula>
    </cfRule>
    <cfRule type="cellIs" dxfId="17" priority="16" operator="equal">
      <formula>3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F15:H15">
    <cfRule type="expression" dxfId="14" priority="14">
      <formula>AND($D1&lt;&gt;"",$E15&gt;0,$F15="")</formula>
    </cfRule>
  </conditionalFormatting>
  <conditionalFormatting sqref="I15:N15">
    <cfRule type="expression" dxfId="13" priority="13">
      <formula>AND($D1&lt;&gt;"",$E15&gt;0,$I15="")</formula>
    </cfRule>
  </conditionalFormatting>
  <conditionalFormatting sqref="F19:H19">
    <cfRule type="expression" dxfId="12" priority="12">
      <formula>AND($D5&lt;&gt;"",$E19&gt;0,$F19="")</formula>
    </cfRule>
  </conditionalFormatting>
  <conditionalFormatting sqref="I19:N19">
    <cfRule type="expression" dxfId="7" priority="7">
      <formula>AND($D5&lt;&gt;"",$E19&gt;0,$I19="")</formula>
    </cfRule>
  </conditionalFormatting>
  <conditionalFormatting sqref="F23:H23">
    <cfRule type="expression" dxfId="6" priority="6">
      <formula>AND($D23&lt;&gt;"",$E23&gt;0,$F23="")</formula>
    </cfRule>
  </conditionalFormatting>
  <conditionalFormatting sqref="F24:H24">
    <cfRule type="expression" dxfId="5" priority="5">
      <formula>AND($D24&lt;&gt;"",$E24&gt;0,$F24="")</formula>
    </cfRule>
  </conditionalFormatting>
  <conditionalFormatting sqref="F25:H25">
    <cfRule type="expression" dxfId="4" priority="4">
      <formula>AND($D25&lt;&gt;"",$E25&gt;0,$F25="")</formula>
    </cfRule>
  </conditionalFormatting>
  <conditionalFormatting sqref="F30:H30">
    <cfRule type="expression" dxfId="3" priority="3">
      <formula>AND($D11&lt;&gt;"",$E30&gt;0,$F30="")</formula>
    </cfRule>
  </conditionalFormatting>
  <conditionalFormatting sqref="I30:N30">
    <cfRule type="expression" dxfId="0" priority="1">
      <formula>AND($D16&lt;&gt;"",$E30&gt;0,$I30="")</formula>
    </cfRule>
  </conditionalFormatting>
  <dataValidations count="8">
    <dataValidation type="list" allowBlank="1" showInputMessage="1" showErrorMessage="1" promptTitle="Skill Rating" prompt="1 - Beginner (Needs Guidance)_x000a_2 - User (Can do independantly)_x000a_3 - Expert (Can teach/guide others)" sqref="E35:E38 E20:E25 E6:E11 E13:E14 E16:E18 E27:E29 E31:E33">
      <formula1>"0,1,2,3"</formula1>
    </dataValidation>
    <dataValidation allowBlank="1" showErrorMessage="1" promptTitle="Skill Rating" sqref="E5 E26 E34 E12 E15 E19 E30"/>
    <dataValidation allowBlank="1" showInputMessage="1" showErrorMessage="1" prompt="Your employee ID in numeric form." sqref="F2:H2"/>
    <dataValidation allowBlank="1" showInputMessage="1" showErrorMessage="1" prompt="Please provide your full name" sqref="F1:H1"/>
    <dataValidation type="list" allowBlank="1" showInputMessage="1" showErrorMessage="1" sqref="K2:M2">
      <formula1>Grades</formula1>
    </dataValidation>
    <dataValidation type="list" allowBlank="1" showInputMessage="1" showErrorMessage="1" sqref="K1:M1">
      <formula1>Roles</formula1>
    </dataValidation>
    <dataValidation allowBlank="1" showInputMessage="1" showErrorMessage="1" promptTitle="Skill's Specific Details" prompt="Provide specific details of your skill, _x000a_For Example:_x000a_1. For &quot;Object Oriented Programming&quot; Skill, _x000a_Provide &quot;C++&quot; as your specific narrowed down skill._x000a_2. For &quot;Microcontroller&quot; provide &quot;Infineon TC29X&quot;" sqref="F5:H38"/>
    <dataValidation allowBlank="1" showInputMessage="1" showErrorMessage="1" promptTitle="Provide details to justify Ratin" prompt="Examples of justifications include_x000a_L1 Beginner _x000a_- College Course/Curriculum_x000a_- Internal Trainings_x000a_- External Trainings_x000a_L2 User_x000a_-  Examples of Projects Experience/On job training_x000a_L3 - Expert_x000a_- Examples of Projects exp._x000a_- Examples of mentoring/teaching exp." sqref="I5:N38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Selected_Role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KITE_NSI</dc:creator>
  <cp:lastModifiedBy>KITE_NSI</cp:lastModifiedBy>
  <dcterms:created xsi:type="dcterms:W3CDTF">2020-03-12T11:52:11Z</dcterms:created>
  <dcterms:modified xsi:type="dcterms:W3CDTF">2020-03-12T14:41:58Z</dcterms:modified>
</cp:coreProperties>
</file>