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Rocky\roki\All File 2022\"/>
    </mc:Choice>
  </mc:AlternateContent>
  <xr:revisionPtr revIDLastSave="0" documentId="13_ncr:1_{16F33948-3D71-4A33-8142-BAC39C36E36C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January-22" sheetId="1" r:id="rId1"/>
    <sheet name="Feb-22" sheetId="2" r:id="rId2"/>
    <sheet name="March-22" sheetId="3" r:id="rId3"/>
    <sheet name="April-22" sheetId="4" r:id="rId4"/>
    <sheet name="May-22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6" i="5" l="1"/>
  <c r="I379" i="5" l="1"/>
  <c r="H379" i="5"/>
  <c r="G379" i="5"/>
  <c r="I380" i="5" s="1"/>
  <c r="C378" i="5"/>
  <c r="D379" i="5" s="1"/>
  <c r="D380" i="5" s="1"/>
  <c r="I358" i="5"/>
  <c r="H358" i="5"/>
  <c r="G358" i="5"/>
  <c r="I359" i="5" s="1"/>
  <c r="C357" i="5"/>
  <c r="D358" i="5" s="1"/>
  <c r="D359" i="5" s="1"/>
  <c r="D360" i="5" s="1"/>
  <c r="I337" i="5"/>
  <c r="H337" i="5"/>
  <c r="G337" i="5"/>
  <c r="I338" i="5" s="1"/>
  <c r="C336" i="5"/>
  <c r="D337" i="5" s="1"/>
  <c r="D338" i="5" s="1"/>
  <c r="D339" i="5" s="1"/>
  <c r="I316" i="5"/>
  <c r="H316" i="5"/>
  <c r="G316" i="5"/>
  <c r="I317" i="5" s="1"/>
  <c r="C315" i="5"/>
  <c r="D316" i="5" s="1"/>
  <c r="D317" i="5" s="1"/>
  <c r="D318" i="5" s="1"/>
  <c r="I294" i="5"/>
  <c r="H294" i="5"/>
  <c r="G294" i="5"/>
  <c r="I295" i="5" s="1"/>
  <c r="C293" i="5"/>
  <c r="D294" i="5" s="1"/>
  <c r="D295" i="5" s="1"/>
  <c r="D296" i="5" s="1"/>
  <c r="I273" i="5"/>
  <c r="H273" i="5"/>
  <c r="G273" i="5"/>
  <c r="I274" i="5" s="1"/>
  <c r="C272" i="5"/>
  <c r="D273" i="5" s="1"/>
  <c r="D274" i="5" s="1"/>
  <c r="D275" i="5" s="1"/>
  <c r="I252" i="5"/>
  <c r="H252" i="5"/>
  <c r="G252" i="5"/>
  <c r="I253" i="5" s="1"/>
  <c r="C251" i="5"/>
  <c r="D252" i="5" s="1"/>
  <c r="D253" i="5" s="1"/>
  <c r="D254" i="5" s="1"/>
  <c r="I231" i="5"/>
  <c r="H231" i="5"/>
  <c r="G231" i="5"/>
  <c r="I232" i="5" s="1"/>
  <c r="C230" i="5"/>
  <c r="D231" i="5" s="1"/>
  <c r="D232" i="5" s="1"/>
  <c r="D233" i="5" s="1"/>
  <c r="I210" i="5"/>
  <c r="H210" i="5"/>
  <c r="G210" i="5"/>
  <c r="I211" i="5" s="1"/>
  <c r="C209" i="5"/>
  <c r="D210" i="5" s="1"/>
  <c r="D211" i="5" s="1"/>
  <c r="I188" i="5"/>
  <c r="H188" i="5"/>
  <c r="G188" i="5"/>
  <c r="I189" i="5" s="1"/>
  <c r="C187" i="5"/>
  <c r="D188" i="5" s="1"/>
  <c r="D189" i="5" s="1"/>
  <c r="I167" i="5"/>
  <c r="H167" i="5"/>
  <c r="G167" i="5"/>
  <c r="I168" i="5" s="1"/>
  <c r="C166" i="5"/>
  <c r="D167" i="5" s="1"/>
  <c r="D168" i="5" s="1"/>
  <c r="I146" i="5"/>
  <c r="H146" i="5"/>
  <c r="I147" i="5"/>
  <c r="C145" i="5"/>
  <c r="D146" i="5" s="1"/>
  <c r="D147" i="5" s="1"/>
  <c r="I118" i="5"/>
  <c r="H118" i="5"/>
  <c r="G118" i="5"/>
  <c r="I119" i="5" s="1"/>
  <c r="C117" i="5"/>
  <c r="D118" i="5" s="1"/>
  <c r="D119" i="5" s="1"/>
  <c r="I97" i="5"/>
  <c r="H97" i="5"/>
  <c r="G97" i="5"/>
  <c r="I98" i="5" s="1"/>
  <c r="C96" i="5"/>
  <c r="D97" i="5" s="1"/>
  <c r="D98" i="5" s="1"/>
  <c r="I76" i="5"/>
  <c r="H76" i="5"/>
  <c r="G76" i="5"/>
  <c r="I77" i="5" s="1"/>
  <c r="C75" i="5"/>
  <c r="D76" i="5" s="1"/>
  <c r="D77" i="5" s="1"/>
  <c r="I55" i="5"/>
  <c r="H55" i="5"/>
  <c r="G55" i="5"/>
  <c r="I56" i="5" s="1"/>
  <c r="C54" i="5"/>
  <c r="D55" i="5" s="1"/>
  <c r="D56" i="5" s="1"/>
  <c r="I35" i="5"/>
  <c r="H35" i="5"/>
  <c r="G35" i="5"/>
  <c r="I36" i="5" s="1"/>
  <c r="C34" i="5"/>
  <c r="D35" i="5" s="1"/>
  <c r="D36" i="5" s="1"/>
  <c r="I14" i="5"/>
  <c r="H14" i="5"/>
  <c r="G14" i="5"/>
  <c r="I15" i="5" s="1"/>
  <c r="C13" i="5"/>
  <c r="D14" i="5" s="1"/>
  <c r="D15" i="5" s="1"/>
  <c r="D212" i="5" l="1"/>
  <c r="D190" i="5"/>
  <c r="D169" i="5"/>
  <c r="D381" i="5"/>
  <c r="D148" i="5"/>
  <c r="D120" i="5"/>
  <c r="D99" i="5"/>
  <c r="D78" i="5"/>
  <c r="D57" i="5"/>
  <c r="D37" i="5"/>
  <c r="D16" i="5"/>
  <c r="G19" i="4"/>
  <c r="G156" i="4" l="1"/>
  <c r="I332" i="4" l="1"/>
  <c r="H332" i="4"/>
  <c r="G332" i="4"/>
  <c r="C331" i="4"/>
  <c r="D332" i="4" s="1"/>
  <c r="D333" i="4" s="1"/>
  <c r="I311" i="4"/>
  <c r="H311" i="4"/>
  <c r="G311" i="4"/>
  <c r="C310" i="4"/>
  <c r="D311" i="4" s="1"/>
  <c r="D312" i="4" s="1"/>
  <c r="I284" i="4"/>
  <c r="H284" i="4"/>
  <c r="G284" i="4"/>
  <c r="C283" i="4"/>
  <c r="D284" i="4" s="1"/>
  <c r="D285" i="4" s="1"/>
  <c r="I259" i="4"/>
  <c r="H259" i="4"/>
  <c r="G259" i="4"/>
  <c r="C258" i="4"/>
  <c r="D259" i="4" s="1"/>
  <c r="D260" i="4" s="1"/>
  <c r="I242" i="4"/>
  <c r="H242" i="4"/>
  <c r="G242" i="4"/>
  <c r="C241" i="4"/>
  <c r="D242" i="4" s="1"/>
  <c r="D243" i="4" s="1"/>
  <c r="I221" i="4"/>
  <c r="H221" i="4"/>
  <c r="G221" i="4"/>
  <c r="C220" i="4"/>
  <c r="D221" i="4" s="1"/>
  <c r="D222" i="4" s="1"/>
  <c r="I205" i="4"/>
  <c r="H205" i="4"/>
  <c r="G205" i="4"/>
  <c r="C204" i="4"/>
  <c r="D205" i="4" s="1"/>
  <c r="D206" i="4" s="1"/>
  <c r="I192" i="4"/>
  <c r="H192" i="4"/>
  <c r="G192" i="4"/>
  <c r="C191" i="4"/>
  <c r="D192" i="4" s="1"/>
  <c r="D193" i="4" s="1"/>
  <c r="I176" i="4"/>
  <c r="H176" i="4"/>
  <c r="G176" i="4"/>
  <c r="C175" i="4"/>
  <c r="D176" i="4" s="1"/>
  <c r="D177" i="4" s="1"/>
  <c r="I156" i="4"/>
  <c r="H156" i="4"/>
  <c r="C155" i="4"/>
  <c r="D156" i="4" s="1"/>
  <c r="D157" i="4" s="1"/>
  <c r="I134" i="4"/>
  <c r="H134" i="4"/>
  <c r="G134" i="4"/>
  <c r="C133" i="4"/>
  <c r="D134" i="4" s="1"/>
  <c r="D135" i="4" s="1"/>
  <c r="I117" i="4"/>
  <c r="H117" i="4"/>
  <c r="G117" i="4"/>
  <c r="C116" i="4"/>
  <c r="D117" i="4" s="1"/>
  <c r="D118" i="4" s="1"/>
  <c r="I100" i="4"/>
  <c r="H100" i="4"/>
  <c r="G100" i="4"/>
  <c r="C99" i="4"/>
  <c r="D100" i="4" s="1"/>
  <c r="D101" i="4" s="1"/>
  <c r="I79" i="4"/>
  <c r="H79" i="4"/>
  <c r="G79" i="4"/>
  <c r="C78" i="4"/>
  <c r="D79" i="4" s="1"/>
  <c r="D80" i="4" s="1"/>
  <c r="I53" i="4"/>
  <c r="H53" i="4"/>
  <c r="G53" i="4"/>
  <c r="C52" i="4"/>
  <c r="D53" i="4" s="1"/>
  <c r="D54" i="4" s="1"/>
  <c r="I36" i="4"/>
  <c r="H36" i="4"/>
  <c r="G36" i="4"/>
  <c r="C35" i="4"/>
  <c r="D36" i="4" s="1"/>
  <c r="D37" i="4" s="1"/>
  <c r="I19" i="4"/>
  <c r="H19" i="4"/>
  <c r="C18" i="4"/>
  <c r="D19" i="4" s="1"/>
  <c r="D20" i="4" s="1"/>
  <c r="I37" i="4" l="1"/>
  <c r="D38" i="4" s="1"/>
  <c r="I80" i="4"/>
  <c r="D81" i="4" s="1"/>
  <c r="I101" i="4"/>
  <c r="D102" i="4" s="1"/>
  <c r="I118" i="4"/>
  <c r="D119" i="4" s="1"/>
  <c r="I135" i="4"/>
  <c r="D136" i="4" s="1"/>
  <c r="I157" i="4"/>
  <c r="D158" i="4" s="1"/>
  <c r="I177" i="4"/>
  <c r="D178" i="4" s="1"/>
  <c r="I193" i="4"/>
  <c r="D194" i="4" s="1"/>
  <c r="I206" i="4"/>
  <c r="D207" i="4" s="1"/>
  <c r="I243" i="4"/>
  <c r="D244" i="4" s="1"/>
  <c r="I260" i="4"/>
  <c r="D261" i="4" s="1"/>
  <c r="I285" i="4"/>
  <c r="D286" i="4" s="1"/>
  <c r="I312" i="4"/>
  <c r="D313" i="4" s="1"/>
  <c r="I333" i="4"/>
  <c r="D334" i="4" s="1"/>
  <c r="I20" i="4"/>
  <c r="D21" i="4" s="1"/>
  <c r="I54" i="4"/>
  <c r="D55" i="4" s="1"/>
  <c r="I222" i="4"/>
  <c r="D223" i="4" s="1"/>
  <c r="I392" i="3"/>
  <c r="H392" i="3"/>
  <c r="G392" i="3"/>
  <c r="C391" i="3"/>
  <c r="D392" i="3" s="1"/>
  <c r="D393" i="3" s="1"/>
  <c r="I371" i="3"/>
  <c r="H371" i="3"/>
  <c r="G371" i="3"/>
  <c r="C370" i="3"/>
  <c r="D371" i="3" s="1"/>
  <c r="D372" i="3" s="1"/>
  <c r="I350" i="3"/>
  <c r="H350" i="3"/>
  <c r="G350" i="3"/>
  <c r="C349" i="3"/>
  <c r="D350" i="3" s="1"/>
  <c r="D351" i="3" s="1"/>
  <c r="I329" i="3"/>
  <c r="H329" i="3"/>
  <c r="G329" i="3"/>
  <c r="C328" i="3"/>
  <c r="D329" i="3" s="1"/>
  <c r="D330" i="3" s="1"/>
  <c r="I308" i="3"/>
  <c r="H308" i="3"/>
  <c r="G308" i="3"/>
  <c r="C307" i="3"/>
  <c r="D308" i="3" s="1"/>
  <c r="D309" i="3" s="1"/>
  <c r="I287" i="3"/>
  <c r="H287" i="3"/>
  <c r="G287" i="3"/>
  <c r="C286" i="3"/>
  <c r="D287" i="3" s="1"/>
  <c r="D288" i="3" s="1"/>
  <c r="I259" i="3"/>
  <c r="H259" i="3"/>
  <c r="G259" i="3"/>
  <c r="C258" i="3"/>
  <c r="D259" i="3" s="1"/>
  <c r="D260" i="3" s="1"/>
  <c r="I235" i="3"/>
  <c r="H235" i="3"/>
  <c r="G235" i="3"/>
  <c r="C234" i="3"/>
  <c r="D235" i="3" s="1"/>
  <c r="D236" i="3" s="1"/>
  <c r="I214" i="3"/>
  <c r="H214" i="3"/>
  <c r="G214" i="3"/>
  <c r="C213" i="3"/>
  <c r="D214" i="3" s="1"/>
  <c r="D215" i="3" s="1"/>
  <c r="I193" i="3"/>
  <c r="H193" i="3"/>
  <c r="G193" i="3"/>
  <c r="C192" i="3"/>
  <c r="D193" i="3" s="1"/>
  <c r="D194" i="3" s="1"/>
  <c r="I172" i="3"/>
  <c r="H172" i="3"/>
  <c r="G172" i="3"/>
  <c r="C171" i="3"/>
  <c r="D172" i="3" s="1"/>
  <c r="D173" i="3" s="1"/>
  <c r="I156" i="3"/>
  <c r="H156" i="3"/>
  <c r="G156" i="3"/>
  <c r="C155" i="3"/>
  <c r="D156" i="3" s="1"/>
  <c r="D157" i="3" s="1"/>
  <c r="I138" i="3"/>
  <c r="H138" i="3"/>
  <c r="G138" i="3"/>
  <c r="C137" i="3"/>
  <c r="D138" i="3" s="1"/>
  <c r="D139" i="3" s="1"/>
  <c r="I116" i="3"/>
  <c r="H116" i="3"/>
  <c r="G116" i="3"/>
  <c r="C115" i="3"/>
  <c r="D116" i="3" s="1"/>
  <c r="D117" i="3" s="1"/>
  <c r="I95" i="3"/>
  <c r="H95" i="3"/>
  <c r="G95" i="3"/>
  <c r="C94" i="3"/>
  <c r="D95" i="3" s="1"/>
  <c r="D96" i="3" s="1"/>
  <c r="I78" i="3"/>
  <c r="H78" i="3"/>
  <c r="G78" i="3"/>
  <c r="C77" i="3"/>
  <c r="D78" i="3" s="1"/>
  <c r="D79" i="3" s="1"/>
  <c r="I53" i="3"/>
  <c r="H53" i="3"/>
  <c r="G53" i="3"/>
  <c r="C52" i="3"/>
  <c r="D53" i="3" s="1"/>
  <c r="D54" i="3" s="1"/>
  <c r="I35" i="3"/>
  <c r="H35" i="3"/>
  <c r="G35" i="3"/>
  <c r="C34" i="3"/>
  <c r="D35" i="3" s="1"/>
  <c r="D36" i="3" s="1"/>
  <c r="I17" i="3"/>
  <c r="H17" i="3"/>
  <c r="G17" i="3"/>
  <c r="C16" i="3"/>
  <c r="D17" i="3" s="1"/>
  <c r="D18" i="3" s="1"/>
  <c r="I54" i="3" l="1"/>
  <c r="D55" i="3" s="1"/>
  <c r="I96" i="3"/>
  <c r="D97" i="3" s="1"/>
  <c r="I117" i="3"/>
  <c r="D118" i="3" s="1"/>
  <c r="I157" i="3"/>
  <c r="D158" i="3" s="1"/>
  <c r="I173" i="3"/>
  <c r="D174" i="3" s="1"/>
  <c r="I194" i="3"/>
  <c r="D195" i="3" s="1"/>
  <c r="I215" i="3"/>
  <c r="D216" i="3" s="1"/>
  <c r="I236" i="3"/>
  <c r="D237" i="3" s="1"/>
  <c r="I260" i="3"/>
  <c r="D261" i="3" s="1"/>
  <c r="I288" i="3"/>
  <c r="D289" i="3" s="1"/>
  <c r="I309" i="3"/>
  <c r="D310" i="3" s="1"/>
  <c r="I330" i="3"/>
  <c r="D331" i="3" s="1"/>
  <c r="I351" i="3"/>
  <c r="D352" i="3" s="1"/>
  <c r="I372" i="3"/>
  <c r="D373" i="3" s="1"/>
  <c r="I393" i="3"/>
  <c r="D394" i="3" s="1"/>
  <c r="I18" i="3"/>
  <c r="D19" i="3" s="1"/>
  <c r="I36" i="3"/>
  <c r="D37" i="3" s="1"/>
  <c r="I79" i="3"/>
  <c r="D80" i="3" s="1"/>
  <c r="I139" i="3"/>
  <c r="D140" i="3" s="1"/>
  <c r="C221" i="2" l="1"/>
  <c r="D222" i="2" s="1"/>
  <c r="D223" i="2" s="1"/>
  <c r="I333" i="2"/>
  <c r="H333" i="2"/>
  <c r="G333" i="2"/>
  <c r="C332" i="2"/>
  <c r="D333" i="2" s="1"/>
  <c r="D334" i="2" s="1"/>
  <c r="I311" i="2"/>
  <c r="H311" i="2"/>
  <c r="G311" i="2"/>
  <c r="I312" i="2" s="1"/>
  <c r="C310" i="2"/>
  <c r="D311" i="2" s="1"/>
  <c r="D312" i="2" s="1"/>
  <c r="I289" i="2"/>
  <c r="H289" i="2"/>
  <c r="G289" i="2"/>
  <c r="I290" i="2" s="1"/>
  <c r="C288" i="2"/>
  <c r="D289" i="2" s="1"/>
  <c r="D290" i="2" s="1"/>
  <c r="I267" i="2"/>
  <c r="H267" i="2"/>
  <c r="G267" i="2"/>
  <c r="I268" i="2" s="1"/>
  <c r="C266" i="2"/>
  <c r="D267" i="2" s="1"/>
  <c r="D268" i="2" s="1"/>
  <c r="I244" i="2"/>
  <c r="H244" i="2"/>
  <c r="G244" i="2"/>
  <c r="I245" i="2" s="1"/>
  <c r="C243" i="2"/>
  <c r="D244" i="2" s="1"/>
  <c r="D245" i="2" s="1"/>
  <c r="I222" i="2"/>
  <c r="H222" i="2"/>
  <c r="G222" i="2"/>
  <c r="I223" i="2" s="1"/>
  <c r="I200" i="2"/>
  <c r="H200" i="2"/>
  <c r="G200" i="2"/>
  <c r="C199" i="2"/>
  <c r="D200" i="2" s="1"/>
  <c r="D201" i="2" s="1"/>
  <c r="I178" i="2"/>
  <c r="H178" i="2"/>
  <c r="G178" i="2"/>
  <c r="C177" i="2"/>
  <c r="D178" i="2" s="1"/>
  <c r="D179" i="2" s="1"/>
  <c r="I156" i="2"/>
  <c r="H156" i="2"/>
  <c r="G156" i="2"/>
  <c r="C155" i="2"/>
  <c r="D156" i="2" s="1"/>
  <c r="D157" i="2" s="1"/>
  <c r="I138" i="2"/>
  <c r="H138" i="2"/>
  <c r="G138" i="2"/>
  <c r="C137" i="2"/>
  <c r="D138" i="2" s="1"/>
  <c r="D139" i="2" s="1"/>
  <c r="I121" i="2"/>
  <c r="H121" i="2"/>
  <c r="G121" i="2"/>
  <c r="C120" i="2"/>
  <c r="D121" i="2" s="1"/>
  <c r="D122" i="2" s="1"/>
  <c r="I99" i="2"/>
  <c r="H99" i="2"/>
  <c r="G99" i="2"/>
  <c r="C98" i="2"/>
  <c r="D99" i="2" s="1"/>
  <c r="D100" i="2" s="1"/>
  <c r="I76" i="2"/>
  <c r="H76" i="2"/>
  <c r="G76" i="2"/>
  <c r="C75" i="2"/>
  <c r="D76" i="2" s="1"/>
  <c r="D77" i="2" s="1"/>
  <c r="I54" i="2"/>
  <c r="H54" i="2"/>
  <c r="G54" i="2"/>
  <c r="C53" i="2"/>
  <c r="D54" i="2" s="1"/>
  <c r="D55" i="2" s="1"/>
  <c r="I33" i="2"/>
  <c r="H33" i="2"/>
  <c r="G33" i="2"/>
  <c r="C32" i="2"/>
  <c r="D33" i="2" s="1"/>
  <c r="D34" i="2" s="1"/>
  <c r="I17" i="2"/>
  <c r="H17" i="2"/>
  <c r="G17" i="2"/>
  <c r="C16" i="2"/>
  <c r="D17" i="2" s="1"/>
  <c r="D18" i="2" s="1"/>
  <c r="I344" i="1"/>
  <c r="H344" i="1"/>
  <c r="G344" i="1"/>
  <c r="I345" i="1" s="1"/>
  <c r="C343" i="1"/>
  <c r="D344" i="1" s="1"/>
  <c r="D345" i="1" s="1"/>
  <c r="I325" i="1"/>
  <c r="H325" i="1"/>
  <c r="G325" i="1"/>
  <c r="C324" i="1"/>
  <c r="D325" i="1" s="1"/>
  <c r="D326" i="1" s="1"/>
  <c r="I303" i="1"/>
  <c r="H303" i="1"/>
  <c r="G303" i="1"/>
  <c r="I304" i="1" s="1"/>
  <c r="C302" i="1"/>
  <c r="D303" i="1" s="1"/>
  <c r="D304" i="1" s="1"/>
  <c r="I34" i="2" l="1"/>
  <c r="I55" i="2"/>
  <c r="I100" i="2"/>
  <c r="D101" i="2" s="1"/>
  <c r="I122" i="2"/>
  <c r="D123" i="2" s="1"/>
  <c r="I139" i="2"/>
  <c r="I157" i="2"/>
  <c r="D158" i="2" s="1"/>
  <c r="I179" i="2"/>
  <c r="D180" i="2" s="1"/>
  <c r="I201" i="2"/>
  <c r="D202" i="2" s="1"/>
  <c r="I18" i="2"/>
  <c r="I77" i="2"/>
  <c r="D269" i="2"/>
  <c r="D291" i="2"/>
  <c r="D313" i="2"/>
  <c r="D246" i="2"/>
  <c r="D224" i="2"/>
  <c r="D140" i="2"/>
  <c r="I334" i="2"/>
  <c r="D335" i="2" s="1"/>
  <c r="D78" i="2"/>
  <c r="D56" i="2"/>
  <c r="D35" i="2"/>
  <c r="D19" i="2"/>
  <c r="D346" i="1"/>
  <c r="I326" i="1"/>
  <c r="D327" i="1" s="1"/>
  <c r="D305" i="1"/>
  <c r="I284" i="1" l="1"/>
  <c r="H284" i="1"/>
  <c r="G284" i="1"/>
  <c r="I285" i="1" s="1"/>
  <c r="C283" i="1"/>
  <c r="D284" i="1" s="1"/>
  <c r="D285" i="1" s="1"/>
  <c r="I262" i="1"/>
  <c r="H262" i="1"/>
  <c r="G262" i="1"/>
  <c r="I263" i="1" s="1"/>
  <c r="C261" i="1"/>
  <c r="D262" i="1" s="1"/>
  <c r="D263" i="1" s="1"/>
  <c r="I240" i="1"/>
  <c r="H240" i="1"/>
  <c r="G240" i="1"/>
  <c r="I241" i="1" s="1"/>
  <c r="C239" i="1"/>
  <c r="D240" i="1" s="1"/>
  <c r="D241" i="1" s="1"/>
  <c r="I223" i="1"/>
  <c r="H223" i="1"/>
  <c r="G223" i="1"/>
  <c r="I224" i="1" s="1"/>
  <c r="C222" i="1"/>
  <c r="D223" i="1" s="1"/>
  <c r="D224" i="1" s="1"/>
  <c r="I208" i="1"/>
  <c r="H208" i="1"/>
  <c r="G208" i="1"/>
  <c r="I209" i="1" s="1"/>
  <c r="C207" i="1"/>
  <c r="D208" i="1" s="1"/>
  <c r="D209" i="1" s="1"/>
  <c r="I187" i="1"/>
  <c r="H187" i="1"/>
  <c r="G187" i="1"/>
  <c r="I188" i="1" s="1"/>
  <c r="C186" i="1"/>
  <c r="D187" i="1" s="1"/>
  <c r="D188" i="1" s="1"/>
  <c r="I170" i="1"/>
  <c r="H170" i="1"/>
  <c r="G170" i="1"/>
  <c r="I171" i="1" s="1"/>
  <c r="C169" i="1"/>
  <c r="D170" i="1" s="1"/>
  <c r="D171" i="1" s="1"/>
  <c r="I152" i="1"/>
  <c r="H152" i="1"/>
  <c r="G152" i="1"/>
  <c r="I153" i="1" s="1"/>
  <c r="C151" i="1"/>
  <c r="D152" i="1" s="1"/>
  <c r="D153" i="1" s="1"/>
  <c r="I131" i="1"/>
  <c r="H131" i="1"/>
  <c r="G131" i="1"/>
  <c r="I132" i="1" s="1"/>
  <c r="C130" i="1"/>
  <c r="D131" i="1" s="1"/>
  <c r="D132" i="1" s="1"/>
  <c r="I116" i="1"/>
  <c r="H116" i="1"/>
  <c r="G116" i="1"/>
  <c r="C115" i="1"/>
  <c r="D116" i="1" s="1"/>
  <c r="D117" i="1" s="1"/>
  <c r="I94" i="1"/>
  <c r="H94" i="1"/>
  <c r="G94" i="1"/>
  <c r="C93" i="1"/>
  <c r="D94" i="1" s="1"/>
  <c r="D95" i="1" s="1"/>
  <c r="I77" i="1"/>
  <c r="H77" i="1"/>
  <c r="G77" i="1"/>
  <c r="C76" i="1"/>
  <c r="D77" i="1" s="1"/>
  <c r="D78" i="1" s="1"/>
  <c r="I58" i="1"/>
  <c r="H58" i="1"/>
  <c r="G58" i="1"/>
  <c r="C57" i="1"/>
  <c r="D58" i="1" s="1"/>
  <c r="D59" i="1" s="1"/>
  <c r="I36" i="1"/>
  <c r="H36" i="1"/>
  <c r="G36" i="1"/>
  <c r="C35" i="1"/>
  <c r="D36" i="1" s="1"/>
  <c r="D37" i="1" s="1"/>
  <c r="I14" i="1"/>
  <c r="H14" i="1"/>
  <c r="G14" i="1"/>
  <c r="I15" i="1" s="1"/>
  <c r="C13" i="1"/>
  <c r="D14" i="1" s="1"/>
  <c r="D15" i="1" s="1"/>
  <c r="D286" i="1" l="1"/>
  <c r="D264" i="1"/>
  <c r="D242" i="1"/>
  <c r="D225" i="1"/>
  <c r="D210" i="1"/>
  <c r="D189" i="1"/>
  <c r="D172" i="1"/>
  <c r="D154" i="1"/>
  <c r="I117" i="1"/>
  <c r="D118" i="1" s="1"/>
  <c r="I95" i="1"/>
  <c r="D96" i="1" s="1"/>
  <c r="I78" i="1"/>
  <c r="D79" i="1" s="1"/>
  <c r="I59" i="1"/>
  <c r="D60" i="1" s="1"/>
  <c r="I37" i="1"/>
  <c r="D38" i="1" s="1"/>
  <c r="D133" i="1"/>
  <c r="D16" i="1"/>
</calcChain>
</file>

<file path=xl/sharedStrings.xml><?xml version="1.0" encoding="utf-8"?>
<sst xmlns="http://schemas.openxmlformats.org/spreadsheetml/2006/main" count="1893" uniqueCount="495">
  <si>
    <t xml:space="preserve">Cash Balance </t>
  </si>
  <si>
    <t>Expense</t>
  </si>
  <si>
    <t>Description</t>
  </si>
  <si>
    <t>Amount in BDT</t>
  </si>
  <si>
    <t xml:space="preserve">Description </t>
  </si>
  <si>
    <t>Amount In BDT</t>
  </si>
  <si>
    <t>Cash in hand</t>
  </si>
  <si>
    <t>Office Exp</t>
  </si>
  <si>
    <t>Cooking Gas</t>
  </si>
  <si>
    <t>Rabby con</t>
  </si>
  <si>
    <t>Jony Con</t>
  </si>
  <si>
    <t>Samira Sun pharma</t>
  </si>
  <si>
    <t>Total Cash</t>
  </si>
  <si>
    <t>Total Expenses</t>
  </si>
  <si>
    <t>Cash In Hand</t>
  </si>
  <si>
    <t xml:space="preserve"> </t>
  </si>
  <si>
    <t>sadia Lunch</t>
  </si>
  <si>
    <t xml:space="preserve">Supto </t>
  </si>
  <si>
    <t>Office Bazer</t>
  </si>
  <si>
    <t>Withdrow Bank</t>
  </si>
  <si>
    <t>Omi lone Rece</t>
  </si>
  <si>
    <t>Office Exp Vat Book</t>
  </si>
  <si>
    <t>Shohel Bat Gift</t>
  </si>
  <si>
    <t>Rocky con</t>
  </si>
  <si>
    <t>Media Buying</t>
  </si>
  <si>
    <t>Office Exp Bazer</t>
  </si>
  <si>
    <t>Javed</t>
  </si>
  <si>
    <t>Office Exp Musuk Book</t>
  </si>
  <si>
    <t>Entertainment</t>
  </si>
  <si>
    <t>Office Salary</t>
  </si>
  <si>
    <t>Atik Chikista India</t>
  </si>
  <si>
    <t>Ripon Event</t>
  </si>
  <si>
    <t>Racy Event</t>
  </si>
  <si>
    <t>Rocky Con</t>
  </si>
  <si>
    <t>Vat TVS &amp; Office</t>
  </si>
  <si>
    <t>Sadia Con</t>
  </si>
  <si>
    <t>Sadia Cake</t>
  </si>
  <si>
    <t>Carige For printer</t>
  </si>
  <si>
    <t>Samira Rangs Pinic</t>
  </si>
  <si>
    <t>Bank Deposit</t>
  </si>
  <si>
    <t>I Creation</t>
  </si>
  <si>
    <t>Chikista India</t>
  </si>
  <si>
    <t>Multiplack</t>
  </si>
  <si>
    <t>Shohel Rangs</t>
  </si>
  <si>
    <t>Office Rent</t>
  </si>
  <si>
    <t>Withdrow</t>
  </si>
  <si>
    <t>13/1/2022</t>
  </si>
  <si>
    <t>GREY UCB</t>
  </si>
  <si>
    <t>Tisa Decorator</t>
  </si>
  <si>
    <t>Interney Bill</t>
  </si>
  <si>
    <t>Water Bill</t>
  </si>
  <si>
    <t>Gradge rent</t>
  </si>
  <si>
    <t>Office Car service</t>
  </si>
  <si>
    <t>Office Car Gas</t>
  </si>
  <si>
    <t>16/1/2022</t>
  </si>
  <si>
    <t>17/1/2022</t>
  </si>
  <si>
    <t>Omi Lone Reurn</t>
  </si>
  <si>
    <t>Office Exp snacks</t>
  </si>
  <si>
    <t>Office Exp tube light</t>
  </si>
  <si>
    <t>Shohel BAT cricket</t>
  </si>
  <si>
    <t>Omi BAT cricket</t>
  </si>
  <si>
    <t>Omi BAT cricket MC</t>
  </si>
  <si>
    <t>20/1/2022</t>
  </si>
  <si>
    <t>Organicare</t>
  </si>
  <si>
    <t>Styloop Domin bill</t>
  </si>
  <si>
    <t>Office Exp snacks,Oil ETC</t>
  </si>
  <si>
    <t>Office Exp Milk</t>
  </si>
  <si>
    <t>Goinnovior</t>
  </si>
  <si>
    <t>Sadia Lone</t>
  </si>
  <si>
    <t>22/1/2022</t>
  </si>
  <si>
    <t>Office Exp Milk.Tea</t>
  </si>
  <si>
    <t>Office Exp Mouse</t>
  </si>
  <si>
    <t>23/1/2022</t>
  </si>
  <si>
    <t>Office Exp Milk,Limon,snacks</t>
  </si>
  <si>
    <t>Samira Sun CMF Sirajgonj</t>
  </si>
  <si>
    <t>Debdulal Email &amp; Template</t>
  </si>
  <si>
    <t>Sun BP With Sir</t>
  </si>
  <si>
    <t>24/1/2022</t>
  </si>
  <si>
    <t>Office Exp Milk,suger</t>
  </si>
  <si>
    <t>Office Exp snacks MD &amp; Gust</t>
  </si>
  <si>
    <t>Media buying Raffi</t>
  </si>
  <si>
    <t>Office Electric Bill Dec-21</t>
  </si>
  <si>
    <t>Wooden Marker</t>
  </si>
  <si>
    <t>25/1/2022</t>
  </si>
  <si>
    <t>Office Exp Snacks for gust</t>
  </si>
  <si>
    <t>Media buying onit</t>
  </si>
  <si>
    <t>Samira Sun pharma Bkash Rongpur</t>
  </si>
  <si>
    <t>Office Exp Milk, Tea &amp;snacks</t>
  </si>
  <si>
    <t>Shohel BAT Electric</t>
  </si>
  <si>
    <t>Samira Sun pharma CME</t>
  </si>
  <si>
    <t>27/1/2022</t>
  </si>
  <si>
    <t>Organikere</t>
  </si>
  <si>
    <t>Lone form ED</t>
  </si>
  <si>
    <t>Office Exp Stationary</t>
  </si>
  <si>
    <t>Office Exp Milk.Simcard &amp; sancks</t>
  </si>
  <si>
    <t>Office car battery</t>
  </si>
  <si>
    <t>Md.omi BAT Jarci</t>
  </si>
  <si>
    <t>Withdrow IBBL</t>
  </si>
  <si>
    <t>30/1/2022</t>
  </si>
  <si>
    <t xml:space="preserve">   </t>
  </si>
  <si>
    <t>31/1/2022</t>
  </si>
  <si>
    <t>soundstation</t>
  </si>
  <si>
    <t>Mr.Subasis</t>
  </si>
  <si>
    <t>Sadia Office Mobile Reacharge</t>
  </si>
  <si>
    <t>Mobile Reacharge (CIB)</t>
  </si>
  <si>
    <t>Md Jony Con</t>
  </si>
  <si>
    <t>Office Exp Milk.</t>
  </si>
  <si>
    <t>Office Exp Milk,Tea</t>
  </si>
  <si>
    <t>Bazer</t>
  </si>
  <si>
    <t>Samiun Huder Sun Gift Card</t>
  </si>
  <si>
    <t>Samiun Huder SunBus Ticket</t>
  </si>
  <si>
    <t>Lone paid BAT Jacket</t>
  </si>
  <si>
    <t>Office Exp Milk,snacks,phn reacharge</t>
  </si>
  <si>
    <t>Samira Sun NIMH Live</t>
  </si>
  <si>
    <t>Samira Sun BND Event</t>
  </si>
  <si>
    <t>Samira Sun Lunch Event</t>
  </si>
  <si>
    <t>Mr Bulbul Anwar OVC</t>
  </si>
  <si>
    <t>A4 Paper</t>
  </si>
  <si>
    <t>Jony con</t>
  </si>
  <si>
    <t xml:space="preserve">Gas Office Exp </t>
  </si>
  <si>
    <t>Media buying</t>
  </si>
  <si>
    <t>Samiun Narsingdi</t>
  </si>
  <si>
    <t>Samiun CME Event</t>
  </si>
  <si>
    <t>Pic print for chikista india</t>
  </si>
  <si>
    <t>Office rent &amp; other cost BSL (CIB)</t>
  </si>
  <si>
    <t>Kobir Vision Graph</t>
  </si>
  <si>
    <t>Ruksana salary (CIB)</t>
  </si>
  <si>
    <t>Mr.Subasis salary (CIB)</t>
  </si>
  <si>
    <t xml:space="preserve">Mr.Bulbul OVC Anwer </t>
  </si>
  <si>
    <t>Mr.Nahid Salary (CIB)</t>
  </si>
  <si>
    <t>Office Exp Milk &amp; Snacks</t>
  </si>
  <si>
    <t>Cartige printer</t>
  </si>
  <si>
    <t>Office Rent January</t>
  </si>
  <si>
    <t>Water Bill January</t>
  </si>
  <si>
    <t xml:space="preserve">Withdrow </t>
  </si>
  <si>
    <t>BAT</t>
  </si>
  <si>
    <t>OVI advance Receive</t>
  </si>
  <si>
    <t>Vat Return &amp;house rent</t>
  </si>
  <si>
    <t>I creation</t>
  </si>
  <si>
    <t>IBBL deposit</t>
  </si>
  <si>
    <t>BAT ACE HR</t>
  </si>
  <si>
    <t xml:space="preserve">BAT cake </t>
  </si>
  <si>
    <t xml:space="preserve"> Sakib con</t>
  </si>
  <si>
    <t>Office car Mobil</t>
  </si>
  <si>
    <t>Vat purpose</t>
  </si>
  <si>
    <t>samira sun Psychia Norshndi -2nd</t>
  </si>
  <si>
    <t>13/2/2022</t>
  </si>
  <si>
    <t>14/2/2022</t>
  </si>
  <si>
    <t>Withdrow-IBBL</t>
  </si>
  <si>
    <t>Withdrow -IBBL</t>
  </si>
  <si>
    <t>Shohel Rangs BP Salary</t>
  </si>
  <si>
    <t>Shohel TVS Bike shajo</t>
  </si>
  <si>
    <t>samira norshindi 1st day</t>
  </si>
  <si>
    <t>17/2/2022</t>
  </si>
  <si>
    <t>Office Exp Milk,handwash,md &amp;gust</t>
  </si>
  <si>
    <t>Office snacks</t>
  </si>
  <si>
    <t>Office dinner</t>
  </si>
  <si>
    <t>samira Aarong gift CTG</t>
  </si>
  <si>
    <t>20/2/2022</t>
  </si>
  <si>
    <t>Window Cloth Clean</t>
  </si>
  <si>
    <t>Hanif Bithday</t>
  </si>
  <si>
    <t>Internet Bill</t>
  </si>
  <si>
    <t>Gonnovior Feb-22</t>
  </si>
  <si>
    <t>23/2/2022</t>
  </si>
  <si>
    <t>Organik Lightbox</t>
  </si>
  <si>
    <t>Samira Sun CME DMC</t>
  </si>
  <si>
    <t xml:space="preserve">Intertainment Anwer </t>
  </si>
  <si>
    <t>Bulbul OVC Anwar Mawla</t>
  </si>
  <si>
    <t>Electric bill</t>
  </si>
  <si>
    <t>Shohel  CME DMC</t>
  </si>
  <si>
    <t>Shohel Navana</t>
  </si>
  <si>
    <t>Shohel Rangs propertis</t>
  </si>
  <si>
    <t>Shohel BAT New Year</t>
  </si>
  <si>
    <t>Akash Con</t>
  </si>
  <si>
    <t>Navana pharma</t>
  </si>
  <si>
    <t>24/2/2022</t>
  </si>
  <si>
    <t>Chikista India BSL purpose</t>
  </si>
  <si>
    <t>Chikista India Trade  licence</t>
  </si>
  <si>
    <t>Mr. Gourove</t>
  </si>
  <si>
    <t>Mr. Gourove Lone</t>
  </si>
  <si>
    <t>AGM purpose</t>
  </si>
  <si>
    <t>27/2/2022</t>
  </si>
  <si>
    <t>Mr. omi BAT Shooting</t>
  </si>
  <si>
    <t>Mr. omi BAT Sportlight</t>
  </si>
  <si>
    <t>Ovi Lone</t>
  </si>
  <si>
    <t>Sadia Hossen</t>
  </si>
  <si>
    <t>28/2/2022</t>
  </si>
  <si>
    <t>Sadia Return</t>
  </si>
  <si>
    <t>Vat book</t>
  </si>
  <si>
    <t>Office Door  lock service</t>
  </si>
  <si>
    <t>Office Salary (542833)</t>
  </si>
  <si>
    <t>Mr.Prince Rangs Picnic</t>
  </si>
  <si>
    <t>Styloop VPS</t>
  </si>
  <si>
    <t>26/2/2022</t>
  </si>
  <si>
    <t>Eama Art</t>
  </si>
  <si>
    <t xml:space="preserve">  </t>
  </si>
  <si>
    <t>HP carig</t>
  </si>
  <si>
    <t>Cikista india</t>
  </si>
  <si>
    <t>Md.Omi</t>
  </si>
  <si>
    <t>Samira Sun food</t>
  </si>
  <si>
    <t>sohel BAT Meeting</t>
  </si>
  <si>
    <t>Noyon C.I TIN</t>
  </si>
  <si>
    <t>Sun Return</t>
  </si>
  <si>
    <t xml:space="preserve">New office clean </t>
  </si>
  <si>
    <t>Jony Con BAT meeting</t>
  </si>
  <si>
    <t>Rangs propertis</t>
  </si>
  <si>
    <t>Withdrow EBL</t>
  </si>
  <si>
    <t>A4 paper</t>
  </si>
  <si>
    <t>Office Exp Tissu,harpic</t>
  </si>
  <si>
    <t>Office exp shower hat</t>
  </si>
  <si>
    <t>Monthly Vat purpose</t>
  </si>
  <si>
    <t>Digital Light house</t>
  </si>
  <si>
    <t>Punit Air ticket</t>
  </si>
  <si>
    <t>Vat return</t>
  </si>
  <si>
    <t>Md.Rocky Con</t>
  </si>
  <si>
    <t>Office Rent New</t>
  </si>
  <si>
    <t>Salman BP</t>
  </si>
  <si>
    <t>Samira Sun lunch</t>
  </si>
  <si>
    <t>Deposit IBBL</t>
  </si>
  <si>
    <t>Withdrow IBBl</t>
  </si>
  <si>
    <t>Women Day</t>
  </si>
  <si>
    <t>Samira Dr.Rabbini</t>
  </si>
  <si>
    <t>Sohel BAT IWD gift</t>
  </si>
  <si>
    <t>Infocom</t>
  </si>
  <si>
    <t>Md.Noyon styloop</t>
  </si>
  <si>
    <t>Media Buying Raffi</t>
  </si>
  <si>
    <t>Md.Rocky con</t>
  </si>
  <si>
    <t>BAT HR</t>
  </si>
  <si>
    <t>samira navana voice</t>
  </si>
  <si>
    <t>Sohel sun AV</t>
  </si>
  <si>
    <t>cikista india intertenment</t>
  </si>
  <si>
    <t>cikista india BSL office</t>
  </si>
  <si>
    <t>Cikista india ACC opening</t>
  </si>
  <si>
    <t>Office car tire</t>
  </si>
  <si>
    <t>Office cooking gas</t>
  </si>
  <si>
    <t>Cartig</t>
  </si>
  <si>
    <t>Office chair MD</t>
  </si>
  <si>
    <t>13/3/2022</t>
  </si>
  <si>
    <t>Picture</t>
  </si>
  <si>
    <t>14/3/2022</t>
  </si>
  <si>
    <t>Greenotex</t>
  </si>
  <si>
    <t>Mr.Ikbal Styloop Payment</t>
  </si>
  <si>
    <t>Internet bill</t>
  </si>
  <si>
    <t>Mr.Ikbal lone give OVC</t>
  </si>
  <si>
    <t>Vat office</t>
  </si>
  <si>
    <t xml:space="preserve">Office Car Exp </t>
  </si>
  <si>
    <t>Digital light house</t>
  </si>
  <si>
    <t xml:space="preserve">Withdrow EBL </t>
  </si>
  <si>
    <t xml:space="preserve">Cikista india </t>
  </si>
  <si>
    <t>Cikista india Mog</t>
  </si>
  <si>
    <t>Cikista india X Banner</t>
  </si>
  <si>
    <t xml:space="preserve">Cikista india X stand </t>
  </si>
  <si>
    <t>16/3/2022</t>
  </si>
  <si>
    <t>Office Salary Feb-22</t>
  </si>
  <si>
    <t>Bill courier rangs propertis</t>
  </si>
  <si>
    <t>Water bill</t>
  </si>
  <si>
    <t>Omi BAT  LT</t>
  </si>
  <si>
    <t>Shahin BP</t>
  </si>
  <si>
    <t>Sohel Anwar</t>
  </si>
  <si>
    <t>Sohel Navana</t>
  </si>
  <si>
    <t>Jony navana</t>
  </si>
  <si>
    <t>Samira Newgaba</t>
  </si>
  <si>
    <t>Gradge Rent(Feb-22)</t>
  </si>
  <si>
    <t xml:space="preserve">Md.Omi BAT Cicket </t>
  </si>
  <si>
    <t>15/3/2022</t>
  </si>
  <si>
    <t>Navapharma</t>
  </si>
  <si>
    <t>Multiplack MD sir</t>
  </si>
  <si>
    <t>Poilash</t>
  </si>
  <si>
    <t>Shawon chikista India</t>
  </si>
  <si>
    <t>Sadia convence</t>
  </si>
  <si>
    <t>Md.Omi Convence</t>
  </si>
  <si>
    <t>Araf convence</t>
  </si>
  <si>
    <t>Infinity Sun Haritage</t>
  </si>
  <si>
    <t>Hosting Bill</t>
  </si>
  <si>
    <t>Bank deposit</t>
  </si>
  <si>
    <t>Holiday Lunch</t>
  </si>
  <si>
    <t>Rocky convence</t>
  </si>
  <si>
    <t>Jony Convence</t>
  </si>
  <si>
    <t>Office Windo Porda</t>
  </si>
  <si>
    <t xml:space="preserve">Shawon Anwer T-shart </t>
  </si>
  <si>
    <t>21/3/2022</t>
  </si>
  <si>
    <t>23/3/2022</t>
  </si>
  <si>
    <t>Office Exp Milk,Egg,snacks</t>
  </si>
  <si>
    <t>Office Exp Milk,Tea,</t>
  </si>
  <si>
    <t>Mr.Jorje</t>
  </si>
  <si>
    <t>Mr.Onit Media Buying</t>
  </si>
  <si>
    <t>Rocky Convence</t>
  </si>
  <si>
    <t>Jony A4 paper &amp; convence</t>
  </si>
  <si>
    <t>Jony A4  convence for AND</t>
  </si>
  <si>
    <t>Tali Book for CI</t>
  </si>
  <si>
    <t>Tulipe chair</t>
  </si>
  <si>
    <t>24/3/2022</t>
  </si>
  <si>
    <t>Withdow</t>
  </si>
  <si>
    <t>Gourov da</t>
  </si>
  <si>
    <t>Office Exp Milk,Snacks</t>
  </si>
  <si>
    <t>Samira Ifter racipe</t>
  </si>
  <si>
    <t>Cikista India Entertenment</t>
  </si>
  <si>
    <t>Office exp Glass,</t>
  </si>
  <si>
    <t>27/3/2022</t>
  </si>
  <si>
    <t>AND bill purpose</t>
  </si>
  <si>
    <t>Office Electric Bill-Feb-22</t>
  </si>
  <si>
    <t>30/3/2022</t>
  </si>
  <si>
    <t>Snacks For CI</t>
  </si>
  <si>
    <t>Entertament For Sun pharma</t>
  </si>
  <si>
    <t>Samiun hyder Sun CME Cumilla event</t>
  </si>
  <si>
    <t>Raffi Media Buying</t>
  </si>
  <si>
    <t>Office Exp Door Locker</t>
  </si>
  <si>
    <t>Cartige For Printer</t>
  </si>
  <si>
    <t>Dustbin for Washroom</t>
  </si>
  <si>
    <t>Mr.Prince For Due Payment</t>
  </si>
  <si>
    <t>Md.Alomgir For CI payment</t>
  </si>
  <si>
    <t>Md.Sakib school admission</t>
  </si>
  <si>
    <t>31/3/2022</t>
  </si>
  <si>
    <t>BAT Cash ACE HR</t>
  </si>
  <si>
    <t>Office Exp Milk,Tea ,Sancks</t>
  </si>
  <si>
    <t>Office cooking Gas</t>
  </si>
  <si>
    <t>Confity BAT cricket</t>
  </si>
  <si>
    <t>Samira  Sun .</t>
  </si>
  <si>
    <t>Styloop Hosting</t>
  </si>
  <si>
    <t>Ifter Exp</t>
  </si>
  <si>
    <t xml:space="preserve"> Iifer Exp</t>
  </si>
  <si>
    <t>Samira Sun CME Olmazest Comulla</t>
  </si>
  <si>
    <t>Rofiq Computer service</t>
  </si>
  <si>
    <t>Star tech new computer</t>
  </si>
  <si>
    <t>Office Rent &amp; other</t>
  </si>
  <si>
    <t xml:space="preserve">Office Car engine </t>
  </si>
  <si>
    <t>Mouse pad</t>
  </si>
  <si>
    <t>Samira sun Id card booklet</t>
  </si>
  <si>
    <t>Samiun  sun Manpower &amp; logistic</t>
  </si>
  <si>
    <t>S.B stationery</t>
  </si>
  <si>
    <t xml:space="preserve">Vat Purpose </t>
  </si>
  <si>
    <t>Opera 360</t>
  </si>
  <si>
    <t>Computer purchese</t>
  </si>
  <si>
    <t>Samira Manpower &amp; Logistic</t>
  </si>
  <si>
    <t>Cloth</t>
  </si>
  <si>
    <t>Mr.Atik Suppli house</t>
  </si>
  <si>
    <t>S.B statinery</t>
  </si>
  <si>
    <t>Sohel BAT ARC event amicon</t>
  </si>
  <si>
    <t>13/4/2022</t>
  </si>
  <si>
    <t>Rupayon peach purpose</t>
  </si>
  <si>
    <t>AC purchese</t>
  </si>
  <si>
    <t xml:space="preserve">Samiun hyder Sun Tra nsport set distribution </t>
  </si>
  <si>
    <t>18/4/2022</t>
  </si>
  <si>
    <t>Office Exp Ifter</t>
  </si>
  <si>
    <t>Supplu hauze  Acc open,TIN,Vat purpose</t>
  </si>
  <si>
    <t>Office salary-March</t>
  </si>
  <si>
    <t>CI salarly March</t>
  </si>
  <si>
    <t>19/4/2022</t>
  </si>
  <si>
    <t>Md Rocky Con</t>
  </si>
  <si>
    <t>Md BAT IWD BPPatment</t>
  </si>
  <si>
    <t>Md Jony con</t>
  </si>
  <si>
    <t>21/4/2022</t>
  </si>
  <si>
    <t>22/4/2022</t>
  </si>
  <si>
    <t>Mr.redaon Dip</t>
  </si>
  <si>
    <t>Office Internet Bill</t>
  </si>
  <si>
    <t>Sadia mobile Reacharge CI</t>
  </si>
  <si>
    <t>BAT 21 Feb photoshoot</t>
  </si>
  <si>
    <t>Ovi creative BAT Ifter Intercontineltal</t>
  </si>
  <si>
    <t>Hosting Bill-April</t>
  </si>
  <si>
    <t>Salman BAT Intercontinaltal</t>
  </si>
  <si>
    <t>Mr.Noyon Supply Houze Vat purpose</t>
  </si>
  <si>
    <t>24/4/2535</t>
  </si>
  <si>
    <t>Office Exp Egg</t>
  </si>
  <si>
    <t>Officde Exp Tea.Suger,Milk,Oil,Handwash</t>
  </si>
  <si>
    <t>Officde Exp Mof,Jharu,Balcha,Sakni</t>
  </si>
  <si>
    <t>Md.Jony Con</t>
  </si>
  <si>
    <t>26/4/2022</t>
  </si>
  <si>
    <t>Md.Arar Anwer Flower Purchese</t>
  </si>
  <si>
    <t>Office Electric Bill</t>
  </si>
  <si>
    <t>Md.Rubel Office service charge,wellfaresocity</t>
  </si>
  <si>
    <t>Md.Raffi  media buying</t>
  </si>
  <si>
    <t>Ruthba Apu</t>
  </si>
  <si>
    <t>Mr.Ashraf Gradge Rent</t>
  </si>
  <si>
    <t>Mjahabub BP</t>
  </si>
  <si>
    <t>Eid-ul-Fitir Bonus</t>
  </si>
  <si>
    <t>Md.jony con</t>
  </si>
  <si>
    <t>27/4/2022</t>
  </si>
  <si>
    <t>Digital Light House</t>
  </si>
  <si>
    <t>Motaleb</t>
  </si>
  <si>
    <t>Haven printer</t>
  </si>
  <si>
    <t>Frindship Printer</t>
  </si>
  <si>
    <t>Occasion sun CoxBazer Star cloth</t>
  </si>
  <si>
    <t>Confiti</t>
  </si>
  <si>
    <t>J2 printer</t>
  </si>
  <si>
    <t xml:space="preserve">Eid Bonus Rubel </t>
  </si>
  <si>
    <t>Eid Bonus Alomgir</t>
  </si>
  <si>
    <t>Eid Bonus Sawon</t>
  </si>
  <si>
    <t>Eid Bonus TVS</t>
  </si>
  <si>
    <t>Eid Bonus Bodiul</t>
  </si>
  <si>
    <t>Eid Bonus Mr.Jorje</t>
  </si>
  <si>
    <t>Md.Sohel BAT Cricket Leaunge</t>
  </si>
  <si>
    <t>Jahir BAT New year Car rent urpose</t>
  </si>
  <si>
    <t>28/4/2022</t>
  </si>
  <si>
    <t>Office Salary April</t>
  </si>
  <si>
    <t>CI Salary April</t>
  </si>
  <si>
    <t>Mr.Tori Sun Recepi</t>
  </si>
  <si>
    <t>Mashiat Anwae contan writing</t>
  </si>
  <si>
    <t>Samiun hyder Sun Cox Bazer event</t>
  </si>
  <si>
    <t>Mr. Shuvo Profit purpose</t>
  </si>
  <si>
    <t>EBL cash deposit</t>
  </si>
  <si>
    <t xml:space="preserve">BAT </t>
  </si>
  <si>
    <t>BAT Leona</t>
  </si>
  <si>
    <t>Rangs Propertis Picnic Event</t>
  </si>
  <si>
    <t>Office Electric Work</t>
  </si>
  <si>
    <t>Mr.Jibon media buying</t>
  </si>
  <si>
    <t>17/4/2022</t>
  </si>
  <si>
    <t>Mr Baten sun BP</t>
  </si>
  <si>
    <t>Ovi Con</t>
  </si>
  <si>
    <t>Omi Con</t>
  </si>
  <si>
    <t>20/4/2022</t>
  </si>
  <si>
    <t>Rangs Propertis</t>
  </si>
  <si>
    <t>Fruits basket for ED</t>
  </si>
  <si>
    <t>Colors of life</t>
  </si>
  <si>
    <t>Sakib con</t>
  </si>
  <si>
    <t>CI indian Dr coming purpose</t>
  </si>
  <si>
    <t>Sohel Nava pithea uthsob photograspher</t>
  </si>
  <si>
    <t>office Interior</t>
  </si>
  <si>
    <t>Md.Omi bike fule</t>
  </si>
  <si>
    <t>'/</t>
  </si>
  <si>
    <t>Deposit EBL</t>
  </si>
  <si>
    <t>Office Car march-22</t>
  </si>
  <si>
    <t>Lone refand styloop</t>
  </si>
  <si>
    <t>17/5/2022</t>
  </si>
  <si>
    <t>Subasis Advance pay</t>
  </si>
  <si>
    <t>Office Exp Milk,binpoly,snacks</t>
  </si>
  <si>
    <t>Office Exp Milk,Tea,snacks</t>
  </si>
  <si>
    <t>Light For washroom</t>
  </si>
  <si>
    <t>Md.Omi convence</t>
  </si>
  <si>
    <t>Md.Sakib convence</t>
  </si>
  <si>
    <t>Office Exp Milk,snacks,ETC</t>
  </si>
  <si>
    <t>Office Exp Milk,suger,tea,ETC</t>
  </si>
  <si>
    <t>Office Gas</t>
  </si>
  <si>
    <t>office Car</t>
  </si>
  <si>
    <t>Rangs FC bill couriar</t>
  </si>
  <si>
    <t>Md.Jony con</t>
  </si>
  <si>
    <t>Office Exp Milk,Cake,Snacks</t>
  </si>
  <si>
    <t>Office Exp Milk,Suger,Snacks</t>
  </si>
  <si>
    <t>Office Exp Milk,Haxisol,Flaxi ED</t>
  </si>
  <si>
    <t>Office Exp Milk,Teabag,Vimbar,Snacks</t>
  </si>
  <si>
    <t>Office water bill</t>
  </si>
  <si>
    <t>Withdrow from bank</t>
  </si>
  <si>
    <t>Office Exp Milk,snacks</t>
  </si>
  <si>
    <t>Courier ED</t>
  </si>
  <si>
    <t>SB stationery</t>
  </si>
  <si>
    <t>Raffi Mdia buying(400x85)</t>
  </si>
  <si>
    <t>18/5/2022</t>
  </si>
  <si>
    <t>Ovi anwar landmark phn call purpose</t>
  </si>
  <si>
    <t>Samiun hyder sun dinner &amp; ifter</t>
  </si>
  <si>
    <t>Samiun hyder sun BAP photo frame</t>
  </si>
  <si>
    <t>Samiun hyder sun Budge mitting purpose</t>
  </si>
  <si>
    <t>House Rent April</t>
  </si>
  <si>
    <t>Salman con</t>
  </si>
  <si>
    <t>Cikitsa India BSL (April-22)</t>
  </si>
  <si>
    <t>22/5/2022</t>
  </si>
  <si>
    <t>Office Exp Milk,cake,</t>
  </si>
  <si>
    <t>Office Exp Harpic,handwash</t>
  </si>
  <si>
    <t>Office Seal making</t>
  </si>
  <si>
    <t>Md.Araf Landmark Flower purchese</t>
  </si>
  <si>
    <t>Samiun hyder sun newsletter Dr gift</t>
  </si>
  <si>
    <t>Samiun hyder sun BAP photo print</t>
  </si>
  <si>
    <t>Samiun hyder sun Cox Bazer synaps fiag</t>
  </si>
  <si>
    <t>23/5/2022</t>
  </si>
  <si>
    <t>Office Exp Milk,Tea,show,snacks</t>
  </si>
  <si>
    <t>Motalab Navana stall</t>
  </si>
  <si>
    <t>Samim Azam salary advance</t>
  </si>
  <si>
    <t>Samira navana voice over</t>
  </si>
  <si>
    <t xml:space="preserve">Stam pad </t>
  </si>
  <si>
    <t>25/5/2022</t>
  </si>
  <si>
    <t>Office Exp Dinner,snacks</t>
  </si>
  <si>
    <t>A4 paper &amp; cartig</t>
  </si>
  <si>
    <t>Raffi media Buying(400x86)</t>
  </si>
  <si>
    <t>Inter net Bill May</t>
  </si>
  <si>
    <t>CI BSL Exp May-22</t>
  </si>
  <si>
    <t>Md.Rofiq UPS Purpose</t>
  </si>
  <si>
    <t>Md.Rased Salary Advance</t>
  </si>
  <si>
    <t>Samira Sun BP purpose</t>
  </si>
  <si>
    <t xml:space="preserve">Ovi BD jobs </t>
  </si>
  <si>
    <t>Samira Con</t>
  </si>
  <si>
    <t>Office Exp Milk,Dinner</t>
  </si>
  <si>
    <t>Office Exp Milk,Tea,,snacks</t>
  </si>
  <si>
    <t>Office Exp Milk,Tea,Batteri,snacks</t>
  </si>
  <si>
    <t>29/5/2022</t>
  </si>
  <si>
    <t>Md.jony Con</t>
  </si>
  <si>
    <t>30/5/2022</t>
  </si>
  <si>
    <t>Office Exp Milk,saqnacks</t>
  </si>
  <si>
    <t>Cloth Sample</t>
  </si>
  <si>
    <t>New office Rent</t>
  </si>
  <si>
    <t xml:space="preserve">Md.Tarak BAT 3D purpose </t>
  </si>
  <si>
    <t>Md.Omi Con</t>
  </si>
  <si>
    <t>Md.Ovi Con</t>
  </si>
  <si>
    <t>31/5/2022</t>
  </si>
  <si>
    <t>Office Exp Milk,saqnacks,Rent</t>
  </si>
  <si>
    <t>Light for Washroom</t>
  </si>
  <si>
    <t>Mr.Noyon Old BIN close purpose</t>
  </si>
  <si>
    <t>Samiun hyder Sun newgaba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</si>
</sst>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9" xfId="0" applyFont="1" applyBorder="1"/>
    <xf numFmtId="0" fontId="1" fillId="0" borderId="0" xfId="0" applyFont="1"/>
    <xf numFmtId="0" fontId="0" fillId="0" borderId="12" xfId="0" applyBorder="1"/>
    <xf numFmtId="0" fontId="1" fillId="0" borderId="8" xfId="0" applyFont="1" applyBorder="1"/>
    <xf numFmtId="0" fontId="0" fillId="0" borderId="13" xfId="0" applyBorder="1"/>
    <xf numFmtId="0" fontId="0" fillId="0" borderId="8" xfId="0" applyFill="1" applyBorder="1"/>
    <xf numFmtId="0" fontId="0" fillId="0" borderId="0" xfId="0" applyFill="1" applyBorder="1"/>
    <xf numFmtId="0" fontId="0" fillId="0" borderId="9" xfId="0" applyBorder="1" applyAlignment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/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8" xfId="0" applyBorder="1" applyAlignment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Border="1"/>
    <xf numFmtId="0" fontId="5" fillId="0" borderId="0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8" xfId="0" applyFill="1" applyBorder="1" applyAlignment="1"/>
    <xf numFmtId="0" fontId="0" fillId="0" borderId="0" xfId="0" quotePrefix="1"/>
    <xf numFmtId="14" fontId="2" fillId="0" borderId="1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7"/>
  <sheetViews>
    <sheetView topLeftCell="A211" workbookViewId="0">
      <selection activeCell="N217" sqref="N217"/>
    </sheetView>
  </sheetViews>
  <sheetFormatPr defaultRowHeight="15" x14ac:dyDescent="0.25"/>
  <cols>
    <col min="6" max="6" width="22.42578125" customWidth="1"/>
  </cols>
  <sheetData>
    <row r="1" spans="1:9" ht="21" x14ac:dyDescent="0.35">
      <c r="A1" s="31">
        <v>44562</v>
      </c>
      <c r="B1" s="32"/>
      <c r="C1" s="32"/>
      <c r="D1" s="32"/>
      <c r="E1" s="32"/>
      <c r="F1" s="32"/>
      <c r="G1" s="32"/>
      <c r="H1" s="32"/>
      <c r="I1" s="33"/>
    </row>
    <row r="2" spans="1:9" x14ac:dyDescent="0.25">
      <c r="A2" s="34" t="s">
        <v>0</v>
      </c>
      <c r="B2" s="35"/>
      <c r="C2" s="35"/>
      <c r="D2" s="36"/>
      <c r="E2" s="34" t="s">
        <v>1</v>
      </c>
      <c r="F2" s="35"/>
      <c r="G2" s="35"/>
      <c r="H2" s="35"/>
      <c r="I2" s="36"/>
    </row>
    <row r="3" spans="1:9" x14ac:dyDescent="0.25">
      <c r="A3" s="34" t="s">
        <v>2</v>
      </c>
      <c r="B3" s="36"/>
      <c r="C3" s="34" t="s">
        <v>3</v>
      </c>
      <c r="D3" s="36"/>
      <c r="E3" s="37" t="s">
        <v>4</v>
      </c>
      <c r="F3" s="37"/>
      <c r="G3" s="38" t="s">
        <v>5</v>
      </c>
      <c r="H3" s="39"/>
      <c r="I3" s="40"/>
    </row>
    <row r="4" spans="1:9" x14ac:dyDescent="0.25">
      <c r="A4" s="1" t="s">
        <v>6</v>
      </c>
      <c r="B4" s="2"/>
      <c r="C4">
        <v>557382</v>
      </c>
      <c r="D4" s="2"/>
      <c r="E4" t="s">
        <v>7</v>
      </c>
      <c r="F4" s="3"/>
      <c r="G4" s="4">
        <v>165</v>
      </c>
      <c r="I4" s="2"/>
    </row>
    <row r="5" spans="1:9" x14ac:dyDescent="0.25">
      <c r="A5" s="5"/>
      <c r="B5" s="6"/>
      <c r="C5" t="s">
        <v>15</v>
      </c>
      <c r="D5" s="6"/>
      <c r="E5" t="s">
        <v>16</v>
      </c>
      <c r="G5" s="5">
        <v>500</v>
      </c>
      <c r="I5" s="6"/>
    </row>
    <row r="6" spans="1:9" x14ac:dyDescent="0.25">
      <c r="B6" s="6"/>
      <c r="D6" s="6"/>
      <c r="E6" t="s">
        <v>17</v>
      </c>
      <c r="G6" s="5">
        <v>6000</v>
      </c>
      <c r="I6" s="6"/>
    </row>
    <row r="7" spans="1:9" x14ac:dyDescent="0.25">
      <c r="B7" s="6"/>
      <c r="D7" s="6"/>
      <c r="E7" t="s">
        <v>10</v>
      </c>
      <c r="G7" s="5">
        <v>130</v>
      </c>
      <c r="I7" s="6"/>
    </row>
    <row r="8" spans="1:9" x14ac:dyDescent="0.25">
      <c r="A8" s="5"/>
      <c r="B8" s="6"/>
      <c r="D8" s="6"/>
      <c r="E8" s="41" t="s">
        <v>18</v>
      </c>
      <c r="F8" s="42"/>
      <c r="G8">
        <v>255</v>
      </c>
      <c r="I8" s="6"/>
    </row>
    <row r="9" spans="1:9" x14ac:dyDescent="0.25">
      <c r="A9" s="5"/>
      <c r="B9" s="6"/>
      <c r="D9" s="6"/>
      <c r="E9" s="41" t="s">
        <v>18</v>
      </c>
      <c r="F9" s="42"/>
      <c r="G9">
        <v>90</v>
      </c>
      <c r="I9" s="6"/>
    </row>
    <row r="10" spans="1:9" x14ac:dyDescent="0.25">
      <c r="A10" s="5"/>
      <c r="B10" s="6"/>
      <c r="D10" s="6"/>
      <c r="E10" s="41" t="s">
        <v>18</v>
      </c>
      <c r="F10" s="42"/>
      <c r="G10">
        <v>5466</v>
      </c>
      <c r="I10" s="6"/>
    </row>
    <row r="11" spans="1:9" x14ac:dyDescent="0.25">
      <c r="A11" s="5"/>
      <c r="B11" s="6"/>
      <c r="D11" s="6"/>
      <c r="E11" s="41" t="s">
        <v>18</v>
      </c>
      <c r="F11" s="42"/>
      <c r="G11">
        <v>40</v>
      </c>
      <c r="I11" s="6"/>
    </row>
    <row r="12" spans="1:9" x14ac:dyDescent="0.25">
      <c r="A12" s="5"/>
      <c r="B12" s="6"/>
      <c r="D12" s="6"/>
      <c r="F12" s="6"/>
      <c r="I12" s="6"/>
    </row>
    <row r="13" spans="1:9" x14ac:dyDescent="0.25">
      <c r="A13" s="5"/>
      <c r="B13" s="6"/>
      <c r="C13" s="7">
        <f>SUM(C4:C9)</f>
        <v>557382</v>
      </c>
      <c r="D13" s="6"/>
      <c r="F13" s="6"/>
      <c r="I13" s="8"/>
    </row>
    <row r="14" spans="1:9" x14ac:dyDescent="0.25">
      <c r="A14" s="5"/>
      <c r="B14" s="6"/>
      <c r="D14" s="9">
        <f>C13</f>
        <v>557382</v>
      </c>
      <c r="G14" s="4">
        <f>SUM(G4:G12)</f>
        <v>12646</v>
      </c>
      <c r="H14" s="1">
        <f>SUM(H5:H13)</f>
        <v>0</v>
      </c>
      <c r="I14" s="2">
        <f>SUM(I13:I13)</f>
        <v>0</v>
      </c>
    </row>
    <row r="15" spans="1:9" ht="15.75" thickBot="1" x14ac:dyDescent="0.3">
      <c r="A15" s="5" t="s">
        <v>12</v>
      </c>
      <c r="B15" s="6"/>
      <c r="D15" s="6">
        <f>C14+D14</f>
        <v>557382</v>
      </c>
      <c r="E15" s="10" t="s">
        <v>13</v>
      </c>
      <c r="F15" s="6"/>
      <c r="I15" s="11">
        <f>G14+H14+I14</f>
        <v>12646</v>
      </c>
    </row>
    <row r="16" spans="1:9" ht="15.75" thickTop="1" x14ac:dyDescent="0.25">
      <c r="A16" s="12" t="s">
        <v>14</v>
      </c>
      <c r="B16" s="6"/>
      <c r="D16" s="6">
        <f>D15-I15</f>
        <v>544736</v>
      </c>
      <c r="F16" s="6"/>
      <c r="I16" s="6"/>
    </row>
    <row r="17" spans="1:9" x14ac:dyDescent="0.25">
      <c r="A17" s="7"/>
      <c r="B17" s="8"/>
      <c r="C17" s="13"/>
      <c r="D17" s="8"/>
      <c r="E17" s="13"/>
      <c r="F17" s="8"/>
      <c r="G17" s="13"/>
      <c r="H17" s="13"/>
      <c r="I17" s="8"/>
    </row>
    <row r="20" spans="1:9" ht="21" x14ac:dyDescent="0.35">
      <c r="A20" s="31">
        <v>44621</v>
      </c>
      <c r="B20" s="32"/>
      <c r="C20" s="32"/>
      <c r="D20" s="32"/>
      <c r="E20" s="32"/>
      <c r="F20" s="32"/>
      <c r="G20" s="32"/>
      <c r="H20" s="32"/>
      <c r="I20" s="33"/>
    </row>
    <row r="21" spans="1:9" x14ac:dyDescent="0.25">
      <c r="A21" s="34" t="s">
        <v>0</v>
      </c>
      <c r="B21" s="35"/>
      <c r="C21" s="35"/>
      <c r="D21" s="36"/>
      <c r="E21" s="34" t="s">
        <v>1</v>
      </c>
      <c r="F21" s="35"/>
      <c r="G21" s="35"/>
      <c r="H21" s="35"/>
      <c r="I21" s="36"/>
    </row>
    <row r="22" spans="1:9" x14ac:dyDescent="0.25">
      <c r="A22" s="34" t="s">
        <v>2</v>
      </c>
      <c r="B22" s="36"/>
      <c r="C22" s="34" t="s">
        <v>3</v>
      </c>
      <c r="D22" s="36"/>
      <c r="E22" s="37" t="s">
        <v>4</v>
      </c>
      <c r="F22" s="37"/>
      <c r="G22" s="38" t="s">
        <v>5</v>
      </c>
      <c r="H22" s="39"/>
      <c r="I22" s="40"/>
    </row>
    <row r="23" spans="1:9" x14ac:dyDescent="0.25">
      <c r="A23" s="1" t="s">
        <v>6</v>
      </c>
      <c r="B23" s="2"/>
      <c r="C23">
        <v>544736</v>
      </c>
      <c r="D23" s="2"/>
      <c r="E23" t="s">
        <v>7</v>
      </c>
      <c r="F23" s="3"/>
      <c r="G23" s="4">
        <v>80</v>
      </c>
      <c r="I23" s="2"/>
    </row>
    <row r="24" spans="1:9" x14ac:dyDescent="0.25">
      <c r="A24" s="5" t="s">
        <v>19</v>
      </c>
      <c r="B24" s="6"/>
      <c r="C24">
        <v>109000</v>
      </c>
      <c r="D24" s="6"/>
      <c r="E24" t="s">
        <v>7</v>
      </c>
      <c r="F24" s="3"/>
      <c r="G24" s="5">
        <v>330</v>
      </c>
      <c r="I24" s="6"/>
    </row>
    <row r="25" spans="1:9" x14ac:dyDescent="0.25">
      <c r="A25" t="s">
        <v>20</v>
      </c>
      <c r="B25" s="6"/>
      <c r="C25">
        <v>5000</v>
      </c>
      <c r="D25" s="6"/>
      <c r="E25" t="s">
        <v>7</v>
      </c>
      <c r="F25" s="3"/>
      <c r="G25" s="5">
        <v>525</v>
      </c>
      <c r="I25" s="6"/>
    </row>
    <row r="26" spans="1:9" x14ac:dyDescent="0.25">
      <c r="B26" s="6"/>
      <c r="D26" s="6"/>
      <c r="E26" t="s">
        <v>21</v>
      </c>
      <c r="G26" s="5">
        <v>180</v>
      </c>
      <c r="I26" s="6"/>
    </row>
    <row r="27" spans="1:9" x14ac:dyDescent="0.25">
      <c r="A27" s="5"/>
      <c r="B27" s="6"/>
      <c r="D27" s="6"/>
      <c r="E27" s="41" t="s">
        <v>22</v>
      </c>
      <c r="F27" s="42"/>
      <c r="H27">
        <v>5000</v>
      </c>
      <c r="I27" s="6"/>
    </row>
    <row r="28" spans="1:9" x14ac:dyDescent="0.25">
      <c r="A28" s="5"/>
      <c r="B28" s="6"/>
      <c r="D28" s="6"/>
      <c r="E28" t="s">
        <v>23</v>
      </c>
      <c r="F28" s="6"/>
      <c r="G28">
        <v>400</v>
      </c>
      <c r="I28" s="6"/>
    </row>
    <row r="29" spans="1:9" x14ac:dyDescent="0.25">
      <c r="A29" s="5"/>
      <c r="B29" s="6"/>
      <c r="D29" s="6"/>
      <c r="E29" t="s">
        <v>10</v>
      </c>
      <c r="F29" s="6"/>
      <c r="G29">
        <v>280</v>
      </c>
      <c r="I29" s="6"/>
    </row>
    <row r="30" spans="1:9" x14ac:dyDescent="0.25">
      <c r="A30" s="5"/>
      <c r="B30" s="6"/>
      <c r="D30" s="6"/>
      <c r="E30" t="s">
        <v>24</v>
      </c>
      <c r="F30" s="6"/>
      <c r="G30">
        <v>170</v>
      </c>
      <c r="I30" s="6"/>
    </row>
    <row r="31" spans="1:9" x14ac:dyDescent="0.25">
      <c r="A31" s="5"/>
      <c r="B31" s="6"/>
      <c r="D31" s="6"/>
      <c r="E31" t="s">
        <v>9</v>
      </c>
      <c r="F31" s="6"/>
      <c r="H31">
        <v>84000</v>
      </c>
      <c r="I31" s="6"/>
    </row>
    <row r="32" spans="1:9" x14ac:dyDescent="0.25">
      <c r="A32" s="5"/>
      <c r="B32" s="6"/>
      <c r="D32" s="6"/>
      <c r="F32" s="6"/>
      <c r="I32" s="6"/>
    </row>
    <row r="33" spans="1:9" x14ac:dyDescent="0.25">
      <c r="A33" s="5"/>
      <c r="B33" s="6"/>
      <c r="D33" s="6"/>
      <c r="F33" s="6"/>
      <c r="I33" s="6"/>
    </row>
    <row r="34" spans="1:9" x14ac:dyDescent="0.25">
      <c r="A34" s="5"/>
      <c r="B34" s="6"/>
      <c r="D34" s="6"/>
      <c r="F34" s="6"/>
      <c r="I34" s="6"/>
    </row>
    <row r="35" spans="1:9" x14ac:dyDescent="0.25">
      <c r="A35" s="5"/>
      <c r="B35" s="6"/>
      <c r="C35" s="7">
        <f>SUM(C23:C28)</f>
        <v>658736</v>
      </c>
      <c r="D35" s="6"/>
      <c r="F35" s="6"/>
      <c r="I35" s="8"/>
    </row>
    <row r="36" spans="1:9" x14ac:dyDescent="0.25">
      <c r="A36" s="5"/>
      <c r="B36" s="6"/>
      <c r="D36" s="9">
        <f>C35</f>
        <v>658736</v>
      </c>
      <c r="G36" s="4">
        <f>SUM(G23:G34)</f>
        <v>1965</v>
      </c>
      <c r="H36" s="1">
        <f>SUM(H24:H35)</f>
        <v>89000</v>
      </c>
      <c r="I36" s="2">
        <f>SUM(I34:I35)</f>
        <v>0</v>
      </c>
    </row>
    <row r="37" spans="1:9" ht="15.75" thickBot="1" x14ac:dyDescent="0.3">
      <c r="A37" s="5" t="s">
        <v>12</v>
      </c>
      <c r="B37" s="6"/>
      <c r="D37" s="6">
        <f>C36+D36</f>
        <v>658736</v>
      </c>
      <c r="E37" s="10" t="s">
        <v>13</v>
      </c>
      <c r="F37" s="6"/>
      <c r="I37" s="11">
        <f>G36+H36+I36</f>
        <v>90965</v>
      </c>
    </row>
    <row r="38" spans="1:9" ht="15.75" thickTop="1" x14ac:dyDescent="0.25">
      <c r="A38" s="12" t="s">
        <v>14</v>
      </c>
      <c r="B38" s="6"/>
      <c r="D38" s="6">
        <f>D37-I37</f>
        <v>567771</v>
      </c>
      <c r="F38" s="6"/>
      <c r="I38" s="6"/>
    </row>
    <row r="39" spans="1:9" x14ac:dyDescent="0.25">
      <c r="A39" s="7"/>
      <c r="B39" s="8"/>
      <c r="C39" s="13"/>
      <c r="D39" s="8"/>
      <c r="E39" s="13"/>
      <c r="F39" s="8"/>
      <c r="G39" s="13"/>
      <c r="H39" s="13"/>
      <c r="I39" s="8"/>
    </row>
    <row r="42" spans="1:9" ht="21" x14ac:dyDescent="0.35">
      <c r="A42" s="31">
        <v>44652</v>
      </c>
      <c r="B42" s="32"/>
      <c r="C42" s="32"/>
      <c r="D42" s="32"/>
      <c r="E42" s="32"/>
      <c r="F42" s="32"/>
      <c r="G42" s="32"/>
      <c r="H42" s="32"/>
      <c r="I42" s="33"/>
    </row>
    <row r="43" spans="1:9" x14ac:dyDescent="0.25">
      <c r="A43" s="34" t="s">
        <v>0</v>
      </c>
      <c r="B43" s="35"/>
      <c r="C43" s="35"/>
      <c r="D43" s="36"/>
      <c r="E43" s="34" t="s">
        <v>1</v>
      </c>
      <c r="F43" s="35"/>
      <c r="G43" s="35"/>
      <c r="H43" s="35"/>
      <c r="I43" s="36"/>
    </row>
    <row r="44" spans="1:9" x14ac:dyDescent="0.25">
      <c r="A44" s="34" t="s">
        <v>2</v>
      </c>
      <c r="B44" s="36"/>
      <c r="C44" s="34" t="s">
        <v>3</v>
      </c>
      <c r="D44" s="36"/>
      <c r="E44" s="37" t="s">
        <v>4</v>
      </c>
      <c r="F44" s="37"/>
      <c r="G44" s="38" t="s">
        <v>5</v>
      </c>
      <c r="H44" s="39"/>
      <c r="I44" s="40"/>
    </row>
    <row r="45" spans="1:9" x14ac:dyDescent="0.25">
      <c r="A45" s="1" t="s">
        <v>6</v>
      </c>
      <c r="B45" s="2"/>
      <c r="C45">
        <v>567771</v>
      </c>
      <c r="D45" s="2"/>
      <c r="E45" t="s">
        <v>7</v>
      </c>
      <c r="F45" s="3"/>
      <c r="G45" s="4">
        <v>285</v>
      </c>
      <c r="I45" s="2"/>
    </row>
    <row r="46" spans="1:9" x14ac:dyDescent="0.25">
      <c r="A46" s="5" t="s">
        <v>19</v>
      </c>
      <c r="B46" s="6"/>
      <c r="C46">
        <v>170000</v>
      </c>
      <c r="D46" s="6"/>
      <c r="E46" t="s">
        <v>8</v>
      </c>
      <c r="G46" s="5">
        <v>600</v>
      </c>
      <c r="I46" s="6"/>
    </row>
    <row r="47" spans="1:9" x14ac:dyDescent="0.25">
      <c r="B47" s="6"/>
      <c r="D47" s="6"/>
      <c r="E47" t="s">
        <v>7</v>
      </c>
      <c r="G47" s="5">
        <v>770</v>
      </c>
      <c r="I47" s="6"/>
    </row>
    <row r="48" spans="1:9" x14ac:dyDescent="0.25">
      <c r="B48" s="6"/>
      <c r="D48" s="6"/>
      <c r="E48" t="s">
        <v>25</v>
      </c>
      <c r="G48" s="5">
        <v>255</v>
      </c>
      <c r="I48" s="6"/>
    </row>
    <row r="49" spans="1:9" x14ac:dyDescent="0.25">
      <c r="A49" s="5"/>
      <c r="B49" s="6"/>
      <c r="D49" s="6"/>
      <c r="E49" s="41" t="s">
        <v>11</v>
      </c>
      <c r="F49" s="42"/>
      <c r="H49">
        <v>9715</v>
      </c>
      <c r="I49" s="6"/>
    </row>
    <row r="50" spans="1:9" x14ac:dyDescent="0.25">
      <c r="A50" s="5"/>
      <c r="B50" s="6"/>
      <c r="D50" s="6"/>
      <c r="E50" t="s">
        <v>26</v>
      </c>
      <c r="F50" s="6"/>
      <c r="H50">
        <v>100000</v>
      </c>
      <c r="I50" s="6"/>
    </row>
    <row r="51" spans="1:9" x14ac:dyDescent="0.25">
      <c r="A51" s="5"/>
      <c r="B51" s="6"/>
      <c r="D51" s="6"/>
      <c r="E51" t="s">
        <v>9</v>
      </c>
      <c r="F51" s="6"/>
      <c r="G51">
        <v>360</v>
      </c>
      <c r="I51" s="6"/>
    </row>
    <row r="52" spans="1:9" x14ac:dyDescent="0.25">
      <c r="A52" s="5"/>
      <c r="B52" s="6"/>
      <c r="D52" s="6"/>
      <c r="E52" t="s">
        <v>10</v>
      </c>
      <c r="F52" s="6"/>
      <c r="G52">
        <v>100</v>
      </c>
      <c r="I52" s="6"/>
    </row>
    <row r="53" spans="1:9" x14ac:dyDescent="0.25">
      <c r="A53" s="5"/>
      <c r="B53" s="6"/>
      <c r="D53" s="6"/>
      <c r="E53" t="s">
        <v>27</v>
      </c>
      <c r="F53" s="6"/>
      <c r="G53">
        <v>740</v>
      </c>
      <c r="I53" s="6"/>
    </row>
    <row r="54" spans="1:9" x14ac:dyDescent="0.25">
      <c r="A54" s="5"/>
      <c r="B54" s="6"/>
      <c r="D54" s="6"/>
      <c r="F54" s="6"/>
      <c r="I54" s="6"/>
    </row>
    <row r="55" spans="1:9" x14ac:dyDescent="0.25">
      <c r="A55" s="5"/>
      <c r="B55" s="6"/>
      <c r="D55" s="6"/>
      <c r="F55" s="6"/>
      <c r="I55" s="6"/>
    </row>
    <row r="56" spans="1:9" x14ac:dyDescent="0.25">
      <c r="A56" s="5"/>
      <c r="B56" s="6"/>
      <c r="D56" s="6"/>
      <c r="F56" s="6"/>
      <c r="I56" s="6"/>
    </row>
    <row r="57" spans="1:9" x14ac:dyDescent="0.25">
      <c r="A57" s="5"/>
      <c r="B57" s="6"/>
      <c r="C57" s="7">
        <f>SUM(C45:C50)</f>
        <v>737771</v>
      </c>
      <c r="D57" s="6"/>
      <c r="F57" s="6"/>
      <c r="I57" s="8"/>
    </row>
    <row r="58" spans="1:9" x14ac:dyDescent="0.25">
      <c r="A58" s="5"/>
      <c r="B58" s="6"/>
      <c r="D58" s="9">
        <f>C57</f>
        <v>737771</v>
      </c>
      <c r="G58" s="4">
        <f>SUM(G45:G56)</f>
        <v>3110</v>
      </c>
      <c r="H58" s="1">
        <f>SUM(H46:H57)</f>
        <v>109715</v>
      </c>
      <c r="I58" s="2">
        <f>SUM(I56:I57)</f>
        <v>0</v>
      </c>
    </row>
    <row r="59" spans="1:9" ht="15.75" thickBot="1" x14ac:dyDescent="0.3">
      <c r="A59" s="5" t="s">
        <v>12</v>
      </c>
      <c r="B59" s="6"/>
      <c r="D59" s="6">
        <f>C58+D58</f>
        <v>737771</v>
      </c>
      <c r="E59" s="10" t="s">
        <v>13</v>
      </c>
      <c r="F59" s="6"/>
      <c r="I59" s="11">
        <f>G58+H58+I58</f>
        <v>112825</v>
      </c>
    </row>
    <row r="60" spans="1:9" ht="15.75" thickTop="1" x14ac:dyDescent="0.25">
      <c r="A60" s="12" t="s">
        <v>14</v>
      </c>
      <c r="B60" s="6"/>
      <c r="D60" s="6">
        <f>D59-I59</f>
        <v>624946</v>
      </c>
      <c r="F60" s="6"/>
      <c r="I60" s="6"/>
    </row>
    <row r="61" spans="1:9" x14ac:dyDescent="0.25">
      <c r="A61" s="7"/>
      <c r="B61" s="8"/>
      <c r="C61" s="13"/>
      <c r="D61" s="8"/>
      <c r="E61" s="13"/>
      <c r="F61" s="8"/>
      <c r="G61" s="13"/>
      <c r="H61" s="13"/>
      <c r="I61" s="8"/>
    </row>
    <row r="64" spans="1:9" ht="21" x14ac:dyDescent="0.35">
      <c r="A64" s="31">
        <v>44713</v>
      </c>
      <c r="B64" s="32"/>
      <c r="C64" s="32"/>
      <c r="D64" s="32"/>
      <c r="E64" s="32"/>
      <c r="F64" s="32"/>
      <c r="G64" s="32"/>
      <c r="H64" s="32"/>
      <c r="I64" s="33"/>
    </row>
    <row r="65" spans="1:9" x14ac:dyDescent="0.25">
      <c r="A65" s="34" t="s">
        <v>0</v>
      </c>
      <c r="B65" s="35"/>
      <c r="C65" s="35"/>
      <c r="D65" s="36"/>
      <c r="E65" s="34" t="s">
        <v>1</v>
      </c>
      <c r="F65" s="35"/>
      <c r="G65" s="35"/>
      <c r="H65" s="35"/>
      <c r="I65" s="36"/>
    </row>
    <row r="66" spans="1:9" x14ac:dyDescent="0.25">
      <c r="A66" s="34" t="s">
        <v>2</v>
      </c>
      <c r="B66" s="36"/>
      <c r="C66" s="34" t="s">
        <v>3</v>
      </c>
      <c r="D66" s="36"/>
      <c r="E66" s="37" t="s">
        <v>4</v>
      </c>
      <c r="F66" s="37"/>
      <c r="G66" s="38" t="s">
        <v>5</v>
      </c>
      <c r="H66" s="39"/>
      <c r="I66" s="40"/>
    </row>
    <row r="67" spans="1:9" x14ac:dyDescent="0.25">
      <c r="A67" s="1" t="s">
        <v>6</v>
      </c>
      <c r="B67" s="2"/>
      <c r="C67">
        <v>624946</v>
      </c>
      <c r="D67" s="2"/>
      <c r="E67" t="s">
        <v>7</v>
      </c>
      <c r="F67" s="3"/>
      <c r="G67" s="4">
        <v>280</v>
      </c>
      <c r="I67" s="2"/>
    </row>
    <row r="68" spans="1:9" x14ac:dyDescent="0.25">
      <c r="A68" s="5" t="s">
        <v>19</v>
      </c>
      <c r="B68" s="6"/>
      <c r="C68">
        <v>472833</v>
      </c>
      <c r="D68" s="6"/>
      <c r="E68" t="s">
        <v>7</v>
      </c>
      <c r="G68" s="5">
        <v>170</v>
      </c>
      <c r="I68" s="6"/>
    </row>
    <row r="69" spans="1:9" x14ac:dyDescent="0.25">
      <c r="A69" s="5" t="s">
        <v>19</v>
      </c>
      <c r="B69" s="6"/>
      <c r="C69">
        <v>50000</v>
      </c>
      <c r="D69" s="6"/>
      <c r="E69" t="s">
        <v>28</v>
      </c>
      <c r="G69" s="5">
        <v>2205</v>
      </c>
      <c r="I69" s="6"/>
    </row>
    <row r="70" spans="1:9" x14ac:dyDescent="0.25">
      <c r="B70" s="6"/>
      <c r="D70" s="6"/>
      <c r="E70" t="s">
        <v>29</v>
      </c>
      <c r="G70" s="5">
        <v>467333</v>
      </c>
      <c r="I70" s="6"/>
    </row>
    <row r="71" spans="1:9" x14ac:dyDescent="0.25">
      <c r="A71" s="5"/>
      <c r="B71" s="6"/>
      <c r="D71" s="6"/>
      <c r="E71" s="41" t="s">
        <v>30</v>
      </c>
      <c r="F71" s="42"/>
      <c r="H71">
        <v>40000</v>
      </c>
      <c r="I71" s="6"/>
    </row>
    <row r="72" spans="1:9" x14ac:dyDescent="0.25">
      <c r="A72" s="5"/>
      <c r="B72" s="6"/>
      <c r="D72" s="6"/>
      <c r="E72" t="s">
        <v>31</v>
      </c>
      <c r="F72" s="6"/>
      <c r="H72">
        <v>11040</v>
      </c>
      <c r="I72" s="6"/>
    </row>
    <row r="73" spans="1:9" x14ac:dyDescent="0.25">
      <c r="A73" s="5"/>
      <c r="B73" s="6"/>
      <c r="D73" s="6"/>
      <c r="E73" t="s">
        <v>32</v>
      </c>
      <c r="F73" s="6"/>
      <c r="H73">
        <v>2000</v>
      </c>
      <c r="I73" s="6"/>
    </row>
    <row r="74" spans="1:9" x14ac:dyDescent="0.25">
      <c r="A74" s="5"/>
      <c r="B74" s="6"/>
      <c r="D74" s="6"/>
      <c r="E74" t="s">
        <v>33</v>
      </c>
      <c r="F74" s="6"/>
      <c r="G74">
        <v>180</v>
      </c>
      <c r="I74" s="6"/>
    </row>
    <row r="75" spans="1:9" x14ac:dyDescent="0.25">
      <c r="A75" s="5"/>
      <c r="B75" s="6"/>
      <c r="D75" s="6"/>
      <c r="E75" t="s">
        <v>41</v>
      </c>
      <c r="F75" s="6"/>
      <c r="H75">
        <v>58500</v>
      </c>
      <c r="I75" s="6"/>
    </row>
    <row r="76" spans="1:9" x14ac:dyDescent="0.25">
      <c r="A76" s="5"/>
      <c r="B76" s="6"/>
      <c r="C76" s="7">
        <f>SUM(C67:C72)</f>
        <v>1147779</v>
      </c>
      <c r="D76" s="6"/>
      <c r="F76" s="6"/>
      <c r="I76" s="8"/>
    </row>
    <row r="77" spans="1:9" x14ac:dyDescent="0.25">
      <c r="A77" s="5"/>
      <c r="B77" s="6"/>
      <c r="D77" s="9">
        <f>C76</f>
        <v>1147779</v>
      </c>
      <c r="G77" s="4">
        <f>SUM(G67:G75)</f>
        <v>470168</v>
      </c>
      <c r="H77" s="1">
        <f>SUM(H68:H76)</f>
        <v>111540</v>
      </c>
      <c r="I77" s="2">
        <f>SUM(I76:I76)</f>
        <v>0</v>
      </c>
    </row>
    <row r="78" spans="1:9" ht="15.75" thickBot="1" x14ac:dyDescent="0.3">
      <c r="A78" s="5" t="s">
        <v>12</v>
      </c>
      <c r="B78" s="6"/>
      <c r="D78" s="6">
        <f>C77+D77</f>
        <v>1147779</v>
      </c>
      <c r="E78" s="10" t="s">
        <v>13</v>
      </c>
      <c r="F78" s="6"/>
      <c r="I78" s="11">
        <f>G77+H77+I77</f>
        <v>581708</v>
      </c>
    </row>
    <row r="79" spans="1:9" ht="15.75" thickTop="1" x14ac:dyDescent="0.25">
      <c r="A79" s="12" t="s">
        <v>14</v>
      </c>
      <c r="B79" s="6"/>
      <c r="D79" s="6">
        <f>D78-I78</f>
        <v>566071</v>
      </c>
      <c r="F79" s="6"/>
      <c r="I79" s="6"/>
    </row>
    <row r="80" spans="1:9" x14ac:dyDescent="0.25">
      <c r="A80" s="7"/>
      <c r="B80" s="8"/>
      <c r="C80" s="13"/>
      <c r="D80" s="8"/>
      <c r="E80" s="13"/>
      <c r="F80" s="8"/>
      <c r="G80" s="13"/>
      <c r="H80" s="13"/>
      <c r="I80" s="8"/>
    </row>
    <row r="83" spans="1:9" ht="21" x14ac:dyDescent="0.35">
      <c r="A83" s="31">
        <v>44805</v>
      </c>
      <c r="B83" s="32"/>
      <c r="C83" s="32"/>
      <c r="D83" s="32"/>
      <c r="E83" s="32"/>
      <c r="F83" s="32"/>
      <c r="G83" s="32"/>
      <c r="H83" s="32"/>
      <c r="I83" s="33"/>
    </row>
    <row r="84" spans="1:9" x14ac:dyDescent="0.25">
      <c r="A84" s="34" t="s">
        <v>0</v>
      </c>
      <c r="B84" s="35"/>
      <c r="C84" s="35"/>
      <c r="D84" s="36"/>
      <c r="E84" s="34" t="s">
        <v>1</v>
      </c>
      <c r="F84" s="35"/>
      <c r="G84" s="35"/>
      <c r="H84" s="35"/>
      <c r="I84" s="36"/>
    </row>
    <row r="85" spans="1:9" x14ac:dyDescent="0.25">
      <c r="A85" s="34" t="s">
        <v>2</v>
      </c>
      <c r="B85" s="36"/>
      <c r="C85" s="34" t="s">
        <v>3</v>
      </c>
      <c r="D85" s="36"/>
      <c r="E85" s="37" t="s">
        <v>4</v>
      </c>
      <c r="F85" s="37"/>
      <c r="G85" s="38" t="s">
        <v>5</v>
      </c>
      <c r="H85" s="39"/>
      <c r="I85" s="40"/>
    </row>
    <row r="86" spans="1:9" x14ac:dyDescent="0.25">
      <c r="A86" s="1" t="s">
        <v>6</v>
      </c>
      <c r="B86" s="2"/>
      <c r="C86">
        <v>566071</v>
      </c>
      <c r="D86" s="2"/>
      <c r="E86" t="s">
        <v>7</v>
      </c>
      <c r="F86" s="3"/>
      <c r="G86" s="4">
        <v>240</v>
      </c>
      <c r="I86" s="2"/>
    </row>
    <row r="87" spans="1:9" x14ac:dyDescent="0.25">
      <c r="A87" s="5" t="s">
        <v>19</v>
      </c>
      <c r="B87" s="6"/>
      <c r="C87">
        <v>178400</v>
      </c>
      <c r="D87" s="6"/>
      <c r="E87" t="s">
        <v>7</v>
      </c>
      <c r="G87" s="5">
        <v>960</v>
      </c>
      <c r="I87" s="6"/>
    </row>
    <row r="88" spans="1:9" x14ac:dyDescent="0.25">
      <c r="B88" s="6"/>
      <c r="D88" s="6"/>
      <c r="E88" t="s">
        <v>7</v>
      </c>
      <c r="G88" s="5">
        <v>860</v>
      </c>
      <c r="I88" s="6"/>
    </row>
    <row r="89" spans="1:9" x14ac:dyDescent="0.25">
      <c r="B89" s="6"/>
      <c r="D89" s="6"/>
      <c r="E89" t="s">
        <v>24</v>
      </c>
      <c r="G89" s="5"/>
      <c r="H89">
        <v>178425</v>
      </c>
      <c r="I89" s="6"/>
    </row>
    <row r="90" spans="1:9" x14ac:dyDescent="0.25">
      <c r="A90" s="5"/>
      <c r="B90" s="6"/>
      <c r="D90" s="6"/>
      <c r="E90" s="41" t="s">
        <v>34</v>
      </c>
      <c r="F90" s="42"/>
      <c r="G90" s="14">
        <v>8500</v>
      </c>
      <c r="I90" s="6"/>
    </row>
    <row r="91" spans="1:9" x14ac:dyDescent="0.25">
      <c r="A91" s="5"/>
      <c r="B91" s="6"/>
      <c r="D91" s="6"/>
      <c r="E91" t="s">
        <v>33</v>
      </c>
      <c r="F91" s="6"/>
      <c r="G91">
        <v>550</v>
      </c>
      <c r="I91" s="6"/>
    </row>
    <row r="92" spans="1:9" x14ac:dyDescent="0.25">
      <c r="A92" s="5"/>
      <c r="B92" s="6"/>
      <c r="D92" s="6"/>
      <c r="F92" s="6"/>
      <c r="I92" s="6"/>
    </row>
    <row r="93" spans="1:9" x14ac:dyDescent="0.25">
      <c r="A93" s="5"/>
      <c r="B93" s="6"/>
      <c r="C93" s="7">
        <f>SUM(C86:C91)</f>
        <v>744471</v>
      </c>
      <c r="D93" s="6"/>
      <c r="F93" s="6"/>
      <c r="I93" s="8"/>
    </row>
    <row r="94" spans="1:9" x14ac:dyDescent="0.25">
      <c r="A94" s="5"/>
      <c r="B94" s="6"/>
      <c r="D94" s="9">
        <f>C93</f>
        <v>744471</v>
      </c>
      <c r="G94" s="4">
        <f>SUM(G86:G92)</f>
        <v>11110</v>
      </c>
      <c r="H94" s="1">
        <f>SUM(H87:H93)</f>
        <v>178425</v>
      </c>
      <c r="I94" s="2">
        <f>SUM(I93:I93)</f>
        <v>0</v>
      </c>
    </row>
    <row r="95" spans="1:9" ht="15.75" thickBot="1" x14ac:dyDescent="0.3">
      <c r="A95" s="5" t="s">
        <v>12</v>
      </c>
      <c r="B95" s="6"/>
      <c r="D95" s="6">
        <f>C94+D94</f>
        <v>744471</v>
      </c>
      <c r="E95" s="10" t="s">
        <v>13</v>
      </c>
      <c r="F95" s="6"/>
      <c r="I95" s="11">
        <f>G94+H94+I94</f>
        <v>189535</v>
      </c>
    </row>
    <row r="96" spans="1:9" ht="15.75" thickTop="1" x14ac:dyDescent="0.25">
      <c r="A96" s="12" t="s">
        <v>14</v>
      </c>
      <c r="B96" s="6"/>
      <c r="D96" s="6">
        <f>D95-I95</f>
        <v>554936</v>
      </c>
      <c r="F96" s="6"/>
      <c r="I96" s="6"/>
    </row>
    <row r="97" spans="1:9" x14ac:dyDescent="0.25">
      <c r="A97" s="7"/>
      <c r="B97" s="8"/>
      <c r="C97" s="13"/>
      <c r="D97" s="8"/>
      <c r="E97" s="13"/>
      <c r="F97" s="8"/>
      <c r="G97" s="13"/>
      <c r="H97" s="13"/>
      <c r="I97" s="8"/>
    </row>
    <row r="100" spans="1:9" ht="21" x14ac:dyDescent="0.35">
      <c r="A100" s="31">
        <v>44866</v>
      </c>
      <c r="B100" s="32"/>
      <c r="C100" s="32"/>
      <c r="D100" s="32"/>
      <c r="E100" s="32"/>
      <c r="F100" s="32"/>
      <c r="G100" s="32"/>
      <c r="H100" s="32"/>
      <c r="I100" s="33"/>
    </row>
    <row r="101" spans="1:9" x14ac:dyDescent="0.25">
      <c r="A101" s="34" t="s">
        <v>0</v>
      </c>
      <c r="B101" s="35"/>
      <c r="C101" s="35"/>
      <c r="D101" s="36"/>
      <c r="E101" s="34" t="s">
        <v>1</v>
      </c>
      <c r="F101" s="35"/>
      <c r="G101" s="35"/>
      <c r="H101" s="35"/>
      <c r="I101" s="36"/>
    </row>
    <row r="102" spans="1:9" x14ac:dyDescent="0.25">
      <c r="A102" s="34" t="s">
        <v>2</v>
      </c>
      <c r="B102" s="36"/>
      <c r="C102" s="34" t="s">
        <v>3</v>
      </c>
      <c r="D102" s="36"/>
      <c r="E102" s="37" t="s">
        <v>4</v>
      </c>
      <c r="F102" s="37"/>
      <c r="G102" s="38" t="s">
        <v>5</v>
      </c>
      <c r="H102" s="39"/>
      <c r="I102" s="40"/>
    </row>
    <row r="103" spans="1:9" x14ac:dyDescent="0.25">
      <c r="A103" s="1" t="s">
        <v>6</v>
      </c>
      <c r="B103" s="2"/>
      <c r="C103">
        <v>554936</v>
      </c>
      <c r="D103" s="2"/>
      <c r="E103" t="s">
        <v>7</v>
      </c>
      <c r="F103" s="3"/>
      <c r="G103" s="4">
        <v>650</v>
      </c>
      <c r="I103" s="2"/>
    </row>
    <row r="104" spans="1:9" x14ac:dyDescent="0.25">
      <c r="A104" s="5" t="s">
        <v>40</v>
      </c>
      <c r="B104" s="6"/>
      <c r="C104">
        <v>200000</v>
      </c>
      <c r="D104" s="6"/>
      <c r="E104" t="s">
        <v>35</v>
      </c>
      <c r="G104" s="5">
        <v>130</v>
      </c>
      <c r="I104" s="6"/>
    </row>
    <row r="105" spans="1:9" x14ac:dyDescent="0.25">
      <c r="B105" s="6"/>
      <c r="D105" s="6"/>
      <c r="E105" t="s">
        <v>36</v>
      </c>
      <c r="G105" s="5">
        <v>2000</v>
      </c>
      <c r="I105" s="6"/>
    </row>
    <row r="106" spans="1:9" x14ac:dyDescent="0.25">
      <c r="B106" s="6"/>
      <c r="D106" s="6"/>
      <c r="E106" t="s">
        <v>33</v>
      </c>
      <c r="G106" s="5">
        <v>100</v>
      </c>
      <c r="I106" s="6"/>
    </row>
    <row r="107" spans="1:9" x14ac:dyDescent="0.25">
      <c r="A107" s="5"/>
      <c r="B107" s="6"/>
      <c r="D107" s="6"/>
      <c r="E107" s="41" t="s">
        <v>10</v>
      </c>
      <c r="F107" s="42"/>
      <c r="G107">
        <v>270</v>
      </c>
      <c r="I107" s="6"/>
    </row>
    <row r="108" spans="1:9" x14ac:dyDescent="0.25">
      <c r="A108" s="5"/>
      <c r="B108" s="6"/>
      <c r="D108" s="6"/>
      <c r="E108" t="s">
        <v>37</v>
      </c>
      <c r="F108" s="6"/>
      <c r="G108">
        <v>900</v>
      </c>
      <c r="I108" s="6"/>
    </row>
    <row r="109" spans="1:9" x14ac:dyDescent="0.25">
      <c r="A109" s="5"/>
      <c r="B109" s="6"/>
      <c r="D109" s="6"/>
      <c r="E109" t="s">
        <v>38</v>
      </c>
      <c r="F109" s="6"/>
      <c r="H109">
        <v>1573</v>
      </c>
      <c r="I109" s="6"/>
    </row>
    <row r="110" spans="1:9" x14ac:dyDescent="0.25">
      <c r="A110" s="5"/>
      <c r="B110" s="6"/>
      <c r="D110" s="6"/>
      <c r="E110" t="s">
        <v>39</v>
      </c>
      <c r="F110" s="6"/>
      <c r="H110">
        <v>200000</v>
      </c>
      <c r="I110" s="6"/>
    </row>
    <row r="111" spans="1:9" x14ac:dyDescent="0.25">
      <c r="A111" s="5"/>
      <c r="B111" s="6"/>
      <c r="D111" s="6"/>
      <c r="F111" s="6"/>
      <c r="I111" s="6"/>
    </row>
    <row r="112" spans="1:9" x14ac:dyDescent="0.25">
      <c r="A112" s="5"/>
      <c r="B112" s="6"/>
      <c r="D112" s="6"/>
      <c r="F112" s="6"/>
      <c r="I112" s="6"/>
    </row>
    <row r="113" spans="1:9" x14ac:dyDescent="0.25">
      <c r="A113" s="5"/>
      <c r="B113" s="6"/>
      <c r="D113" s="6"/>
      <c r="F113" s="6"/>
      <c r="I113" s="6"/>
    </row>
    <row r="114" spans="1:9" x14ac:dyDescent="0.25">
      <c r="A114" s="5"/>
      <c r="B114" s="6"/>
      <c r="D114" s="6"/>
      <c r="F114" s="6"/>
      <c r="I114" s="6"/>
    </row>
    <row r="115" spans="1:9" x14ac:dyDescent="0.25">
      <c r="A115" s="5"/>
      <c r="B115" s="6"/>
      <c r="C115" s="7">
        <f>SUM(C103:C108)</f>
        <v>754936</v>
      </c>
      <c r="D115" s="6"/>
      <c r="F115" s="6"/>
      <c r="I115" s="8"/>
    </row>
    <row r="116" spans="1:9" x14ac:dyDescent="0.25">
      <c r="A116" s="5"/>
      <c r="B116" s="6"/>
      <c r="D116" s="9">
        <f>C115</f>
        <v>754936</v>
      </c>
      <c r="G116" s="4">
        <f>SUM(G103:G114)</f>
        <v>4050</v>
      </c>
      <c r="H116" s="1">
        <f>SUM(H104:H115)</f>
        <v>201573</v>
      </c>
      <c r="I116" s="2">
        <f>SUM(I114:I115)</f>
        <v>0</v>
      </c>
    </row>
    <row r="117" spans="1:9" ht="15.75" thickBot="1" x14ac:dyDescent="0.3">
      <c r="A117" s="5" t="s">
        <v>12</v>
      </c>
      <c r="B117" s="6"/>
      <c r="D117" s="6">
        <f>C116+D116</f>
        <v>754936</v>
      </c>
      <c r="E117" s="10" t="s">
        <v>13</v>
      </c>
      <c r="F117" s="6"/>
      <c r="I117" s="11">
        <f>G116+H116+I116</f>
        <v>205623</v>
      </c>
    </row>
    <row r="118" spans="1:9" ht="15.75" thickTop="1" x14ac:dyDescent="0.25">
      <c r="A118" s="12" t="s">
        <v>14</v>
      </c>
      <c r="B118" s="6"/>
      <c r="D118" s="6">
        <f>D117-I117</f>
        <v>549313</v>
      </c>
      <c r="F118" s="6"/>
      <c r="I118" s="6"/>
    </row>
    <row r="119" spans="1:9" x14ac:dyDescent="0.25">
      <c r="A119" s="7"/>
      <c r="B119" s="8"/>
      <c r="C119" s="13"/>
      <c r="D119" s="8"/>
      <c r="E119" s="13"/>
      <c r="F119" s="8"/>
      <c r="G119" s="13"/>
      <c r="H119" s="13"/>
      <c r="I119" s="8"/>
    </row>
    <row r="122" spans="1:9" ht="21" x14ac:dyDescent="0.35">
      <c r="A122" s="31">
        <v>44896</v>
      </c>
      <c r="B122" s="32"/>
      <c r="C122" s="32"/>
      <c r="D122" s="32"/>
      <c r="E122" s="32"/>
      <c r="F122" s="32"/>
      <c r="G122" s="32"/>
      <c r="H122" s="32"/>
      <c r="I122" s="33"/>
    </row>
    <row r="123" spans="1:9" x14ac:dyDescent="0.25">
      <c r="A123" s="34" t="s">
        <v>0</v>
      </c>
      <c r="B123" s="35"/>
      <c r="C123" s="35"/>
      <c r="D123" s="36"/>
      <c r="E123" s="34" t="s">
        <v>1</v>
      </c>
      <c r="F123" s="35"/>
      <c r="G123" s="35"/>
      <c r="H123" s="35"/>
      <c r="I123" s="36"/>
    </row>
    <row r="124" spans="1:9" x14ac:dyDescent="0.25">
      <c r="A124" s="34" t="s">
        <v>2</v>
      </c>
      <c r="B124" s="36"/>
      <c r="C124" s="34" t="s">
        <v>3</v>
      </c>
      <c r="D124" s="36"/>
      <c r="E124" s="37" t="s">
        <v>4</v>
      </c>
      <c r="F124" s="37"/>
      <c r="G124" s="38" t="s">
        <v>5</v>
      </c>
      <c r="H124" s="39"/>
      <c r="I124" s="40"/>
    </row>
    <row r="125" spans="1:9" x14ac:dyDescent="0.25">
      <c r="A125" s="1" t="s">
        <v>6</v>
      </c>
      <c r="B125" s="2"/>
      <c r="C125">
        <v>549313</v>
      </c>
      <c r="D125" s="2"/>
      <c r="E125" t="s">
        <v>7</v>
      </c>
      <c r="F125" s="3"/>
      <c r="G125" s="4">
        <v>410</v>
      </c>
      <c r="I125" s="2"/>
    </row>
    <row r="126" spans="1:9" x14ac:dyDescent="0.25">
      <c r="A126" s="5" t="s">
        <v>45</v>
      </c>
      <c r="B126" s="6"/>
      <c r="C126">
        <v>73000</v>
      </c>
      <c r="D126" s="6"/>
      <c r="E126" t="s">
        <v>42</v>
      </c>
      <c r="G126" s="5">
        <v>570</v>
      </c>
      <c r="I126" s="6"/>
    </row>
    <row r="127" spans="1:9" x14ac:dyDescent="0.25">
      <c r="B127" s="6"/>
      <c r="D127" s="6"/>
      <c r="E127" t="s">
        <v>43</v>
      </c>
      <c r="G127" s="5">
        <v>4500</v>
      </c>
      <c r="I127" s="6"/>
    </row>
    <row r="128" spans="1:9" x14ac:dyDescent="0.25">
      <c r="B128" s="6"/>
      <c r="D128" s="6"/>
      <c r="E128" t="s">
        <v>44</v>
      </c>
      <c r="G128" s="5">
        <v>40661</v>
      </c>
      <c r="I128" s="6"/>
    </row>
    <row r="129" spans="1:9" x14ac:dyDescent="0.25">
      <c r="A129" s="5"/>
      <c r="B129" s="6"/>
      <c r="D129" s="6"/>
      <c r="E129" s="41"/>
      <c r="F129" s="42"/>
      <c r="I129" s="6"/>
    </row>
    <row r="130" spans="1:9" x14ac:dyDescent="0.25">
      <c r="A130" s="5"/>
      <c r="B130" s="6"/>
      <c r="C130" s="7">
        <f>SUM(C125:C129)</f>
        <v>622313</v>
      </c>
      <c r="D130" s="6"/>
      <c r="F130" s="6"/>
      <c r="I130" s="8"/>
    </row>
    <row r="131" spans="1:9" x14ac:dyDescent="0.25">
      <c r="A131" s="5"/>
      <c r="B131" s="6"/>
      <c r="D131" s="9">
        <f>C130</f>
        <v>622313</v>
      </c>
      <c r="G131" s="4">
        <f>SUM(G125:G129)</f>
        <v>46141</v>
      </c>
      <c r="H131" s="1">
        <f>SUM(H126:H130)</f>
        <v>0</v>
      </c>
      <c r="I131" s="2">
        <f>SUM(I130:I130)</f>
        <v>0</v>
      </c>
    </row>
    <row r="132" spans="1:9" ht="15.75" thickBot="1" x14ac:dyDescent="0.3">
      <c r="A132" s="5" t="s">
        <v>12</v>
      </c>
      <c r="B132" s="6"/>
      <c r="D132" s="6">
        <f>C131+D131</f>
        <v>622313</v>
      </c>
      <c r="E132" s="10" t="s">
        <v>13</v>
      </c>
      <c r="F132" s="6"/>
      <c r="I132" s="11">
        <f>G131+H131+I131</f>
        <v>46141</v>
      </c>
    </row>
    <row r="133" spans="1:9" ht="15.75" thickTop="1" x14ac:dyDescent="0.25">
      <c r="A133" s="12" t="s">
        <v>14</v>
      </c>
      <c r="B133" s="6"/>
      <c r="D133" s="6">
        <f>D132-I132</f>
        <v>576172</v>
      </c>
      <c r="F133" s="6"/>
      <c r="I133" s="6"/>
    </row>
    <row r="134" spans="1:9" x14ac:dyDescent="0.25">
      <c r="A134" s="7"/>
      <c r="B134" s="8"/>
      <c r="C134" s="13"/>
      <c r="D134" s="8"/>
      <c r="E134" s="13"/>
      <c r="F134" s="8"/>
      <c r="G134" s="13"/>
      <c r="H134" s="13"/>
      <c r="I134" s="8"/>
    </row>
    <row r="136" spans="1:9" ht="21" x14ac:dyDescent="0.35">
      <c r="A136" s="31" t="s">
        <v>46</v>
      </c>
      <c r="B136" s="32"/>
      <c r="C136" s="32"/>
      <c r="D136" s="32"/>
      <c r="E136" s="32"/>
      <c r="F136" s="32"/>
      <c r="G136" s="32"/>
      <c r="H136" s="32"/>
      <c r="I136" s="33"/>
    </row>
    <row r="137" spans="1:9" x14ac:dyDescent="0.25">
      <c r="A137" s="34" t="s">
        <v>0</v>
      </c>
      <c r="B137" s="35"/>
      <c r="C137" s="35"/>
      <c r="D137" s="36"/>
      <c r="E137" s="34" t="s">
        <v>1</v>
      </c>
      <c r="F137" s="35"/>
      <c r="G137" s="35"/>
      <c r="H137" s="35"/>
      <c r="I137" s="36"/>
    </row>
    <row r="138" spans="1:9" x14ac:dyDescent="0.25">
      <c r="A138" s="34" t="s">
        <v>2</v>
      </c>
      <c r="B138" s="36"/>
      <c r="C138" s="34" t="s">
        <v>3</v>
      </c>
      <c r="D138" s="36"/>
      <c r="E138" s="37" t="s">
        <v>4</v>
      </c>
      <c r="F138" s="37"/>
      <c r="G138" s="38" t="s">
        <v>5</v>
      </c>
      <c r="H138" s="39"/>
      <c r="I138" s="40"/>
    </row>
    <row r="139" spans="1:9" x14ac:dyDescent="0.25">
      <c r="A139" s="1" t="s">
        <v>6</v>
      </c>
      <c r="B139" s="2"/>
      <c r="C139">
        <v>576172</v>
      </c>
      <c r="D139" s="2"/>
      <c r="E139" t="s">
        <v>7</v>
      </c>
      <c r="F139" s="3"/>
      <c r="G139" s="4">
        <v>360</v>
      </c>
      <c r="I139" s="2"/>
    </row>
    <row r="140" spans="1:9" x14ac:dyDescent="0.25">
      <c r="A140" s="5" t="s">
        <v>47</v>
      </c>
      <c r="B140" s="6"/>
      <c r="C140">
        <v>340000</v>
      </c>
      <c r="D140" s="6"/>
      <c r="E140" t="s">
        <v>11</v>
      </c>
      <c r="F140" s="6"/>
      <c r="G140" s="5">
        <v>24290</v>
      </c>
      <c r="I140" s="6"/>
    </row>
    <row r="141" spans="1:9" x14ac:dyDescent="0.25">
      <c r="A141" t="s">
        <v>56</v>
      </c>
      <c r="B141" s="6"/>
      <c r="C141">
        <v>5000</v>
      </c>
      <c r="D141" s="6"/>
      <c r="E141" t="s">
        <v>48</v>
      </c>
      <c r="G141" s="5">
        <v>30000</v>
      </c>
      <c r="I141" s="6"/>
    </row>
    <row r="142" spans="1:9" x14ac:dyDescent="0.25">
      <c r="B142" s="6"/>
      <c r="D142" s="6"/>
      <c r="E142" t="s">
        <v>49</v>
      </c>
      <c r="G142" s="5">
        <v>5400</v>
      </c>
      <c r="I142" s="6"/>
    </row>
    <row r="143" spans="1:9" x14ac:dyDescent="0.25">
      <c r="A143" s="5"/>
      <c r="B143" s="6"/>
      <c r="D143" s="6"/>
      <c r="E143" s="41" t="s">
        <v>50</v>
      </c>
      <c r="F143" s="42"/>
      <c r="G143">
        <v>1920</v>
      </c>
      <c r="I143" s="6"/>
    </row>
    <row r="144" spans="1:9" x14ac:dyDescent="0.25">
      <c r="A144" s="5"/>
      <c r="B144" s="6"/>
      <c r="D144" s="6"/>
      <c r="E144" t="s">
        <v>51</v>
      </c>
      <c r="F144" s="6"/>
      <c r="G144">
        <v>2500</v>
      </c>
      <c r="I144" s="6"/>
    </row>
    <row r="145" spans="1:9" x14ac:dyDescent="0.25">
      <c r="A145" s="5"/>
      <c r="B145" s="6"/>
      <c r="D145" s="6"/>
      <c r="E145" t="s">
        <v>52</v>
      </c>
      <c r="F145" s="6"/>
      <c r="G145">
        <v>4000</v>
      </c>
      <c r="I145" s="6"/>
    </row>
    <row r="146" spans="1:9" x14ac:dyDescent="0.25">
      <c r="A146" s="5"/>
      <c r="B146" s="6"/>
      <c r="D146" s="6"/>
      <c r="E146" t="s">
        <v>7</v>
      </c>
      <c r="F146" s="6"/>
      <c r="G146">
        <v>525</v>
      </c>
      <c r="I146" s="6"/>
    </row>
    <row r="147" spans="1:9" x14ac:dyDescent="0.25">
      <c r="A147" s="5"/>
      <c r="B147" s="6"/>
      <c r="D147" s="6"/>
      <c r="E147" t="s">
        <v>41</v>
      </c>
      <c r="F147" s="6"/>
      <c r="G147">
        <v>201110</v>
      </c>
      <c r="I147" s="6"/>
    </row>
    <row r="148" spans="1:9" x14ac:dyDescent="0.25">
      <c r="A148" s="5"/>
      <c r="B148" s="6"/>
      <c r="D148" s="6"/>
      <c r="E148" t="s">
        <v>10</v>
      </c>
      <c r="F148" s="6"/>
      <c r="G148">
        <v>140</v>
      </c>
      <c r="I148" s="6"/>
    </row>
    <row r="149" spans="1:9" x14ac:dyDescent="0.25">
      <c r="A149" s="5"/>
      <c r="B149" s="6"/>
      <c r="D149" s="6"/>
      <c r="F149" s="6"/>
      <c r="I149" s="6"/>
    </row>
    <row r="150" spans="1:9" x14ac:dyDescent="0.25">
      <c r="A150" s="5"/>
      <c r="B150" s="6"/>
      <c r="D150" s="6"/>
      <c r="F150" s="6"/>
      <c r="I150" s="6"/>
    </row>
    <row r="151" spans="1:9" x14ac:dyDescent="0.25">
      <c r="A151" s="5"/>
      <c r="B151" s="6"/>
      <c r="C151" s="7">
        <f>SUM(C139:C144)</f>
        <v>921172</v>
      </c>
      <c r="D151" s="6"/>
      <c r="F151" s="6"/>
      <c r="I151" s="8"/>
    </row>
    <row r="152" spans="1:9" x14ac:dyDescent="0.25">
      <c r="A152" s="5"/>
      <c r="B152" s="6"/>
      <c r="D152" s="9">
        <f>C151</f>
        <v>921172</v>
      </c>
      <c r="G152" s="4">
        <f>SUM(G139:G150)</f>
        <v>270245</v>
      </c>
      <c r="H152" s="1">
        <f>SUM(H140:H151)</f>
        <v>0</v>
      </c>
      <c r="I152" s="2">
        <f>SUM(I150:I151)</f>
        <v>0</v>
      </c>
    </row>
    <row r="153" spans="1:9" ht="15.75" thickBot="1" x14ac:dyDescent="0.3">
      <c r="A153" s="5" t="s">
        <v>12</v>
      </c>
      <c r="B153" s="6"/>
      <c r="D153" s="6">
        <f>C152+D152</f>
        <v>921172</v>
      </c>
      <c r="E153" s="10" t="s">
        <v>13</v>
      </c>
      <c r="F153" s="6"/>
      <c r="I153" s="11">
        <f>G152+H152+I152</f>
        <v>270245</v>
      </c>
    </row>
    <row r="154" spans="1:9" ht="15.75" thickTop="1" x14ac:dyDescent="0.25">
      <c r="A154" s="12" t="s">
        <v>14</v>
      </c>
      <c r="B154" s="6"/>
      <c r="D154" s="6">
        <f>D153-I153</f>
        <v>650927</v>
      </c>
      <c r="F154" s="6"/>
      <c r="I154" s="6"/>
    </row>
    <row r="155" spans="1:9" x14ac:dyDescent="0.25">
      <c r="A155" s="7"/>
      <c r="B155" s="8"/>
      <c r="C155" s="13"/>
      <c r="D155" s="8"/>
      <c r="E155" s="13"/>
      <c r="F155" s="8"/>
      <c r="G155" s="13"/>
      <c r="H155" s="13"/>
      <c r="I155" s="8"/>
    </row>
    <row r="158" spans="1:9" ht="21" x14ac:dyDescent="0.35">
      <c r="A158" s="31" t="s">
        <v>54</v>
      </c>
      <c r="B158" s="32"/>
      <c r="C158" s="32"/>
      <c r="D158" s="32"/>
      <c r="E158" s="32"/>
      <c r="F158" s="32"/>
      <c r="G158" s="32"/>
      <c r="H158" s="32"/>
      <c r="I158" s="33"/>
    </row>
    <row r="159" spans="1:9" x14ac:dyDescent="0.25">
      <c r="A159" s="34" t="s">
        <v>0</v>
      </c>
      <c r="B159" s="35"/>
      <c r="C159" s="35"/>
      <c r="D159" s="36"/>
      <c r="E159" s="34" t="s">
        <v>1</v>
      </c>
      <c r="F159" s="35"/>
      <c r="G159" s="35"/>
      <c r="H159" s="35"/>
      <c r="I159" s="36"/>
    </row>
    <row r="160" spans="1:9" x14ac:dyDescent="0.25">
      <c r="A160" s="34" t="s">
        <v>2</v>
      </c>
      <c r="B160" s="36"/>
      <c r="C160" s="34" t="s">
        <v>3</v>
      </c>
      <c r="D160" s="36"/>
      <c r="E160" s="37" t="s">
        <v>4</v>
      </c>
      <c r="F160" s="37"/>
      <c r="G160" s="38" t="s">
        <v>5</v>
      </c>
      <c r="H160" s="39"/>
      <c r="I160" s="40"/>
    </row>
    <row r="161" spans="1:9" x14ac:dyDescent="0.25">
      <c r="A161" s="1" t="s">
        <v>6</v>
      </c>
      <c r="B161" s="2"/>
      <c r="C161">
        <v>650927</v>
      </c>
      <c r="D161" s="2"/>
      <c r="E161" t="s">
        <v>7</v>
      </c>
      <c r="F161" s="3"/>
      <c r="G161" s="4">
        <v>1140</v>
      </c>
      <c r="I161" s="2"/>
    </row>
    <row r="162" spans="1:9" x14ac:dyDescent="0.25">
      <c r="A162" s="5"/>
      <c r="B162" s="6"/>
      <c r="D162" s="6"/>
      <c r="E162" t="s">
        <v>7</v>
      </c>
      <c r="G162" s="5">
        <v>420</v>
      </c>
      <c r="I162" s="6"/>
    </row>
    <row r="163" spans="1:9" x14ac:dyDescent="0.25">
      <c r="B163" s="6"/>
      <c r="D163" s="6"/>
      <c r="E163" t="s">
        <v>53</v>
      </c>
      <c r="G163" s="5">
        <v>6590</v>
      </c>
      <c r="I163" s="6"/>
    </row>
    <row r="164" spans="1:9" x14ac:dyDescent="0.25">
      <c r="B164" s="6"/>
      <c r="D164" s="6"/>
      <c r="E164" t="s">
        <v>24</v>
      </c>
      <c r="G164" s="5">
        <v>58800</v>
      </c>
      <c r="I164" s="6"/>
    </row>
    <row r="165" spans="1:9" x14ac:dyDescent="0.25">
      <c r="A165" s="5"/>
      <c r="B165" s="6"/>
      <c r="D165" s="6"/>
      <c r="E165" s="41" t="s">
        <v>11</v>
      </c>
      <c r="F165" s="42"/>
      <c r="G165">
        <v>21700</v>
      </c>
      <c r="I165" s="6"/>
    </row>
    <row r="166" spans="1:9" x14ac:dyDescent="0.25">
      <c r="A166" s="5"/>
      <c r="B166" s="6"/>
      <c r="D166" s="6"/>
      <c r="E166" t="s">
        <v>10</v>
      </c>
      <c r="F166" s="6"/>
      <c r="G166">
        <v>250</v>
      </c>
      <c r="I166" s="6"/>
    </row>
    <row r="167" spans="1:9" x14ac:dyDescent="0.25">
      <c r="A167" s="5"/>
      <c r="B167" s="6"/>
      <c r="D167" s="6"/>
      <c r="F167" s="6"/>
      <c r="I167" s="6"/>
    </row>
    <row r="168" spans="1:9" x14ac:dyDescent="0.25">
      <c r="A168" s="5"/>
      <c r="B168" s="6"/>
      <c r="D168" s="6"/>
      <c r="F168" s="6"/>
      <c r="I168" s="6"/>
    </row>
    <row r="169" spans="1:9" x14ac:dyDescent="0.25">
      <c r="A169" s="5"/>
      <c r="B169" s="6"/>
      <c r="C169" s="7">
        <f>SUM(C161:C166)</f>
        <v>650927</v>
      </c>
      <c r="D169" s="6"/>
      <c r="F169" s="6"/>
      <c r="I169" s="8"/>
    </row>
    <row r="170" spans="1:9" x14ac:dyDescent="0.25">
      <c r="A170" s="5"/>
      <c r="B170" s="6"/>
      <c r="D170" s="9">
        <f>C169</f>
        <v>650927</v>
      </c>
      <c r="G170" s="4">
        <f>SUM(G161:G168)</f>
        <v>88900</v>
      </c>
      <c r="H170" s="1">
        <f>SUM(H162:H169)</f>
        <v>0</v>
      </c>
      <c r="I170" s="2">
        <f>SUM(I168:I169)</f>
        <v>0</v>
      </c>
    </row>
    <row r="171" spans="1:9" ht="15.75" thickBot="1" x14ac:dyDescent="0.3">
      <c r="A171" s="5" t="s">
        <v>12</v>
      </c>
      <c r="B171" s="6"/>
      <c r="D171" s="6">
        <f>C170+D170</f>
        <v>650927</v>
      </c>
      <c r="E171" s="10" t="s">
        <v>13</v>
      </c>
      <c r="F171" s="6"/>
      <c r="I171" s="11">
        <f>G170+H170+I170</f>
        <v>88900</v>
      </c>
    </row>
    <row r="172" spans="1:9" ht="15.75" thickTop="1" x14ac:dyDescent="0.25">
      <c r="A172" s="12" t="s">
        <v>14</v>
      </c>
      <c r="B172" s="6"/>
      <c r="D172" s="6">
        <f>D171-I171</f>
        <v>562027</v>
      </c>
      <c r="F172" s="6"/>
      <c r="I172" s="6"/>
    </row>
    <row r="173" spans="1:9" x14ac:dyDescent="0.25">
      <c r="A173" s="7"/>
      <c r="B173" s="8"/>
      <c r="C173" s="13"/>
      <c r="D173" s="8"/>
      <c r="E173" s="13"/>
      <c r="F173" s="8"/>
      <c r="G173" s="13"/>
      <c r="H173" s="13"/>
      <c r="I173" s="8"/>
    </row>
    <row r="176" spans="1:9" ht="21" x14ac:dyDescent="0.35">
      <c r="A176" s="31" t="s">
        <v>55</v>
      </c>
      <c r="B176" s="32"/>
      <c r="C176" s="32"/>
      <c r="D176" s="32"/>
      <c r="E176" s="32"/>
      <c r="F176" s="32"/>
      <c r="G176" s="32"/>
      <c r="H176" s="32"/>
      <c r="I176" s="33"/>
    </row>
    <row r="177" spans="1:9" x14ac:dyDescent="0.25">
      <c r="A177" s="34" t="s">
        <v>0</v>
      </c>
      <c r="B177" s="35"/>
      <c r="C177" s="35"/>
      <c r="D177" s="36"/>
      <c r="E177" s="34" t="s">
        <v>1</v>
      </c>
      <c r="F177" s="35"/>
      <c r="G177" s="35"/>
      <c r="H177" s="35"/>
      <c r="I177" s="36"/>
    </row>
    <row r="178" spans="1:9" x14ac:dyDescent="0.25">
      <c r="A178" s="34" t="s">
        <v>2</v>
      </c>
      <c r="B178" s="36"/>
      <c r="C178" s="34" t="s">
        <v>3</v>
      </c>
      <c r="D178" s="36"/>
      <c r="E178" s="37" t="s">
        <v>4</v>
      </c>
      <c r="F178" s="37"/>
      <c r="G178" s="38" t="s">
        <v>5</v>
      </c>
      <c r="H178" s="39"/>
      <c r="I178" s="40"/>
    </row>
    <row r="179" spans="1:9" x14ac:dyDescent="0.25">
      <c r="A179" s="1" t="s">
        <v>6</v>
      </c>
      <c r="B179" s="2"/>
      <c r="C179">
        <v>562027</v>
      </c>
      <c r="D179" s="2"/>
      <c r="E179" t="s">
        <v>57</v>
      </c>
      <c r="F179" s="3"/>
      <c r="G179" s="4">
        <v>130</v>
      </c>
      <c r="I179" s="2"/>
    </row>
    <row r="180" spans="1:9" x14ac:dyDescent="0.25">
      <c r="A180" s="5"/>
      <c r="B180" s="6"/>
      <c r="D180" s="6"/>
      <c r="E180" t="s">
        <v>58</v>
      </c>
      <c r="G180" s="5">
        <v>600</v>
      </c>
      <c r="I180" s="6"/>
    </row>
    <row r="181" spans="1:9" x14ac:dyDescent="0.25">
      <c r="B181" s="6"/>
      <c r="D181" s="6"/>
      <c r="E181" t="s">
        <v>59</v>
      </c>
      <c r="G181" s="5">
        <v>5000</v>
      </c>
      <c r="I181" s="6"/>
    </row>
    <row r="182" spans="1:9" x14ac:dyDescent="0.25">
      <c r="B182" s="6"/>
      <c r="D182" s="6"/>
      <c r="E182" t="s">
        <v>60</v>
      </c>
      <c r="G182" s="5">
        <v>5000</v>
      </c>
      <c r="I182" s="6"/>
    </row>
    <row r="183" spans="1:9" x14ac:dyDescent="0.25">
      <c r="A183" s="5"/>
      <c r="B183" s="6"/>
      <c r="D183" s="6"/>
      <c r="E183" s="41" t="s">
        <v>61</v>
      </c>
      <c r="F183" s="42"/>
      <c r="G183">
        <v>25000</v>
      </c>
      <c r="I183" s="6"/>
    </row>
    <row r="184" spans="1:9" x14ac:dyDescent="0.25">
      <c r="A184" s="5"/>
      <c r="B184" s="6"/>
      <c r="D184" s="6"/>
      <c r="E184" t="s">
        <v>10</v>
      </c>
      <c r="F184" s="6"/>
      <c r="G184">
        <v>240</v>
      </c>
      <c r="I184" s="6"/>
    </row>
    <row r="185" spans="1:9" x14ac:dyDescent="0.25">
      <c r="A185" s="5"/>
      <c r="B185" s="6"/>
      <c r="D185" s="6"/>
      <c r="F185" s="6"/>
      <c r="I185" s="6"/>
    </row>
    <row r="186" spans="1:9" x14ac:dyDescent="0.25">
      <c r="A186" s="5"/>
      <c r="B186" s="6"/>
      <c r="C186" s="7">
        <f>SUM(C179:C184)</f>
        <v>562027</v>
      </c>
      <c r="D186" s="6"/>
      <c r="F186" s="6"/>
      <c r="I186" s="8"/>
    </row>
    <row r="187" spans="1:9" x14ac:dyDescent="0.25">
      <c r="A187" s="5"/>
      <c r="B187" s="6"/>
      <c r="D187" s="9">
        <f>C186</f>
        <v>562027</v>
      </c>
      <c r="G187" s="4">
        <f>SUM(G179:G185)</f>
        <v>35970</v>
      </c>
      <c r="H187" s="1">
        <f>SUM(H180:H186)</f>
        <v>0</v>
      </c>
      <c r="I187" s="2">
        <f>SUM(I186:I186)</f>
        <v>0</v>
      </c>
    </row>
    <row r="188" spans="1:9" ht="15.75" thickBot="1" x14ac:dyDescent="0.3">
      <c r="A188" s="5" t="s">
        <v>12</v>
      </c>
      <c r="B188" s="6"/>
      <c r="D188" s="6">
        <f>C187+D187</f>
        <v>562027</v>
      </c>
      <c r="E188" s="10" t="s">
        <v>13</v>
      </c>
      <c r="F188" s="6"/>
      <c r="I188" s="11">
        <f>G187+H187+I187</f>
        <v>35970</v>
      </c>
    </row>
    <row r="189" spans="1:9" ht="15.75" thickTop="1" x14ac:dyDescent="0.25">
      <c r="A189" s="12" t="s">
        <v>14</v>
      </c>
      <c r="B189" s="6"/>
      <c r="D189" s="6">
        <f>D188-I188</f>
        <v>526057</v>
      </c>
      <c r="F189" s="6"/>
      <c r="I189" s="6"/>
    </row>
    <row r="190" spans="1:9" x14ac:dyDescent="0.25">
      <c r="A190" s="7"/>
      <c r="B190" s="8"/>
      <c r="C190" s="13"/>
      <c r="D190" s="8"/>
      <c r="E190" s="13"/>
      <c r="F190" s="8"/>
      <c r="G190" s="13"/>
      <c r="H190" s="13"/>
      <c r="I190" s="8"/>
    </row>
    <row r="192" spans="1:9" ht="21" x14ac:dyDescent="0.35">
      <c r="A192" s="31" t="s">
        <v>62</v>
      </c>
      <c r="B192" s="32"/>
      <c r="C192" s="32"/>
      <c r="D192" s="32"/>
      <c r="E192" s="32"/>
      <c r="F192" s="32"/>
      <c r="G192" s="32"/>
      <c r="H192" s="32"/>
      <c r="I192" s="33"/>
    </row>
    <row r="193" spans="1:9" x14ac:dyDescent="0.25">
      <c r="A193" s="34" t="s">
        <v>0</v>
      </c>
      <c r="B193" s="35"/>
      <c r="C193" s="35"/>
      <c r="D193" s="36"/>
      <c r="E193" s="34" t="s">
        <v>1</v>
      </c>
      <c r="F193" s="35"/>
      <c r="G193" s="35"/>
      <c r="H193" s="35"/>
      <c r="I193" s="36"/>
    </row>
    <row r="194" spans="1:9" x14ac:dyDescent="0.25">
      <c r="A194" s="34" t="s">
        <v>2</v>
      </c>
      <c r="B194" s="36"/>
      <c r="C194" s="34" t="s">
        <v>3</v>
      </c>
      <c r="D194" s="36"/>
      <c r="E194" s="37" t="s">
        <v>4</v>
      </c>
      <c r="F194" s="37"/>
      <c r="G194" s="38" t="s">
        <v>5</v>
      </c>
      <c r="H194" s="39"/>
      <c r="I194" s="40"/>
    </row>
    <row r="195" spans="1:9" x14ac:dyDescent="0.25">
      <c r="A195" s="1" t="s">
        <v>6</v>
      </c>
      <c r="B195" s="2"/>
      <c r="C195">
        <v>526057</v>
      </c>
      <c r="D195" s="2"/>
      <c r="E195" t="s">
        <v>65</v>
      </c>
      <c r="F195" s="3"/>
      <c r="G195" s="4">
        <v>530</v>
      </c>
      <c r="I195" s="2"/>
    </row>
    <row r="196" spans="1:9" x14ac:dyDescent="0.25">
      <c r="A196" s="5" t="s">
        <v>63</v>
      </c>
      <c r="B196" s="6"/>
      <c r="C196">
        <v>20566</v>
      </c>
      <c r="D196" s="6"/>
      <c r="E196" t="s">
        <v>66</v>
      </c>
      <c r="G196" s="5">
        <v>130</v>
      </c>
      <c r="I196" s="6"/>
    </row>
    <row r="197" spans="1:9" x14ac:dyDescent="0.25">
      <c r="A197" t="s">
        <v>64</v>
      </c>
      <c r="B197" s="6"/>
      <c r="C197">
        <v>10000</v>
      </c>
      <c r="D197" s="6"/>
      <c r="E197" t="s">
        <v>66</v>
      </c>
      <c r="G197" s="5">
        <v>160</v>
      </c>
      <c r="I197" s="6"/>
    </row>
    <row r="198" spans="1:9" x14ac:dyDescent="0.25">
      <c r="B198" s="6"/>
      <c r="D198" s="6"/>
      <c r="E198" t="s">
        <v>67</v>
      </c>
      <c r="G198" s="5">
        <v>10200</v>
      </c>
      <c r="I198" s="6"/>
    </row>
    <row r="199" spans="1:9" x14ac:dyDescent="0.25">
      <c r="A199" s="5"/>
      <c r="B199" s="6"/>
      <c r="D199" s="6"/>
      <c r="E199" s="41" t="s">
        <v>68</v>
      </c>
      <c r="F199" s="42"/>
      <c r="G199">
        <v>10000</v>
      </c>
      <c r="I199" s="6"/>
    </row>
    <row r="200" spans="1:9" x14ac:dyDescent="0.25">
      <c r="A200" s="5"/>
      <c r="B200" s="6"/>
      <c r="D200" s="6"/>
      <c r="E200" t="s">
        <v>10</v>
      </c>
      <c r="F200" s="6"/>
      <c r="G200">
        <v>180</v>
      </c>
      <c r="I200" s="6"/>
    </row>
    <row r="201" spans="1:9" x14ac:dyDescent="0.25">
      <c r="A201" s="5"/>
      <c r="B201" s="6"/>
      <c r="D201" s="6"/>
      <c r="E201" t="s">
        <v>10</v>
      </c>
      <c r="F201" s="6"/>
      <c r="G201">
        <v>280</v>
      </c>
      <c r="I201" s="6"/>
    </row>
    <row r="202" spans="1:9" x14ac:dyDescent="0.25">
      <c r="A202" s="5"/>
      <c r="B202" s="6"/>
      <c r="D202" s="6"/>
      <c r="F202" s="6"/>
      <c r="I202" s="6"/>
    </row>
    <row r="203" spans="1:9" x14ac:dyDescent="0.25">
      <c r="A203" s="5"/>
      <c r="B203" s="6"/>
      <c r="D203" s="6"/>
      <c r="F203" s="6"/>
      <c r="I203" s="6"/>
    </row>
    <row r="204" spans="1:9" x14ac:dyDescent="0.25">
      <c r="A204" s="5"/>
      <c r="B204" s="6"/>
      <c r="D204" s="6"/>
      <c r="F204" s="6"/>
      <c r="I204" s="6"/>
    </row>
    <row r="205" spans="1:9" x14ac:dyDescent="0.25">
      <c r="A205" s="5"/>
      <c r="B205" s="6"/>
      <c r="D205" s="6"/>
      <c r="F205" s="6"/>
      <c r="I205" s="6"/>
    </row>
    <row r="206" spans="1:9" x14ac:dyDescent="0.25">
      <c r="A206" s="5"/>
      <c r="B206" s="6"/>
      <c r="D206" s="6"/>
      <c r="F206" s="6"/>
      <c r="I206" s="6"/>
    </row>
    <row r="207" spans="1:9" x14ac:dyDescent="0.25">
      <c r="A207" s="5"/>
      <c r="B207" s="6"/>
      <c r="C207" s="7">
        <f>SUM(C195:C200)</f>
        <v>556623</v>
      </c>
      <c r="D207" s="6"/>
      <c r="F207" s="6"/>
      <c r="I207" s="8"/>
    </row>
    <row r="208" spans="1:9" x14ac:dyDescent="0.25">
      <c r="A208" s="5"/>
      <c r="B208" s="6"/>
      <c r="D208" s="9">
        <f>C207</f>
        <v>556623</v>
      </c>
      <c r="G208" s="4">
        <f>SUM(G195:G206)</f>
        <v>21480</v>
      </c>
      <c r="H208" s="1">
        <f>SUM(H196:H207)</f>
        <v>0</v>
      </c>
      <c r="I208" s="2">
        <f>SUM(I206:I207)</f>
        <v>0</v>
      </c>
    </row>
    <row r="209" spans="1:9" ht="15.75" thickBot="1" x14ac:dyDescent="0.3">
      <c r="A209" s="5" t="s">
        <v>12</v>
      </c>
      <c r="B209" s="6"/>
      <c r="D209" s="6">
        <f>C208+D208</f>
        <v>556623</v>
      </c>
      <c r="E209" s="10" t="s">
        <v>13</v>
      </c>
      <c r="F209" s="6"/>
      <c r="I209" s="11">
        <f>G208+H208+I208</f>
        <v>21480</v>
      </c>
    </row>
    <row r="210" spans="1:9" ht="15.75" thickTop="1" x14ac:dyDescent="0.25">
      <c r="A210" s="12" t="s">
        <v>14</v>
      </c>
      <c r="B210" s="6"/>
      <c r="D210" s="6">
        <f>D209-I209</f>
        <v>535143</v>
      </c>
      <c r="F210" s="6"/>
      <c r="I210" s="6"/>
    </row>
    <row r="211" spans="1:9" x14ac:dyDescent="0.25">
      <c r="A211" s="7"/>
      <c r="B211" s="8"/>
      <c r="C211" s="13"/>
      <c r="D211" s="8"/>
      <c r="E211" s="13"/>
      <c r="F211" s="8"/>
      <c r="G211" s="13"/>
      <c r="H211" s="13"/>
      <c r="I211" s="8"/>
    </row>
    <row r="213" spans="1:9" ht="21" x14ac:dyDescent="0.35">
      <c r="A213" s="31" t="s">
        <v>69</v>
      </c>
      <c r="B213" s="32"/>
      <c r="C213" s="32"/>
      <c r="D213" s="32"/>
      <c r="E213" s="32"/>
      <c r="F213" s="32"/>
      <c r="G213" s="32"/>
      <c r="H213" s="32"/>
      <c r="I213" s="33"/>
    </row>
    <row r="214" spans="1:9" x14ac:dyDescent="0.25">
      <c r="A214" s="34" t="s">
        <v>0</v>
      </c>
      <c r="B214" s="35"/>
      <c r="C214" s="35"/>
      <c r="D214" s="36"/>
      <c r="E214" s="34" t="s">
        <v>1</v>
      </c>
      <c r="F214" s="35"/>
      <c r="G214" s="35"/>
      <c r="H214" s="35"/>
      <c r="I214" s="36"/>
    </row>
    <row r="215" spans="1:9" x14ac:dyDescent="0.25">
      <c r="A215" s="34" t="s">
        <v>2</v>
      </c>
      <c r="B215" s="36"/>
      <c r="C215" s="34" t="s">
        <v>3</v>
      </c>
      <c r="D215" s="36"/>
      <c r="E215" s="37" t="s">
        <v>4</v>
      </c>
      <c r="F215" s="37"/>
      <c r="G215" s="38" t="s">
        <v>5</v>
      </c>
      <c r="H215" s="39"/>
      <c r="I215" s="40"/>
    </row>
    <row r="216" spans="1:9" x14ac:dyDescent="0.25">
      <c r="A216" s="1" t="s">
        <v>6</v>
      </c>
      <c r="B216" s="2"/>
      <c r="C216">
        <v>535143</v>
      </c>
      <c r="D216" s="2"/>
      <c r="E216" t="s">
        <v>70</v>
      </c>
      <c r="F216" s="3"/>
      <c r="G216" s="4">
        <v>290</v>
      </c>
      <c r="I216" s="2"/>
    </row>
    <row r="217" spans="1:9" x14ac:dyDescent="0.25">
      <c r="A217" s="5"/>
      <c r="B217" s="6"/>
      <c r="D217" s="6"/>
      <c r="E217" t="s">
        <v>71</v>
      </c>
      <c r="F217" s="3"/>
      <c r="G217" s="5">
        <v>650</v>
      </c>
      <c r="I217" s="6"/>
    </row>
    <row r="218" spans="1:9" x14ac:dyDescent="0.25">
      <c r="B218" s="6"/>
      <c r="D218" s="6"/>
      <c r="E218" t="s">
        <v>10</v>
      </c>
      <c r="G218" s="5">
        <v>140</v>
      </c>
      <c r="I218" s="6"/>
    </row>
    <row r="219" spans="1:9" x14ac:dyDescent="0.25">
      <c r="B219" s="6"/>
      <c r="D219" s="6"/>
      <c r="G219" s="5"/>
      <c r="I219" s="6"/>
    </row>
    <row r="220" spans="1:9" x14ac:dyDescent="0.25">
      <c r="A220" s="5"/>
      <c r="B220" s="6"/>
      <c r="D220" s="6"/>
      <c r="E220" s="41"/>
      <c r="F220" s="42"/>
      <c r="I220" s="6"/>
    </row>
    <row r="221" spans="1:9" x14ac:dyDescent="0.25">
      <c r="A221" s="5"/>
      <c r="B221" s="6"/>
      <c r="D221" s="6"/>
      <c r="F221" s="6"/>
      <c r="I221" s="6"/>
    </row>
    <row r="222" spans="1:9" x14ac:dyDescent="0.25">
      <c r="A222" s="5"/>
      <c r="B222" s="6"/>
      <c r="C222" s="7">
        <f>SUM(C216:C220)</f>
        <v>535143</v>
      </c>
      <c r="D222" s="6"/>
      <c r="F222" s="6"/>
      <c r="I222" s="8"/>
    </row>
    <row r="223" spans="1:9" x14ac:dyDescent="0.25">
      <c r="A223" s="5"/>
      <c r="B223" s="6"/>
      <c r="D223" s="9">
        <f>C222</f>
        <v>535143</v>
      </c>
      <c r="G223" s="4">
        <f>SUM(G216:G221)</f>
        <v>1080</v>
      </c>
      <c r="H223" s="1">
        <f>SUM(H217:H222)</f>
        <v>0</v>
      </c>
      <c r="I223" s="2">
        <f>SUM(I221:I222)</f>
        <v>0</v>
      </c>
    </row>
    <row r="224" spans="1:9" ht="15.75" thickBot="1" x14ac:dyDescent="0.3">
      <c r="A224" s="5" t="s">
        <v>12</v>
      </c>
      <c r="B224" s="6"/>
      <c r="D224" s="6">
        <f>C223+D223</f>
        <v>535143</v>
      </c>
      <c r="E224" s="10" t="s">
        <v>13</v>
      </c>
      <c r="F224" s="6"/>
      <c r="I224" s="11">
        <f>G223+H223+I223</f>
        <v>1080</v>
      </c>
    </row>
    <row r="225" spans="1:9" ht="15.75" thickTop="1" x14ac:dyDescent="0.25">
      <c r="A225" s="12" t="s">
        <v>14</v>
      </c>
      <c r="B225" s="6"/>
      <c r="D225" s="6">
        <f>D224-I224</f>
        <v>534063</v>
      </c>
      <c r="F225" s="6"/>
      <c r="I225" s="6"/>
    </row>
    <row r="226" spans="1:9" x14ac:dyDescent="0.25">
      <c r="A226" s="7"/>
      <c r="B226" s="8"/>
      <c r="C226" s="13"/>
      <c r="D226" s="8"/>
      <c r="E226" s="13"/>
      <c r="F226" s="8"/>
      <c r="G226" s="13"/>
      <c r="H226" s="13"/>
      <c r="I226" s="8"/>
    </row>
    <row r="229" spans="1:9" ht="21" x14ac:dyDescent="0.35">
      <c r="A229" s="31" t="s">
        <v>72</v>
      </c>
      <c r="B229" s="32"/>
      <c r="C229" s="32"/>
      <c r="D229" s="32"/>
      <c r="E229" s="32"/>
      <c r="F229" s="32"/>
      <c r="G229" s="32"/>
      <c r="H229" s="32"/>
      <c r="I229" s="33"/>
    </row>
    <row r="230" spans="1:9" x14ac:dyDescent="0.25">
      <c r="A230" s="34" t="s">
        <v>0</v>
      </c>
      <c r="B230" s="35"/>
      <c r="C230" s="35"/>
      <c r="D230" s="36"/>
      <c r="E230" s="34" t="s">
        <v>1</v>
      </c>
      <c r="F230" s="35"/>
      <c r="G230" s="35"/>
      <c r="H230" s="35"/>
      <c r="I230" s="36"/>
    </row>
    <row r="231" spans="1:9" x14ac:dyDescent="0.25">
      <c r="A231" s="34" t="s">
        <v>2</v>
      </c>
      <c r="B231" s="36"/>
      <c r="C231" s="34" t="s">
        <v>3</v>
      </c>
      <c r="D231" s="36"/>
      <c r="E231" s="37" t="s">
        <v>4</v>
      </c>
      <c r="F231" s="37"/>
      <c r="G231" s="38" t="s">
        <v>5</v>
      </c>
      <c r="H231" s="39"/>
      <c r="I231" s="40"/>
    </row>
    <row r="232" spans="1:9" x14ac:dyDescent="0.25">
      <c r="A232" s="1" t="s">
        <v>6</v>
      </c>
      <c r="B232" s="2"/>
      <c r="C232">
        <v>534063</v>
      </c>
      <c r="D232" s="2"/>
      <c r="E232" t="s">
        <v>73</v>
      </c>
      <c r="F232" s="3"/>
      <c r="G232" s="4">
        <v>230</v>
      </c>
      <c r="I232" s="2"/>
    </row>
    <row r="233" spans="1:9" x14ac:dyDescent="0.25">
      <c r="A233" s="5" t="s">
        <v>19</v>
      </c>
      <c r="B233" s="6"/>
      <c r="C233">
        <v>85000</v>
      </c>
      <c r="D233" s="6"/>
      <c r="E233" t="s">
        <v>73</v>
      </c>
      <c r="F233" s="3"/>
      <c r="G233" s="5">
        <v>120</v>
      </c>
      <c r="I233" s="6"/>
    </row>
    <row r="234" spans="1:9" x14ac:dyDescent="0.25">
      <c r="B234" s="6"/>
      <c r="D234" s="6"/>
      <c r="E234" t="s">
        <v>74</v>
      </c>
      <c r="G234" s="5">
        <v>13240</v>
      </c>
      <c r="I234" s="6"/>
    </row>
    <row r="235" spans="1:9" x14ac:dyDescent="0.25">
      <c r="B235" s="6"/>
      <c r="D235" s="6"/>
      <c r="E235" t="s">
        <v>75</v>
      </c>
      <c r="G235" s="5">
        <v>8600</v>
      </c>
      <c r="I235" s="6"/>
    </row>
    <row r="236" spans="1:9" x14ac:dyDescent="0.25">
      <c r="A236" s="5"/>
      <c r="B236" s="6"/>
      <c r="D236" s="6"/>
      <c r="E236" s="41" t="s">
        <v>76</v>
      </c>
      <c r="F236" s="42"/>
      <c r="G236">
        <v>12147</v>
      </c>
      <c r="I236" s="6"/>
    </row>
    <row r="237" spans="1:9" x14ac:dyDescent="0.25">
      <c r="A237" s="5"/>
      <c r="B237" s="6"/>
      <c r="D237" s="6"/>
      <c r="E237" t="s">
        <v>39</v>
      </c>
      <c r="F237" s="6"/>
      <c r="G237">
        <v>55000</v>
      </c>
      <c r="I237" s="6"/>
    </row>
    <row r="238" spans="1:9" x14ac:dyDescent="0.25">
      <c r="A238" s="5"/>
      <c r="B238" s="6"/>
      <c r="D238" s="6"/>
      <c r="F238" s="6"/>
      <c r="I238" s="6"/>
    </row>
    <row r="239" spans="1:9" x14ac:dyDescent="0.25">
      <c r="A239" s="5"/>
      <c r="B239" s="6"/>
      <c r="C239" s="7">
        <f>SUM(C232:C237)</f>
        <v>619063</v>
      </c>
      <c r="D239" s="6"/>
      <c r="F239" s="6"/>
      <c r="I239" s="8"/>
    </row>
    <row r="240" spans="1:9" x14ac:dyDescent="0.25">
      <c r="A240" s="5"/>
      <c r="B240" s="6"/>
      <c r="D240" s="9">
        <f>C239</f>
        <v>619063</v>
      </c>
      <c r="G240" s="4">
        <f>SUM(G232:G238)</f>
        <v>89337</v>
      </c>
      <c r="H240" s="1">
        <f>SUM(H233:H239)</f>
        <v>0</v>
      </c>
      <c r="I240" s="2">
        <f>SUM(I239:I239)</f>
        <v>0</v>
      </c>
    </row>
    <row r="241" spans="1:9" ht="15.75" thickBot="1" x14ac:dyDescent="0.3">
      <c r="A241" s="5" t="s">
        <v>12</v>
      </c>
      <c r="B241" s="6"/>
      <c r="D241" s="6">
        <f>C240+D240</f>
        <v>619063</v>
      </c>
      <c r="E241" s="10" t="s">
        <v>13</v>
      </c>
      <c r="F241" s="6"/>
      <c r="I241" s="11">
        <f>G240+H240+I240</f>
        <v>89337</v>
      </c>
    </row>
    <row r="242" spans="1:9" ht="15.75" thickTop="1" x14ac:dyDescent="0.25">
      <c r="A242" s="12" t="s">
        <v>14</v>
      </c>
      <c r="B242" s="6"/>
      <c r="D242" s="6">
        <f>D241-I241</f>
        <v>529726</v>
      </c>
      <c r="F242" s="6"/>
      <c r="I242" s="6"/>
    </row>
    <row r="243" spans="1:9" x14ac:dyDescent="0.25">
      <c r="A243" s="7"/>
      <c r="B243" s="8"/>
      <c r="C243" s="13"/>
      <c r="D243" s="8"/>
      <c r="E243" s="13"/>
      <c r="F243" s="8"/>
      <c r="G243" s="13"/>
      <c r="H243" s="13"/>
      <c r="I243" s="8"/>
    </row>
    <row r="246" spans="1:9" ht="21" x14ac:dyDescent="0.35">
      <c r="A246" s="31" t="s">
        <v>77</v>
      </c>
      <c r="B246" s="32"/>
      <c r="C246" s="32"/>
      <c r="D246" s="32"/>
      <c r="E246" s="32"/>
      <c r="F246" s="32"/>
      <c r="G246" s="32"/>
      <c r="H246" s="32"/>
      <c r="I246" s="33"/>
    </row>
    <row r="247" spans="1:9" x14ac:dyDescent="0.25">
      <c r="A247" s="34" t="s">
        <v>0</v>
      </c>
      <c r="B247" s="35"/>
      <c r="C247" s="35"/>
      <c r="D247" s="36"/>
      <c r="E247" s="34" t="s">
        <v>1</v>
      </c>
      <c r="F247" s="35"/>
      <c r="G247" s="35"/>
      <c r="H247" s="35"/>
      <c r="I247" s="36"/>
    </row>
    <row r="248" spans="1:9" x14ac:dyDescent="0.25">
      <c r="A248" s="34" t="s">
        <v>2</v>
      </c>
      <c r="B248" s="36"/>
      <c r="C248" s="34" t="s">
        <v>3</v>
      </c>
      <c r="D248" s="36"/>
      <c r="E248" s="37" t="s">
        <v>4</v>
      </c>
      <c r="F248" s="37"/>
      <c r="G248" s="38" t="s">
        <v>5</v>
      </c>
      <c r="H248" s="39"/>
      <c r="I248" s="40"/>
    </row>
    <row r="249" spans="1:9" x14ac:dyDescent="0.25">
      <c r="A249" s="1" t="s">
        <v>6</v>
      </c>
      <c r="B249" s="2"/>
      <c r="C249">
        <v>529726</v>
      </c>
      <c r="D249" s="2"/>
      <c r="E249" t="s">
        <v>78</v>
      </c>
      <c r="F249" s="3"/>
      <c r="G249" s="4">
        <v>245</v>
      </c>
      <c r="I249" s="2"/>
    </row>
    <row r="250" spans="1:9" x14ac:dyDescent="0.25">
      <c r="A250" s="5" t="s">
        <v>19</v>
      </c>
      <c r="B250" s="6"/>
      <c r="C250">
        <v>121000</v>
      </c>
      <c r="D250" s="6"/>
      <c r="E250" t="s">
        <v>79</v>
      </c>
      <c r="G250" s="5">
        <v>796</v>
      </c>
      <c r="I250" s="6"/>
    </row>
    <row r="251" spans="1:9" x14ac:dyDescent="0.25">
      <c r="B251" s="6"/>
      <c r="D251" s="6"/>
      <c r="E251" t="s">
        <v>80</v>
      </c>
      <c r="G251" s="5">
        <v>85000</v>
      </c>
      <c r="I251" s="6"/>
    </row>
    <row r="252" spans="1:9" x14ac:dyDescent="0.25">
      <c r="B252" s="6"/>
      <c r="D252" s="6"/>
      <c r="E252" t="s">
        <v>81</v>
      </c>
      <c r="G252" s="5">
        <v>5650</v>
      </c>
      <c r="I252" s="6"/>
    </row>
    <row r="253" spans="1:9" x14ac:dyDescent="0.25">
      <c r="A253" s="5"/>
      <c r="B253" s="6"/>
      <c r="D253" s="6"/>
      <c r="E253" s="41" t="s">
        <v>82</v>
      </c>
      <c r="F253" s="42"/>
      <c r="G253">
        <v>30000</v>
      </c>
      <c r="I253" s="6"/>
    </row>
    <row r="254" spans="1:9" x14ac:dyDescent="0.25">
      <c r="A254" s="5"/>
      <c r="B254" s="6"/>
      <c r="D254" s="6"/>
      <c r="E254" t="s">
        <v>10</v>
      </c>
      <c r="F254" s="6"/>
      <c r="G254">
        <v>140</v>
      </c>
      <c r="I254" s="6"/>
    </row>
    <row r="255" spans="1:9" x14ac:dyDescent="0.25">
      <c r="A255" s="5"/>
      <c r="B255" s="6"/>
      <c r="D255" s="6"/>
      <c r="E255" t="s">
        <v>10</v>
      </c>
      <c r="F255" s="6"/>
      <c r="G255">
        <v>140</v>
      </c>
      <c r="I255" s="6"/>
    </row>
    <row r="256" spans="1:9" x14ac:dyDescent="0.25">
      <c r="A256" s="5"/>
      <c r="B256" s="6"/>
      <c r="D256" s="6"/>
      <c r="F256" s="6"/>
      <c r="I256" s="6"/>
    </row>
    <row r="257" spans="1:9" x14ac:dyDescent="0.25">
      <c r="A257" s="5"/>
      <c r="B257" s="6"/>
      <c r="D257" s="6"/>
      <c r="F257" s="6"/>
      <c r="I257" s="6"/>
    </row>
    <row r="258" spans="1:9" x14ac:dyDescent="0.25">
      <c r="A258" s="5"/>
      <c r="B258" s="6"/>
      <c r="D258" s="6"/>
      <c r="F258" s="6"/>
      <c r="I258" s="6"/>
    </row>
    <row r="259" spans="1:9" x14ac:dyDescent="0.25">
      <c r="A259" s="5"/>
      <c r="B259" s="6"/>
      <c r="D259" s="6"/>
      <c r="F259" s="6"/>
      <c r="I259" s="6"/>
    </row>
    <row r="260" spans="1:9" x14ac:dyDescent="0.25">
      <c r="A260" s="5"/>
      <c r="B260" s="6"/>
      <c r="D260" s="6"/>
      <c r="F260" s="6"/>
      <c r="I260" s="6"/>
    </row>
    <row r="261" spans="1:9" x14ac:dyDescent="0.25">
      <c r="A261" s="5"/>
      <c r="B261" s="6"/>
      <c r="C261" s="7">
        <f>SUM(C249:C254)</f>
        <v>650726</v>
      </c>
      <c r="D261" s="6"/>
      <c r="F261" s="6"/>
      <c r="I261" s="8"/>
    </row>
    <row r="262" spans="1:9" x14ac:dyDescent="0.25">
      <c r="A262" s="5"/>
      <c r="B262" s="6"/>
      <c r="D262" s="9">
        <f>C261</f>
        <v>650726</v>
      </c>
      <c r="G262" s="4">
        <f>SUM(G249:G260)</f>
        <v>121971</v>
      </c>
      <c r="H262" s="1">
        <f>SUM(H250:H261)</f>
        <v>0</v>
      </c>
      <c r="I262" s="2">
        <f>SUM(I260:I261)</f>
        <v>0</v>
      </c>
    </row>
    <row r="263" spans="1:9" ht="15.75" thickBot="1" x14ac:dyDescent="0.3">
      <c r="A263" s="5" t="s">
        <v>12</v>
      </c>
      <c r="B263" s="6"/>
      <c r="D263" s="6">
        <f>C262+D262</f>
        <v>650726</v>
      </c>
      <c r="E263" s="10" t="s">
        <v>13</v>
      </c>
      <c r="F263" s="6"/>
      <c r="I263" s="11">
        <f>G262+H262+I262</f>
        <v>121971</v>
      </c>
    </row>
    <row r="264" spans="1:9" ht="15.75" thickTop="1" x14ac:dyDescent="0.25">
      <c r="A264" s="12" t="s">
        <v>14</v>
      </c>
      <c r="B264" s="6"/>
      <c r="D264" s="6">
        <f>D263-I263</f>
        <v>528755</v>
      </c>
      <c r="F264" s="6"/>
      <c r="I264" s="6"/>
    </row>
    <row r="265" spans="1:9" x14ac:dyDescent="0.25">
      <c r="A265" s="7"/>
      <c r="B265" s="8"/>
      <c r="C265" s="13"/>
      <c r="D265" s="8"/>
      <c r="E265" s="13"/>
      <c r="F265" s="8"/>
      <c r="G265" s="13"/>
      <c r="H265" s="13"/>
      <c r="I265" s="8"/>
    </row>
    <row r="268" spans="1:9" ht="21" x14ac:dyDescent="0.35">
      <c r="A268" s="31" t="s">
        <v>83</v>
      </c>
      <c r="B268" s="32"/>
      <c r="C268" s="32"/>
      <c r="D268" s="32"/>
      <c r="E268" s="32"/>
      <c r="F268" s="32"/>
      <c r="G268" s="32"/>
      <c r="H268" s="32"/>
      <c r="I268" s="33"/>
    </row>
    <row r="269" spans="1:9" x14ac:dyDescent="0.25">
      <c r="A269" s="34" t="s">
        <v>0</v>
      </c>
      <c r="B269" s="35"/>
      <c r="C269" s="35"/>
      <c r="D269" s="36"/>
      <c r="E269" s="34" t="s">
        <v>1</v>
      </c>
      <c r="F269" s="35"/>
      <c r="G269" s="35"/>
      <c r="H269" s="35"/>
      <c r="I269" s="36"/>
    </row>
    <row r="270" spans="1:9" x14ac:dyDescent="0.25">
      <c r="A270" s="34" t="s">
        <v>2</v>
      </c>
      <c r="B270" s="36"/>
      <c r="C270" s="34" t="s">
        <v>3</v>
      </c>
      <c r="D270" s="36"/>
      <c r="E270" s="37" t="s">
        <v>4</v>
      </c>
      <c r="F270" s="37"/>
      <c r="G270" s="38" t="s">
        <v>5</v>
      </c>
      <c r="H270" s="39"/>
      <c r="I270" s="40"/>
    </row>
    <row r="271" spans="1:9" x14ac:dyDescent="0.25">
      <c r="A271" s="1" t="s">
        <v>6</v>
      </c>
      <c r="B271" s="2"/>
      <c r="C271">
        <v>528755</v>
      </c>
      <c r="D271" s="2"/>
      <c r="E271" t="s">
        <v>66</v>
      </c>
      <c r="F271" s="3"/>
      <c r="G271" s="4">
        <v>80</v>
      </c>
      <c r="I271" s="2"/>
    </row>
    <row r="272" spans="1:9" x14ac:dyDescent="0.25">
      <c r="A272" s="5" t="s">
        <v>19</v>
      </c>
      <c r="B272" s="6"/>
      <c r="C272">
        <v>75000</v>
      </c>
      <c r="D272" s="6"/>
      <c r="E272" t="s">
        <v>84</v>
      </c>
      <c r="G272" s="5">
        <v>450</v>
      </c>
      <c r="I272" s="6"/>
    </row>
    <row r="273" spans="1:9" x14ac:dyDescent="0.25">
      <c r="B273" s="6"/>
      <c r="D273" s="6"/>
      <c r="E273" t="s">
        <v>85</v>
      </c>
      <c r="G273" s="5">
        <v>57106</v>
      </c>
      <c r="I273" s="6"/>
    </row>
    <row r="274" spans="1:9" x14ac:dyDescent="0.25">
      <c r="B274" s="6"/>
      <c r="D274" s="6"/>
      <c r="E274" t="s">
        <v>86</v>
      </c>
      <c r="G274" s="5">
        <v>8000</v>
      </c>
      <c r="I274" s="6"/>
    </row>
    <row r="275" spans="1:9" x14ac:dyDescent="0.25">
      <c r="A275" s="5"/>
      <c r="B275" s="6"/>
      <c r="D275" s="6"/>
      <c r="E275" s="41" t="s">
        <v>33</v>
      </c>
      <c r="F275" s="42"/>
      <c r="G275">
        <v>180</v>
      </c>
      <c r="I275" s="6"/>
    </row>
    <row r="276" spans="1:9" x14ac:dyDescent="0.25">
      <c r="A276" s="5"/>
      <c r="B276" s="6"/>
      <c r="D276" s="6"/>
      <c r="E276" t="s">
        <v>10</v>
      </c>
      <c r="F276" s="6"/>
      <c r="G276">
        <v>40</v>
      </c>
      <c r="I276" s="6"/>
    </row>
    <row r="277" spans="1:9" x14ac:dyDescent="0.25">
      <c r="A277" s="5"/>
      <c r="B277" s="6"/>
      <c r="D277" s="6"/>
      <c r="F277" s="6"/>
      <c r="I277" s="6"/>
    </row>
    <row r="278" spans="1:9" x14ac:dyDescent="0.25">
      <c r="A278" s="5"/>
      <c r="B278" s="6"/>
      <c r="D278" s="6"/>
      <c r="F278" s="6"/>
      <c r="I278" s="6"/>
    </row>
    <row r="279" spans="1:9" x14ac:dyDescent="0.25">
      <c r="A279" s="5"/>
      <c r="B279" s="6"/>
      <c r="D279" s="6"/>
      <c r="F279" s="6"/>
      <c r="I279" s="6"/>
    </row>
    <row r="280" spans="1:9" x14ac:dyDescent="0.25">
      <c r="A280" s="5"/>
      <c r="B280" s="6"/>
      <c r="D280" s="6"/>
      <c r="F280" s="6"/>
      <c r="I280" s="6"/>
    </row>
    <row r="281" spans="1:9" x14ac:dyDescent="0.25">
      <c r="A281" s="5"/>
      <c r="B281" s="6"/>
      <c r="D281" s="6"/>
      <c r="F281" s="6"/>
      <c r="I281" s="6"/>
    </row>
    <row r="282" spans="1:9" x14ac:dyDescent="0.25">
      <c r="A282" s="5"/>
      <c r="B282" s="6"/>
      <c r="D282" s="6"/>
      <c r="F282" s="6"/>
      <c r="I282" s="6"/>
    </row>
    <row r="283" spans="1:9" x14ac:dyDescent="0.25">
      <c r="A283" s="5"/>
      <c r="B283" s="6"/>
      <c r="C283" s="7">
        <f>SUM(C271:C276)</f>
        <v>603755</v>
      </c>
      <c r="D283" s="6"/>
      <c r="F283" s="6"/>
      <c r="I283" s="8"/>
    </row>
    <row r="284" spans="1:9" x14ac:dyDescent="0.25">
      <c r="A284" s="5"/>
      <c r="B284" s="6"/>
      <c r="D284" s="9">
        <f>C283</f>
        <v>603755</v>
      </c>
      <c r="G284" s="4">
        <f>SUM(G271:G282)</f>
        <v>65856</v>
      </c>
      <c r="H284" s="1">
        <f>SUM(H272:H283)</f>
        <v>0</v>
      </c>
      <c r="I284" s="2">
        <f>SUM(I282:I283)</f>
        <v>0</v>
      </c>
    </row>
    <row r="285" spans="1:9" ht="15.75" thickBot="1" x14ac:dyDescent="0.3">
      <c r="A285" s="5" t="s">
        <v>12</v>
      </c>
      <c r="B285" s="6"/>
      <c r="D285" s="6">
        <f>C284+D284</f>
        <v>603755</v>
      </c>
      <c r="E285" s="10" t="s">
        <v>13</v>
      </c>
      <c r="F285" s="6"/>
      <c r="I285" s="11">
        <f>G284+H284+I284</f>
        <v>65856</v>
      </c>
    </row>
    <row r="286" spans="1:9" ht="15.75" thickTop="1" x14ac:dyDescent="0.25">
      <c r="A286" s="12" t="s">
        <v>14</v>
      </c>
      <c r="B286" s="6"/>
      <c r="D286" s="6">
        <f>D285-I285</f>
        <v>537899</v>
      </c>
      <c r="F286" s="6"/>
      <c r="I286" s="6"/>
    </row>
    <row r="287" spans="1:9" x14ac:dyDescent="0.25">
      <c r="A287" s="7"/>
      <c r="B287" s="8"/>
      <c r="C287" s="13"/>
      <c r="D287" s="8"/>
      <c r="E287" s="13"/>
      <c r="F287" s="8"/>
      <c r="G287" s="13"/>
      <c r="H287" s="13"/>
      <c r="I287" s="8"/>
    </row>
    <row r="290" spans="1:15" ht="21" x14ac:dyDescent="0.35">
      <c r="A290" s="31" t="s">
        <v>90</v>
      </c>
      <c r="B290" s="32"/>
      <c r="C290" s="32"/>
      <c r="D290" s="32"/>
      <c r="E290" s="32"/>
      <c r="F290" s="32"/>
      <c r="G290" s="32"/>
      <c r="H290" s="32"/>
      <c r="I290" s="33"/>
    </row>
    <row r="291" spans="1:15" x14ac:dyDescent="0.25">
      <c r="A291" s="34" t="s">
        <v>0</v>
      </c>
      <c r="B291" s="35"/>
      <c r="C291" s="35"/>
      <c r="D291" s="36"/>
      <c r="E291" s="34" t="s">
        <v>1</v>
      </c>
      <c r="F291" s="35"/>
      <c r="G291" s="35"/>
      <c r="H291" s="35"/>
      <c r="I291" s="36"/>
    </row>
    <row r="292" spans="1:15" x14ac:dyDescent="0.25">
      <c r="A292" s="34" t="s">
        <v>2</v>
      </c>
      <c r="B292" s="36"/>
      <c r="C292" s="34" t="s">
        <v>3</v>
      </c>
      <c r="D292" s="36"/>
      <c r="E292" s="37" t="s">
        <v>4</v>
      </c>
      <c r="F292" s="37"/>
      <c r="G292" s="38" t="s">
        <v>5</v>
      </c>
      <c r="H292" s="39"/>
      <c r="I292" s="40"/>
    </row>
    <row r="293" spans="1:15" x14ac:dyDescent="0.25">
      <c r="A293" s="1" t="s">
        <v>6</v>
      </c>
      <c r="B293" s="2"/>
      <c r="C293">
        <v>537899</v>
      </c>
      <c r="D293" s="2"/>
      <c r="E293" t="s">
        <v>87</v>
      </c>
      <c r="F293" s="3"/>
      <c r="G293" s="4">
        <v>535</v>
      </c>
      <c r="I293" s="2"/>
      <c r="O293" t="s">
        <v>15</v>
      </c>
    </row>
    <row r="294" spans="1:15" x14ac:dyDescent="0.25">
      <c r="A294" s="5" t="s">
        <v>97</v>
      </c>
      <c r="B294" s="6"/>
      <c r="C294">
        <v>23000</v>
      </c>
      <c r="D294" s="6"/>
      <c r="E294" t="s">
        <v>87</v>
      </c>
      <c r="F294" s="3"/>
      <c r="G294" s="5">
        <v>255</v>
      </c>
      <c r="I294" s="6"/>
    </row>
    <row r="295" spans="1:15" x14ac:dyDescent="0.25">
      <c r="B295" s="6"/>
      <c r="D295" s="6"/>
      <c r="E295" t="s">
        <v>88</v>
      </c>
      <c r="G295" s="5">
        <v>5000</v>
      </c>
      <c r="I295" s="6"/>
    </row>
    <row r="296" spans="1:15" x14ac:dyDescent="0.25">
      <c r="B296" s="6"/>
      <c r="D296" s="6"/>
      <c r="E296" t="s">
        <v>89</v>
      </c>
      <c r="G296" s="5">
        <v>21570</v>
      </c>
      <c r="I296" s="6"/>
    </row>
    <row r="297" spans="1:15" x14ac:dyDescent="0.25">
      <c r="A297" s="5"/>
      <c r="B297" s="6"/>
      <c r="D297" s="6"/>
      <c r="E297" s="41" t="s">
        <v>33</v>
      </c>
      <c r="F297" s="42"/>
      <c r="G297">
        <v>580</v>
      </c>
      <c r="I297" s="6"/>
    </row>
    <row r="298" spans="1:15" x14ac:dyDescent="0.25">
      <c r="A298" s="5"/>
      <c r="B298" s="6"/>
      <c r="D298" s="6"/>
      <c r="E298" t="s">
        <v>10</v>
      </c>
      <c r="F298" s="6"/>
      <c r="G298">
        <v>40</v>
      </c>
      <c r="I298" s="6"/>
    </row>
    <row r="299" spans="1:15" x14ac:dyDescent="0.25">
      <c r="A299" s="5"/>
      <c r="B299" s="6"/>
      <c r="D299" s="6"/>
      <c r="E299" t="s">
        <v>10</v>
      </c>
      <c r="F299" s="6"/>
      <c r="G299">
        <v>250</v>
      </c>
      <c r="I299" s="6"/>
    </row>
    <row r="300" spans="1:15" x14ac:dyDescent="0.25">
      <c r="A300" s="5"/>
      <c r="B300" s="6"/>
      <c r="D300" s="6"/>
      <c r="E300" t="s">
        <v>10</v>
      </c>
      <c r="F300" s="6"/>
      <c r="G300">
        <v>210</v>
      </c>
      <c r="I300" s="6"/>
    </row>
    <row r="301" spans="1:15" x14ac:dyDescent="0.25">
      <c r="A301" s="5"/>
      <c r="B301" s="6"/>
      <c r="D301" s="6"/>
      <c r="F301" s="6"/>
      <c r="I301" s="6"/>
    </row>
    <row r="302" spans="1:15" x14ac:dyDescent="0.25">
      <c r="A302" s="5"/>
      <c r="B302" s="6"/>
      <c r="C302" s="7">
        <f>SUM(C293:C298)</f>
        <v>560899</v>
      </c>
      <c r="D302" s="6"/>
      <c r="F302" s="6"/>
      <c r="I302" s="8"/>
    </row>
    <row r="303" spans="1:15" x14ac:dyDescent="0.25">
      <c r="A303" s="5"/>
      <c r="B303" s="6"/>
      <c r="D303" s="9">
        <f>C302</f>
        <v>560899</v>
      </c>
      <c r="G303" s="4">
        <f>SUM(G293:G301)</f>
        <v>28440</v>
      </c>
      <c r="H303" s="1">
        <f>SUM(H294:H302)</f>
        <v>0</v>
      </c>
      <c r="I303" s="2">
        <f>SUM(I302:I302)</f>
        <v>0</v>
      </c>
    </row>
    <row r="304" spans="1:15" ht="15.75" thickBot="1" x14ac:dyDescent="0.3">
      <c r="A304" s="5" t="s">
        <v>12</v>
      </c>
      <c r="B304" s="6"/>
      <c r="D304" s="6">
        <f>C303+D303</f>
        <v>560899</v>
      </c>
      <c r="E304" s="10" t="s">
        <v>13</v>
      </c>
      <c r="F304" s="6"/>
      <c r="G304" t="s">
        <v>99</v>
      </c>
      <c r="I304" s="11">
        <f>G303+H303+I303</f>
        <v>28440</v>
      </c>
    </row>
    <row r="305" spans="1:9" ht="15.75" thickTop="1" x14ac:dyDescent="0.25">
      <c r="A305" s="12" t="s">
        <v>14</v>
      </c>
      <c r="B305" s="6"/>
      <c r="D305" s="6">
        <f>D304-I304</f>
        <v>532459</v>
      </c>
      <c r="F305" s="6"/>
      <c r="I305" s="6"/>
    </row>
    <row r="306" spans="1:9" x14ac:dyDescent="0.25">
      <c r="A306" s="7"/>
      <c r="B306" s="8"/>
      <c r="C306" s="13"/>
      <c r="D306" s="8"/>
      <c r="E306" s="13"/>
      <c r="F306" s="8"/>
      <c r="G306" s="13"/>
      <c r="H306" s="13"/>
      <c r="I306" s="8"/>
    </row>
    <row r="309" spans="1:9" ht="21" x14ac:dyDescent="0.35">
      <c r="A309" s="31" t="s">
        <v>98</v>
      </c>
      <c r="B309" s="32"/>
      <c r="C309" s="32"/>
      <c r="D309" s="32"/>
      <c r="E309" s="32"/>
      <c r="F309" s="32"/>
      <c r="G309" s="32"/>
      <c r="H309" s="32"/>
      <c r="I309" s="33"/>
    </row>
    <row r="310" spans="1:9" x14ac:dyDescent="0.25">
      <c r="A310" s="34" t="s">
        <v>0</v>
      </c>
      <c r="B310" s="35"/>
      <c r="C310" s="35"/>
      <c r="D310" s="36"/>
      <c r="E310" s="34" t="s">
        <v>1</v>
      </c>
      <c r="F310" s="35"/>
      <c r="G310" s="35"/>
      <c r="H310" s="35"/>
      <c r="I310" s="36"/>
    </row>
    <row r="311" spans="1:9" x14ac:dyDescent="0.25">
      <c r="A311" s="34" t="s">
        <v>2</v>
      </c>
      <c r="B311" s="36"/>
      <c r="C311" s="34" t="s">
        <v>3</v>
      </c>
      <c r="D311" s="36"/>
      <c r="E311" s="37" t="s">
        <v>4</v>
      </c>
      <c r="F311" s="37"/>
      <c r="G311" s="38" t="s">
        <v>5</v>
      </c>
      <c r="H311" s="39"/>
      <c r="I311" s="40"/>
    </row>
    <row r="312" spans="1:9" x14ac:dyDescent="0.25">
      <c r="A312" s="1" t="s">
        <v>6</v>
      </c>
      <c r="B312" s="2"/>
      <c r="C312">
        <v>532459</v>
      </c>
      <c r="D312" s="2"/>
      <c r="E312" t="s">
        <v>66</v>
      </c>
      <c r="F312" s="3"/>
      <c r="G312" s="4">
        <v>370</v>
      </c>
      <c r="I312" s="2"/>
    </row>
    <row r="313" spans="1:9" x14ac:dyDescent="0.25">
      <c r="A313" s="5" t="s">
        <v>91</v>
      </c>
      <c r="B313" s="6"/>
      <c r="C313">
        <v>62545</v>
      </c>
      <c r="D313" s="6"/>
      <c r="E313" t="s">
        <v>94</v>
      </c>
      <c r="F313" s="3"/>
      <c r="G313" s="5">
        <v>420</v>
      </c>
      <c r="I313" s="6"/>
    </row>
    <row r="314" spans="1:9" x14ac:dyDescent="0.25">
      <c r="A314" t="s">
        <v>92</v>
      </c>
      <c r="B314" s="6"/>
      <c r="C314">
        <v>200000</v>
      </c>
      <c r="D314" s="6"/>
      <c r="E314" t="s">
        <v>93</v>
      </c>
      <c r="G314" s="5">
        <v>266</v>
      </c>
      <c r="I314" s="6"/>
    </row>
    <row r="315" spans="1:9" x14ac:dyDescent="0.25">
      <c r="B315" s="6"/>
      <c r="D315" s="6"/>
      <c r="E315" t="s">
        <v>95</v>
      </c>
      <c r="G315" s="5">
        <v>5980</v>
      </c>
      <c r="I315" s="6"/>
    </row>
    <row r="316" spans="1:9" x14ac:dyDescent="0.25">
      <c r="A316" s="5"/>
      <c r="B316" s="6"/>
      <c r="D316" s="6"/>
      <c r="E316" s="41" t="s">
        <v>96</v>
      </c>
      <c r="F316" s="42"/>
      <c r="G316">
        <v>200000</v>
      </c>
      <c r="I316" s="6"/>
    </row>
    <row r="317" spans="1:9" x14ac:dyDescent="0.25">
      <c r="A317" s="5"/>
      <c r="B317" s="6"/>
      <c r="D317" s="6"/>
      <c r="E317" t="s">
        <v>23</v>
      </c>
      <c r="F317" s="6"/>
      <c r="G317">
        <v>40</v>
      </c>
      <c r="H317" t="s">
        <v>15</v>
      </c>
      <c r="I317" s="6"/>
    </row>
    <row r="318" spans="1:9" x14ac:dyDescent="0.25">
      <c r="A318" s="5"/>
      <c r="B318" s="6"/>
      <c r="D318" s="6"/>
      <c r="E318" t="s">
        <v>10</v>
      </c>
      <c r="F318" s="6"/>
      <c r="G318">
        <v>145</v>
      </c>
      <c r="I318" s="6"/>
    </row>
    <row r="319" spans="1:9" x14ac:dyDescent="0.25">
      <c r="A319" s="5"/>
      <c r="B319" s="6"/>
      <c r="D319" s="6"/>
      <c r="F319" s="6"/>
      <c r="I319" s="6"/>
    </row>
    <row r="320" spans="1:9" x14ac:dyDescent="0.25">
      <c r="A320" s="5"/>
      <c r="B320" s="6"/>
      <c r="D320" s="6"/>
      <c r="F320" s="6"/>
      <c r="I320" s="6"/>
    </row>
    <row r="321" spans="1:9" x14ac:dyDescent="0.25">
      <c r="A321" s="5"/>
      <c r="B321" s="6"/>
      <c r="D321" s="6"/>
      <c r="F321" s="6"/>
      <c r="I321" s="6"/>
    </row>
    <row r="322" spans="1:9" x14ac:dyDescent="0.25">
      <c r="A322" s="5"/>
      <c r="B322" s="6"/>
      <c r="D322" s="6"/>
      <c r="F322" s="6"/>
      <c r="I322" s="6"/>
    </row>
    <row r="323" spans="1:9" x14ac:dyDescent="0.25">
      <c r="A323" s="5"/>
      <c r="B323" s="6"/>
      <c r="D323" s="6"/>
      <c r="F323" s="6"/>
      <c r="I323" s="6"/>
    </row>
    <row r="324" spans="1:9" x14ac:dyDescent="0.25">
      <c r="A324" s="5"/>
      <c r="B324" s="6"/>
      <c r="C324" s="7">
        <f>SUM(C312:C317)</f>
        <v>795004</v>
      </c>
      <c r="D324" s="6"/>
      <c r="F324" s="6"/>
      <c r="I324" s="8"/>
    </row>
    <row r="325" spans="1:9" x14ac:dyDescent="0.25">
      <c r="A325" s="5"/>
      <c r="B325" s="6"/>
      <c r="D325" s="9">
        <f>C324</f>
        <v>795004</v>
      </c>
      <c r="G325" s="4">
        <f>SUM(G312:G323)</f>
        <v>207221</v>
      </c>
      <c r="H325" s="1">
        <f>SUM(H313:H324)</f>
        <v>0</v>
      </c>
      <c r="I325" s="2">
        <f>SUM(I323:I324)</f>
        <v>0</v>
      </c>
    </row>
    <row r="326" spans="1:9" ht="15.75" thickBot="1" x14ac:dyDescent="0.3">
      <c r="A326" s="5" t="s">
        <v>12</v>
      </c>
      <c r="B326" s="6"/>
      <c r="D326" s="6">
        <f>C325+D325</f>
        <v>795004</v>
      </c>
      <c r="E326" s="10" t="s">
        <v>13</v>
      </c>
      <c r="F326" s="6"/>
      <c r="I326" s="11">
        <f>G325+H325+I325</f>
        <v>207221</v>
      </c>
    </row>
    <row r="327" spans="1:9" ht="15.75" thickTop="1" x14ac:dyDescent="0.25">
      <c r="A327" s="12" t="s">
        <v>14</v>
      </c>
      <c r="B327" s="6"/>
      <c r="D327" s="6">
        <f>D326-I326</f>
        <v>587783</v>
      </c>
      <c r="F327" s="6"/>
      <c r="I327" s="6"/>
    </row>
    <row r="328" spans="1:9" x14ac:dyDescent="0.25">
      <c r="A328" s="7"/>
      <c r="B328" s="8"/>
      <c r="C328" s="13"/>
      <c r="D328" s="8"/>
      <c r="E328" s="13"/>
      <c r="F328" s="8"/>
      <c r="G328" s="13"/>
      <c r="H328" s="13"/>
      <c r="I328" s="8"/>
    </row>
    <row r="331" spans="1:9" ht="21" x14ac:dyDescent="0.35">
      <c r="A331" s="31" t="s">
        <v>100</v>
      </c>
      <c r="B331" s="32"/>
      <c r="C331" s="32"/>
      <c r="D331" s="32"/>
      <c r="E331" s="32"/>
      <c r="F331" s="32"/>
      <c r="G331" s="32"/>
      <c r="H331" s="32"/>
      <c r="I331" s="33"/>
    </row>
    <row r="332" spans="1:9" x14ac:dyDescent="0.25">
      <c r="A332" s="34" t="s">
        <v>0</v>
      </c>
      <c r="B332" s="35"/>
      <c r="C332" s="35"/>
      <c r="D332" s="36"/>
      <c r="E332" s="34" t="s">
        <v>1</v>
      </c>
      <c r="F332" s="35"/>
      <c r="G332" s="35"/>
      <c r="H332" s="35"/>
      <c r="I332" s="36"/>
    </row>
    <row r="333" spans="1:9" x14ac:dyDescent="0.25">
      <c r="A333" s="34" t="s">
        <v>2</v>
      </c>
      <c r="B333" s="36"/>
      <c r="C333" s="34" t="s">
        <v>3</v>
      </c>
      <c r="D333" s="36"/>
      <c r="E333" s="37" t="s">
        <v>4</v>
      </c>
      <c r="F333" s="37"/>
      <c r="G333" s="38" t="s">
        <v>5</v>
      </c>
      <c r="H333" s="39"/>
      <c r="I333" s="40"/>
    </row>
    <row r="334" spans="1:9" x14ac:dyDescent="0.25">
      <c r="A334" s="1" t="s">
        <v>6</v>
      </c>
      <c r="B334" s="2"/>
      <c r="C334">
        <v>587783</v>
      </c>
      <c r="D334" s="2"/>
      <c r="E334" t="s">
        <v>66</v>
      </c>
      <c r="F334" s="3"/>
      <c r="G334" s="4">
        <v>200</v>
      </c>
      <c r="I334" s="2"/>
    </row>
    <row r="335" spans="1:9" x14ac:dyDescent="0.25">
      <c r="A335" s="5" t="s">
        <v>45</v>
      </c>
      <c r="B335" s="6"/>
      <c r="C335">
        <v>100000</v>
      </c>
      <c r="D335" s="6"/>
      <c r="E335" t="s">
        <v>101</v>
      </c>
      <c r="F335" s="3"/>
      <c r="G335" s="5">
        <v>50000</v>
      </c>
      <c r="I335" s="6"/>
    </row>
    <row r="336" spans="1:9" x14ac:dyDescent="0.25">
      <c r="B336" s="6"/>
      <c r="D336" s="6"/>
      <c r="E336" t="s">
        <v>102</v>
      </c>
      <c r="G336" s="5">
        <v>50000</v>
      </c>
      <c r="I336" s="6"/>
    </row>
    <row r="337" spans="1:9" x14ac:dyDescent="0.25">
      <c r="B337" s="6"/>
      <c r="D337" s="6"/>
      <c r="E337" t="s">
        <v>104</v>
      </c>
      <c r="G337" s="5">
        <v>610</v>
      </c>
      <c r="I337" s="6"/>
    </row>
    <row r="338" spans="1:9" x14ac:dyDescent="0.25">
      <c r="A338" s="5"/>
      <c r="B338" s="6"/>
      <c r="D338" s="6"/>
      <c r="E338" s="41" t="s">
        <v>103</v>
      </c>
      <c r="F338" s="42"/>
      <c r="G338">
        <v>110</v>
      </c>
      <c r="I338" s="6"/>
    </row>
    <row r="339" spans="1:9" x14ac:dyDescent="0.25">
      <c r="A339" s="5"/>
      <c r="B339" s="6"/>
      <c r="D339" s="6"/>
      <c r="E339" t="s">
        <v>105</v>
      </c>
      <c r="F339" s="6"/>
      <c r="G339">
        <v>100</v>
      </c>
      <c r="H339" t="s">
        <v>15</v>
      </c>
      <c r="I339" s="6"/>
    </row>
    <row r="340" spans="1:9" x14ac:dyDescent="0.25">
      <c r="A340" s="5"/>
      <c r="B340" s="6"/>
      <c r="D340" s="6"/>
      <c r="F340" s="6"/>
      <c r="I340" s="6"/>
    </row>
    <row r="341" spans="1:9" x14ac:dyDescent="0.25">
      <c r="A341" s="5"/>
      <c r="B341" s="6"/>
      <c r="D341" s="6"/>
      <c r="F341" s="6"/>
      <c r="I341" s="6"/>
    </row>
    <row r="342" spans="1:9" x14ac:dyDescent="0.25">
      <c r="A342" s="5"/>
      <c r="B342" s="6"/>
      <c r="D342" s="6"/>
      <c r="F342" s="6"/>
      <c r="I342" s="6"/>
    </row>
    <row r="343" spans="1:9" x14ac:dyDescent="0.25">
      <c r="A343" s="5"/>
      <c r="B343" s="6"/>
      <c r="C343" s="7">
        <f>SUM(C334:C339)</f>
        <v>687783</v>
      </c>
      <c r="D343" s="6"/>
      <c r="F343" s="6"/>
      <c r="I343" s="8"/>
    </row>
    <row r="344" spans="1:9" x14ac:dyDescent="0.25">
      <c r="A344" s="5"/>
      <c r="B344" s="6"/>
      <c r="D344" s="9">
        <f>C343</f>
        <v>687783</v>
      </c>
      <c r="G344" s="4">
        <f>SUM(G334:G342)</f>
        <v>101020</v>
      </c>
      <c r="H344" s="1">
        <f>SUM(H335:H343)</f>
        <v>0</v>
      </c>
      <c r="I344" s="2">
        <f>SUM(I342:I343)</f>
        <v>0</v>
      </c>
    </row>
    <row r="345" spans="1:9" ht="15.75" thickBot="1" x14ac:dyDescent="0.3">
      <c r="A345" s="5" t="s">
        <v>12</v>
      </c>
      <c r="B345" s="6"/>
      <c r="D345" s="6">
        <f>C344+D344</f>
        <v>687783</v>
      </c>
      <c r="E345" s="10" t="s">
        <v>13</v>
      </c>
      <c r="F345" s="6"/>
      <c r="I345" s="11">
        <f>G344+H344+I344</f>
        <v>101020</v>
      </c>
    </row>
    <row r="346" spans="1:9" ht="15.75" thickTop="1" x14ac:dyDescent="0.25">
      <c r="A346" s="12" t="s">
        <v>14</v>
      </c>
      <c r="B346" s="6"/>
      <c r="D346" s="6">
        <f>D345-I345</f>
        <v>586763</v>
      </c>
      <c r="F346" s="6"/>
      <c r="I346" s="6"/>
    </row>
    <row r="347" spans="1:9" x14ac:dyDescent="0.25">
      <c r="A347" s="7"/>
      <c r="B347" s="8"/>
      <c r="C347" s="13"/>
      <c r="D347" s="8"/>
      <c r="E347" s="13"/>
      <c r="F347" s="8"/>
      <c r="G347" s="13"/>
      <c r="H347" s="13"/>
      <c r="I347" s="8"/>
    </row>
  </sheetData>
  <mergeCells count="147">
    <mergeCell ref="A310:D310"/>
    <mergeCell ref="E310:I310"/>
    <mergeCell ref="A311:B311"/>
    <mergeCell ref="C311:D311"/>
    <mergeCell ref="E311:F311"/>
    <mergeCell ref="G311:I311"/>
    <mergeCell ref="E316:F316"/>
    <mergeCell ref="A290:I290"/>
    <mergeCell ref="A291:D291"/>
    <mergeCell ref="E291:I291"/>
    <mergeCell ref="A292:B292"/>
    <mergeCell ref="C292:D292"/>
    <mergeCell ref="E292:F292"/>
    <mergeCell ref="G292:I292"/>
    <mergeCell ref="E297:F297"/>
    <mergeCell ref="A309:I309"/>
    <mergeCell ref="E275:F275"/>
    <mergeCell ref="E253:F253"/>
    <mergeCell ref="A268:I268"/>
    <mergeCell ref="A269:D269"/>
    <mergeCell ref="E269:I269"/>
    <mergeCell ref="A270:B270"/>
    <mergeCell ref="C270:D270"/>
    <mergeCell ref="E270:F270"/>
    <mergeCell ref="G270:I270"/>
    <mergeCell ref="E236:F236"/>
    <mergeCell ref="A246:I246"/>
    <mergeCell ref="A247:D247"/>
    <mergeCell ref="E247:I247"/>
    <mergeCell ref="A248:B248"/>
    <mergeCell ref="C248:D248"/>
    <mergeCell ref="E248:F248"/>
    <mergeCell ref="G248:I248"/>
    <mergeCell ref="E220:F220"/>
    <mergeCell ref="A229:I229"/>
    <mergeCell ref="A230:D230"/>
    <mergeCell ref="E230:I230"/>
    <mergeCell ref="A231:B231"/>
    <mergeCell ref="C231:D231"/>
    <mergeCell ref="E231:F231"/>
    <mergeCell ref="G231:I231"/>
    <mergeCell ref="E199:F199"/>
    <mergeCell ref="A213:I213"/>
    <mergeCell ref="A214:D214"/>
    <mergeCell ref="E214:I214"/>
    <mergeCell ref="A215:B215"/>
    <mergeCell ref="C215:D215"/>
    <mergeCell ref="E215:F215"/>
    <mergeCell ref="G215:I215"/>
    <mergeCell ref="E183:F183"/>
    <mergeCell ref="A192:I192"/>
    <mergeCell ref="A193:D193"/>
    <mergeCell ref="E193:I193"/>
    <mergeCell ref="A194:B194"/>
    <mergeCell ref="C194:D194"/>
    <mergeCell ref="E194:F194"/>
    <mergeCell ref="G194:I194"/>
    <mergeCell ref="A1:I1"/>
    <mergeCell ref="A2:D2"/>
    <mergeCell ref="E2:I2"/>
    <mergeCell ref="A3:B3"/>
    <mergeCell ref="C3:D3"/>
    <mergeCell ref="E3:F3"/>
    <mergeCell ref="G3:I3"/>
    <mergeCell ref="E8:F8"/>
    <mergeCell ref="A20:I20"/>
    <mergeCell ref="E9:F9"/>
    <mergeCell ref="E10:F10"/>
    <mergeCell ref="E11:F11"/>
    <mergeCell ref="A21:D21"/>
    <mergeCell ref="E21:I21"/>
    <mergeCell ref="A22:B22"/>
    <mergeCell ref="C22:D22"/>
    <mergeCell ref="E22:F22"/>
    <mergeCell ref="G22:I22"/>
    <mergeCell ref="E27:F27"/>
    <mergeCell ref="A42:I42"/>
    <mergeCell ref="A43:D43"/>
    <mergeCell ref="E43:I43"/>
    <mergeCell ref="A44:B44"/>
    <mergeCell ref="C44:D44"/>
    <mergeCell ref="E44:F44"/>
    <mergeCell ref="G44:I44"/>
    <mergeCell ref="E49:F49"/>
    <mergeCell ref="A64:I64"/>
    <mergeCell ref="A65:D65"/>
    <mergeCell ref="E65:I65"/>
    <mergeCell ref="A66:B66"/>
    <mergeCell ref="C66:D66"/>
    <mergeCell ref="E66:F66"/>
    <mergeCell ref="G66:I66"/>
    <mergeCell ref="E129:F129"/>
    <mergeCell ref="A136:I136"/>
    <mergeCell ref="A137:D137"/>
    <mergeCell ref="E137:I137"/>
    <mergeCell ref="A138:B138"/>
    <mergeCell ref="C138:D138"/>
    <mergeCell ref="E138:F138"/>
    <mergeCell ref="G138:I138"/>
    <mergeCell ref="E107:F107"/>
    <mergeCell ref="A122:I122"/>
    <mergeCell ref="A123:D123"/>
    <mergeCell ref="E123:I123"/>
    <mergeCell ref="C124:D124"/>
    <mergeCell ref="E124:F124"/>
    <mergeCell ref="G124:I124"/>
    <mergeCell ref="E71:F71"/>
    <mergeCell ref="A83:I83"/>
    <mergeCell ref="A84:D84"/>
    <mergeCell ref="E84:I84"/>
    <mergeCell ref="A85:B85"/>
    <mergeCell ref="C85:D85"/>
    <mergeCell ref="E85:F85"/>
    <mergeCell ref="G85:I85"/>
    <mergeCell ref="A124:B124"/>
    <mergeCell ref="E90:F90"/>
    <mergeCell ref="A100:I100"/>
    <mergeCell ref="A101:D101"/>
    <mergeCell ref="E101:I101"/>
    <mergeCell ref="A102:B102"/>
    <mergeCell ref="C102:D102"/>
    <mergeCell ref="E102:F102"/>
    <mergeCell ref="G102:I102"/>
    <mergeCell ref="A331:I331"/>
    <mergeCell ref="A332:D332"/>
    <mergeCell ref="E332:I332"/>
    <mergeCell ref="A333:B333"/>
    <mergeCell ref="C333:D333"/>
    <mergeCell ref="E333:F333"/>
    <mergeCell ref="G333:I333"/>
    <mergeCell ref="E338:F338"/>
    <mergeCell ref="E143:F143"/>
    <mergeCell ref="E165:F165"/>
    <mergeCell ref="A176:I176"/>
    <mergeCell ref="A177:D177"/>
    <mergeCell ref="E177:I177"/>
    <mergeCell ref="A178:B178"/>
    <mergeCell ref="C178:D178"/>
    <mergeCell ref="E178:F178"/>
    <mergeCell ref="G178:I178"/>
    <mergeCell ref="A158:I158"/>
    <mergeCell ref="A159:D159"/>
    <mergeCell ref="E159:I159"/>
    <mergeCell ref="A160:B160"/>
    <mergeCell ref="C160:D160"/>
    <mergeCell ref="E160:F160"/>
    <mergeCell ref="G160:I1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6C05-94A8-4B3D-8EE5-161A87A4C4F1}">
  <dimension ref="A1:N339"/>
  <sheetViews>
    <sheetView topLeftCell="A331" workbookViewId="0">
      <selection activeCell="E331" sqref="E331"/>
    </sheetView>
  </sheetViews>
  <sheetFormatPr defaultRowHeight="15" x14ac:dyDescent="0.25"/>
  <cols>
    <col min="2" max="2" width="11" customWidth="1"/>
    <col min="6" max="6" width="24.7109375" customWidth="1"/>
  </cols>
  <sheetData>
    <row r="1" spans="1:9" ht="21" x14ac:dyDescent="0.35">
      <c r="A1" s="31">
        <v>44594</v>
      </c>
      <c r="B1" s="32"/>
      <c r="C1" s="32"/>
      <c r="D1" s="32"/>
      <c r="E1" s="32"/>
      <c r="F1" s="32"/>
      <c r="G1" s="32"/>
      <c r="H1" s="32"/>
      <c r="I1" s="33"/>
    </row>
    <row r="2" spans="1:9" x14ac:dyDescent="0.25">
      <c r="A2" s="34" t="s">
        <v>0</v>
      </c>
      <c r="B2" s="35"/>
      <c r="C2" s="35"/>
      <c r="D2" s="36"/>
      <c r="E2" s="34" t="s">
        <v>1</v>
      </c>
      <c r="F2" s="35"/>
      <c r="G2" s="35"/>
      <c r="H2" s="35"/>
      <c r="I2" s="36"/>
    </row>
    <row r="3" spans="1:9" x14ac:dyDescent="0.25">
      <c r="A3" s="34" t="s">
        <v>2</v>
      </c>
      <c r="B3" s="36"/>
      <c r="C3" s="34" t="s">
        <v>3</v>
      </c>
      <c r="D3" s="36"/>
      <c r="E3" s="37" t="s">
        <v>4</v>
      </c>
      <c r="F3" s="37"/>
      <c r="G3" s="38" t="s">
        <v>5</v>
      </c>
      <c r="H3" s="39"/>
      <c r="I3" s="40"/>
    </row>
    <row r="4" spans="1:9" x14ac:dyDescent="0.25">
      <c r="A4" s="1" t="s">
        <v>6</v>
      </c>
      <c r="B4" s="2"/>
      <c r="C4">
        <v>586763</v>
      </c>
      <c r="D4" s="2"/>
      <c r="E4" t="s">
        <v>107</v>
      </c>
      <c r="F4" s="3"/>
      <c r="G4" s="4">
        <v>375</v>
      </c>
      <c r="I4" s="2"/>
    </row>
    <row r="5" spans="1:9" x14ac:dyDescent="0.25">
      <c r="A5" s="5" t="s">
        <v>134</v>
      </c>
      <c r="B5" s="6"/>
      <c r="C5">
        <v>35000</v>
      </c>
      <c r="D5" s="6"/>
      <c r="E5" t="s">
        <v>106</v>
      </c>
      <c r="F5" s="3"/>
      <c r="G5" s="5">
        <v>75</v>
      </c>
      <c r="I5" s="6"/>
    </row>
    <row r="6" spans="1:9" x14ac:dyDescent="0.25">
      <c r="A6" t="s">
        <v>138</v>
      </c>
      <c r="B6" s="6"/>
      <c r="C6">
        <v>200000</v>
      </c>
      <c r="D6" s="6"/>
      <c r="E6" t="s">
        <v>108</v>
      </c>
      <c r="G6" s="5">
        <v>5305</v>
      </c>
      <c r="I6" s="6"/>
    </row>
    <row r="7" spans="1:9" x14ac:dyDescent="0.25">
      <c r="B7" s="6"/>
      <c r="D7" s="6"/>
      <c r="E7" t="s">
        <v>110</v>
      </c>
      <c r="G7" s="5">
        <v>33000</v>
      </c>
      <c r="I7" s="6"/>
    </row>
    <row r="8" spans="1:9" x14ac:dyDescent="0.25">
      <c r="A8" s="5"/>
      <c r="B8" s="6"/>
      <c r="D8" s="6"/>
      <c r="E8" t="s">
        <v>109</v>
      </c>
      <c r="G8" s="5">
        <v>7040</v>
      </c>
      <c r="I8" s="6"/>
    </row>
    <row r="9" spans="1:9" x14ac:dyDescent="0.25">
      <c r="A9" s="5"/>
      <c r="B9" s="6"/>
      <c r="D9" s="6"/>
      <c r="E9" t="s">
        <v>23</v>
      </c>
      <c r="F9" s="6"/>
      <c r="G9">
        <v>175</v>
      </c>
      <c r="H9" t="s">
        <v>15</v>
      </c>
      <c r="I9" s="6"/>
    </row>
    <row r="10" spans="1:9" x14ac:dyDescent="0.25">
      <c r="A10" s="5"/>
      <c r="B10" s="6"/>
      <c r="D10" s="6"/>
      <c r="E10" t="s">
        <v>10</v>
      </c>
      <c r="F10" s="6"/>
      <c r="G10">
        <v>40</v>
      </c>
      <c r="I10" s="6"/>
    </row>
    <row r="11" spans="1:9" x14ac:dyDescent="0.25">
      <c r="A11" s="5"/>
      <c r="B11" s="6"/>
      <c r="D11" s="6"/>
      <c r="E11" t="s">
        <v>10</v>
      </c>
      <c r="F11" s="6"/>
      <c r="G11">
        <v>60</v>
      </c>
      <c r="I11" s="6"/>
    </row>
    <row r="12" spans="1:9" x14ac:dyDescent="0.25">
      <c r="A12" s="5"/>
      <c r="B12" s="6"/>
      <c r="D12" s="6"/>
      <c r="E12" t="s">
        <v>139</v>
      </c>
      <c r="F12" s="6"/>
      <c r="G12">
        <v>150000</v>
      </c>
      <c r="I12" s="6"/>
    </row>
    <row r="13" spans="1:9" x14ac:dyDescent="0.25">
      <c r="A13" s="5"/>
      <c r="B13" s="6"/>
      <c r="D13" s="6"/>
      <c r="F13" s="6" t="s">
        <v>15</v>
      </c>
      <c r="I13" s="6"/>
    </row>
    <row r="14" spans="1:9" x14ac:dyDescent="0.25">
      <c r="A14" s="5"/>
      <c r="B14" s="6"/>
      <c r="D14" s="6"/>
      <c r="F14" s="6"/>
      <c r="I14" s="6"/>
    </row>
    <row r="15" spans="1:9" x14ac:dyDescent="0.25">
      <c r="A15" s="5"/>
      <c r="B15" s="6"/>
      <c r="D15" s="6"/>
      <c r="F15" s="6"/>
      <c r="I15" s="6"/>
    </row>
    <row r="16" spans="1:9" x14ac:dyDescent="0.25">
      <c r="A16" s="5"/>
      <c r="B16" s="6"/>
      <c r="C16" s="7">
        <f>SUM(C4:C9)</f>
        <v>821763</v>
      </c>
      <c r="D16" s="6"/>
      <c r="F16" s="6"/>
      <c r="I16" s="8"/>
    </row>
    <row r="17" spans="1:9" x14ac:dyDescent="0.25">
      <c r="A17" s="5"/>
      <c r="B17" s="6"/>
      <c r="D17" s="9">
        <f>C16</f>
        <v>821763</v>
      </c>
      <c r="G17" s="4">
        <f>SUM(G4:G15)</f>
        <v>196070</v>
      </c>
      <c r="H17" s="1">
        <f>SUM(H5:H16)</f>
        <v>0</v>
      </c>
      <c r="I17" s="2">
        <f>SUM(I15:I16)</f>
        <v>0</v>
      </c>
    </row>
    <row r="18" spans="1:9" ht="15.75" thickBot="1" x14ac:dyDescent="0.3">
      <c r="A18" s="5" t="s">
        <v>12</v>
      </c>
      <c r="B18" s="6"/>
      <c r="D18" s="6">
        <f>C17+D17</f>
        <v>821763</v>
      </c>
      <c r="E18" s="10" t="s">
        <v>13</v>
      </c>
      <c r="F18" s="6"/>
      <c r="I18" s="11">
        <f>G17+H17+I17</f>
        <v>196070</v>
      </c>
    </row>
    <row r="19" spans="1:9" ht="15.75" thickTop="1" x14ac:dyDescent="0.25">
      <c r="A19" s="12" t="s">
        <v>14</v>
      </c>
      <c r="B19" s="6"/>
      <c r="D19" s="6">
        <f>D18-I18</f>
        <v>625693</v>
      </c>
      <c r="F19" s="6"/>
      <c r="I19" s="6"/>
    </row>
    <row r="20" spans="1:9" x14ac:dyDescent="0.25">
      <c r="A20" s="7"/>
      <c r="B20" s="8"/>
      <c r="C20" s="13"/>
      <c r="D20" s="8"/>
      <c r="E20" s="13"/>
      <c r="F20" s="8"/>
      <c r="G20" s="13"/>
      <c r="H20" s="13"/>
      <c r="I20" s="8"/>
    </row>
    <row r="23" spans="1:9" ht="21" x14ac:dyDescent="0.35">
      <c r="A23" s="31">
        <v>44622</v>
      </c>
      <c r="B23" s="32"/>
      <c r="C23" s="32"/>
      <c r="D23" s="32"/>
      <c r="E23" s="32"/>
      <c r="F23" s="32"/>
      <c r="G23" s="32"/>
      <c r="H23" s="32"/>
      <c r="I23" s="33"/>
    </row>
    <row r="24" spans="1:9" x14ac:dyDescent="0.25">
      <c r="A24" s="34" t="s">
        <v>0</v>
      </c>
      <c r="B24" s="35"/>
      <c r="C24" s="35"/>
      <c r="D24" s="36"/>
      <c r="E24" s="34" t="s">
        <v>1</v>
      </c>
      <c r="F24" s="35"/>
      <c r="G24" s="35"/>
      <c r="H24" s="35"/>
      <c r="I24" s="36"/>
    </row>
    <row r="25" spans="1:9" x14ac:dyDescent="0.25">
      <c r="A25" s="34" t="s">
        <v>2</v>
      </c>
      <c r="B25" s="36"/>
      <c r="C25" s="34" t="s">
        <v>3</v>
      </c>
      <c r="D25" s="36"/>
      <c r="E25" s="37" t="s">
        <v>4</v>
      </c>
      <c r="F25" s="37"/>
      <c r="G25" s="38" t="s">
        <v>5</v>
      </c>
      <c r="H25" s="39"/>
      <c r="I25" s="40"/>
    </row>
    <row r="26" spans="1:9" x14ac:dyDescent="0.25">
      <c r="A26" s="1" t="s">
        <v>6</v>
      </c>
      <c r="B26" s="2"/>
      <c r="C26">
        <v>625693</v>
      </c>
      <c r="D26" s="2"/>
      <c r="E26" t="s">
        <v>66</v>
      </c>
      <c r="F26" s="3"/>
      <c r="G26" s="4">
        <v>130</v>
      </c>
      <c r="I26" s="2"/>
    </row>
    <row r="27" spans="1:9" x14ac:dyDescent="0.25">
      <c r="A27" s="5" t="s">
        <v>134</v>
      </c>
      <c r="B27" s="6"/>
      <c r="C27">
        <v>210000</v>
      </c>
      <c r="D27" s="6"/>
      <c r="E27" t="s">
        <v>111</v>
      </c>
      <c r="F27" s="3"/>
      <c r="G27" s="5">
        <v>200000</v>
      </c>
      <c r="I27" s="6"/>
    </row>
    <row r="28" spans="1:9" x14ac:dyDescent="0.25">
      <c r="B28" s="6"/>
      <c r="D28" s="6"/>
      <c r="E28" t="s">
        <v>10</v>
      </c>
      <c r="G28" s="5">
        <v>60</v>
      </c>
      <c r="I28" s="6"/>
    </row>
    <row r="29" spans="1:9" x14ac:dyDescent="0.25">
      <c r="B29" s="6"/>
      <c r="D29" s="6"/>
      <c r="E29" t="s">
        <v>10</v>
      </c>
      <c r="G29" s="5">
        <v>215</v>
      </c>
      <c r="I29" s="6"/>
    </row>
    <row r="30" spans="1:9" x14ac:dyDescent="0.25">
      <c r="A30" s="5"/>
      <c r="B30" s="6"/>
      <c r="D30" s="6"/>
      <c r="E30" s="41"/>
      <c r="F30" s="42"/>
      <c r="I30" s="6"/>
    </row>
    <row r="31" spans="1:9" x14ac:dyDescent="0.25">
      <c r="A31" s="5"/>
      <c r="B31" s="6"/>
      <c r="D31" s="6"/>
      <c r="F31" s="6"/>
      <c r="I31" s="6"/>
    </row>
    <row r="32" spans="1:9" x14ac:dyDescent="0.25">
      <c r="A32" s="5"/>
      <c r="B32" s="6"/>
      <c r="C32" s="7">
        <f>SUM(C26:C31)</f>
        <v>835693</v>
      </c>
      <c r="D32" s="6"/>
      <c r="F32" s="6"/>
      <c r="I32" s="8"/>
    </row>
    <row r="33" spans="1:9" x14ac:dyDescent="0.25">
      <c r="A33" s="5"/>
      <c r="B33" s="6"/>
      <c r="D33" s="9">
        <f>C32</f>
        <v>835693</v>
      </c>
      <c r="G33" s="4">
        <f>SUM(G26:G31)</f>
        <v>200405</v>
      </c>
      <c r="H33" s="1">
        <f>SUM(H27:H32)</f>
        <v>0</v>
      </c>
      <c r="I33" s="2">
        <f>SUM(I32:I32)</f>
        <v>0</v>
      </c>
    </row>
    <row r="34" spans="1:9" ht="15.75" thickBot="1" x14ac:dyDescent="0.3">
      <c r="A34" s="5" t="s">
        <v>12</v>
      </c>
      <c r="B34" s="6"/>
      <c r="D34" s="6">
        <f>C33+D33</f>
        <v>835693</v>
      </c>
      <c r="E34" s="10" t="s">
        <v>13</v>
      </c>
      <c r="F34" s="6"/>
      <c r="I34" s="11">
        <f>G33+H33+I33</f>
        <v>200405</v>
      </c>
    </row>
    <row r="35" spans="1:9" ht="15.75" thickTop="1" x14ac:dyDescent="0.25">
      <c r="A35" s="12" t="s">
        <v>14</v>
      </c>
      <c r="B35" s="6"/>
      <c r="D35" s="6">
        <f>D34-I34</f>
        <v>635288</v>
      </c>
      <c r="F35" s="6"/>
      <c r="I35" s="6"/>
    </row>
    <row r="36" spans="1:9" x14ac:dyDescent="0.25">
      <c r="A36" s="7"/>
      <c r="B36" s="8"/>
      <c r="C36" s="13"/>
      <c r="D36" s="8"/>
      <c r="E36" s="13"/>
      <c r="F36" s="8"/>
      <c r="G36" s="13"/>
      <c r="H36" s="13"/>
      <c r="I36" s="8"/>
    </row>
    <row r="38" spans="1:9" ht="21" x14ac:dyDescent="0.35">
      <c r="A38" s="31">
        <v>44714</v>
      </c>
      <c r="B38" s="32"/>
      <c r="C38" s="32"/>
      <c r="D38" s="32"/>
      <c r="E38" s="32"/>
      <c r="F38" s="32"/>
      <c r="G38" s="32"/>
      <c r="H38" s="32"/>
      <c r="I38" s="33"/>
    </row>
    <row r="39" spans="1:9" x14ac:dyDescent="0.25">
      <c r="A39" s="34" t="s">
        <v>0</v>
      </c>
      <c r="B39" s="35"/>
      <c r="C39" s="35"/>
      <c r="D39" s="36"/>
      <c r="E39" s="34" t="s">
        <v>1</v>
      </c>
      <c r="F39" s="35"/>
      <c r="G39" s="35"/>
      <c r="H39" s="35"/>
      <c r="I39" s="36"/>
    </row>
    <row r="40" spans="1:9" x14ac:dyDescent="0.25">
      <c r="A40" s="34" t="s">
        <v>2</v>
      </c>
      <c r="B40" s="36"/>
      <c r="C40" s="34" t="s">
        <v>3</v>
      </c>
      <c r="D40" s="36"/>
      <c r="E40" s="37" t="s">
        <v>4</v>
      </c>
      <c r="F40" s="37"/>
      <c r="G40" s="38" t="s">
        <v>5</v>
      </c>
      <c r="H40" s="39"/>
      <c r="I40" s="40"/>
    </row>
    <row r="41" spans="1:9" x14ac:dyDescent="0.25">
      <c r="A41" s="1" t="s">
        <v>6</v>
      </c>
      <c r="B41" s="2"/>
      <c r="C41">
        <v>635288</v>
      </c>
      <c r="D41" s="2"/>
      <c r="E41" t="s">
        <v>112</v>
      </c>
      <c r="F41" s="3"/>
      <c r="G41" s="4">
        <v>495</v>
      </c>
      <c r="I41" s="2"/>
    </row>
    <row r="42" spans="1:9" x14ac:dyDescent="0.25">
      <c r="A42" s="5" t="s">
        <v>134</v>
      </c>
      <c r="B42" s="6"/>
      <c r="C42">
        <v>44500</v>
      </c>
      <c r="D42" s="6"/>
      <c r="E42" t="s">
        <v>66</v>
      </c>
      <c r="F42" s="3"/>
      <c r="G42" s="5">
        <v>90</v>
      </c>
      <c r="I42" s="6"/>
    </row>
    <row r="43" spans="1:9" x14ac:dyDescent="0.25">
      <c r="A43" s="5" t="s">
        <v>134</v>
      </c>
      <c r="B43" s="6"/>
      <c r="C43">
        <v>88000</v>
      </c>
      <c r="D43" s="6"/>
      <c r="E43" t="s">
        <v>113</v>
      </c>
      <c r="G43" s="5">
        <v>22960</v>
      </c>
      <c r="I43" s="6"/>
    </row>
    <row r="44" spans="1:9" x14ac:dyDescent="0.25">
      <c r="B44" s="6"/>
      <c r="D44" s="6"/>
      <c r="E44" t="s">
        <v>114</v>
      </c>
      <c r="G44" s="5">
        <v>15000</v>
      </c>
      <c r="I44" s="6"/>
    </row>
    <row r="45" spans="1:9" x14ac:dyDescent="0.25">
      <c r="A45" s="5"/>
      <c r="B45" s="6"/>
      <c r="D45" s="6"/>
      <c r="E45" s="41" t="s">
        <v>115</v>
      </c>
      <c r="F45" s="42"/>
      <c r="G45">
        <v>44500</v>
      </c>
      <c r="I45" s="6"/>
    </row>
    <row r="46" spans="1:9" x14ac:dyDescent="0.25">
      <c r="A46" s="5"/>
      <c r="B46" s="6"/>
      <c r="D46" s="6"/>
      <c r="E46" t="s">
        <v>116</v>
      </c>
      <c r="F46" s="6"/>
      <c r="G46">
        <v>50000</v>
      </c>
      <c r="H46" t="s">
        <v>15</v>
      </c>
      <c r="I46" s="6"/>
    </row>
    <row r="47" spans="1:9" x14ac:dyDescent="0.25">
      <c r="A47" s="5"/>
      <c r="B47" s="6"/>
      <c r="D47" s="6"/>
      <c r="E47" t="s">
        <v>117</v>
      </c>
      <c r="F47" s="6"/>
      <c r="G47">
        <v>300</v>
      </c>
      <c r="I47" s="6"/>
    </row>
    <row r="48" spans="1:9" x14ac:dyDescent="0.25">
      <c r="A48" s="5"/>
      <c r="B48" s="6"/>
      <c r="D48" s="6"/>
      <c r="E48" t="s">
        <v>23</v>
      </c>
      <c r="F48" s="6"/>
      <c r="G48">
        <v>440</v>
      </c>
      <c r="I48" s="6"/>
    </row>
    <row r="49" spans="1:9" x14ac:dyDescent="0.25">
      <c r="A49" s="5"/>
      <c r="B49" s="6"/>
      <c r="D49" s="6"/>
      <c r="E49" t="s">
        <v>118</v>
      </c>
      <c r="F49" s="6"/>
      <c r="G49">
        <v>170</v>
      </c>
      <c r="I49" s="6"/>
    </row>
    <row r="50" spans="1:9" x14ac:dyDescent="0.25">
      <c r="A50" s="5"/>
      <c r="B50" s="6"/>
      <c r="D50" s="6"/>
      <c r="F50" s="6"/>
      <c r="I50" s="6"/>
    </row>
    <row r="51" spans="1:9" x14ac:dyDescent="0.25">
      <c r="A51" s="5"/>
      <c r="B51" s="6"/>
      <c r="D51" s="6"/>
      <c r="F51" s="6"/>
      <c r="I51" s="6"/>
    </row>
    <row r="52" spans="1:9" x14ac:dyDescent="0.25">
      <c r="A52" s="5"/>
      <c r="B52" s="6"/>
      <c r="D52" s="6"/>
      <c r="F52" s="6"/>
      <c r="I52" s="6"/>
    </row>
    <row r="53" spans="1:9" x14ac:dyDescent="0.25">
      <c r="A53" s="5"/>
      <c r="B53" s="6"/>
      <c r="C53" s="7">
        <f>SUM(C41:C46)</f>
        <v>767788</v>
      </c>
      <c r="D53" s="6"/>
      <c r="F53" s="6"/>
      <c r="I53" s="8"/>
    </row>
    <row r="54" spans="1:9" x14ac:dyDescent="0.25">
      <c r="A54" s="5"/>
      <c r="B54" s="6"/>
      <c r="D54" s="9">
        <f>C53</f>
        <v>767788</v>
      </c>
      <c r="G54" s="4">
        <f>SUM(G41:G52)</f>
        <v>133955</v>
      </c>
      <c r="H54" s="1">
        <f>SUM(H42:H53)</f>
        <v>0</v>
      </c>
      <c r="I54" s="2">
        <f>SUM(I52:I53)</f>
        <v>0</v>
      </c>
    </row>
    <row r="55" spans="1:9" ht="15.75" thickBot="1" x14ac:dyDescent="0.3">
      <c r="A55" s="5" t="s">
        <v>12</v>
      </c>
      <c r="B55" s="6"/>
      <c r="D55" s="6">
        <f>C54+D54</f>
        <v>767788</v>
      </c>
      <c r="E55" s="10" t="s">
        <v>13</v>
      </c>
      <c r="F55" s="6"/>
      <c r="I55" s="11">
        <f>G54+H54+I54</f>
        <v>133955</v>
      </c>
    </row>
    <row r="56" spans="1:9" ht="15.75" thickTop="1" x14ac:dyDescent="0.25">
      <c r="A56" s="12" t="s">
        <v>14</v>
      </c>
      <c r="B56" s="6"/>
      <c r="D56" s="6">
        <f>D55-I55</f>
        <v>633833</v>
      </c>
      <c r="F56" s="6"/>
      <c r="I56" s="6"/>
    </row>
    <row r="57" spans="1:9" x14ac:dyDescent="0.25">
      <c r="A57" s="7"/>
      <c r="B57" s="8"/>
      <c r="C57" s="13"/>
      <c r="D57" s="8"/>
      <c r="E57" s="13"/>
      <c r="F57" s="8"/>
      <c r="G57" s="13"/>
      <c r="H57" s="13"/>
      <c r="I57" s="8"/>
    </row>
    <row r="60" spans="1:9" ht="21" x14ac:dyDescent="0.35">
      <c r="A60" s="31">
        <v>44744</v>
      </c>
      <c r="B60" s="32"/>
      <c r="C60" s="32"/>
      <c r="D60" s="32"/>
      <c r="E60" s="32"/>
      <c r="F60" s="32"/>
      <c r="G60" s="32"/>
      <c r="H60" s="32"/>
      <c r="I60" s="33"/>
    </row>
    <row r="61" spans="1:9" x14ac:dyDescent="0.25">
      <c r="A61" s="34" t="s">
        <v>0</v>
      </c>
      <c r="B61" s="35"/>
      <c r="C61" s="35"/>
      <c r="D61" s="36"/>
      <c r="E61" s="34" t="s">
        <v>1</v>
      </c>
      <c r="F61" s="35"/>
      <c r="G61" s="35"/>
      <c r="H61" s="35"/>
      <c r="I61" s="36"/>
    </row>
    <row r="62" spans="1:9" x14ac:dyDescent="0.25">
      <c r="A62" s="34" t="s">
        <v>2</v>
      </c>
      <c r="B62" s="36"/>
      <c r="C62" s="34" t="s">
        <v>3</v>
      </c>
      <c r="D62" s="36"/>
      <c r="E62" s="37" t="s">
        <v>4</v>
      </c>
      <c r="F62" s="37"/>
      <c r="G62" s="38" t="s">
        <v>5</v>
      </c>
      <c r="H62" s="39"/>
      <c r="I62" s="40"/>
    </row>
    <row r="63" spans="1:9" x14ac:dyDescent="0.25">
      <c r="A63" s="1" t="s">
        <v>6</v>
      </c>
      <c r="B63" s="2"/>
      <c r="C63">
        <v>633833</v>
      </c>
      <c r="D63" s="2"/>
      <c r="E63" t="s">
        <v>66</v>
      </c>
      <c r="F63" s="3"/>
      <c r="G63" s="4">
        <v>257</v>
      </c>
      <c r="I63" s="2"/>
    </row>
    <row r="64" spans="1:9" x14ac:dyDescent="0.25">
      <c r="A64" s="5" t="s">
        <v>134</v>
      </c>
      <c r="B64" s="6"/>
      <c r="C64">
        <v>272000</v>
      </c>
      <c r="D64" s="6"/>
      <c r="E64" t="s">
        <v>119</v>
      </c>
      <c r="F64" s="3"/>
      <c r="G64" s="5">
        <v>600</v>
      </c>
      <c r="I64" s="6"/>
    </row>
    <row r="65" spans="1:9" x14ac:dyDescent="0.25">
      <c r="B65" s="6"/>
      <c r="D65" s="6"/>
      <c r="E65" t="s">
        <v>120</v>
      </c>
      <c r="G65" s="5">
        <v>59535</v>
      </c>
      <c r="I65" s="6"/>
    </row>
    <row r="66" spans="1:9" x14ac:dyDescent="0.25">
      <c r="B66" s="6"/>
      <c r="D66" s="6"/>
      <c r="E66" t="s">
        <v>121</v>
      </c>
      <c r="G66" s="5">
        <v>3400</v>
      </c>
      <c r="I66" s="6"/>
    </row>
    <row r="67" spans="1:9" x14ac:dyDescent="0.25">
      <c r="A67" s="5"/>
      <c r="B67" s="6"/>
      <c r="D67" s="6"/>
      <c r="E67" s="41" t="s">
        <v>122</v>
      </c>
      <c r="F67" s="42"/>
      <c r="G67">
        <v>600</v>
      </c>
      <c r="I67" s="6"/>
    </row>
    <row r="68" spans="1:9" x14ac:dyDescent="0.25">
      <c r="A68" s="5"/>
      <c r="B68" s="6"/>
      <c r="D68" s="6"/>
      <c r="E68" t="s">
        <v>23</v>
      </c>
      <c r="F68" s="6"/>
      <c r="G68">
        <v>60</v>
      </c>
      <c r="H68" t="s">
        <v>15</v>
      </c>
      <c r="I68" s="6"/>
    </row>
    <row r="69" spans="1:9" x14ac:dyDescent="0.25">
      <c r="A69" s="5"/>
      <c r="B69" s="6"/>
      <c r="D69" s="6"/>
      <c r="E69" t="s">
        <v>10</v>
      </c>
      <c r="F69" s="6"/>
      <c r="G69">
        <v>70</v>
      </c>
      <c r="I69" s="6"/>
    </row>
    <row r="70" spans="1:9" x14ac:dyDescent="0.25">
      <c r="A70" s="5"/>
      <c r="B70" s="6"/>
      <c r="D70" s="6"/>
      <c r="E70" t="s">
        <v>18</v>
      </c>
      <c r="F70" s="6"/>
      <c r="G70">
        <v>2600</v>
      </c>
      <c r="I70" s="6"/>
    </row>
    <row r="71" spans="1:9" x14ac:dyDescent="0.25">
      <c r="A71" s="5"/>
      <c r="B71" s="6"/>
      <c r="D71" s="6"/>
      <c r="F71" s="6"/>
      <c r="I71" s="6"/>
    </row>
    <row r="72" spans="1:9" x14ac:dyDescent="0.25">
      <c r="A72" s="5"/>
      <c r="B72" s="6"/>
      <c r="D72" s="6"/>
      <c r="F72" s="6"/>
      <c r="I72" s="6"/>
    </row>
    <row r="73" spans="1:9" x14ac:dyDescent="0.25">
      <c r="A73" s="5"/>
      <c r="B73" s="6"/>
      <c r="D73" s="6"/>
      <c r="F73" s="6"/>
      <c r="I73" s="6"/>
    </row>
    <row r="74" spans="1:9" x14ac:dyDescent="0.25">
      <c r="A74" s="5"/>
      <c r="B74" s="6"/>
      <c r="D74" s="6"/>
      <c r="F74" s="6"/>
      <c r="I74" s="6"/>
    </row>
    <row r="75" spans="1:9" x14ac:dyDescent="0.25">
      <c r="A75" s="5"/>
      <c r="B75" s="6"/>
      <c r="C75" s="7">
        <f>SUM(C63:C68)</f>
        <v>905833</v>
      </c>
      <c r="D75" s="6"/>
      <c r="F75" s="6"/>
      <c r="I75" s="8"/>
    </row>
    <row r="76" spans="1:9" x14ac:dyDescent="0.25">
      <c r="A76" s="5"/>
      <c r="B76" s="6"/>
      <c r="D76" s="9">
        <f>C75</f>
        <v>905833</v>
      </c>
      <c r="G76" s="4">
        <f>SUM(G63:G74)</f>
        <v>67122</v>
      </c>
      <c r="H76" s="1">
        <f>SUM(H64:H75)</f>
        <v>0</v>
      </c>
      <c r="I76" s="2">
        <f>SUM(I74:I75)</f>
        <v>0</v>
      </c>
    </row>
    <row r="77" spans="1:9" ht="15.75" thickBot="1" x14ac:dyDescent="0.3">
      <c r="A77" s="5" t="s">
        <v>12</v>
      </c>
      <c r="B77" s="6"/>
      <c r="D77" s="6">
        <f>C76+D76</f>
        <v>905833</v>
      </c>
      <c r="E77" s="10" t="s">
        <v>13</v>
      </c>
      <c r="F77" s="6"/>
      <c r="I77" s="11">
        <f>G76+H76+I76</f>
        <v>67122</v>
      </c>
    </row>
    <row r="78" spans="1:9" ht="15.75" thickTop="1" x14ac:dyDescent="0.25">
      <c r="A78" s="12" t="s">
        <v>14</v>
      </c>
      <c r="B78" s="6"/>
      <c r="D78" s="6">
        <f>D77-I77</f>
        <v>838711</v>
      </c>
      <c r="F78" s="6"/>
      <c r="I78" s="6"/>
    </row>
    <row r="79" spans="1:9" x14ac:dyDescent="0.25">
      <c r="A79" s="7"/>
      <c r="B79" s="8"/>
      <c r="C79" s="13"/>
      <c r="D79" s="8"/>
      <c r="E79" s="13"/>
      <c r="F79" s="8"/>
      <c r="G79" s="13"/>
      <c r="H79" s="13"/>
      <c r="I79" s="8"/>
    </row>
    <row r="82" spans="1:9" ht="21" x14ac:dyDescent="0.35">
      <c r="A82" s="31">
        <v>44775</v>
      </c>
      <c r="B82" s="32"/>
      <c r="C82" s="32"/>
      <c r="D82" s="32"/>
      <c r="E82" s="32"/>
      <c r="F82" s="32"/>
      <c r="G82" s="32"/>
      <c r="H82" s="32"/>
      <c r="I82" s="33"/>
    </row>
    <row r="83" spans="1:9" x14ac:dyDescent="0.25">
      <c r="A83" s="34" t="s">
        <v>0</v>
      </c>
      <c r="B83" s="35"/>
      <c r="C83" s="35"/>
      <c r="D83" s="36"/>
      <c r="E83" s="34" t="s">
        <v>1</v>
      </c>
      <c r="F83" s="35"/>
      <c r="G83" s="35"/>
      <c r="H83" s="35"/>
      <c r="I83" s="36"/>
    </row>
    <row r="84" spans="1:9" x14ac:dyDescent="0.25">
      <c r="A84" s="34" t="s">
        <v>2</v>
      </c>
      <c r="B84" s="36"/>
      <c r="C84" s="34" t="s">
        <v>3</v>
      </c>
      <c r="D84" s="36"/>
      <c r="E84" s="37" t="s">
        <v>4</v>
      </c>
      <c r="F84" s="37"/>
      <c r="G84" s="38" t="s">
        <v>5</v>
      </c>
      <c r="H84" s="39"/>
      <c r="I84" s="40"/>
    </row>
    <row r="85" spans="1:9" x14ac:dyDescent="0.25">
      <c r="A85" s="1" t="s">
        <v>6</v>
      </c>
      <c r="B85" s="2"/>
      <c r="C85">
        <v>838711</v>
      </c>
      <c r="D85" s="2"/>
      <c r="E85" t="s">
        <v>66</v>
      </c>
      <c r="F85" s="3"/>
      <c r="G85" s="4">
        <v>200</v>
      </c>
      <c r="I85" s="2"/>
    </row>
    <row r="86" spans="1:9" x14ac:dyDescent="0.25">
      <c r="A86" s="5" t="s">
        <v>134</v>
      </c>
      <c r="B86" s="6"/>
      <c r="C86">
        <v>273500</v>
      </c>
      <c r="D86" s="6"/>
      <c r="E86" t="s">
        <v>123</v>
      </c>
      <c r="F86" s="3"/>
      <c r="G86" s="5">
        <v>200</v>
      </c>
      <c r="I86" s="6"/>
    </row>
    <row r="87" spans="1:9" x14ac:dyDescent="0.25">
      <c r="A87" s="5" t="s">
        <v>149</v>
      </c>
      <c r="B87" s="6"/>
      <c r="C87">
        <v>290000</v>
      </c>
      <c r="D87" s="6"/>
      <c r="E87" t="s">
        <v>124</v>
      </c>
      <c r="G87" s="5">
        <v>11757</v>
      </c>
      <c r="I87" s="6"/>
    </row>
    <row r="88" spans="1:9" x14ac:dyDescent="0.25">
      <c r="A88" s="15" t="s">
        <v>135</v>
      </c>
      <c r="B88" s="6"/>
      <c r="C88">
        <v>34000</v>
      </c>
      <c r="D88" s="6"/>
      <c r="E88" t="s">
        <v>125</v>
      </c>
      <c r="G88" s="5">
        <v>20000</v>
      </c>
      <c r="I88" s="6"/>
    </row>
    <row r="89" spans="1:9" x14ac:dyDescent="0.25">
      <c r="A89" s="5" t="s">
        <v>136</v>
      </c>
      <c r="B89" s="6"/>
      <c r="C89">
        <v>5000</v>
      </c>
      <c r="D89" s="6"/>
      <c r="E89" s="41" t="s">
        <v>126</v>
      </c>
      <c r="F89" s="42"/>
      <c r="G89">
        <v>9000</v>
      </c>
      <c r="I89" s="6"/>
    </row>
    <row r="90" spans="1:9" x14ac:dyDescent="0.25">
      <c r="A90" s="5"/>
      <c r="B90" s="6"/>
      <c r="D90" s="6"/>
      <c r="E90" t="s">
        <v>127</v>
      </c>
      <c r="F90" s="6"/>
      <c r="G90">
        <v>10000</v>
      </c>
      <c r="H90" t="s">
        <v>15</v>
      </c>
      <c r="I90" s="6"/>
    </row>
    <row r="91" spans="1:9" x14ac:dyDescent="0.25">
      <c r="A91" s="5"/>
      <c r="B91" s="6"/>
      <c r="D91" s="6"/>
      <c r="E91" t="s">
        <v>129</v>
      </c>
      <c r="G91" s="5">
        <v>57000</v>
      </c>
      <c r="I91" s="6"/>
    </row>
    <row r="92" spans="1:9" x14ac:dyDescent="0.25">
      <c r="A92" s="5"/>
      <c r="B92" s="6"/>
      <c r="D92" s="6"/>
      <c r="E92" t="s">
        <v>128</v>
      </c>
      <c r="F92" s="6"/>
      <c r="G92" s="14">
        <v>270000</v>
      </c>
      <c r="I92" s="6"/>
    </row>
    <row r="93" spans="1:9" x14ac:dyDescent="0.25">
      <c r="A93" s="5"/>
      <c r="B93" s="6"/>
      <c r="D93" s="6"/>
      <c r="E93" t="s">
        <v>137</v>
      </c>
      <c r="F93" s="6"/>
      <c r="G93" s="14">
        <v>56250</v>
      </c>
      <c r="I93" s="6"/>
    </row>
    <row r="94" spans="1:9" x14ac:dyDescent="0.25">
      <c r="A94" s="5"/>
      <c r="B94" s="6"/>
      <c r="D94" s="6"/>
      <c r="E94" t="s">
        <v>33</v>
      </c>
      <c r="F94" s="6"/>
      <c r="G94" s="14">
        <v>50</v>
      </c>
      <c r="I94" s="6"/>
    </row>
    <row r="95" spans="1:9" x14ac:dyDescent="0.25">
      <c r="A95" s="5"/>
      <c r="B95" s="6"/>
      <c r="D95" s="6"/>
      <c r="E95" t="s">
        <v>10</v>
      </c>
      <c r="F95" s="6"/>
      <c r="G95" s="14">
        <v>160</v>
      </c>
      <c r="I95" s="6"/>
    </row>
    <row r="96" spans="1:9" x14ac:dyDescent="0.25">
      <c r="A96" s="5"/>
      <c r="B96" s="6"/>
      <c r="D96" s="6"/>
      <c r="F96" s="6"/>
      <c r="I96" s="6"/>
    </row>
    <row r="97" spans="1:9" x14ac:dyDescent="0.25">
      <c r="A97" s="5"/>
      <c r="B97" s="6"/>
      <c r="D97" s="6"/>
      <c r="F97" s="6"/>
      <c r="I97" s="6"/>
    </row>
    <row r="98" spans="1:9" x14ac:dyDescent="0.25">
      <c r="A98" s="5"/>
      <c r="B98" s="6"/>
      <c r="C98" s="7">
        <f>SUM(C85:C90)</f>
        <v>1441211</v>
      </c>
      <c r="D98" s="6"/>
      <c r="F98" s="6"/>
      <c r="I98" s="8"/>
    </row>
    <row r="99" spans="1:9" x14ac:dyDescent="0.25">
      <c r="A99" s="5"/>
      <c r="B99" s="6"/>
      <c r="D99" s="9">
        <f>C98</f>
        <v>1441211</v>
      </c>
      <c r="G99" s="4">
        <f>SUM(G85:G97)</f>
        <v>434617</v>
      </c>
      <c r="H99" s="1">
        <f>SUM(H86:H98)</f>
        <v>0</v>
      </c>
      <c r="I99" s="2">
        <f>SUM(I97:I98)</f>
        <v>0</v>
      </c>
    </row>
    <row r="100" spans="1:9" ht="15.75" thickBot="1" x14ac:dyDescent="0.3">
      <c r="A100" s="5" t="s">
        <v>12</v>
      </c>
      <c r="B100" s="6"/>
      <c r="D100" s="6">
        <f>C99+D99</f>
        <v>1441211</v>
      </c>
      <c r="E100" s="10" t="s">
        <v>13</v>
      </c>
      <c r="F100" s="6"/>
      <c r="I100" s="11">
        <f>G99+H99+I99</f>
        <v>434617</v>
      </c>
    </row>
    <row r="101" spans="1:9" ht="15.75" thickTop="1" x14ac:dyDescent="0.25">
      <c r="A101" s="12" t="s">
        <v>14</v>
      </c>
      <c r="B101" s="6"/>
      <c r="D101" s="6">
        <f>D100-I100</f>
        <v>1006594</v>
      </c>
      <c r="F101" s="6"/>
      <c r="I101" s="6"/>
    </row>
    <row r="102" spans="1:9" x14ac:dyDescent="0.25">
      <c r="A102" s="7"/>
      <c r="B102" s="8"/>
      <c r="C102" s="13"/>
      <c r="D102" s="8"/>
      <c r="E102" s="13"/>
      <c r="F102" s="8"/>
      <c r="G102" s="13"/>
      <c r="H102" s="13"/>
      <c r="I102" s="8"/>
    </row>
    <row r="105" spans="1:9" ht="21" x14ac:dyDescent="0.35">
      <c r="A105" s="31">
        <v>44806</v>
      </c>
      <c r="B105" s="32"/>
      <c r="C105" s="32"/>
      <c r="D105" s="32"/>
      <c r="E105" s="32"/>
      <c r="F105" s="32"/>
      <c r="G105" s="32"/>
      <c r="H105" s="32"/>
      <c r="I105" s="33"/>
    </row>
    <row r="106" spans="1:9" x14ac:dyDescent="0.25">
      <c r="A106" s="34" t="s">
        <v>0</v>
      </c>
      <c r="B106" s="35"/>
      <c r="C106" s="35"/>
      <c r="D106" s="36"/>
      <c r="E106" s="34" t="s">
        <v>1</v>
      </c>
      <c r="F106" s="35"/>
      <c r="G106" s="35"/>
      <c r="H106" s="35"/>
      <c r="I106" s="36"/>
    </row>
    <row r="107" spans="1:9" x14ac:dyDescent="0.25">
      <c r="A107" s="34" t="s">
        <v>2</v>
      </c>
      <c r="B107" s="36"/>
      <c r="C107" s="34" t="s">
        <v>3</v>
      </c>
      <c r="D107" s="36"/>
      <c r="E107" s="37" t="s">
        <v>4</v>
      </c>
      <c r="F107" s="37"/>
      <c r="G107" s="38" t="s">
        <v>5</v>
      </c>
      <c r="H107" s="39"/>
      <c r="I107" s="40"/>
    </row>
    <row r="108" spans="1:9" x14ac:dyDescent="0.25">
      <c r="A108" s="1" t="s">
        <v>6</v>
      </c>
      <c r="B108" s="2"/>
      <c r="C108">
        <v>1006594</v>
      </c>
      <c r="D108" s="2"/>
      <c r="E108" t="s">
        <v>130</v>
      </c>
      <c r="F108" s="3"/>
      <c r="G108" s="4">
        <v>310</v>
      </c>
      <c r="I108" s="2"/>
    </row>
    <row r="109" spans="1:9" x14ac:dyDescent="0.25">
      <c r="A109" s="5" t="s">
        <v>149</v>
      </c>
      <c r="B109" s="6"/>
      <c r="C109">
        <v>235000</v>
      </c>
      <c r="D109" s="6"/>
      <c r="E109" t="s">
        <v>131</v>
      </c>
      <c r="F109" s="3"/>
      <c r="G109" s="5">
        <v>910</v>
      </c>
      <c r="I109" s="6"/>
    </row>
    <row r="110" spans="1:9" x14ac:dyDescent="0.25">
      <c r="A110" t="s">
        <v>92</v>
      </c>
      <c r="B110" s="6"/>
      <c r="D110" s="6"/>
      <c r="E110" t="s">
        <v>132</v>
      </c>
      <c r="G110" s="5">
        <v>40487</v>
      </c>
      <c r="I110" s="6"/>
    </row>
    <row r="111" spans="1:9" x14ac:dyDescent="0.25">
      <c r="B111" s="6"/>
      <c r="D111" s="6"/>
      <c r="E111" t="s">
        <v>133</v>
      </c>
      <c r="G111" s="5">
        <v>2080</v>
      </c>
      <c r="I111" s="6"/>
    </row>
    <row r="112" spans="1:9" x14ac:dyDescent="0.25">
      <c r="A112" s="5"/>
      <c r="B112" s="6"/>
      <c r="D112" s="6"/>
      <c r="E112" s="41" t="s">
        <v>23</v>
      </c>
      <c r="F112" s="42"/>
      <c r="G112">
        <v>50</v>
      </c>
      <c r="I112" s="6"/>
    </row>
    <row r="113" spans="1:9" x14ac:dyDescent="0.25">
      <c r="A113" s="5"/>
      <c r="B113" s="6"/>
      <c r="D113" s="6"/>
      <c r="E113" t="s">
        <v>23</v>
      </c>
      <c r="F113" s="6"/>
      <c r="G113">
        <v>60</v>
      </c>
      <c r="H113" t="s">
        <v>15</v>
      </c>
      <c r="I113" s="6"/>
    </row>
    <row r="114" spans="1:9" x14ac:dyDescent="0.25">
      <c r="A114" s="5"/>
      <c r="B114" s="6"/>
      <c r="D114" s="6"/>
      <c r="E114" t="s">
        <v>10</v>
      </c>
      <c r="F114" s="6"/>
      <c r="G114">
        <v>190</v>
      </c>
      <c r="I114" s="6"/>
    </row>
    <row r="115" spans="1:9" x14ac:dyDescent="0.25">
      <c r="A115" s="5"/>
      <c r="B115" s="6"/>
      <c r="D115" s="6"/>
      <c r="F115" s="6"/>
      <c r="I115" s="6"/>
    </row>
    <row r="116" spans="1:9" x14ac:dyDescent="0.25">
      <c r="A116" s="5"/>
      <c r="B116" s="6"/>
      <c r="D116" s="6"/>
      <c r="F116" s="6"/>
      <c r="I116" s="6"/>
    </row>
    <row r="117" spans="1:9" x14ac:dyDescent="0.25">
      <c r="A117" s="5"/>
      <c r="B117" s="6"/>
      <c r="D117" s="6"/>
      <c r="F117" s="6"/>
      <c r="I117" s="6"/>
    </row>
    <row r="118" spans="1:9" x14ac:dyDescent="0.25">
      <c r="A118" s="5"/>
      <c r="B118" s="6"/>
      <c r="D118" s="6"/>
      <c r="F118" s="6"/>
      <c r="I118" s="6"/>
    </row>
    <row r="119" spans="1:9" x14ac:dyDescent="0.25">
      <c r="A119" s="5"/>
      <c r="B119" s="6"/>
      <c r="D119" s="6"/>
      <c r="F119" s="6"/>
      <c r="I119" s="6"/>
    </row>
    <row r="120" spans="1:9" x14ac:dyDescent="0.25">
      <c r="A120" s="5"/>
      <c r="B120" s="6"/>
      <c r="C120" s="7">
        <f>SUM(C108:C113)</f>
        <v>1241594</v>
      </c>
      <c r="D120" s="6"/>
      <c r="F120" s="6"/>
      <c r="I120" s="8"/>
    </row>
    <row r="121" spans="1:9" x14ac:dyDescent="0.25">
      <c r="A121" s="5"/>
      <c r="B121" s="6"/>
      <c r="D121" s="9">
        <f>C120</f>
        <v>1241594</v>
      </c>
      <c r="G121" s="4">
        <f>SUM(G108:G119)</f>
        <v>44087</v>
      </c>
      <c r="H121" s="1">
        <f>SUM(H109:H120)</f>
        <v>0</v>
      </c>
      <c r="I121" s="2">
        <f>SUM(I119:I120)</f>
        <v>0</v>
      </c>
    </row>
    <row r="122" spans="1:9" ht="15.75" thickBot="1" x14ac:dyDescent="0.3">
      <c r="A122" s="5" t="s">
        <v>12</v>
      </c>
      <c r="B122" s="6"/>
      <c r="D122" s="6">
        <f>C121+D121</f>
        <v>1241594</v>
      </c>
      <c r="E122" s="10" t="s">
        <v>13</v>
      </c>
      <c r="F122" s="6"/>
      <c r="I122" s="11">
        <f>G121+H121+I121</f>
        <v>44087</v>
      </c>
    </row>
    <row r="123" spans="1:9" ht="15.75" thickTop="1" x14ac:dyDescent="0.25">
      <c r="A123" s="12" t="s">
        <v>14</v>
      </c>
      <c r="B123" s="6"/>
      <c r="D123" s="6">
        <f>D122-I122</f>
        <v>1197507</v>
      </c>
      <c r="F123" s="6"/>
      <c r="I123" s="6"/>
    </row>
    <row r="124" spans="1:9" x14ac:dyDescent="0.25">
      <c r="A124" s="7"/>
      <c r="B124" s="8"/>
      <c r="C124" s="13"/>
      <c r="D124" s="8"/>
      <c r="E124" s="13"/>
      <c r="F124" s="8"/>
      <c r="G124" s="13"/>
      <c r="H124" s="13"/>
      <c r="I124" s="8"/>
    </row>
    <row r="127" spans="1:9" ht="21" x14ac:dyDescent="0.35">
      <c r="A127" s="31">
        <v>44836</v>
      </c>
      <c r="B127" s="32"/>
      <c r="C127" s="32"/>
      <c r="D127" s="32"/>
      <c r="E127" s="32"/>
      <c r="F127" s="32"/>
      <c r="G127" s="32"/>
      <c r="H127" s="32"/>
      <c r="I127" s="33"/>
    </row>
    <row r="128" spans="1:9" x14ac:dyDescent="0.25">
      <c r="A128" s="34" t="s">
        <v>0</v>
      </c>
      <c r="B128" s="35"/>
      <c r="C128" s="35"/>
      <c r="D128" s="36"/>
      <c r="E128" s="34" t="s">
        <v>1</v>
      </c>
      <c r="F128" s="35"/>
      <c r="G128" s="35"/>
      <c r="H128" s="35"/>
      <c r="I128" s="36"/>
    </row>
    <row r="129" spans="1:9" x14ac:dyDescent="0.25">
      <c r="A129" s="34" t="s">
        <v>2</v>
      </c>
      <c r="B129" s="36"/>
      <c r="C129" s="34" t="s">
        <v>3</v>
      </c>
      <c r="D129" s="36"/>
      <c r="E129" s="37" t="s">
        <v>4</v>
      </c>
      <c r="F129" s="37"/>
      <c r="G129" s="38" t="s">
        <v>5</v>
      </c>
      <c r="H129" s="39"/>
      <c r="I129" s="40"/>
    </row>
    <row r="130" spans="1:9" x14ac:dyDescent="0.25">
      <c r="A130" s="1" t="s">
        <v>6</v>
      </c>
      <c r="B130" s="2"/>
      <c r="C130">
        <v>1197507</v>
      </c>
      <c r="D130" s="2"/>
      <c r="E130" t="s">
        <v>66</v>
      </c>
      <c r="F130" s="3"/>
      <c r="G130" s="4">
        <v>500</v>
      </c>
      <c r="I130" s="2"/>
    </row>
    <row r="131" spans="1:9" x14ac:dyDescent="0.25">
      <c r="A131" s="5" t="s">
        <v>148</v>
      </c>
      <c r="B131" s="6"/>
      <c r="C131">
        <v>10000</v>
      </c>
      <c r="D131" s="6"/>
      <c r="E131" t="s">
        <v>141</v>
      </c>
      <c r="F131" s="3"/>
      <c r="G131" s="5">
        <v>11225</v>
      </c>
      <c r="I131" s="6"/>
    </row>
    <row r="132" spans="1:9" x14ac:dyDescent="0.25">
      <c r="A132" t="s">
        <v>140</v>
      </c>
      <c r="B132" s="6"/>
      <c r="C132">
        <v>9000</v>
      </c>
      <c r="D132" s="6"/>
      <c r="E132" t="s">
        <v>142</v>
      </c>
      <c r="G132" s="5">
        <v>20</v>
      </c>
      <c r="I132" s="6"/>
    </row>
    <row r="133" spans="1:9" x14ac:dyDescent="0.25">
      <c r="B133" s="6"/>
      <c r="D133" s="6"/>
      <c r="G133" s="5"/>
      <c r="I133" s="6"/>
    </row>
    <row r="134" spans="1:9" x14ac:dyDescent="0.25">
      <c r="A134" s="5"/>
      <c r="B134" s="6"/>
      <c r="D134" s="6"/>
      <c r="E134" s="41"/>
      <c r="F134" s="42"/>
      <c r="I134" s="6"/>
    </row>
    <row r="135" spans="1:9" x14ac:dyDescent="0.25">
      <c r="A135" s="5"/>
      <c r="B135" s="6"/>
      <c r="D135" s="6"/>
      <c r="F135" s="6"/>
      <c r="I135" s="6"/>
    </row>
    <row r="136" spans="1:9" x14ac:dyDescent="0.25">
      <c r="A136" s="5"/>
      <c r="B136" s="6"/>
      <c r="D136" s="6"/>
      <c r="F136" s="6"/>
      <c r="I136" s="6"/>
    </row>
    <row r="137" spans="1:9" x14ac:dyDescent="0.25">
      <c r="A137" s="5"/>
      <c r="B137" s="6"/>
      <c r="C137" s="7">
        <f>SUM(C130:C134)</f>
        <v>1216507</v>
      </c>
      <c r="D137" s="6"/>
      <c r="F137" s="6"/>
      <c r="I137" s="8"/>
    </row>
    <row r="138" spans="1:9" x14ac:dyDescent="0.25">
      <c r="A138" s="5"/>
      <c r="B138" s="6"/>
      <c r="D138" s="9">
        <f>C137</f>
        <v>1216507</v>
      </c>
      <c r="G138" s="4">
        <f>SUM(G130:G136)</f>
        <v>11745</v>
      </c>
      <c r="H138" s="1">
        <f>SUM(H131:H137)</f>
        <v>0</v>
      </c>
      <c r="I138" s="2">
        <f>SUM(I136:I137)</f>
        <v>0</v>
      </c>
    </row>
    <row r="139" spans="1:9" ht="15.75" thickBot="1" x14ac:dyDescent="0.3">
      <c r="A139" s="5" t="s">
        <v>12</v>
      </c>
      <c r="B139" s="6"/>
      <c r="D139" s="6">
        <f>C138+D138</f>
        <v>1216507</v>
      </c>
      <c r="E139" s="10" t="s">
        <v>13</v>
      </c>
      <c r="F139" s="6"/>
      <c r="I139" s="11">
        <f>G138+H138+I138</f>
        <v>11745</v>
      </c>
    </row>
    <row r="140" spans="1:9" ht="15.75" thickTop="1" x14ac:dyDescent="0.25">
      <c r="A140" s="12" t="s">
        <v>14</v>
      </c>
      <c r="B140" s="6"/>
      <c r="D140" s="6">
        <f>D139-I139</f>
        <v>1204762</v>
      </c>
      <c r="F140" s="6"/>
      <c r="I140" s="6"/>
    </row>
    <row r="141" spans="1:9" x14ac:dyDescent="0.25">
      <c r="A141" s="7"/>
      <c r="B141" s="8"/>
      <c r="C141" s="13"/>
      <c r="D141" s="8"/>
      <c r="E141" s="13"/>
      <c r="F141" s="8"/>
      <c r="G141" s="13"/>
      <c r="H141" s="13"/>
      <c r="I141" s="8"/>
    </row>
    <row r="144" spans="1:9" ht="21" x14ac:dyDescent="0.35">
      <c r="A144" s="31" t="s">
        <v>146</v>
      </c>
      <c r="B144" s="32"/>
      <c r="C144" s="32"/>
      <c r="D144" s="32"/>
      <c r="E144" s="32"/>
      <c r="F144" s="32"/>
      <c r="G144" s="32"/>
      <c r="H144" s="32"/>
      <c r="I144" s="33"/>
    </row>
    <row r="145" spans="1:14" x14ac:dyDescent="0.25">
      <c r="A145" s="34" t="s">
        <v>0</v>
      </c>
      <c r="B145" s="35"/>
      <c r="C145" s="35"/>
      <c r="D145" s="36"/>
      <c r="E145" s="34" t="s">
        <v>1</v>
      </c>
      <c r="F145" s="35"/>
      <c r="G145" s="35"/>
      <c r="H145" s="35"/>
      <c r="I145" s="36"/>
    </row>
    <row r="146" spans="1:14" x14ac:dyDescent="0.25">
      <c r="A146" s="34" t="s">
        <v>2</v>
      </c>
      <c r="B146" s="36"/>
      <c r="C146" s="34" t="s">
        <v>3</v>
      </c>
      <c r="D146" s="36"/>
      <c r="E146" s="37" t="s">
        <v>4</v>
      </c>
      <c r="F146" s="37"/>
      <c r="G146" s="38" t="s">
        <v>5</v>
      </c>
      <c r="H146" s="39"/>
      <c r="I146" s="40"/>
    </row>
    <row r="147" spans="1:14" x14ac:dyDescent="0.25">
      <c r="A147" s="1" t="s">
        <v>6</v>
      </c>
      <c r="B147" s="2"/>
      <c r="C147">
        <v>1204762</v>
      </c>
      <c r="D147" s="2"/>
      <c r="E147" t="s">
        <v>66</v>
      </c>
      <c r="F147" s="3"/>
      <c r="G147" s="4">
        <v>240</v>
      </c>
      <c r="I147" s="2"/>
      <c r="N147" t="s">
        <v>15</v>
      </c>
    </row>
    <row r="148" spans="1:14" x14ac:dyDescent="0.25">
      <c r="A148" s="5" t="s">
        <v>148</v>
      </c>
      <c r="B148" s="6"/>
      <c r="C148">
        <v>65500</v>
      </c>
      <c r="D148" s="6"/>
      <c r="E148" t="s">
        <v>143</v>
      </c>
      <c r="F148" s="3"/>
      <c r="G148" s="5">
        <v>2720</v>
      </c>
      <c r="I148" s="6"/>
    </row>
    <row r="149" spans="1:14" x14ac:dyDescent="0.25">
      <c r="B149" s="6"/>
      <c r="D149" s="6"/>
      <c r="E149" t="s">
        <v>144</v>
      </c>
      <c r="G149" s="5">
        <v>14700</v>
      </c>
      <c r="I149" s="6"/>
    </row>
    <row r="150" spans="1:14" x14ac:dyDescent="0.25">
      <c r="B150" s="6"/>
      <c r="D150" s="6"/>
      <c r="E150" t="s">
        <v>145</v>
      </c>
      <c r="G150" s="5">
        <v>53490</v>
      </c>
      <c r="I150" s="6"/>
    </row>
    <row r="151" spans="1:14" x14ac:dyDescent="0.25">
      <c r="A151" s="5"/>
      <c r="B151" s="6"/>
      <c r="D151" s="6"/>
      <c r="E151" s="41" t="s">
        <v>23</v>
      </c>
      <c r="F151" s="42"/>
      <c r="G151">
        <v>330</v>
      </c>
      <c r="I151" s="6"/>
    </row>
    <row r="152" spans="1:14" x14ac:dyDescent="0.25">
      <c r="A152" s="5"/>
      <c r="B152" s="6"/>
      <c r="D152" s="6"/>
      <c r="E152" t="s">
        <v>10</v>
      </c>
      <c r="F152" s="6"/>
      <c r="G152">
        <v>320</v>
      </c>
      <c r="H152" t="s">
        <v>15</v>
      </c>
      <c r="I152" s="6"/>
    </row>
    <row r="153" spans="1:14" x14ac:dyDescent="0.25">
      <c r="A153" s="5"/>
      <c r="B153" s="6"/>
      <c r="D153" s="6"/>
      <c r="F153" s="6"/>
      <c r="I153" s="6"/>
    </row>
    <row r="154" spans="1:14" x14ac:dyDescent="0.25">
      <c r="A154" s="5"/>
      <c r="B154" s="6"/>
      <c r="D154" s="6"/>
      <c r="F154" s="6"/>
      <c r="I154" s="6"/>
    </row>
    <row r="155" spans="1:14" x14ac:dyDescent="0.25">
      <c r="A155" s="5"/>
      <c r="B155" s="6"/>
      <c r="C155" s="7">
        <f>SUM(C147:C152)</f>
        <v>1270262</v>
      </c>
      <c r="D155" s="6"/>
      <c r="F155" s="6"/>
      <c r="I155" s="8"/>
    </row>
    <row r="156" spans="1:14" x14ac:dyDescent="0.25">
      <c r="A156" s="5"/>
      <c r="B156" s="6"/>
      <c r="D156" s="9">
        <f>C155</f>
        <v>1270262</v>
      </c>
      <c r="G156" s="4">
        <f>SUM(G147:G154)</f>
        <v>71800</v>
      </c>
      <c r="H156" s="1">
        <f>SUM(H148:H155)</f>
        <v>0</v>
      </c>
      <c r="I156" s="2">
        <f>SUM(I154:I155)</f>
        <v>0</v>
      </c>
    </row>
    <row r="157" spans="1:14" ht="15.75" thickBot="1" x14ac:dyDescent="0.3">
      <c r="A157" s="5" t="s">
        <v>12</v>
      </c>
      <c r="B157" s="6"/>
      <c r="D157" s="6">
        <f>C156+D156</f>
        <v>1270262</v>
      </c>
      <c r="E157" s="10" t="s">
        <v>13</v>
      </c>
      <c r="F157" s="6"/>
      <c r="I157" s="11">
        <f>G156+H156+I156</f>
        <v>71800</v>
      </c>
    </row>
    <row r="158" spans="1:14" ht="15.75" thickTop="1" x14ac:dyDescent="0.25">
      <c r="A158" s="12" t="s">
        <v>14</v>
      </c>
      <c r="B158" s="6"/>
      <c r="D158" s="6">
        <f>D157-I157</f>
        <v>1198462</v>
      </c>
      <c r="F158" s="6"/>
      <c r="I158" s="6"/>
    </row>
    <row r="159" spans="1:14" x14ac:dyDescent="0.25">
      <c r="A159" s="7"/>
      <c r="B159" s="8"/>
      <c r="C159" s="13"/>
      <c r="D159" s="8"/>
      <c r="E159" s="13"/>
      <c r="F159" s="8"/>
      <c r="G159" s="13"/>
      <c r="H159" s="13"/>
      <c r="I159" s="8"/>
    </row>
    <row r="162" spans="1:9" ht="21" x14ac:dyDescent="0.35">
      <c r="A162" s="31" t="s">
        <v>147</v>
      </c>
      <c r="B162" s="32"/>
      <c r="C162" s="32"/>
      <c r="D162" s="32"/>
      <c r="E162" s="32"/>
      <c r="F162" s="32"/>
      <c r="G162" s="32"/>
      <c r="H162" s="32"/>
      <c r="I162" s="33"/>
    </row>
    <row r="163" spans="1:9" x14ac:dyDescent="0.25">
      <c r="A163" s="34" t="s">
        <v>0</v>
      </c>
      <c r="B163" s="35"/>
      <c r="C163" s="35"/>
      <c r="D163" s="36"/>
      <c r="E163" s="34" t="s">
        <v>1</v>
      </c>
      <c r="F163" s="35"/>
      <c r="G163" s="35"/>
      <c r="H163" s="35"/>
      <c r="I163" s="36"/>
    </row>
    <row r="164" spans="1:9" x14ac:dyDescent="0.25">
      <c r="A164" s="34" t="s">
        <v>2</v>
      </c>
      <c r="B164" s="36"/>
      <c r="C164" s="34" t="s">
        <v>3</v>
      </c>
      <c r="D164" s="36"/>
      <c r="E164" s="37" t="s">
        <v>4</v>
      </c>
      <c r="F164" s="37"/>
      <c r="G164" s="38" t="s">
        <v>5</v>
      </c>
      <c r="H164" s="39"/>
      <c r="I164" s="40"/>
    </row>
    <row r="165" spans="1:9" x14ac:dyDescent="0.25">
      <c r="A165" s="1" t="s">
        <v>6</v>
      </c>
      <c r="B165" s="2"/>
      <c r="C165">
        <v>1198462</v>
      </c>
      <c r="D165" s="2"/>
      <c r="E165" t="s">
        <v>66</v>
      </c>
      <c r="F165" s="3"/>
      <c r="G165" s="4">
        <v>305</v>
      </c>
      <c r="I165" s="2"/>
    </row>
    <row r="166" spans="1:9" x14ac:dyDescent="0.25">
      <c r="A166" s="5" t="s">
        <v>148</v>
      </c>
      <c r="B166" s="6"/>
      <c r="C166">
        <v>85000</v>
      </c>
      <c r="D166" s="6"/>
      <c r="E166" t="s">
        <v>150</v>
      </c>
      <c r="F166" s="3"/>
      <c r="G166" s="5">
        <v>4965</v>
      </c>
      <c r="I166" s="6"/>
    </row>
    <row r="167" spans="1:9" x14ac:dyDescent="0.25">
      <c r="A167" t="s">
        <v>192</v>
      </c>
      <c r="B167" s="6"/>
      <c r="C167">
        <v>6600</v>
      </c>
      <c r="D167" s="6"/>
      <c r="E167" t="s">
        <v>151</v>
      </c>
      <c r="F167" s="3"/>
      <c r="G167" s="5">
        <v>12030</v>
      </c>
      <c r="I167" s="6"/>
    </row>
    <row r="168" spans="1:9" x14ac:dyDescent="0.25">
      <c r="B168" s="6"/>
      <c r="D168" s="6"/>
      <c r="E168" t="s">
        <v>152</v>
      </c>
      <c r="G168" s="5">
        <v>68760</v>
      </c>
      <c r="I168" s="6"/>
    </row>
    <row r="169" spans="1:9" x14ac:dyDescent="0.25">
      <c r="A169" s="5"/>
      <c r="B169" s="6"/>
      <c r="D169" s="6"/>
      <c r="E169" s="41" t="s">
        <v>23</v>
      </c>
      <c r="F169" s="42"/>
      <c r="G169">
        <v>40</v>
      </c>
      <c r="I169" s="6"/>
    </row>
    <row r="170" spans="1:9" x14ac:dyDescent="0.25">
      <c r="A170" s="5"/>
      <c r="B170" s="6"/>
      <c r="D170" s="6"/>
      <c r="F170" s="6"/>
      <c r="H170" t="s">
        <v>15</v>
      </c>
      <c r="I170" s="6"/>
    </row>
    <row r="171" spans="1:9" x14ac:dyDescent="0.25">
      <c r="A171" s="5"/>
      <c r="B171" s="6"/>
      <c r="D171" s="6"/>
      <c r="F171" s="6"/>
      <c r="I171" s="6"/>
    </row>
    <row r="172" spans="1:9" x14ac:dyDescent="0.25">
      <c r="A172" s="5"/>
      <c r="B172" s="6"/>
      <c r="D172" s="6"/>
      <c r="F172" s="6"/>
      <c r="I172" s="6"/>
    </row>
    <row r="173" spans="1:9" x14ac:dyDescent="0.25">
      <c r="A173" s="5"/>
      <c r="B173" s="6"/>
      <c r="D173" s="6"/>
      <c r="F173" s="6"/>
      <c r="I173" s="6"/>
    </row>
    <row r="174" spans="1:9" x14ac:dyDescent="0.25">
      <c r="A174" s="5"/>
      <c r="B174" s="6"/>
      <c r="D174" s="6"/>
      <c r="F174" s="6"/>
      <c r="I174" s="6"/>
    </row>
    <row r="175" spans="1:9" x14ac:dyDescent="0.25">
      <c r="A175" s="5"/>
      <c r="B175" s="6"/>
      <c r="D175" s="6"/>
      <c r="F175" s="6"/>
      <c r="I175" s="6"/>
    </row>
    <row r="176" spans="1:9" x14ac:dyDescent="0.25">
      <c r="A176" s="5"/>
      <c r="B176" s="6"/>
      <c r="D176" s="6"/>
      <c r="F176" s="6"/>
      <c r="I176" s="6"/>
    </row>
    <row r="177" spans="1:9" x14ac:dyDescent="0.25">
      <c r="A177" s="5"/>
      <c r="B177" s="6"/>
      <c r="C177" s="7">
        <f>SUM(C165:C170)</f>
        <v>1290062</v>
      </c>
      <c r="D177" s="6"/>
      <c r="F177" s="6"/>
      <c r="I177" s="8"/>
    </row>
    <row r="178" spans="1:9" x14ac:dyDescent="0.25">
      <c r="A178" s="5"/>
      <c r="B178" s="6"/>
      <c r="D178" s="9">
        <f>C177</f>
        <v>1290062</v>
      </c>
      <c r="G178" s="4">
        <f>SUM(G165:G176)</f>
        <v>86100</v>
      </c>
      <c r="H178" s="1">
        <f>SUM(H166:H177)</f>
        <v>0</v>
      </c>
      <c r="I178" s="2">
        <f>SUM(I176:I177)</f>
        <v>0</v>
      </c>
    </row>
    <row r="179" spans="1:9" ht="15.75" thickBot="1" x14ac:dyDescent="0.3">
      <c r="A179" s="5" t="s">
        <v>12</v>
      </c>
      <c r="B179" s="6"/>
      <c r="D179" s="6">
        <f>C178+D178</f>
        <v>1290062</v>
      </c>
      <c r="E179" s="10" t="s">
        <v>13</v>
      </c>
      <c r="F179" s="6"/>
      <c r="I179" s="11">
        <f>G178+H178+I178</f>
        <v>86100</v>
      </c>
    </row>
    <row r="180" spans="1:9" ht="15.75" thickTop="1" x14ac:dyDescent="0.25">
      <c r="A180" s="12" t="s">
        <v>14</v>
      </c>
      <c r="B180" s="6"/>
      <c r="D180" s="6">
        <f>D179-I179</f>
        <v>1203962</v>
      </c>
      <c r="F180" s="6"/>
      <c r="I180" s="6"/>
    </row>
    <row r="181" spans="1:9" x14ac:dyDescent="0.25">
      <c r="A181" s="7"/>
      <c r="B181" s="8"/>
      <c r="C181" s="13"/>
      <c r="D181" s="8"/>
      <c r="E181" s="13"/>
      <c r="F181" s="8"/>
      <c r="G181" s="13"/>
      <c r="H181" s="13"/>
      <c r="I181" s="8"/>
    </row>
    <row r="184" spans="1:9" ht="21" x14ac:dyDescent="0.35">
      <c r="A184" s="31" t="s">
        <v>153</v>
      </c>
      <c r="B184" s="32"/>
      <c r="C184" s="32"/>
      <c r="D184" s="32"/>
      <c r="E184" s="32"/>
      <c r="F184" s="32"/>
      <c r="G184" s="32"/>
      <c r="H184" s="32"/>
      <c r="I184" s="33"/>
    </row>
    <row r="185" spans="1:9" x14ac:dyDescent="0.25">
      <c r="A185" s="34" t="s">
        <v>0</v>
      </c>
      <c r="B185" s="35"/>
      <c r="C185" s="35"/>
      <c r="D185" s="36"/>
      <c r="E185" s="34" t="s">
        <v>1</v>
      </c>
      <c r="F185" s="35"/>
      <c r="G185" s="35"/>
      <c r="H185" s="35"/>
      <c r="I185" s="36"/>
    </row>
    <row r="186" spans="1:9" x14ac:dyDescent="0.25">
      <c r="A186" s="34" t="s">
        <v>2</v>
      </c>
      <c r="B186" s="36"/>
      <c r="C186" s="34" t="s">
        <v>3</v>
      </c>
      <c r="D186" s="36"/>
      <c r="E186" s="37" t="s">
        <v>4</v>
      </c>
      <c r="F186" s="37"/>
      <c r="G186" s="38" t="s">
        <v>5</v>
      </c>
      <c r="H186" s="39"/>
      <c r="I186" s="40"/>
    </row>
    <row r="187" spans="1:9" x14ac:dyDescent="0.25">
      <c r="A187" s="1" t="s">
        <v>6</v>
      </c>
      <c r="B187" s="2"/>
      <c r="C187">
        <v>1203962</v>
      </c>
      <c r="D187" s="2"/>
      <c r="E187" t="s">
        <v>154</v>
      </c>
      <c r="F187" s="3"/>
      <c r="G187" s="4">
        <v>2095</v>
      </c>
      <c r="I187" s="2"/>
    </row>
    <row r="188" spans="1:9" x14ac:dyDescent="0.25">
      <c r="A188" s="5"/>
      <c r="B188" s="6"/>
      <c r="D188" s="6"/>
      <c r="E188" t="s">
        <v>94</v>
      </c>
      <c r="F188" s="3"/>
      <c r="G188" s="5">
        <v>425</v>
      </c>
      <c r="I188" s="6"/>
    </row>
    <row r="189" spans="1:9" x14ac:dyDescent="0.25">
      <c r="B189" s="6"/>
      <c r="D189" s="6"/>
      <c r="E189" t="s">
        <v>155</v>
      </c>
      <c r="G189" s="5">
        <v>105</v>
      </c>
      <c r="I189" s="6"/>
    </row>
    <row r="190" spans="1:9" x14ac:dyDescent="0.25">
      <c r="B190" s="6"/>
      <c r="D190" s="6"/>
      <c r="E190" t="s">
        <v>156</v>
      </c>
      <c r="G190" s="5">
        <v>200</v>
      </c>
      <c r="I190" s="6"/>
    </row>
    <row r="191" spans="1:9" x14ac:dyDescent="0.25">
      <c r="A191" s="5"/>
      <c r="B191" s="6"/>
      <c r="D191" s="6"/>
      <c r="E191" s="41" t="s">
        <v>157</v>
      </c>
      <c r="F191" s="42"/>
      <c r="G191">
        <v>5000</v>
      </c>
      <c r="I191" s="6"/>
    </row>
    <row r="192" spans="1:9" x14ac:dyDescent="0.25">
      <c r="A192" s="5"/>
      <c r="B192" s="6"/>
      <c r="D192" s="6"/>
      <c r="E192" t="s">
        <v>23</v>
      </c>
      <c r="F192" s="6"/>
      <c r="G192">
        <v>400</v>
      </c>
      <c r="H192" t="s">
        <v>15</v>
      </c>
      <c r="I192" s="6"/>
    </row>
    <row r="193" spans="1:9" x14ac:dyDescent="0.25">
      <c r="A193" s="5"/>
      <c r="B193" s="6"/>
      <c r="D193" s="6"/>
      <c r="E193" t="s">
        <v>10</v>
      </c>
      <c r="F193" s="6"/>
      <c r="G193">
        <v>240</v>
      </c>
      <c r="I193" s="6"/>
    </row>
    <row r="194" spans="1:9" x14ac:dyDescent="0.25">
      <c r="A194" s="5"/>
      <c r="B194" s="6"/>
      <c r="D194" s="6"/>
      <c r="F194" s="6"/>
      <c r="I194" s="6"/>
    </row>
    <row r="195" spans="1:9" x14ac:dyDescent="0.25">
      <c r="A195" s="5"/>
      <c r="B195" s="6"/>
      <c r="D195" s="6"/>
      <c r="F195" s="6"/>
      <c r="I195" s="6"/>
    </row>
    <row r="196" spans="1:9" x14ac:dyDescent="0.25">
      <c r="A196" s="5"/>
      <c r="B196" s="6"/>
      <c r="D196" s="6"/>
      <c r="F196" s="6"/>
      <c r="I196" s="6"/>
    </row>
    <row r="197" spans="1:9" x14ac:dyDescent="0.25">
      <c r="A197" s="5"/>
      <c r="B197" s="6"/>
      <c r="D197" s="6"/>
      <c r="F197" s="6"/>
      <c r="I197" s="6"/>
    </row>
    <row r="198" spans="1:9" x14ac:dyDescent="0.25">
      <c r="A198" s="5"/>
      <c r="B198" s="6"/>
      <c r="D198" s="6"/>
      <c r="F198" s="6"/>
      <c r="I198" s="6"/>
    </row>
    <row r="199" spans="1:9" x14ac:dyDescent="0.25">
      <c r="A199" s="5"/>
      <c r="B199" s="6"/>
      <c r="C199" s="7">
        <f>SUM(C187:C192)</f>
        <v>1203962</v>
      </c>
      <c r="D199" s="6"/>
      <c r="F199" s="6"/>
      <c r="I199" s="8"/>
    </row>
    <row r="200" spans="1:9" x14ac:dyDescent="0.25">
      <c r="A200" s="5"/>
      <c r="B200" s="6"/>
      <c r="D200" s="9">
        <f>C199</f>
        <v>1203962</v>
      </c>
      <c r="G200" s="4">
        <f>SUM(G187:G198)</f>
        <v>8465</v>
      </c>
      <c r="H200" s="1">
        <f>SUM(H188:H199)</f>
        <v>0</v>
      </c>
      <c r="I200" s="2">
        <f>SUM(I198:I199)</f>
        <v>0</v>
      </c>
    </row>
    <row r="201" spans="1:9" ht="15.75" thickBot="1" x14ac:dyDescent="0.3">
      <c r="A201" s="5" t="s">
        <v>12</v>
      </c>
      <c r="B201" s="6"/>
      <c r="D201" s="6">
        <f>C200+D200</f>
        <v>1203962</v>
      </c>
      <c r="E201" s="10" t="s">
        <v>13</v>
      </c>
      <c r="F201" s="6"/>
      <c r="I201" s="11">
        <f>G200+H200+I200</f>
        <v>8465</v>
      </c>
    </row>
    <row r="202" spans="1:9" ht="15.75" thickTop="1" x14ac:dyDescent="0.25">
      <c r="A202" s="12" t="s">
        <v>14</v>
      </c>
      <c r="B202" s="6"/>
      <c r="D202" s="6">
        <f>D201-I201</f>
        <v>1195497</v>
      </c>
      <c r="F202" s="6"/>
      <c r="I202" s="6"/>
    </row>
    <row r="203" spans="1:9" x14ac:dyDescent="0.25">
      <c r="A203" s="7"/>
      <c r="B203" s="8"/>
      <c r="C203" s="13"/>
      <c r="D203" s="8"/>
      <c r="E203" s="13"/>
      <c r="F203" s="8"/>
      <c r="G203" s="13"/>
      <c r="H203" s="13"/>
      <c r="I203" s="8"/>
    </row>
    <row r="206" spans="1:9" ht="21" x14ac:dyDescent="0.35">
      <c r="A206" s="31" t="s">
        <v>158</v>
      </c>
      <c r="B206" s="32"/>
      <c r="C206" s="32"/>
      <c r="D206" s="32"/>
      <c r="E206" s="32"/>
      <c r="F206" s="32"/>
      <c r="G206" s="32"/>
      <c r="H206" s="32"/>
      <c r="I206" s="33"/>
    </row>
    <row r="207" spans="1:9" x14ac:dyDescent="0.25">
      <c r="A207" s="34" t="s">
        <v>0</v>
      </c>
      <c r="B207" s="35"/>
      <c r="C207" s="35"/>
      <c r="D207" s="36"/>
      <c r="E207" s="34" t="s">
        <v>1</v>
      </c>
      <c r="F207" s="35"/>
      <c r="G207" s="35"/>
      <c r="H207" s="35"/>
      <c r="I207" s="36"/>
    </row>
    <row r="208" spans="1:9" x14ac:dyDescent="0.25">
      <c r="A208" s="34" t="s">
        <v>2</v>
      </c>
      <c r="B208" s="36"/>
      <c r="C208" s="34" t="s">
        <v>3</v>
      </c>
      <c r="D208" s="36"/>
      <c r="E208" s="37" t="s">
        <v>4</v>
      </c>
      <c r="F208" s="37"/>
      <c r="G208" s="38" t="s">
        <v>5</v>
      </c>
      <c r="H208" s="39"/>
      <c r="I208" s="40"/>
    </row>
    <row r="209" spans="1:9" x14ac:dyDescent="0.25">
      <c r="A209" s="1" t="s">
        <v>6</v>
      </c>
      <c r="B209" s="2"/>
      <c r="C209">
        <v>1195497</v>
      </c>
      <c r="D209" s="2"/>
      <c r="E209" t="s">
        <v>66</v>
      </c>
      <c r="F209" s="3"/>
      <c r="G209" s="4">
        <v>75</v>
      </c>
      <c r="I209" s="2"/>
    </row>
    <row r="210" spans="1:9" x14ac:dyDescent="0.25">
      <c r="A210" s="5" t="s">
        <v>45</v>
      </c>
      <c r="B210" s="6"/>
      <c r="C210">
        <v>225000</v>
      </c>
      <c r="D210" s="6"/>
      <c r="E210" t="s">
        <v>94</v>
      </c>
      <c r="F210" s="3"/>
      <c r="G210" s="5">
        <v>435</v>
      </c>
      <c r="I210" s="6"/>
    </row>
    <row r="211" spans="1:9" x14ac:dyDescent="0.25">
      <c r="B211" s="6"/>
      <c r="D211" s="6"/>
      <c r="E211" t="s">
        <v>159</v>
      </c>
      <c r="G211" s="5">
        <v>840</v>
      </c>
      <c r="I211" s="6"/>
    </row>
    <row r="212" spans="1:9" x14ac:dyDescent="0.25">
      <c r="B212" s="6"/>
      <c r="D212" s="6"/>
      <c r="E212" t="s">
        <v>160</v>
      </c>
      <c r="G212" s="5">
        <v>950</v>
      </c>
      <c r="I212" s="6"/>
    </row>
    <row r="213" spans="1:9" x14ac:dyDescent="0.25">
      <c r="A213" s="5"/>
      <c r="B213" s="6"/>
      <c r="D213" s="6"/>
      <c r="E213" s="41" t="s">
        <v>161</v>
      </c>
      <c r="F213" s="42"/>
      <c r="G213">
        <v>5400</v>
      </c>
      <c r="I213" s="6"/>
    </row>
    <row r="214" spans="1:9" x14ac:dyDescent="0.25">
      <c r="A214" s="5"/>
      <c r="B214" s="6"/>
      <c r="D214" s="6"/>
      <c r="E214" t="s">
        <v>80</v>
      </c>
      <c r="F214" s="6"/>
      <c r="G214">
        <v>102060</v>
      </c>
      <c r="H214" t="s">
        <v>15</v>
      </c>
      <c r="I214" s="6"/>
    </row>
    <row r="215" spans="1:9" x14ac:dyDescent="0.25">
      <c r="A215" s="5"/>
      <c r="B215" s="6"/>
      <c r="D215" s="6"/>
      <c r="E215" t="s">
        <v>162</v>
      </c>
      <c r="F215" s="6"/>
      <c r="G215">
        <v>10000</v>
      </c>
      <c r="I215" s="6"/>
    </row>
    <row r="216" spans="1:9" x14ac:dyDescent="0.25">
      <c r="A216" s="5"/>
      <c r="B216" s="6"/>
      <c r="D216" s="6"/>
      <c r="E216" t="s">
        <v>33</v>
      </c>
      <c r="F216" s="6"/>
      <c r="G216">
        <v>60</v>
      </c>
      <c r="I216" s="6"/>
    </row>
    <row r="217" spans="1:9" x14ac:dyDescent="0.25">
      <c r="A217" s="5"/>
      <c r="B217" s="6"/>
      <c r="D217" s="6"/>
      <c r="E217" t="s">
        <v>190</v>
      </c>
      <c r="F217" s="6"/>
      <c r="G217">
        <v>442833</v>
      </c>
      <c r="I217" s="6"/>
    </row>
    <row r="218" spans="1:9" x14ac:dyDescent="0.25">
      <c r="A218" s="5"/>
      <c r="B218" s="6"/>
      <c r="D218" s="6"/>
      <c r="E218" t="s">
        <v>194</v>
      </c>
      <c r="F218" s="6"/>
      <c r="G218">
        <v>10000</v>
      </c>
      <c r="I218" s="6"/>
    </row>
    <row r="219" spans="1:9" x14ac:dyDescent="0.25">
      <c r="A219" s="5"/>
      <c r="B219" s="6"/>
      <c r="D219" s="6"/>
      <c r="F219" s="6"/>
      <c r="I219" s="6"/>
    </row>
    <row r="220" spans="1:9" x14ac:dyDescent="0.25">
      <c r="A220" s="5"/>
      <c r="B220" s="6"/>
      <c r="D220" s="6"/>
      <c r="F220" s="6"/>
      <c r="I220" s="6"/>
    </row>
    <row r="221" spans="1:9" x14ac:dyDescent="0.25">
      <c r="A221" s="5"/>
      <c r="B221" s="6"/>
      <c r="C221" s="7">
        <f>SUM(C209:C214)</f>
        <v>1420497</v>
      </c>
      <c r="D221" s="6"/>
      <c r="F221" s="6"/>
      <c r="I221" s="8"/>
    </row>
    <row r="222" spans="1:9" x14ac:dyDescent="0.25">
      <c r="A222" s="5"/>
      <c r="B222" s="6"/>
      <c r="D222" s="9">
        <f>C221</f>
        <v>1420497</v>
      </c>
      <c r="G222" s="4">
        <f>SUM(G209:G220)</f>
        <v>572653</v>
      </c>
      <c r="H222" s="1">
        <f>SUM(H210:H221)</f>
        <v>0</v>
      </c>
      <c r="I222" s="2">
        <f>SUM(I220:I221)</f>
        <v>0</v>
      </c>
    </row>
    <row r="223" spans="1:9" ht="15.75" thickBot="1" x14ac:dyDescent="0.3">
      <c r="A223" s="5" t="s">
        <v>12</v>
      </c>
      <c r="B223" s="6"/>
      <c r="D223" s="6">
        <f>C222+D222</f>
        <v>1420497</v>
      </c>
      <c r="E223" s="10" t="s">
        <v>13</v>
      </c>
      <c r="F223" s="6"/>
      <c r="I223" s="11">
        <f>G222+H222+I222</f>
        <v>572653</v>
      </c>
    </row>
    <row r="224" spans="1:9" ht="15.75" thickTop="1" x14ac:dyDescent="0.25">
      <c r="A224" s="12" t="s">
        <v>14</v>
      </c>
      <c r="B224" s="6"/>
      <c r="D224" s="6">
        <f>D223-I223</f>
        <v>847844</v>
      </c>
      <c r="F224" s="6"/>
      <c r="I224" s="6"/>
    </row>
    <row r="225" spans="1:9" x14ac:dyDescent="0.25">
      <c r="A225" s="7"/>
      <c r="B225" s="8"/>
      <c r="C225" s="13"/>
      <c r="D225" s="8"/>
      <c r="E225" s="13"/>
      <c r="F225" s="8"/>
      <c r="G225" s="13"/>
      <c r="H225" s="13"/>
      <c r="I225" s="8"/>
    </row>
    <row r="228" spans="1:9" ht="21" x14ac:dyDescent="0.35">
      <c r="A228" s="31" t="s">
        <v>163</v>
      </c>
      <c r="B228" s="32"/>
      <c r="C228" s="32"/>
      <c r="D228" s="32"/>
      <c r="E228" s="32"/>
      <c r="F228" s="32"/>
      <c r="G228" s="32"/>
      <c r="H228" s="32"/>
      <c r="I228" s="33"/>
    </row>
    <row r="229" spans="1:9" x14ac:dyDescent="0.25">
      <c r="A229" s="34" t="s">
        <v>0</v>
      </c>
      <c r="B229" s="35"/>
      <c r="C229" s="35"/>
      <c r="D229" s="36"/>
      <c r="E229" s="34" t="s">
        <v>1</v>
      </c>
      <c r="F229" s="35"/>
      <c r="G229" s="35"/>
      <c r="H229" s="35"/>
      <c r="I229" s="36"/>
    </row>
    <row r="230" spans="1:9" x14ac:dyDescent="0.25">
      <c r="A230" s="34" t="s">
        <v>2</v>
      </c>
      <c r="B230" s="36"/>
      <c r="C230" s="34" t="s">
        <v>3</v>
      </c>
      <c r="D230" s="36"/>
      <c r="E230" s="37" t="s">
        <v>4</v>
      </c>
      <c r="F230" s="37"/>
      <c r="G230" s="38" t="s">
        <v>5</v>
      </c>
      <c r="H230" s="39"/>
      <c r="I230" s="40"/>
    </row>
    <row r="231" spans="1:9" x14ac:dyDescent="0.25">
      <c r="A231" s="1" t="s">
        <v>6</v>
      </c>
      <c r="B231" s="2"/>
      <c r="C231">
        <v>847844</v>
      </c>
      <c r="D231" s="2"/>
      <c r="E231" t="s">
        <v>66</v>
      </c>
      <c r="F231" s="3"/>
      <c r="G231" s="4">
        <v>1332</v>
      </c>
      <c r="I231" s="2"/>
    </row>
    <row r="232" spans="1:9" x14ac:dyDescent="0.25">
      <c r="A232" s="5" t="s">
        <v>174</v>
      </c>
      <c r="B232" s="6"/>
      <c r="C232">
        <v>114504</v>
      </c>
      <c r="D232" s="6"/>
      <c r="E232" t="s">
        <v>94</v>
      </c>
      <c r="F232" s="3"/>
      <c r="G232" s="5">
        <v>170</v>
      </c>
      <c r="I232" s="6"/>
    </row>
    <row r="233" spans="1:9" x14ac:dyDescent="0.25">
      <c r="B233" s="6"/>
      <c r="D233" s="6"/>
      <c r="E233" t="s">
        <v>10</v>
      </c>
      <c r="G233" s="5">
        <v>140</v>
      </c>
      <c r="I233" s="6"/>
    </row>
    <row r="234" spans="1:9" x14ac:dyDescent="0.25">
      <c r="B234" s="6"/>
      <c r="D234" s="6"/>
      <c r="E234" t="s">
        <v>10</v>
      </c>
      <c r="G234" s="5">
        <v>260</v>
      </c>
      <c r="I234" s="6"/>
    </row>
    <row r="235" spans="1:9" x14ac:dyDescent="0.25">
      <c r="A235" s="5"/>
      <c r="B235" s="6"/>
      <c r="D235" s="6"/>
      <c r="E235" t="s">
        <v>10</v>
      </c>
      <c r="F235" s="16"/>
      <c r="G235">
        <v>95</v>
      </c>
      <c r="I235" s="6"/>
    </row>
    <row r="236" spans="1:9" x14ac:dyDescent="0.25">
      <c r="A236" s="5"/>
      <c r="B236" s="6"/>
      <c r="D236" s="6"/>
      <c r="E236" t="s">
        <v>164</v>
      </c>
      <c r="F236" s="6"/>
      <c r="G236">
        <v>7000</v>
      </c>
      <c r="H236" t="s">
        <v>15</v>
      </c>
      <c r="I236" s="6"/>
    </row>
    <row r="237" spans="1:9" x14ac:dyDescent="0.25">
      <c r="A237" s="5"/>
      <c r="B237" s="6"/>
      <c r="D237" s="6"/>
      <c r="F237" s="6"/>
      <c r="I237" s="6"/>
    </row>
    <row r="238" spans="1:9" x14ac:dyDescent="0.25">
      <c r="A238" s="5"/>
      <c r="B238" s="6"/>
      <c r="D238" s="6"/>
      <c r="F238" s="6"/>
      <c r="I238" s="6"/>
    </row>
    <row r="239" spans="1:9" x14ac:dyDescent="0.25">
      <c r="A239" s="5"/>
      <c r="B239" s="6"/>
      <c r="D239" s="6"/>
      <c r="F239" s="6"/>
      <c r="I239" s="6"/>
    </row>
    <row r="240" spans="1:9" x14ac:dyDescent="0.25">
      <c r="A240" s="5"/>
      <c r="B240" s="6"/>
      <c r="D240" s="6"/>
      <c r="F240" s="6"/>
      <c r="I240" s="6"/>
    </row>
    <row r="241" spans="1:9" x14ac:dyDescent="0.25">
      <c r="A241" s="5"/>
      <c r="B241" s="6"/>
      <c r="D241" s="6"/>
      <c r="F241" s="6"/>
      <c r="I241" s="6"/>
    </row>
    <row r="242" spans="1:9" x14ac:dyDescent="0.25">
      <c r="A242" s="5"/>
      <c r="B242" s="6"/>
      <c r="D242" s="6"/>
      <c r="F242" s="6"/>
      <c r="I242" s="6"/>
    </row>
    <row r="243" spans="1:9" x14ac:dyDescent="0.25">
      <c r="A243" s="5"/>
      <c r="B243" s="6"/>
      <c r="C243" s="7">
        <f>SUM(C231:C236)</f>
        <v>962348</v>
      </c>
      <c r="D243" s="6"/>
      <c r="F243" s="6"/>
      <c r="I243" s="8"/>
    </row>
    <row r="244" spans="1:9" x14ac:dyDescent="0.25">
      <c r="A244" s="5"/>
      <c r="B244" s="6"/>
      <c r="D244" s="9">
        <f>C243</f>
        <v>962348</v>
      </c>
      <c r="G244" s="4">
        <f>SUM(G231:G242)</f>
        <v>8997</v>
      </c>
      <c r="H244" s="1">
        <f>SUM(H232:H243)</f>
        <v>0</v>
      </c>
      <c r="I244" s="2">
        <f>SUM(I242:I243)</f>
        <v>0</v>
      </c>
    </row>
    <row r="245" spans="1:9" ht="15.75" thickBot="1" x14ac:dyDescent="0.3">
      <c r="A245" s="5" t="s">
        <v>12</v>
      </c>
      <c r="B245" s="6"/>
      <c r="D245" s="6">
        <f>C244+D244</f>
        <v>962348</v>
      </c>
      <c r="E245" s="10" t="s">
        <v>13</v>
      </c>
      <c r="F245" s="6"/>
      <c r="I245" s="11">
        <f>G244+H244+I244</f>
        <v>8997</v>
      </c>
    </row>
    <row r="246" spans="1:9" ht="15.75" thickTop="1" x14ac:dyDescent="0.25">
      <c r="A246" s="12" t="s">
        <v>14</v>
      </c>
      <c r="B246" s="6"/>
      <c r="D246" s="6">
        <f>D245-I245</f>
        <v>953351</v>
      </c>
      <c r="F246" s="6"/>
      <c r="I246" s="6"/>
    </row>
    <row r="247" spans="1:9" x14ac:dyDescent="0.25">
      <c r="A247" s="7"/>
      <c r="B247" s="8"/>
      <c r="C247" s="13"/>
      <c r="D247" s="8"/>
      <c r="E247" s="13"/>
      <c r="F247" s="8"/>
      <c r="G247" s="13"/>
      <c r="H247" s="13"/>
      <c r="I247" s="8"/>
    </row>
    <row r="250" spans="1:9" ht="21" x14ac:dyDescent="0.35">
      <c r="A250" s="31" t="s">
        <v>175</v>
      </c>
      <c r="B250" s="32"/>
      <c r="C250" s="32"/>
      <c r="D250" s="32"/>
      <c r="E250" s="32"/>
      <c r="F250" s="32"/>
      <c r="G250" s="32"/>
      <c r="H250" s="32"/>
      <c r="I250" s="33"/>
    </row>
    <row r="251" spans="1:9" x14ac:dyDescent="0.25">
      <c r="A251" s="34" t="s">
        <v>0</v>
      </c>
      <c r="B251" s="35"/>
      <c r="C251" s="35"/>
      <c r="D251" s="36"/>
      <c r="E251" s="34" t="s">
        <v>1</v>
      </c>
      <c r="F251" s="35"/>
      <c r="G251" s="35"/>
      <c r="H251" s="35"/>
      <c r="I251" s="36"/>
    </row>
    <row r="252" spans="1:9" x14ac:dyDescent="0.25">
      <c r="A252" s="34" t="s">
        <v>2</v>
      </c>
      <c r="B252" s="36"/>
      <c r="C252" s="34" t="s">
        <v>3</v>
      </c>
      <c r="D252" s="36"/>
      <c r="E252" s="37" t="s">
        <v>4</v>
      </c>
      <c r="F252" s="37"/>
      <c r="G252" s="38" t="s">
        <v>5</v>
      </c>
      <c r="H252" s="39"/>
      <c r="I252" s="40"/>
    </row>
    <row r="253" spans="1:9" x14ac:dyDescent="0.25">
      <c r="A253" s="1" t="s">
        <v>6</v>
      </c>
      <c r="B253" s="2"/>
      <c r="C253">
        <v>953351</v>
      </c>
      <c r="D253" s="2"/>
      <c r="E253" t="s">
        <v>66</v>
      </c>
      <c r="F253" s="3"/>
      <c r="G253" s="4">
        <v>340</v>
      </c>
      <c r="I253" s="2"/>
    </row>
    <row r="254" spans="1:9" x14ac:dyDescent="0.25">
      <c r="A254" s="5" t="s">
        <v>45</v>
      </c>
      <c r="B254" s="6"/>
      <c r="C254">
        <v>474000</v>
      </c>
      <c r="D254" s="6"/>
      <c r="E254" t="s">
        <v>166</v>
      </c>
      <c r="F254" s="3"/>
      <c r="G254" s="5">
        <v>7400</v>
      </c>
      <c r="I254" s="6"/>
    </row>
    <row r="255" spans="1:9" x14ac:dyDescent="0.25">
      <c r="B255" s="6"/>
      <c r="D255" s="6"/>
      <c r="E255" t="s">
        <v>165</v>
      </c>
      <c r="G255" s="5">
        <v>30325</v>
      </c>
      <c r="I255" s="6"/>
    </row>
    <row r="256" spans="1:9" x14ac:dyDescent="0.25">
      <c r="B256" s="6"/>
      <c r="D256" s="6"/>
      <c r="E256" t="s">
        <v>167</v>
      </c>
      <c r="G256" s="5">
        <v>100000</v>
      </c>
      <c r="I256" s="6"/>
    </row>
    <row r="257" spans="1:9" x14ac:dyDescent="0.25">
      <c r="A257" s="5"/>
      <c r="B257" s="6"/>
      <c r="D257" s="6"/>
      <c r="E257" s="41" t="s">
        <v>168</v>
      </c>
      <c r="F257" s="42"/>
      <c r="G257">
        <v>4697</v>
      </c>
      <c r="I257" s="6"/>
    </row>
    <row r="258" spans="1:9" x14ac:dyDescent="0.25">
      <c r="A258" s="5"/>
      <c r="B258" s="6"/>
      <c r="D258" s="6"/>
      <c r="E258" t="s">
        <v>169</v>
      </c>
      <c r="F258" s="6"/>
      <c r="G258">
        <v>7550</v>
      </c>
      <c r="H258" t="s">
        <v>15</v>
      </c>
      <c r="I258" s="6"/>
    </row>
    <row r="259" spans="1:9" x14ac:dyDescent="0.25">
      <c r="A259" s="5"/>
      <c r="B259" s="6"/>
      <c r="D259" s="6"/>
      <c r="E259" t="s">
        <v>170</v>
      </c>
      <c r="F259" s="6"/>
      <c r="G259">
        <v>5700</v>
      </c>
      <c r="I259" s="6"/>
    </row>
    <row r="260" spans="1:9" x14ac:dyDescent="0.25">
      <c r="A260" s="5"/>
      <c r="B260" s="6"/>
      <c r="D260" s="6"/>
      <c r="E260" t="s">
        <v>170</v>
      </c>
      <c r="F260" s="6"/>
      <c r="G260">
        <v>21025</v>
      </c>
      <c r="I260" s="6"/>
    </row>
    <row r="261" spans="1:9" x14ac:dyDescent="0.25">
      <c r="A261" s="5"/>
      <c r="B261" s="6"/>
      <c r="D261" s="6"/>
      <c r="E261" t="s">
        <v>171</v>
      </c>
      <c r="F261" s="6"/>
      <c r="G261">
        <v>4000</v>
      </c>
      <c r="I261" s="6"/>
    </row>
    <row r="262" spans="1:9" x14ac:dyDescent="0.25">
      <c r="A262" s="5"/>
      <c r="B262" s="6"/>
      <c r="D262" s="6"/>
      <c r="E262" t="s">
        <v>172</v>
      </c>
      <c r="F262" s="6"/>
      <c r="G262">
        <v>18800</v>
      </c>
      <c r="I262" s="6"/>
    </row>
    <row r="263" spans="1:9" x14ac:dyDescent="0.25">
      <c r="A263" s="5"/>
      <c r="B263" s="6"/>
      <c r="D263" s="6"/>
      <c r="E263" t="s">
        <v>33</v>
      </c>
      <c r="F263" s="6"/>
      <c r="G263">
        <v>60</v>
      </c>
      <c r="I263" s="6"/>
    </row>
    <row r="264" spans="1:9" x14ac:dyDescent="0.25">
      <c r="A264" s="5"/>
      <c r="B264" s="6"/>
      <c r="D264" s="6"/>
      <c r="E264" t="s">
        <v>173</v>
      </c>
      <c r="F264" s="6"/>
      <c r="G264">
        <v>70</v>
      </c>
      <c r="I264" s="6"/>
    </row>
    <row r="265" spans="1:9" x14ac:dyDescent="0.25">
      <c r="A265" s="5"/>
      <c r="B265" s="6"/>
      <c r="D265" s="6"/>
      <c r="F265" s="6"/>
      <c r="I265" s="6"/>
    </row>
    <row r="266" spans="1:9" x14ac:dyDescent="0.25">
      <c r="A266" s="5"/>
      <c r="B266" s="6"/>
      <c r="C266" s="7">
        <f>SUM(C253:C258)</f>
        <v>1427351</v>
      </c>
      <c r="D266" s="6"/>
      <c r="F266" s="6"/>
      <c r="I266" s="8"/>
    </row>
    <row r="267" spans="1:9" x14ac:dyDescent="0.25">
      <c r="A267" s="5"/>
      <c r="B267" s="6"/>
      <c r="D267" s="9">
        <f>C266</f>
        <v>1427351</v>
      </c>
      <c r="G267" s="4">
        <f>SUM(G253:G264)</f>
        <v>199967</v>
      </c>
      <c r="H267" s="1">
        <f>SUM(H254:H266)</f>
        <v>0</v>
      </c>
      <c r="I267" s="2">
        <f>SUM(I264:I266)</f>
        <v>0</v>
      </c>
    </row>
    <row r="268" spans="1:9" ht="15.75" thickBot="1" x14ac:dyDescent="0.3">
      <c r="A268" s="5" t="s">
        <v>12</v>
      </c>
      <c r="B268" s="6"/>
      <c r="D268" s="6">
        <f>C267+D267</f>
        <v>1427351</v>
      </c>
      <c r="E268" s="10" t="s">
        <v>13</v>
      </c>
      <c r="F268" s="6"/>
      <c r="I268" s="11">
        <f>G267+H267+I267</f>
        <v>199967</v>
      </c>
    </row>
    <row r="269" spans="1:9" ht="15.75" thickTop="1" x14ac:dyDescent="0.25">
      <c r="A269" s="12" t="s">
        <v>14</v>
      </c>
      <c r="B269" s="6"/>
      <c r="D269" s="6">
        <f>D268-I268</f>
        <v>1227384</v>
      </c>
      <c r="F269" s="6"/>
      <c r="I269" s="6"/>
    </row>
    <row r="270" spans="1:9" x14ac:dyDescent="0.25">
      <c r="A270" s="7"/>
      <c r="B270" s="8"/>
      <c r="C270" s="13"/>
      <c r="D270" s="8"/>
      <c r="E270" s="13"/>
      <c r="F270" s="8"/>
      <c r="G270" s="13"/>
      <c r="H270" s="13"/>
      <c r="I270" s="8"/>
    </row>
    <row r="273" spans="1:9" ht="21" x14ac:dyDescent="0.35">
      <c r="A273" s="31" t="s">
        <v>193</v>
      </c>
      <c r="B273" s="32"/>
      <c r="C273" s="32"/>
      <c r="D273" s="32"/>
      <c r="E273" s="32"/>
      <c r="F273" s="32"/>
      <c r="G273" s="32"/>
      <c r="H273" s="32"/>
      <c r="I273" s="33"/>
    </row>
    <row r="274" spans="1:9" x14ac:dyDescent="0.25">
      <c r="A274" s="34" t="s">
        <v>0</v>
      </c>
      <c r="B274" s="35"/>
      <c r="C274" s="35"/>
      <c r="D274" s="36"/>
      <c r="E274" s="34" t="s">
        <v>1</v>
      </c>
      <c r="F274" s="35"/>
      <c r="G274" s="35"/>
      <c r="H274" s="35"/>
      <c r="I274" s="36"/>
    </row>
    <row r="275" spans="1:9" x14ac:dyDescent="0.25">
      <c r="A275" s="34" t="s">
        <v>2</v>
      </c>
      <c r="B275" s="36"/>
      <c r="C275" s="34" t="s">
        <v>3</v>
      </c>
      <c r="D275" s="36"/>
      <c r="E275" s="37" t="s">
        <v>4</v>
      </c>
      <c r="F275" s="37"/>
      <c r="G275" s="38" t="s">
        <v>5</v>
      </c>
      <c r="H275" s="39"/>
      <c r="I275" s="40"/>
    </row>
    <row r="276" spans="1:9" x14ac:dyDescent="0.25">
      <c r="A276" s="1" t="s">
        <v>6</v>
      </c>
      <c r="B276" s="2"/>
      <c r="C276">
        <v>1227384</v>
      </c>
      <c r="D276" s="2"/>
      <c r="E276" t="s">
        <v>66</v>
      </c>
      <c r="F276" s="3"/>
      <c r="G276" s="4">
        <v>220</v>
      </c>
      <c r="I276" s="2"/>
    </row>
    <row r="277" spans="1:9" x14ac:dyDescent="0.25">
      <c r="A277" s="5" t="s">
        <v>138</v>
      </c>
      <c r="B277" s="6"/>
      <c r="C277">
        <v>300000</v>
      </c>
      <c r="D277" s="6"/>
      <c r="E277" t="s">
        <v>94</v>
      </c>
      <c r="F277" s="3"/>
      <c r="G277" s="5">
        <v>360</v>
      </c>
      <c r="I277" s="6"/>
    </row>
    <row r="278" spans="1:9" x14ac:dyDescent="0.25">
      <c r="B278" s="6"/>
      <c r="D278" s="6"/>
      <c r="E278" t="s">
        <v>176</v>
      </c>
      <c r="G278" s="5">
        <v>25000</v>
      </c>
      <c r="I278" s="6"/>
    </row>
    <row r="279" spans="1:9" x14ac:dyDescent="0.25">
      <c r="B279" s="6"/>
      <c r="D279" s="6"/>
      <c r="E279" t="s">
        <v>177</v>
      </c>
      <c r="G279" s="5">
        <v>12000</v>
      </c>
      <c r="I279" s="6"/>
    </row>
    <row r="280" spans="1:9" x14ac:dyDescent="0.25">
      <c r="A280" s="5"/>
      <c r="B280" s="6"/>
      <c r="D280" s="6"/>
      <c r="E280" s="41" t="s">
        <v>179</v>
      </c>
      <c r="F280" s="42"/>
      <c r="G280">
        <v>30000</v>
      </c>
      <c r="I280" s="6"/>
    </row>
    <row r="281" spans="1:9" x14ac:dyDescent="0.25">
      <c r="A281" s="5"/>
      <c r="B281" s="6"/>
      <c r="D281" s="6"/>
      <c r="E281" s="41" t="s">
        <v>178</v>
      </c>
      <c r="F281" s="42"/>
      <c r="G281">
        <v>170000</v>
      </c>
      <c r="H281" t="s">
        <v>15</v>
      </c>
      <c r="I281" s="6"/>
    </row>
    <row r="282" spans="1:9" x14ac:dyDescent="0.25">
      <c r="A282" s="5"/>
      <c r="B282" s="6"/>
      <c r="D282" s="6"/>
      <c r="E282" t="s">
        <v>180</v>
      </c>
      <c r="F282" s="6"/>
      <c r="G282">
        <v>12380</v>
      </c>
      <c r="I282" s="6"/>
    </row>
    <row r="283" spans="1:9" x14ac:dyDescent="0.25">
      <c r="A283" s="5"/>
      <c r="B283" s="6"/>
      <c r="D283" s="6"/>
      <c r="E283" t="s">
        <v>39</v>
      </c>
      <c r="F283" s="6"/>
      <c r="G283">
        <v>314500</v>
      </c>
      <c r="I283" s="6"/>
    </row>
    <row r="284" spans="1:9" x14ac:dyDescent="0.25">
      <c r="A284" s="5"/>
      <c r="B284" s="6"/>
      <c r="D284" s="6"/>
      <c r="E284" t="s">
        <v>261</v>
      </c>
      <c r="F284" s="6"/>
      <c r="G284">
        <v>145884</v>
      </c>
      <c r="I284" s="6"/>
    </row>
    <row r="285" spans="1:9" x14ac:dyDescent="0.25">
      <c r="A285" s="5"/>
      <c r="B285" s="6"/>
      <c r="D285" s="6"/>
      <c r="E285" t="s">
        <v>262</v>
      </c>
      <c r="F285" s="6"/>
      <c r="G285">
        <v>2500</v>
      </c>
      <c r="I285" s="6"/>
    </row>
    <row r="286" spans="1:9" x14ac:dyDescent="0.25">
      <c r="A286" s="5"/>
      <c r="B286" s="6"/>
      <c r="D286" s="6"/>
      <c r="F286" s="6"/>
      <c r="I286" s="6"/>
    </row>
    <row r="287" spans="1:9" x14ac:dyDescent="0.25">
      <c r="A287" s="5"/>
      <c r="B287" s="6"/>
      <c r="D287" s="6"/>
      <c r="F287" s="6"/>
      <c r="I287" s="6"/>
    </row>
    <row r="288" spans="1:9" x14ac:dyDescent="0.25">
      <c r="A288" s="5"/>
      <c r="B288" s="6"/>
      <c r="C288" s="7">
        <f>SUM(C276:C281)</f>
        <v>1527384</v>
      </c>
      <c r="D288" s="6"/>
      <c r="F288" s="6"/>
      <c r="I288" s="8"/>
    </row>
    <row r="289" spans="1:9" x14ac:dyDescent="0.25">
      <c r="A289" s="5"/>
      <c r="B289" s="6"/>
      <c r="D289" s="9">
        <f>C288</f>
        <v>1527384</v>
      </c>
      <c r="G289" s="4">
        <f>SUM(G276:G287)</f>
        <v>712844</v>
      </c>
      <c r="H289" s="1">
        <f>SUM(H277:H288)</f>
        <v>0</v>
      </c>
      <c r="I289" s="2">
        <f>SUM(I287:I288)</f>
        <v>0</v>
      </c>
    </row>
    <row r="290" spans="1:9" ht="15.75" thickBot="1" x14ac:dyDescent="0.3">
      <c r="A290" s="5" t="s">
        <v>12</v>
      </c>
      <c r="B290" s="6"/>
      <c r="D290" s="6">
        <f>C289+D289</f>
        <v>1527384</v>
      </c>
      <c r="E290" s="10" t="s">
        <v>13</v>
      </c>
      <c r="F290" s="6"/>
      <c r="I290" s="11">
        <f>G289+H289+I289</f>
        <v>712844</v>
      </c>
    </row>
    <row r="291" spans="1:9" ht="15.75" thickTop="1" x14ac:dyDescent="0.25">
      <c r="A291" s="12" t="s">
        <v>14</v>
      </c>
      <c r="B291" s="6"/>
      <c r="D291" s="6">
        <f>D290-I290</f>
        <v>814540</v>
      </c>
      <c r="F291" s="6"/>
      <c r="I291" s="6"/>
    </row>
    <row r="292" spans="1:9" x14ac:dyDescent="0.25">
      <c r="A292" s="7"/>
      <c r="B292" s="8"/>
      <c r="C292" s="13"/>
      <c r="D292" s="8"/>
      <c r="E292" s="13"/>
      <c r="F292" s="8"/>
      <c r="G292" s="13"/>
      <c r="H292" s="13"/>
      <c r="I292" s="8"/>
    </row>
    <row r="295" spans="1:9" ht="21" x14ac:dyDescent="0.35">
      <c r="A295" s="31" t="s">
        <v>181</v>
      </c>
      <c r="B295" s="32"/>
      <c r="C295" s="32"/>
      <c r="D295" s="32"/>
      <c r="E295" s="32"/>
      <c r="F295" s="32"/>
      <c r="G295" s="32"/>
      <c r="H295" s="32"/>
      <c r="I295" s="33"/>
    </row>
    <row r="296" spans="1:9" x14ac:dyDescent="0.25">
      <c r="A296" s="34" t="s">
        <v>0</v>
      </c>
      <c r="B296" s="35"/>
      <c r="C296" s="35"/>
      <c r="D296" s="36"/>
      <c r="E296" s="34" t="s">
        <v>1</v>
      </c>
      <c r="F296" s="35"/>
      <c r="G296" s="35"/>
      <c r="H296" s="35"/>
      <c r="I296" s="36"/>
    </row>
    <row r="297" spans="1:9" x14ac:dyDescent="0.25">
      <c r="A297" s="34" t="s">
        <v>2</v>
      </c>
      <c r="B297" s="36"/>
      <c r="C297" s="34" t="s">
        <v>3</v>
      </c>
      <c r="D297" s="36"/>
      <c r="E297" s="37" t="s">
        <v>4</v>
      </c>
      <c r="F297" s="37"/>
      <c r="G297" s="38" t="s">
        <v>5</v>
      </c>
      <c r="H297" s="39"/>
      <c r="I297" s="40"/>
    </row>
    <row r="298" spans="1:9" x14ac:dyDescent="0.25">
      <c r="A298" s="1" t="s">
        <v>6</v>
      </c>
      <c r="B298" s="2"/>
      <c r="C298">
        <v>814540</v>
      </c>
      <c r="D298" s="2"/>
      <c r="E298" t="s">
        <v>66</v>
      </c>
      <c r="F298" s="3"/>
      <c r="G298" s="4">
        <v>275</v>
      </c>
      <c r="I298" s="2"/>
    </row>
    <row r="299" spans="1:9" x14ac:dyDescent="0.25">
      <c r="A299" s="5" t="s">
        <v>45</v>
      </c>
      <c r="B299" s="6"/>
      <c r="C299">
        <v>217000</v>
      </c>
      <c r="D299" s="6"/>
      <c r="E299" t="s">
        <v>182</v>
      </c>
      <c r="F299" s="3"/>
      <c r="G299" s="5">
        <v>18510</v>
      </c>
      <c r="I299" s="6"/>
    </row>
    <row r="300" spans="1:9" x14ac:dyDescent="0.25">
      <c r="B300" s="6"/>
      <c r="D300" s="6"/>
      <c r="E300" t="s">
        <v>183</v>
      </c>
      <c r="F300" s="3"/>
      <c r="G300" s="5">
        <v>70000</v>
      </c>
      <c r="I300" s="6"/>
    </row>
    <row r="301" spans="1:9" x14ac:dyDescent="0.25">
      <c r="B301" s="6"/>
      <c r="D301" s="6"/>
      <c r="E301" t="s">
        <v>24</v>
      </c>
      <c r="G301" s="5">
        <v>59500</v>
      </c>
      <c r="I301" s="6"/>
    </row>
    <row r="302" spans="1:9" x14ac:dyDescent="0.25">
      <c r="A302" s="5"/>
      <c r="B302" s="6"/>
      <c r="D302" s="6"/>
      <c r="E302" s="41" t="s">
        <v>184</v>
      </c>
      <c r="F302" s="42"/>
      <c r="G302">
        <v>50000</v>
      </c>
      <c r="I302" s="6"/>
    </row>
    <row r="303" spans="1:9" x14ac:dyDescent="0.25">
      <c r="A303" s="5"/>
      <c r="B303" s="6"/>
      <c r="D303" s="6"/>
      <c r="E303" t="s">
        <v>185</v>
      </c>
      <c r="F303" s="6"/>
      <c r="G303">
        <v>153</v>
      </c>
      <c r="H303" t="s">
        <v>15</v>
      </c>
      <c r="I303" s="6"/>
    </row>
    <row r="304" spans="1:9" x14ac:dyDescent="0.25">
      <c r="A304" s="5"/>
      <c r="B304" s="6"/>
      <c r="D304" s="6"/>
      <c r="E304" t="s">
        <v>23</v>
      </c>
      <c r="F304" s="6"/>
      <c r="G304">
        <v>60</v>
      </c>
      <c r="I304" s="6"/>
    </row>
    <row r="305" spans="1:9" x14ac:dyDescent="0.25">
      <c r="A305" s="5"/>
      <c r="B305" s="6"/>
      <c r="D305" s="6"/>
      <c r="E305" t="s">
        <v>118</v>
      </c>
      <c r="F305" s="6"/>
      <c r="G305">
        <v>80</v>
      </c>
      <c r="I305" s="6"/>
    </row>
    <row r="306" spans="1:9" x14ac:dyDescent="0.25">
      <c r="A306" s="5"/>
      <c r="B306" s="6"/>
      <c r="D306" s="6"/>
      <c r="E306" t="s">
        <v>118</v>
      </c>
      <c r="F306" s="6"/>
      <c r="G306">
        <v>240</v>
      </c>
      <c r="I306" s="6"/>
    </row>
    <row r="307" spans="1:9" x14ac:dyDescent="0.25">
      <c r="A307" s="5"/>
      <c r="B307" s="6"/>
      <c r="D307" s="6"/>
      <c r="F307" s="6"/>
      <c r="I307" s="6"/>
    </row>
    <row r="308" spans="1:9" x14ac:dyDescent="0.25">
      <c r="A308" s="5"/>
      <c r="B308" s="6"/>
      <c r="D308" s="6"/>
      <c r="F308" s="6"/>
      <c r="I308" s="6"/>
    </row>
    <row r="309" spans="1:9" x14ac:dyDescent="0.25">
      <c r="A309" s="5"/>
      <c r="B309" s="6"/>
      <c r="D309" s="6"/>
      <c r="F309" s="6"/>
      <c r="I309" s="6"/>
    </row>
    <row r="310" spans="1:9" x14ac:dyDescent="0.25">
      <c r="A310" s="5"/>
      <c r="B310" s="6"/>
      <c r="C310" s="7">
        <f>SUM(C298:C303)</f>
        <v>1031540</v>
      </c>
      <c r="D310" s="6"/>
      <c r="F310" s="6"/>
      <c r="I310" s="8"/>
    </row>
    <row r="311" spans="1:9" x14ac:dyDescent="0.25">
      <c r="A311" s="5"/>
      <c r="B311" s="6"/>
      <c r="D311" s="9">
        <f>C310</f>
        <v>1031540</v>
      </c>
      <c r="G311" s="4">
        <f>SUM(G298:G309)</f>
        <v>198818</v>
      </c>
      <c r="H311" s="1">
        <f>SUM(H299:H310)</f>
        <v>0</v>
      </c>
      <c r="I311" s="2">
        <f>SUM(I309:I310)</f>
        <v>0</v>
      </c>
    </row>
    <row r="312" spans="1:9" ht="15.75" thickBot="1" x14ac:dyDescent="0.3">
      <c r="A312" s="5" t="s">
        <v>12</v>
      </c>
      <c r="B312" s="6"/>
      <c r="D312" s="6">
        <f>C311+D311</f>
        <v>1031540</v>
      </c>
      <c r="E312" s="10" t="s">
        <v>13</v>
      </c>
      <c r="F312" s="6"/>
      <c r="I312" s="11">
        <f>G311+H311+I311</f>
        <v>198818</v>
      </c>
    </row>
    <row r="313" spans="1:9" ht="15.75" thickTop="1" x14ac:dyDescent="0.25">
      <c r="A313" s="12" t="s">
        <v>14</v>
      </c>
      <c r="B313" s="6"/>
      <c r="D313" s="6">
        <f>D312-I312</f>
        <v>832722</v>
      </c>
      <c r="F313" s="6"/>
      <c r="I313" s="6"/>
    </row>
    <row r="314" spans="1:9" x14ac:dyDescent="0.25">
      <c r="A314" s="7"/>
      <c r="B314" s="8"/>
      <c r="C314" s="13"/>
      <c r="D314" s="8"/>
      <c r="E314" s="13"/>
      <c r="F314" s="8"/>
      <c r="G314" s="13"/>
      <c r="H314" s="13"/>
      <c r="I314" s="8"/>
    </row>
    <row r="317" spans="1:9" ht="21" x14ac:dyDescent="0.35">
      <c r="A317" s="31" t="s">
        <v>186</v>
      </c>
      <c r="B317" s="32"/>
      <c r="C317" s="32"/>
      <c r="D317" s="32"/>
      <c r="E317" s="32"/>
      <c r="F317" s="32"/>
      <c r="G317" s="32"/>
      <c r="H317" s="32"/>
      <c r="I317" s="33"/>
    </row>
    <row r="318" spans="1:9" x14ac:dyDescent="0.25">
      <c r="A318" s="34" t="s">
        <v>0</v>
      </c>
      <c r="B318" s="35"/>
      <c r="C318" s="35"/>
      <c r="D318" s="36"/>
      <c r="E318" s="34" t="s">
        <v>1</v>
      </c>
      <c r="F318" s="35"/>
      <c r="G318" s="35"/>
      <c r="H318" s="35"/>
      <c r="I318" s="36"/>
    </row>
    <row r="319" spans="1:9" x14ac:dyDescent="0.25">
      <c r="A319" s="34" t="s">
        <v>2</v>
      </c>
      <c r="B319" s="36"/>
      <c r="C319" s="34" t="s">
        <v>3</v>
      </c>
      <c r="D319" s="36"/>
      <c r="E319" s="37" t="s">
        <v>4</v>
      </c>
      <c r="F319" s="37"/>
      <c r="G319" s="38" t="s">
        <v>5</v>
      </c>
      <c r="H319" s="39"/>
      <c r="I319" s="40"/>
    </row>
    <row r="320" spans="1:9" x14ac:dyDescent="0.25">
      <c r="A320" s="1" t="s">
        <v>6</v>
      </c>
      <c r="B320" s="2"/>
      <c r="C320">
        <v>832722</v>
      </c>
      <c r="D320" s="2"/>
      <c r="E320" t="s">
        <v>66</v>
      </c>
      <c r="F320" s="3"/>
      <c r="G320" s="4">
        <v>615</v>
      </c>
      <c r="I320" s="2"/>
    </row>
    <row r="321" spans="1:13" x14ac:dyDescent="0.25">
      <c r="A321" s="5" t="s">
        <v>187</v>
      </c>
      <c r="B321" s="6"/>
      <c r="C321">
        <v>10000</v>
      </c>
      <c r="D321" s="6"/>
      <c r="E321" t="s">
        <v>188</v>
      </c>
      <c r="F321" s="3"/>
      <c r="G321" s="5">
        <v>180</v>
      </c>
      <c r="I321" s="6"/>
      <c r="M321" t="s">
        <v>195</v>
      </c>
    </row>
    <row r="322" spans="1:13" x14ac:dyDescent="0.25">
      <c r="B322" s="6"/>
      <c r="D322" s="6"/>
      <c r="E322" t="s">
        <v>189</v>
      </c>
      <c r="G322" s="5">
        <v>400</v>
      </c>
      <c r="I322" s="6"/>
    </row>
    <row r="323" spans="1:13" x14ac:dyDescent="0.25">
      <c r="B323" s="6"/>
      <c r="D323" s="6"/>
      <c r="E323" t="s">
        <v>23</v>
      </c>
      <c r="G323" s="5">
        <v>270</v>
      </c>
      <c r="I323" s="6"/>
    </row>
    <row r="324" spans="1:13" x14ac:dyDescent="0.25">
      <c r="A324" s="5"/>
      <c r="B324" s="6"/>
      <c r="D324" s="6"/>
      <c r="E324" s="41" t="s">
        <v>10</v>
      </c>
      <c r="F324" s="42"/>
      <c r="G324">
        <v>160</v>
      </c>
      <c r="I324" s="6"/>
    </row>
    <row r="325" spans="1:13" x14ac:dyDescent="0.25">
      <c r="A325" s="5"/>
      <c r="B325" s="6"/>
      <c r="D325" s="6"/>
      <c r="E325" t="s">
        <v>10</v>
      </c>
      <c r="F325" s="6"/>
      <c r="G325">
        <v>80</v>
      </c>
      <c r="H325" t="s">
        <v>15</v>
      </c>
      <c r="I325" s="6"/>
    </row>
    <row r="326" spans="1:13" x14ac:dyDescent="0.25">
      <c r="A326" s="5"/>
      <c r="B326" s="6"/>
      <c r="D326" s="6"/>
      <c r="E326" t="s">
        <v>191</v>
      </c>
      <c r="F326" s="6"/>
      <c r="G326">
        <v>30000</v>
      </c>
      <c r="I326" s="6"/>
    </row>
    <row r="327" spans="1:13" x14ac:dyDescent="0.25">
      <c r="A327" s="5"/>
      <c r="B327" s="6"/>
      <c r="D327" s="6"/>
      <c r="F327" s="6"/>
      <c r="I327" s="6"/>
    </row>
    <row r="328" spans="1:13" x14ac:dyDescent="0.25">
      <c r="A328" s="5"/>
      <c r="B328" s="6"/>
      <c r="D328" s="6"/>
      <c r="F328" s="6"/>
      <c r="I328" s="6"/>
    </row>
    <row r="329" spans="1:13" x14ac:dyDescent="0.25">
      <c r="A329" s="5"/>
      <c r="B329" s="6"/>
      <c r="D329" s="6"/>
      <c r="F329" s="6"/>
      <c r="I329" s="6"/>
    </row>
    <row r="330" spans="1:13" x14ac:dyDescent="0.25">
      <c r="A330" s="5"/>
      <c r="B330" s="6"/>
      <c r="D330" s="6"/>
      <c r="F330" s="6"/>
      <c r="I330" s="6"/>
    </row>
    <row r="331" spans="1:13" x14ac:dyDescent="0.25">
      <c r="A331" s="5"/>
      <c r="B331" s="6"/>
      <c r="D331" s="6"/>
      <c r="F331" s="6"/>
      <c r="I331" s="6"/>
      <c r="M331" t="s">
        <v>15</v>
      </c>
    </row>
    <row r="332" spans="1:13" x14ac:dyDescent="0.25">
      <c r="A332" s="5"/>
      <c r="B332" s="6"/>
      <c r="C332" s="7">
        <f>SUM(C320:C325)</f>
        <v>842722</v>
      </c>
      <c r="D332" s="6"/>
      <c r="F332" s="6"/>
      <c r="I332" s="8"/>
    </row>
    <row r="333" spans="1:13" x14ac:dyDescent="0.25">
      <c r="A333" s="5"/>
      <c r="B333" s="6"/>
      <c r="D333" s="9">
        <f>C332</f>
        <v>842722</v>
      </c>
      <c r="G333" s="4">
        <f>SUM(G320:G331)</f>
        <v>31705</v>
      </c>
      <c r="H333" s="1">
        <f>SUM(H321:H332)</f>
        <v>0</v>
      </c>
      <c r="I333" s="2">
        <f>SUM(I331:I332)</f>
        <v>0</v>
      </c>
    </row>
    <row r="334" spans="1:13" ht="15.75" thickBot="1" x14ac:dyDescent="0.3">
      <c r="A334" s="5" t="s">
        <v>12</v>
      </c>
      <c r="B334" s="6"/>
      <c r="D334" s="6">
        <f>C333+D333</f>
        <v>842722</v>
      </c>
      <c r="E334" s="10" t="s">
        <v>13</v>
      </c>
      <c r="F334" s="6"/>
      <c r="I334" s="11">
        <f>G333+H333+I333</f>
        <v>31705</v>
      </c>
    </row>
    <row r="335" spans="1:13" ht="15.75" thickTop="1" x14ac:dyDescent="0.25">
      <c r="A335" s="12" t="s">
        <v>14</v>
      </c>
      <c r="B335" s="6"/>
      <c r="D335" s="6">
        <f>D334-I334</f>
        <v>811017</v>
      </c>
      <c r="F335" s="6"/>
      <c r="I335" s="6"/>
    </row>
    <row r="336" spans="1:13" x14ac:dyDescent="0.25">
      <c r="A336" s="7"/>
      <c r="B336" s="8"/>
      <c r="C336" s="13"/>
      <c r="D336" s="8"/>
      <c r="E336" s="13"/>
      <c r="F336" s="8"/>
      <c r="G336" s="13"/>
      <c r="H336" s="13"/>
      <c r="I336" s="8"/>
    </row>
    <row r="339" spans="7:7" x14ac:dyDescent="0.25">
      <c r="G339" t="s">
        <v>15</v>
      </c>
    </row>
  </sheetData>
  <mergeCells count="127">
    <mergeCell ref="E324:F324"/>
    <mergeCell ref="E302:F302"/>
    <mergeCell ref="A317:I317"/>
    <mergeCell ref="A318:D318"/>
    <mergeCell ref="E318:I318"/>
    <mergeCell ref="A319:B319"/>
    <mergeCell ref="C319:D319"/>
    <mergeCell ref="E319:F319"/>
    <mergeCell ref="G319:I319"/>
    <mergeCell ref="E280:F280"/>
    <mergeCell ref="A295:I295"/>
    <mergeCell ref="A296:D296"/>
    <mergeCell ref="E296:I296"/>
    <mergeCell ref="A297:B297"/>
    <mergeCell ref="C297:D297"/>
    <mergeCell ref="E297:F297"/>
    <mergeCell ref="G297:I297"/>
    <mergeCell ref="E257:F257"/>
    <mergeCell ref="A273:I273"/>
    <mergeCell ref="A274:D274"/>
    <mergeCell ref="E274:I274"/>
    <mergeCell ref="A275:B275"/>
    <mergeCell ref="C275:D275"/>
    <mergeCell ref="E275:F275"/>
    <mergeCell ref="G275:I275"/>
    <mergeCell ref="E281:F281"/>
    <mergeCell ref="A250:I250"/>
    <mergeCell ref="A251:D251"/>
    <mergeCell ref="E251:I251"/>
    <mergeCell ref="A252:B252"/>
    <mergeCell ref="C252:D252"/>
    <mergeCell ref="E252:F252"/>
    <mergeCell ref="G252:I252"/>
    <mergeCell ref="E213:F213"/>
    <mergeCell ref="A228:I228"/>
    <mergeCell ref="A229:D229"/>
    <mergeCell ref="E229:I229"/>
    <mergeCell ref="A230:B230"/>
    <mergeCell ref="C230:D230"/>
    <mergeCell ref="E230:F230"/>
    <mergeCell ref="G230:I230"/>
    <mergeCell ref="E191:F191"/>
    <mergeCell ref="A206:I206"/>
    <mergeCell ref="A207:D207"/>
    <mergeCell ref="E207:I207"/>
    <mergeCell ref="A208:B208"/>
    <mergeCell ref="C208:D208"/>
    <mergeCell ref="E208:F208"/>
    <mergeCell ref="G208:I208"/>
    <mergeCell ref="E169:F169"/>
    <mergeCell ref="A184:I184"/>
    <mergeCell ref="A185:D185"/>
    <mergeCell ref="E185:I185"/>
    <mergeCell ref="A186:B186"/>
    <mergeCell ref="C186:D186"/>
    <mergeCell ref="E186:F186"/>
    <mergeCell ref="G186:I186"/>
    <mergeCell ref="E151:F151"/>
    <mergeCell ref="A162:I162"/>
    <mergeCell ref="A163:D163"/>
    <mergeCell ref="E163:I163"/>
    <mergeCell ref="A164:B164"/>
    <mergeCell ref="C164:D164"/>
    <mergeCell ref="E164:F164"/>
    <mergeCell ref="G164:I164"/>
    <mergeCell ref="E134:F134"/>
    <mergeCell ref="A144:I144"/>
    <mergeCell ref="A145:D145"/>
    <mergeCell ref="E145:I145"/>
    <mergeCell ref="A146:B146"/>
    <mergeCell ref="C146:D146"/>
    <mergeCell ref="E146:F146"/>
    <mergeCell ref="G146:I146"/>
    <mergeCell ref="E112:F112"/>
    <mergeCell ref="A127:I127"/>
    <mergeCell ref="A128:D128"/>
    <mergeCell ref="E128:I128"/>
    <mergeCell ref="A129:B129"/>
    <mergeCell ref="C129:D129"/>
    <mergeCell ref="E129:F129"/>
    <mergeCell ref="G129:I129"/>
    <mergeCell ref="E89:F89"/>
    <mergeCell ref="A105:I105"/>
    <mergeCell ref="A106:D106"/>
    <mergeCell ref="E106:I106"/>
    <mergeCell ref="A107:B107"/>
    <mergeCell ref="C107:D107"/>
    <mergeCell ref="E107:F107"/>
    <mergeCell ref="G107:I107"/>
    <mergeCell ref="E67:F67"/>
    <mergeCell ref="A82:I82"/>
    <mergeCell ref="A83:D83"/>
    <mergeCell ref="E83:I83"/>
    <mergeCell ref="A84:B84"/>
    <mergeCell ref="C84:D84"/>
    <mergeCell ref="E84:F84"/>
    <mergeCell ref="G84:I84"/>
    <mergeCell ref="E45:F45"/>
    <mergeCell ref="A60:I60"/>
    <mergeCell ref="A61:D61"/>
    <mergeCell ref="E61:I61"/>
    <mergeCell ref="A62:B62"/>
    <mergeCell ref="C62:D62"/>
    <mergeCell ref="E62:F62"/>
    <mergeCell ref="G62:I62"/>
    <mergeCell ref="A39:D39"/>
    <mergeCell ref="E39:I39"/>
    <mergeCell ref="A40:B40"/>
    <mergeCell ref="C40:D40"/>
    <mergeCell ref="E40:F40"/>
    <mergeCell ref="G40:I40"/>
    <mergeCell ref="A23:I23"/>
    <mergeCell ref="A24:D24"/>
    <mergeCell ref="E24:I24"/>
    <mergeCell ref="A25:B25"/>
    <mergeCell ref="C25:D25"/>
    <mergeCell ref="E25:F25"/>
    <mergeCell ref="G25:I25"/>
    <mergeCell ref="A1:I1"/>
    <mergeCell ref="A2:D2"/>
    <mergeCell ref="E2:I2"/>
    <mergeCell ref="A3:B3"/>
    <mergeCell ref="C3:D3"/>
    <mergeCell ref="E3:F3"/>
    <mergeCell ref="G3:I3"/>
    <mergeCell ref="E30:F30"/>
    <mergeCell ref="A38:I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3B7C-3C83-48AF-9F2D-A7520AFF5453}">
  <dimension ref="A1:N395"/>
  <sheetViews>
    <sheetView topLeftCell="A112" workbookViewId="0">
      <selection activeCell="H317" sqref="H317"/>
    </sheetView>
  </sheetViews>
  <sheetFormatPr defaultRowHeight="15" x14ac:dyDescent="0.25"/>
  <cols>
    <col min="6" max="6" width="17.85546875" customWidth="1"/>
  </cols>
  <sheetData>
    <row r="1" spans="1:9" ht="21" x14ac:dyDescent="0.35">
      <c r="A1" s="31">
        <v>44564</v>
      </c>
      <c r="B1" s="32"/>
      <c r="C1" s="32"/>
      <c r="D1" s="32"/>
      <c r="E1" s="32"/>
      <c r="F1" s="32"/>
      <c r="G1" s="32"/>
      <c r="H1" s="32"/>
      <c r="I1" s="33"/>
    </row>
    <row r="2" spans="1:9" x14ac:dyDescent="0.25">
      <c r="A2" s="34" t="s">
        <v>0</v>
      </c>
      <c r="B2" s="35"/>
      <c r="C2" s="35"/>
      <c r="D2" s="36"/>
      <c r="E2" s="34" t="s">
        <v>1</v>
      </c>
      <c r="F2" s="35"/>
      <c r="G2" s="35"/>
      <c r="H2" s="35"/>
      <c r="I2" s="36"/>
    </row>
    <row r="3" spans="1:9" x14ac:dyDescent="0.25">
      <c r="A3" s="34" t="s">
        <v>2</v>
      </c>
      <c r="B3" s="36"/>
      <c r="C3" s="34" t="s">
        <v>3</v>
      </c>
      <c r="D3" s="36"/>
      <c r="E3" s="37" t="s">
        <v>4</v>
      </c>
      <c r="F3" s="37"/>
      <c r="G3" s="38" t="s">
        <v>5</v>
      </c>
      <c r="H3" s="39"/>
      <c r="I3" s="40"/>
    </row>
    <row r="4" spans="1:9" x14ac:dyDescent="0.25">
      <c r="A4" s="1" t="s">
        <v>6</v>
      </c>
      <c r="B4" s="2"/>
      <c r="C4">
        <v>811017</v>
      </c>
      <c r="D4" s="2"/>
      <c r="E4" t="s">
        <v>66</v>
      </c>
      <c r="F4" s="3"/>
      <c r="G4" s="4">
        <v>340</v>
      </c>
      <c r="I4" s="2"/>
    </row>
    <row r="5" spans="1:9" x14ac:dyDescent="0.25">
      <c r="A5" s="5" t="s">
        <v>134</v>
      </c>
      <c r="B5" s="6"/>
      <c r="C5">
        <v>87000</v>
      </c>
      <c r="D5" s="6"/>
      <c r="E5" t="s">
        <v>196</v>
      </c>
      <c r="F5" s="3"/>
      <c r="G5" s="5">
        <v>850</v>
      </c>
      <c r="I5" s="6"/>
    </row>
    <row r="6" spans="1:9" x14ac:dyDescent="0.25">
      <c r="B6" s="6"/>
      <c r="D6" s="6"/>
      <c r="E6" t="s">
        <v>197</v>
      </c>
      <c r="G6" s="5">
        <v>1500</v>
      </c>
      <c r="I6" s="6"/>
    </row>
    <row r="7" spans="1:9" x14ac:dyDescent="0.25">
      <c r="B7" s="6"/>
      <c r="D7" s="6"/>
      <c r="E7" t="s">
        <v>198</v>
      </c>
      <c r="G7" s="5">
        <v>2680</v>
      </c>
      <c r="I7" s="6"/>
    </row>
    <row r="8" spans="1:9" x14ac:dyDescent="0.25">
      <c r="A8" s="5"/>
      <c r="B8" s="6"/>
      <c r="D8" s="6"/>
      <c r="E8" s="41" t="s">
        <v>199</v>
      </c>
      <c r="F8" s="42"/>
      <c r="G8">
        <v>4195</v>
      </c>
      <c r="I8" s="6"/>
    </row>
    <row r="9" spans="1:9" x14ac:dyDescent="0.25">
      <c r="A9" s="5"/>
      <c r="B9" s="6"/>
      <c r="D9" s="6"/>
      <c r="E9" t="s">
        <v>10</v>
      </c>
      <c r="F9" s="6"/>
      <c r="G9">
        <v>280</v>
      </c>
      <c r="H9" t="s">
        <v>15</v>
      </c>
      <c r="I9" s="6"/>
    </row>
    <row r="10" spans="1:9" x14ac:dyDescent="0.25">
      <c r="A10" s="5"/>
      <c r="B10" s="6"/>
      <c r="D10" s="6"/>
      <c r="F10" s="6"/>
      <c r="I10" s="6"/>
    </row>
    <row r="11" spans="1:9" x14ac:dyDescent="0.25">
      <c r="A11" s="5"/>
      <c r="B11" s="6"/>
      <c r="D11" s="6"/>
      <c r="F11" s="6"/>
      <c r="I11" s="6"/>
    </row>
    <row r="12" spans="1:9" x14ac:dyDescent="0.25">
      <c r="A12" s="5"/>
      <c r="B12" s="6"/>
      <c r="D12" s="6"/>
      <c r="F12" s="6"/>
      <c r="I12" s="6"/>
    </row>
    <row r="13" spans="1:9" x14ac:dyDescent="0.25">
      <c r="A13" s="5"/>
      <c r="B13" s="6"/>
      <c r="D13" s="6"/>
      <c r="F13" s="6"/>
      <c r="I13" s="6"/>
    </row>
    <row r="14" spans="1:9" x14ac:dyDescent="0.25">
      <c r="A14" s="5"/>
      <c r="B14" s="6"/>
      <c r="D14" s="6"/>
      <c r="F14" s="6"/>
      <c r="I14" s="6"/>
    </row>
    <row r="15" spans="1:9" x14ac:dyDescent="0.25">
      <c r="A15" s="5"/>
      <c r="B15" s="6"/>
      <c r="D15" s="6"/>
      <c r="F15" s="6"/>
      <c r="I15" s="6"/>
    </row>
    <row r="16" spans="1:9" x14ac:dyDescent="0.25">
      <c r="A16" s="5"/>
      <c r="B16" s="6"/>
      <c r="C16" s="7">
        <f>SUM(C4:C9)</f>
        <v>898017</v>
      </c>
      <c r="D16" s="6"/>
      <c r="F16" s="6"/>
      <c r="I16" s="8"/>
    </row>
    <row r="17" spans="1:9" x14ac:dyDescent="0.25">
      <c r="A17" s="5"/>
      <c r="B17" s="6"/>
      <c r="D17" s="9">
        <f>C16</f>
        <v>898017</v>
      </c>
      <c r="G17" s="4">
        <f>SUM(G4:G15)</f>
        <v>9845</v>
      </c>
      <c r="H17" s="1">
        <f>SUM(H5:H16)</f>
        <v>0</v>
      </c>
      <c r="I17" s="2">
        <f>SUM(I15:I16)</f>
        <v>0</v>
      </c>
    </row>
    <row r="18" spans="1:9" ht="15.75" thickBot="1" x14ac:dyDescent="0.3">
      <c r="A18" s="5" t="s">
        <v>12</v>
      </c>
      <c r="B18" s="6"/>
      <c r="D18" s="6">
        <f>C17+D17</f>
        <v>898017</v>
      </c>
      <c r="E18" s="10" t="s">
        <v>13</v>
      </c>
      <c r="F18" s="6"/>
      <c r="I18" s="11">
        <f>G17+H17+I17</f>
        <v>9845</v>
      </c>
    </row>
    <row r="19" spans="1:9" ht="15.75" thickTop="1" x14ac:dyDescent="0.25">
      <c r="A19" s="12" t="s">
        <v>14</v>
      </c>
      <c r="B19" s="6"/>
      <c r="D19" s="6">
        <f>D18-I18</f>
        <v>888172</v>
      </c>
      <c r="F19" s="6"/>
      <c r="I19" s="6"/>
    </row>
    <row r="20" spans="1:9" x14ac:dyDescent="0.25">
      <c r="A20" s="7"/>
      <c r="B20" s="8"/>
      <c r="C20" s="13"/>
      <c r="D20" s="8"/>
      <c r="E20" s="13"/>
      <c r="F20" s="8"/>
      <c r="G20" s="13"/>
      <c r="H20" s="13"/>
      <c r="I20" s="8"/>
    </row>
    <row r="22" spans="1:9" ht="21" x14ac:dyDescent="0.35">
      <c r="A22" s="31">
        <v>44595</v>
      </c>
      <c r="B22" s="32"/>
      <c r="C22" s="32"/>
      <c r="D22" s="32"/>
      <c r="E22" s="32"/>
      <c r="F22" s="32"/>
      <c r="G22" s="32"/>
      <c r="H22" s="32"/>
      <c r="I22" s="33"/>
    </row>
    <row r="23" spans="1:9" x14ac:dyDescent="0.25">
      <c r="A23" s="34" t="s">
        <v>0</v>
      </c>
      <c r="B23" s="35"/>
      <c r="C23" s="35"/>
      <c r="D23" s="36"/>
      <c r="E23" s="34" t="s">
        <v>1</v>
      </c>
      <c r="F23" s="35"/>
      <c r="G23" s="35"/>
      <c r="H23" s="35"/>
      <c r="I23" s="36"/>
    </row>
    <row r="24" spans="1:9" x14ac:dyDescent="0.25">
      <c r="A24" s="34" t="s">
        <v>2</v>
      </c>
      <c r="B24" s="36"/>
      <c r="C24" s="34" t="s">
        <v>3</v>
      </c>
      <c r="D24" s="36"/>
      <c r="E24" s="37" t="s">
        <v>4</v>
      </c>
      <c r="F24" s="37"/>
      <c r="G24" s="38" t="s">
        <v>5</v>
      </c>
      <c r="H24" s="39"/>
      <c r="I24" s="40"/>
    </row>
    <row r="25" spans="1:9" x14ac:dyDescent="0.25">
      <c r="A25" s="1" t="s">
        <v>6</v>
      </c>
      <c r="B25" s="2"/>
      <c r="C25">
        <v>888172</v>
      </c>
      <c r="D25" s="2"/>
      <c r="E25" t="s">
        <v>66</v>
      </c>
      <c r="F25" s="3"/>
      <c r="G25" s="4">
        <v>135</v>
      </c>
      <c r="I25" s="2"/>
    </row>
    <row r="26" spans="1:9" x14ac:dyDescent="0.25">
      <c r="A26" s="5"/>
      <c r="B26" s="6"/>
      <c r="D26" s="6"/>
      <c r="E26" t="s">
        <v>279</v>
      </c>
      <c r="F26" s="3"/>
      <c r="G26" s="5">
        <v>73000</v>
      </c>
      <c r="I26" s="6"/>
    </row>
    <row r="27" spans="1:9" x14ac:dyDescent="0.25">
      <c r="B27" s="6"/>
      <c r="D27" s="6"/>
      <c r="E27" t="s">
        <v>200</v>
      </c>
      <c r="G27" s="5">
        <v>1000</v>
      </c>
      <c r="I27" s="6"/>
    </row>
    <row r="28" spans="1:9" x14ac:dyDescent="0.25">
      <c r="B28" s="6"/>
      <c r="D28" s="6"/>
      <c r="E28" t="s">
        <v>201</v>
      </c>
      <c r="G28" s="5">
        <v>1000</v>
      </c>
      <c r="I28" s="6"/>
    </row>
    <row r="29" spans="1:9" x14ac:dyDescent="0.25">
      <c r="A29" s="5"/>
      <c r="B29" s="6"/>
      <c r="D29" s="6"/>
      <c r="E29" s="41" t="s">
        <v>10</v>
      </c>
      <c r="F29" s="42"/>
      <c r="G29">
        <v>365</v>
      </c>
      <c r="I29" s="6"/>
    </row>
    <row r="30" spans="1:9" x14ac:dyDescent="0.25">
      <c r="A30" s="5"/>
      <c r="B30" s="6"/>
      <c r="D30" s="6"/>
      <c r="E30" t="s">
        <v>10</v>
      </c>
      <c r="F30" s="6"/>
      <c r="G30">
        <v>80</v>
      </c>
      <c r="H30" t="s">
        <v>15</v>
      </c>
      <c r="I30" s="6"/>
    </row>
    <row r="31" spans="1:9" x14ac:dyDescent="0.25">
      <c r="A31" s="5"/>
      <c r="B31" s="6"/>
      <c r="D31" s="6"/>
      <c r="E31" t="s">
        <v>10</v>
      </c>
      <c r="F31" s="6"/>
      <c r="G31">
        <v>200</v>
      </c>
      <c r="I31" s="6"/>
    </row>
    <row r="32" spans="1:9" x14ac:dyDescent="0.25">
      <c r="A32" s="5"/>
      <c r="B32" s="6"/>
      <c r="D32" s="6"/>
      <c r="F32" s="6"/>
      <c r="I32" s="6"/>
    </row>
    <row r="33" spans="1:9" x14ac:dyDescent="0.25">
      <c r="A33" s="5"/>
      <c r="B33" s="6"/>
      <c r="D33" s="6"/>
      <c r="F33" s="6"/>
      <c r="I33" s="6"/>
    </row>
    <row r="34" spans="1:9" x14ac:dyDescent="0.25">
      <c r="A34" s="5"/>
      <c r="B34" s="6"/>
      <c r="C34" s="7">
        <f>SUM(C25:C30)</f>
        <v>888172</v>
      </c>
      <c r="D34" s="6"/>
      <c r="F34" s="6"/>
      <c r="I34" s="8"/>
    </row>
    <row r="35" spans="1:9" x14ac:dyDescent="0.25">
      <c r="A35" s="5"/>
      <c r="B35" s="6"/>
      <c r="D35" s="9">
        <f>C34</f>
        <v>888172</v>
      </c>
      <c r="G35" s="4">
        <f>SUM(G25:G33)</f>
        <v>75780</v>
      </c>
      <c r="H35" s="1">
        <f>SUM(H26:H34)</f>
        <v>0</v>
      </c>
      <c r="I35" s="2">
        <f>SUM(I33:I34)</f>
        <v>0</v>
      </c>
    </row>
    <row r="36" spans="1:9" ht="15.75" thickBot="1" x14ac:dyDescent="0.3">
      <c r="A36" s="5" t="s">
        <v>12</v>
      </c>
      <c r="B36" s="6"/>
      <c r="D36" s="6">
        <f>C35+D35</f>
        <v>888172</v>
      </c>
      <c r="E36" s="10" t="s">
        <v>13</v>
      </c>
      <c r="F36" s="6"/>
      <c r="I36" s="11">
        <f>G35+H35+I35</f>
        <v>75780</v>
      </c>
    </row>
    <row r="37" spans="1:9" ht="15.75" thickTop="1" x14ac:dyDescent="0.25">
      <c r="A37" s="12" t="s">
        <v>14</v>
      </c>
      <c r="B37" s="6"/>
      <c r="D37" s="6">
        <f>D36-I36</f>
        <v>812392</v>
      </c>
      <c r="F37" s="6"/>
      <c r="I37" s="6"/>
    </row>
    <row r="38" spans="1:9" x14ac:dyDescent="0.25">
      <c r="A38" s="7"/>
      <c r="B38" s="8"/>
      <c r="C38" s="13"/>
      <c r="D38" s="8"/>
      <c r="E38" s="13"/>
      <c r="F38" s="8"/>
      <c r="G38" s="13"/>
      <c r="H38" s="13"/>
      <c r="I38" s="8"/>
    </row>
    <row r="41" spans="1:9" ht="21" x14ac:dyDescent="0.35">
      <c r="A41" s="31">
        <v>44623</v>
      </c>
      <c r="B41" s="32"/>
      <c r="C41" s="32"/>
      <c r="D41" s="32"/>
      <c r="E41" s="32"/>
      <c r="F41" s="32"/>
      <c r="G41" s="32"/>
      <c r="H41" s="32"/>
      <c r="I41" s="33"/>
    </row>
    <row r="42" spans="1:9" x14ac:dyDescent="0.25">
      <c r="A42" s="34" t="s">
        <v>0</v>
      </c>
      <c r="B42" s="35"/>
      <c r="C42" s="35"/>
      <c r="D42" s="36"/>
      <c r="E42" s="34" t="s">
        <v>1</v>
      </c>
      <c r="F42" s="35"/>
      <c r="G42" s="35"/>
      <c r="H42" s="35"/>
      <c r="I42" s="36"/>
    </row>
    <row r="43" spans="1:9" x14ac:dyDescent="0.25">
      <c r="A43" s="34" t="s">
        <v>2</v>
      </c>
      <c r="B43" s="36"/>
      <c r="C43" s="34" t="s">
        <v>3</v>
      </c>
      <c r="D43" s="36"/>
      <c r="E43" s="37" t="s">
        <v>4</v>
      </c>
      <c r="F43" s="37"/>
      <c r="G43" s="38" t="s">
        <v>5</v>
      </c>
      <c r="H43" s="39"/>
      <c r="I43" s="40"/>
    </row>
    <row r="44" spans="1:9" x14ac:dyDescent="0.25">
      <c r="A44" s="1" t="s">
        <v>6</v>
      </c>
      <c r="B44" s="2"/>
      <c r="C44">
        <v>812392</v>
      </c>
      <c r="D44" s="2"/>
      <c r="E44" t="s">
        <v>66</v>
      </c>
      <c r="F44" s="3"/>
      <c r="G44" s="4">
        <v>165</v>
      </c>
      <c r="I44" s="2"/>
    </row>
    <row r="45" spans="1:9" x14ac:dyDescent="0.25">
      <c r="A45" s="5" t="s">
        <v>202</v>
      </c>
      <c r="B45" s="6"/>
      <c r="C45">
        <v>4275</v>
      </c>
      <c r="D45" s="6"/>
      <c r="E45" t="s">
        <v>203</v>
      </c>
      <c r="F45" s="3"/>
      <c r="G45" s="5">
        <v>700</v>
      </c>
      <c r="I45" s="6"/>
    </row>
    <row r="46" spans="1:9" x14ac:dyDescent="0.25">
      <c r="B46" s="6"/>
      <c r="D46" s="6"/>
      <c r="E46" t="s">
        <v>10</v>
      </c>
      <c r="G46" s="5">
        <v>100</v>
      </c>
      <c r="I46" s="6"/>
    </row>
    <row r="47" spans="1:9" x14ac:dyDescent="0.25">
      <c r="B47" s="6"/>
      <c r="D47" s="6"/>
      <c r="E47" t="s">
        <v>204</v>
      </c>
      <c r="G47" s="5">
        <v>80</v>
      </c>
      <c r="I47" s="6"/>
    </row>
    <row r="48" spans="1:9" x14ac:dyDescent="0.25">
      <c r="A48" s="5"/>
      <c r="B48" s="6"/>
      <c r="D48" s="6"/>
      <c r="E48" t="s">
        <v>204</v>
      </c>
      <c r="F48" s="6"/>
      <c r="G48">
        <v>280</v>
      </c>
      <c r="I48" s="6"/>
    </row>
    <row r="49" spans="1:9" x14ac:dyDescent="0.25">
      <c r="A49" s="5"/>
      <c r="B49" s="6"/>
      <c r="D49" s="6"/>
      <c r="F49" s="6"/>
      <c r="H49" t="s">
        <v>15</v>
      </c>
      <c r="I49" s="6"/>
    </row>
    <row r="50" spans="1:9" x14ac:dyDescent="0.25">
      <c r="A50" s="5"/>
      <c r="B50" s="6"/>
      <c r="D50" s="6"/>
      <c r="F50" s="6"/>
      <c r="I50" s="6"/>
    </row>
    <row r="51" spans="1:9" x14ac:dyDescent="0.25">
      <c r="A51" s="5"/>
      <c r="B51" s="6"/>
      <c r="D51" s="6"/>
      <c r="F51" s="6"/>
      <c r="I51" s="6"/>
    </row>
    <row r="52" spans="1:9" x14ac:dyDescent="0.25">
      <c r="A52" s="5"/>
      <c r="B52" s="6"/>
      <c r="C52" s="7">
        <f>SUM(C44:C49)</f>
        <v>816667</v>
      </c>
      <c r="D52" s="6"/>
      <c r="F52" s="6"/>
      <c r="I52" s="8"/>
    </row>
    <row r="53" spans="1:9" x14ac:dyDescent="0.25">
      <c r="A53" s="5"/>
      <c r="B53" s="6"/>
      <c r="D53" s="9">
        <f>C52</f>
        <v>816667</v>
      </c>
      <c r="G53" s="4">
        <f>SUM(G44:G51)</f>
        <v>1325</v>
      </c>
      <c r="H53" s="1">
        <f>SUM(H45:H52)</f>
        <v>0</v>
      </c>
      <c r="I53" s="2">
        <f>SUM(I51:I52)</f>
        <v>0</v>
      </c>
    </row>
    <row r="54" spans="1:9" ht="15.75" thickBot="1" x14ac:dyDescent="0.3">
      <c r="A54" s="5" t="s">
        <v>12</v>
      </c>
      <c r="B54" s="6"/>
      <c r="D54" s="6">
        <f>C53+D53</f>
        <v>816667</v>
      </c>
      <c r="E54" s="10" t="s">
        <v>13</v>
      </c>
      <c r="F54" s="6"/>
      <c r="I54" s="11">
        <f>G53+H53+I53</f>
        <v>1325</v>
      </c>
    </row>
    <row r="55" spans="1:9" ht="15.75" thickTop="1" x14ac:dyDescent="0.25">
      <c r="A55" s="12" t="s">
        <v>14</v>
      </c>
      <c r="B55" s="6"/>
      <c r="D55" s="6">
        <f>D54-I54</f>
        <v>815342</v>
      </c>
      <c r="F55" s="6"/>
      <c r="I55" s="6"/>
    </row>
    <row r="56" spans="1:9" x14ac:dyDescent="0.25">
      <c r="A56" s="7"/>
      <c r="B56" s="8"/>
      <c r="C56" s="13"/>
      <c r="D56" s="8"/>
      <c r="E56" s="13"/>
      <c r="F56" s="8"/>
      <c r="G56" s="13"/>
      <c r="H56" s="13"/>
      <c r="I56" s="8"/>
    </row>
    <row r="59" spans="1:9" ht="21" x14ac:dyDescent="0.35">
      <c r="A59" s="31">
        <v>44715</v>
      </c>
      <c r="B59" s="32"/>
      <c r="C59" s="32"/>
      <c r="D59" s="32"/>
      <c r="E59" s="32"/>
      <c r="F59" s="32"/>
      <c r="G59" s="32"/>
      <c r="H59" s="32"/>
      <c r="I59" s="33"/>
    </row>
    <row r="60" spans="1:9" x14ac:dyDescent="0.25">
      <c r="A60" s="34" t="s">
        <v>0</v>
      </c>
      <c r="B60" s="35"/>
      <c r="C60" s="35"/>
      <c r="D60" s="36"/>
      <c r="E60" s="34" t="s">
        <v>1</v>
      </c>
      <c r="F60" s="35"/>
      <c r="G60" s="35"/>
      <c r="H60" s="35"/>
      <c r="I60" s="36"/>
    </row>
    <row r="61" spans="1:9" x14ac:dyDescent="0.25">
      <c r="A61" s="34" t="s">
        <v>2</v>
      </c>
      <c r="B61" s="36"/>
      <c r="C61" s="34" t="s">
        <v>3</v>
      </c>
      <c r="D61" s="36"/>
      <c r="E61" s="37" t="s">
        <v>4</v>
      </c>
      <c r="F61" s="37"/>
      <c r="G61" s="38" t="s">
        <v>5</v>
      </c>
      <c r="H61" s="39"/>
      <c r="I61" s="40"/>
    </row>
    <row r="62" spans="1:9" x14ac:dyDescent="0.25">
      <c r="A62" s="1" t="s">
        <v>6</v>
      </c>
      <c r="B62" s="2"/>
      <c r="C62">
        <v>815342</v>
      </c>
      <c r="D62" s="2"/>
      <c r="E62" t="s">
        <v>66</v>
      </c>
      <c r="F62" s="3"/>
      <c r="G62" s="4">
        <v>760</v>
      </c>
      <c r="I62" s="2"/>
    </row>
    <row r="63" spans="1:9" x14ac:dyDescent="0.25">
      <c r="A63" s="5" t="s">
        <v>205</v>
      </c>
      <c r="B63" s="6"/>
      <c r="C63">
        <v>150000</v>
      </c>
      <c r="D63" s="6"/>
      <c r="E63" t="s">
        <v>66</v>
      </c>
      <c r="F63" s="3"/>
      <c r="G63" s="5">
        <v>330</v>
      </c>
      <c r="I63" s="6"/>
    </row>
    <row r="64" spans="1:9" x14ac:dyDescent="0.25">
      <c r="A64" t="s">
        <v>206</v>
      </c>
      <c r="B64" s="6"/>
      <c r="C64">
        <v>100000</v>
      </c>
      <c r="D64" s="6"/>
      <c r="E64" t="s">
        <v>207</v>
      </c>
      <c r="G64" s="5">
        <v>300</v>
      </c>
      <c r="I64" s="6"/>
    </row>
    <row r="65" spans="1:9" x14ac:dyDescent="0.25">
      <c r="A65" t="s">
        <v>206</v>
      </c>
      <c r="B65" s="6"/>
      <c r="C65">
        <v>55000</v>
      </c>
      <c r="D65" s="6"/>
      <c r="E65" t="s">
        <v>208</v>
      </c>
      <c r="G65" s="5">
        <v>1145</v>
      </c>
      <c r="I65" s="6"/>
    </row>
    <row r="66" spans="1:9" x14ac:dyDescent="0.25">
      <c r="A66" s="5"/>
      <c r="B66" s="6"/>
      <c r="D66" s="6"/>
      <c r="E66" s="41" t="s">
        <v>209</v>
      </c>
      <c r="F66" s="42"/>
      <c r="G66">
        <v>200</v>
      </c>
      <c r="I66" s="6"/>
    </row>
    <row r="67" spans="1:9" x14ac:dyDescent="0.25">
      <c r="A67" s="5"/>
      <c r="B67" s="6"/>
      <c r="D67" s="6"/>
      <c r="E67" t="s">
        <v>210</v>
      </c>
      <c r="F67" s="6"/>
      <c r="G67">
        <v>10000</v>
      </c>
      <c r="H67" t="s">
        <v>15</v>
      </c>
      <c r="I67" s="6"/>
    </row>
    <row r="68" spans="1:9" x14ac:dyDescent="0.25">
      <c r="A68" s="5"/>
      <c r="B68" s="6"/>
      <c r="D68" s="6"/>
      <c r="E68" t="s">
        <v>211</v>
      </c>
      <c r="F68" s="6"/>
      <c r="G68">
        <v>20000</v>
      </c>
      <c r="I68" s="6"/>
    </row>
    <row r="69" spans="1:9" x14ac:dyDescent="0.25">
      <c r="A69" s="5"/>
      <c r="B69" s="6"/>
      <c r="D69" s="6"/>
      <c r="E69" t="s">
        <v>44</v>
      </c>
      <c r="F69" s="6"/>
      <c r="G69">
        <v>40555</v>
      </c>
      <c r="I69" s="6"/>
    </row>
    <row r="70" spans="1:9" x14ac:dyDescent="0.25">
      <c r="A70" s="5"/>
      <c r="B70" s="6"/>
      <c r="D70" s="6"/>
      <c r="E70" t="s">
        <v>212</v>
      </c>
      <c r="F70" s="6"/>
      <c r="G70">
        <v>15200</v>
      </c>
      <c r="I70" s="6"/>
    </row>
    <row r="71" spans="1:9" x14ac:dyDescent="0.25">
      <c r="A71" s="5"/>
      <c r="B71" s="6"/>
      <c r="D71" s="6"/>
      <c r="E71" t="s">
        <v>213</v>
      </c>
      <c r="F71" s="6"/>
      <c r="G71">
        <v>54425</v>
      </c>
      <c r="I71" s="6"/>
    </row>
    <row r="72" spans="1:9" x14ac:dyDescent="0.25">
      <c r="A72" s="5"/>
      <c r="B72" s="6"/>
      <c r="D72" s="6"/>
      <c r="E72" t="s">
        <v>214</v>
      </c>
      <c r="F72" s="6"/>
      <c r="G72">
        <v>180</v>
      </c>
      <c r="I72" s="6"/>
    </row>
    <row r="73" spans="1:9" x14ac:dyDescent="0.25">
      <c r="A73" s="5"/>
      <c r="B73" s="6"/>
      <c r="D73" s="6"/>
      <c r="E73" t="s">
        <v>118</v>
      </c>
      <c r="F73" s="6"/>
      <c r="G73">
        <v>60</v>
      </c>
      <c r="I73" s="6"/>
    </row>
    <row r="74" spans="1:9" x14ac:dyDescent="0.25">
      <c r="A74" s="5"/>
      <c r="B74" s="6"/>
      <c r="D74" s="6"/>
      <c r="E74" t="s">
        <v>18</v>
      </c>
      <c r="F74" s="6"/>
      <c r="G74">
        <v>5675</v>
      </c>
      <c r="I74" s="6"/>
    </row>
    <row r="75" spans="1:9" x14ac:dyDescent="0.25">
      <c r="A75" s="5"/>
      <c r="B75" s="6"/>
      <c r="D75" s="6"/>
      <c r="F75" s="6"/>
      <c r="I75" s="6"/>
    </row>
    <row r="76" spans="1:9" x14ac:dyDescent="0.25">
      <c r="A76" s="5"/>
      <c r="B76" s="6"/>
      <c r="D76" s="6"/>
      <c r="F76" s="6"/>
      <c r="I76" s="6"/>
    </row>
    <row r="77" spans="1:9" x14ac:dyDescent="0.25">
      <c r="A77" s="5"/>
      <c r="B77" s="6"/>
      <c r="C77" s="7">
        <f>SUM(C62:C67)</f>
        <v>1120342</v>
      </c>
      <c r="D77" s="6"/>
      <c r="F77" s="6"/>
      <c r="I77" s="8"/>
    </row>
    <row r="78" spans="1:9" x14ac:dyDescent="0.25">
      <c r="A78" s="5"/>
      <c r="B78" s="6"/>
      <c r="D78" s="9">
        <f>C77</f>
        <v>1120342</v>
      </c>
      <c r="G78" s="4">
        <f>SUM(G62:G76)</f>
        <v>148830</v>
      </c>
      <c r="H78" s="1">
        <f>SUM(H63:H77)</f>
        <v>0</v>
      </c>
      <c r="I78" s="2">
        <f>SUM(I76:I77)</f>
        <v>0</v>
      </c>
    </row>
    <row r="79" spans="1:9" ht="15.75" thickBot="1" x14ac:dyDescent="0.3">
      <c r="A79" s="5" t="s">
        <v>12</v>
      </c>
      <c r="B79" s="6"/>
      <c r="D79" s="6">
        <f>C78+D78</f>
        <v>1120342</v>
      </c>
      <c r="E79" s="10" t="s">
        <v>13</v>
      </c>
      <c r="F79" s="6"/>
      <c r="I79" s="11">
        <f>G78+H78+I78</f>
        <v>148830</v>
      </c>
    </row>
    <row r="80" spans="1:9" ht="15.75" thickTop="1" x14ac:dyDescent="0.25">
      <c r="A80" s="12" t="s">
        <v>14</v>
      </c>
      <c r="B80" s="6"/>
      <c r="D80" s="6">
        <f>D79-I79</f>
        <v>971512</v>
      </c>
      <c r="F80" s="6"/>
      <c r="I80" s="6"/>
    </row>
    <row r="81" spans="1:9" x14ac:dyDescent="0.25">
      <c r="A81" s="7"/>
      <c r="B81" s="8"/>
      <c r="C81" s="13"/>
      <c r="D81" s="8"/>
      <c r="E81" s="13"/>
      <c r="F81" s="8"/>
      <c r="G81" s="13"/>
      <c r="H81" s="13"/>
      <c r="I81" s="8"/>
    </row>
    <row r="83" spans="1:9" ht="21" x14ac:dyDescent="0.35">
      <c r="A83" s="31">
        <v>44745</v>
      </c>
      <c r="B83" s="32"/>
      <c r="C83" s="32"/>
      <c r="D83" s="32"/>
      <c r="E83" s="32"/>
      <c r="F83" s="32"/>
      <c r="G83" s="32"/>
      <c r="H83" s="32"/>
      <c r="I83" s="33"/>
    </row>
    <row r="84" spans="1:9" x14ac:dyDescent="0.25">
      <c r="A84" s="34" t="s">
        <v>0</v>
      </c>
      <c r="B84" s="35"/>
      <c r="C84" s="35"/>
      <c r="D84" s="36"/>
      <c r="E84" s="34" t="s">
        <v>1</v>
      </c>
      <c r="F84" s="35"/>
      <c r="G84" s="35"/>
      <c r="H84" s="35"/>
      <c r="I84" s="36"/>
    </row>
    <row r="85" spans="1:9" x14ac:dyDescent="0.25">
      <c r="A85" s="34" t="s">
        <v>2</v>
      </c>
      <c r="B85" s="36"/>
      <c r="C85" s="34" t="s">
        <v>3</v>
      </c>
      <c r="D85" s="36"/>
      <c r="E85" s="37" t="s">
        <v>4</v>
      </c>
      <c r="F85" s="37"/>
      <c r="G85" s="38" t="s">
        <v>5</v>
      </c>
      <c r="H85" s="39"/>
      <c r="I85" s="40"/>
    </row>
    <row r="86" spans="1:9" x14ac:dyDescent="0.25">
      <c r="A86" s="1" t="s">
        <v>6</v>
      </c>
      <c r="B86" s="2"/>
      <c r="C86">
        <v>971512</v>
      </c>
      <c r="D86" s="2"/>
      <c r="E86" t="s">
        <v>66</v>
      </c>
      <c r="F86" s="3"/>
      <c r="G86" s="4">
        <v>340</v>
      </c>
      <c r="I86" s="2"/>
    </row>
    <row r="87" spans="1:9" x14ac:dyDescent="0.25">
      <c r="A87" s="5"/>
      <c r="B87" s="6"/>
      <c r="D87" s="6"/>
      <c r="E87" t="s">
        <v>215</v>
      </c>
      <c r="F87" s="3"/>
      <c r="G87" s="5">
        <v>27000</v>
      </c>
      <c r="I87" s="6"/>
    </row>
    <row r="88" spans="1:9" x14ac:dyDescent="0.25">
      <c r="B88" s="6"/>
      <c r="D88" s="6"/>
      <c r="E88" t="s">
        <v>216</v>
      </c>
      <c r="G88" s="5">
        <v>5000</v>
      </c>
      <c r="I88" s="6"/>
    </row>
    <row r="89" spans="1:9" x14ac:dyDescent="0.25">
      <c r="B89" s="6"/>
      <c r="D89" s="6"/>
      <c r="E89" t="s">
        <v>217</v>
      </c>
      <c r="G89" s="5">
        <v>20081</v>
      </c>
      <c r="I89" s="6"/>
    </row>
    <row r="90" spans="1:9" x14ac:dyDescent="0.25">
      <c r="A90" s="5"/>
      <c r="B90" s="6"/>
      <c r="D90" s="6"/>
      <c r="E90" s="41" t="s">
        <v>218</v>
      </c>
      <c r="F90" s="42"/>
      <c r="G90">
        <v>100000</v>
      </c>
      <c r="I90" s="6"/>
    </row>
    <row r="91" spans="1:9" x14ac:dyDescent="0.25">
      <c r="A91" s="5"/>
      <c r="B91" s="6"/>
      <c r="D91" s="6"/>
      <c r="E91" t="s">
        <v>263</v>
      </c>
      <c r="F91" s="6"/>
      <c r="G91">
        <v>136364</v>
      </c>
      <c r="I91" s="6"/>
    </row>
    <row r="92" spans="1:9" x14ac:dyDescent="0.25">
      <c r="A92" s="5"/>
      <c r="B92" s="6"/>
      <c r="D92" s="6"/>
      <c r="F92" s="6"/>
      <c r="I92" s="6"/>
    </row>
    <row r="93" spans="1:9" x14ac:dyDescent="0.25">
      <c r="A93" s="5"/>
      <c r="B93" s="6"/>
      <c r="D93" s="6"/>
      <c r="F93" s="6"/>
      <c r="I93" s="6"/>
    </row>
    <row r="94" spans="1:9" x14ac:dyDescent="0.25">
      <c r="A94" s="5"/>
      <c r="B94" s="6"/>
      <c r="C94" s="7">
        <f>SUM(C86:C91)</f>
        <v>971512</v>
      </c>
      <c r="D94" s="6"/>
      <c r="F94" s="6"/>
      <c r="I94" s="8"/>
    </row>
    <row r="95" spans="1:9" x14ac:dyDescent="0.25">
      <c r="A95" s="5"/>
      <c r="B95" s="6"/>
      <c r="D95" s="9">
        <f>C94</f>
        <v>971512</v>
      </c>
      <c r="G95" s="4">
        <f>SUM(G86:G93)</f>
        <v>288785</v>
      </c>
      <c r="H95" s="1">
        <f>SUM(H87:H94)</f>
        <v>0</v>
      </c>
      <c r="I95" s="2">
        <f>SUM(I93:I94)</f>
        <v>0</v>
      </c>
    </row>
    <row r="96" spans="1:9" ht="15.75" thickBot="1" x14ac:dyDescent="0.3">
      <c r="A96" s="5" t="s">
        <v>12</v>
      </c>
      <c r="B96" s="6"/>
      <c r="D96" s="6">
        <f>C95+D95</f>
        <v>971512</v>
      </c>
      <c r="E96" s="10" t="s">
        <v>13</v>
      </c>
      <c r="F96" s="6"/>
      <c r="I96" s="11">
        <f>G95+H95+I95</f>
        <v>288785</v>
      </c>
    </row>
    <row r="97" spans="1:9" ht="15.75" thickTop="1" x14ac:dyDescent="0.25">
      <c r="A97" s="12" t="s">
        <v>14</v>
      </c>
      <c r="B97" s="6"/>
      <c r="D97" s="6">
        <f>D96-I96</f>
        <v>682727</v>
      </c>
      <c r="F97" s="6"/>
      <c r="I97" s="6"/>
    </row>
    <row r="98" spans="1:9" x14ac:dyDescent="0.25">
      <c r="A98" s="7"/>
      <c r="B98" s="8"/>
      <c r="C98" s="13"/>
      <c r="D98" s="8"/>
      <c r="E98" s="13"/>
      <c r="F98" s="8"/>
      <c r="G98" s="13"/>
      <c r="H98" s="13"/>
      <c r="I98" s="8"/>
    </row>
    <row r="100" spans="1:9" ht="21" x14ac:dyDescent="0.35">
      <c r="A100" s="31">
        <v>44776</v>
      </c>
      <c r="B100" s="32"/>
      <c r="C100" s="32"/>
      <c r="D100" s="32"/>
      <c r="E100" s="32"/>
      <c r="F100" s="32"/>
      <c r="G100" s="32"/>
      <c r="H100" s="32"/>
      <c r="I100" s="33"/>
    </row>
    <row r="101" spans="1:9" x14ac:dyDescent="0.25">
      <c r="A101" s="34" t="s">
        <v>0</v>
      </c>
      <c r="B101" s="35"/>
      <c r="C101" s="35"/>
      <c r="D101" s="36"/>
      <c r="E101" s="34" t="s">
        <v>1</v>
      </c>
      <c r="F101" s="35"/>
      <c r="G101" s="35"/>
      <c r="H101" s="35"/>
      <c r="I101" s="36"/>
    </row>
    <row r="102" spans="1:9" x14ac:dyDescent="0.25">
      <c r="A102" s="34" t="s">
        <v>2</v>
      </c>
      <c r="B102" s="36"/>
      <c r="C102" s="34" t="s">
        <v>3</v>
      </c>
      <c r="D102" s="36"/>
      <c r="E102" s="37" t="s">
        <v>4</v>
      </c>
      <c r="F102" s="37"/>
      <c r="G102" s="38" t="s">
        <v>5</v>
      </c>
      <c r="H102" s="39"/>
      <c r="I102" s="40"/>
    </row>
    <row r="103" spans="1:9" x14ac:dyDescent="0.25">
      <c r="A103" s="1" t="s">
        <v>6</v>
      </c>
      <c r="B103" s="2"/>
      <c r="C103">
        <v>682727</v>
      </c>
      <c r="D103" s="2"/>
      <c r="E103" t="s">
        <v>66</v>
      </c>
      <c r="F103" s="3"/>
      <c r="G103" s="4">
        <v>500</v>
      </c>
      <c r="I103" s="2"/>
    </row>
    <row r="104" spans="1:9" x14ac:dyDescent="0.25">
      <c r="A104" s="5" t="s">
        <v>219</v>
      </c>
      <c r="B104" s="6"/>
      <c r="C104">
        <v>300000</v>
      </c>
      <c r="D104" s="6"/>
      <c r="E104" t="s">
        <v>220</v>
      </c>
      <c r="F104" s="3"/>
      <c r="G104" s="5">
        <v>10540</v>
      </c>
      <c r="I104" s="6"/>
    </row>
    <row r="105" spans="1:9" x14ac:dyDescent="0.25">
      <c r="B105" s="6"/>
      <c r="D105" s="6"/>
      <c r="E105" t="s">
        <v>221</v>
      </c>
      <c r="G105" s="5">
        <v>3570</v>
      </c>
      <c r="I105" s="6"/>
    </row>
    <row r="106" spans="1:9" x14ac:dyDescent="0.25">
      <c r="B106" s="6"/>
      <c r="D106" s="6"/>
      <c r="E106" t="s">
        <v>222</v>
      </c>
      <c r="G106" s="5">
        <v>4000</v>
      </c>
      <c r="I106" s="6"/>
    </row>
    <row r="107" spans="1:9" x14ac:dyDescent="0.25">
      <c r="A107" s="5"/>
      <c r="B107" s="6"/>
      <c r="D107" s="6"/>
      <c r="E107" t="s">
        <v>222</v>
      </c>
      <c r="G107">
        <v>120</v>
      </c>
      <c r="I107" s="6"/>
    </row>
    <row r="108" spans="1:9" x14ac:dyDescent="0.25">
      <c r="A108" s="5"/>
      <c r="B108" s="6"/>
      <c r="D108" s="6"/>
      <c r="E108" t="s">
        <v>223</v>
      </c>
      <c r="F108" s="6"/>
      <c r="G108">
        <v>2850</v>
      </c>
      <c r="H108" t="s">
        <v>15</v>
      </c>
      <c r="I108" s="6"/>
    </row>
    <row r="109" spans="1:9" x14ac:dyDescent="0.25">
      <c r="A109" s="5"/>
      <c r="B109" s="6"/>
      <c r="D109" s="6"/>
      <c r="E109" t="s">
        <v>224</v>
      </c>
      <c r="F109" s="6"/>
      <c r="G109">
        <v>65000</v>
      </c>
      <c r="I109" s="6"/>
    </row>
    <row r="110" spans="1:9" x14ac:dyDescent="0.25">
      <c r="A110" s="5"/>
      <c r="B110" s="6"/>
      <c r="D110" s="6"/>
      <c r="E110" t="s">
        <v>225</v>
      </c>
      <c r="F110" s="6"/>
      <c r="G110">
        <v>59500</v>
      </c>
      <c r="I110" s="6"/>
    </row>
    <row r="111" spans="1:9" x14ac:dyDescent="0.25">
      <c r="A111" s="5"/>
      <c r="B111" s="6"/>
      <c r="D111" s="6"/>
      <c r="E111" t="s">
        <v>226</v>
      </c>
      <c r="F111" s="6"/>
      <c r="G111">
        <v>40</v>
      </c>
      <c r="I111" s="6"/>
    </row>
    <row r="112" spans="1:9" x14ac:dyDescent="0.25">
      <c r="A112" s="5"/>
      <c r="B112" s="6"/>
      <c r="D112" s="6"/>
      <c r="F112" s="6"/>
      <c r="I112" s="6"/>
    </row>
    <row r="113" spans="1:9" x14ac:dyDescent="0.25">
      <c r="A113" s="5"/>
      <c r="B113" s="6"/>
      <c r="D113" s="6"/>
      <c r="F113" s="6"/>
      <c r="I113" s="6"/>
    </row>
    <row r="114" spans="1:9" x14ac:dyDescent="0.25">
      <c r="A114" s="5"/>
      <c r="B114" s="6"/>
      <c r="D114" s="6"/>
      <c r="F114" s="6"/>
      <c r="I114" s="6"/>
    </row>
    <row r="115" spans="1:9" x14ac:dyDescent="0.25">
      <c r="A115" s="5"/>
      <c r="B115" s="6"/>
      <c r="C115" s="7">
        <f>SUM(C103:C108)</f>
        <v>982727</v>
      </c>
      <c r="D115" s="6"/>
      <c r="F115" s="6"/>
      <c r="I115" s="8"/>
    </row>
    <row r="116" spans="1:9" x14ac:dyDescent="0.25">
      <c r="A116" s="5"/>
      <c r="B116" s="6"/>
      <c r="D116" s="9">
        <f>C115</f>
        <v>982727</v>
      </c>
      <c r="G116" s="4">
        <f>SUM(G103:G114)</f>
        <v>146120</v>
      </c>
      <c r="H116" s="1">
        <f>SUM(H104:H115)</f>
        <v>0</v>
      </c>
      <c r="I116" s="2">
        <f>SUM(I114:I115)</f>
        <v>0</v>
      </c>
    </row>
    <row r="117" spans="1:9" ht="15.75" thickBot="1" x14ac:dyDescent="0.3">
      <c r="A117" s="5" t="s">
        <v>12</v>
      </c>
      <c r="B117" s="6"/>
      <c r="D117" s="6">
        <f>C116+D116</f>
        <v>982727</v>
      </c>
      <c r="E117" s="10" t="s">
        <v>13</v>
      </c>
      <c r="F117" s="6"/>
      <c r="I117" s="11">
        <f>G116+H116+I116</f>
        <v>146120</v>
      </c>
    </row>
    <row r="118" spans="1:9" ht="15.75" thickTop="1" x14ac:dyDescent="0.25">
      <c r="A118" s="12" t="s">
        <v>14</v>
      </c>
      <c r="B118" s="6"/>
      <c r="D118" s="6">
        <f>D117-I117</f>
        <v>836607</v>
      </c>
      <c r="F118" s="6"/>
      <c r="I118" s="6"/>
    </row>
    <row r="119" spans="1:9" x14ac:dyDescent="0.25">
      <c r="A119" s="7"/>
      <c r="B119" s="8"/>
      <c r="C119" s="13"/>
      <c r="D119" s="8"/>
      <c r="E119" s="13"/>
      <c r="F119" s="8"/>
      <c r="G119" s="13"/>
      <c r="H119" s="13"/>
      <c r="I119" s="8"/>
    </row>
    <row r="122" spans="1:9" ht="21" x14ac:dyDescent="0.35">
      <c r="A122" s="31">
        <v>44807</v>
      </c>
      <c r="B122" s="32"/>
      <c r="C122" s="32"/>
      <c r="D122" s="32"/>
      <c r="E122" s="32"/>
      <c r="F122" s="32"/>
      <c r="G122" s="32"/>
      <c r="H122" s="32"/>
      <c r="I122" s="33"/>
    </row>
    <row r="123" spans="1:9" x14ac:dyDescent="0.25">
      <c r="A123" s="34" t="s">
        <v>0</v>
      </c>
      <c r="B123" s="35"/>
      <c r="C123" s="35"/>
      <c r="D123" s="36"/>
      <c r="E123" s="34" t="s">
        <v>1</v>
      </c>
      <c r="F123" s="35"/>
      <c r="G123" s="35"/>
      <c r="H123" s="35"/>
      <c r="I123" s="36"/>
    </row>
    <row r="124" spans="1:9" x14ac:dyDescent="0.25">
      <c r="A124" s="34" t="s">
        <v>2</v>
      </c>
      <c r="B124" s="36"/>
      <c r="C124" s="34" t="s">
        <v>3</v>
      </c>
      <c r="D124" s="36"/>
      <c r="E124" s="37" t="s">
        <v>4</v>
      </c>
      <c r="F124" s="37"/>
      <c r="G124" s="38" t="s">
        <v>5</v>
      </c>
      <c r="H124" s="39"/>
      <c r="I124" s="40"/>
    </row>
    <row r="125" spans="1:9" x14ac:dyDescent="0.25">
      <c r="A125" s="1" t="s">
        <v>6</v>
      </c>
      <c r="B125" s="2"/>
      <c r="C125">
        <v>836607</v>
      </c>
      <c r="D125" s="2"/>
      <c r="E125" t="s">
        <v>66</v>
      </c>
      <c r="F125" s="3"/>
      <c r="G125" s="4">
        <v>450</v>
      </c>
      <c r="I125" s="2"/>
    </row>
    <row r="126" spans="1:9" x14ac:dyDescent="0.25">
      <c r="A126" s="5" t="s">
        <v>206</v>
      </c>
      <c r="B126" s="6"/>
      <c r="C126">
        <v>33000</v>
      </c>
      <c r="D126" s="6"/>
      <c r="E126" t="s">
        <v>228</v>
      </c>
      <c r="F126" s="3"/>
      <c r="G126" s="5">
        <v>4000</v>
      </c>
      <c r="I126" s="6"/>
    </row>
    <row r="127" spans="1:9" x14ac:dyDescent="0.25">
      <c r="A127" t="s">
        <v>227</v>
      </c>
      <c r="B127" s="6"/>
      <c r="C127">
        <v>60000</v>
      </c>
      <c r="D127" s="6"/>
      <c r="E127" t="s">
        <v>229</v>
      </c>
      <c r="G127" s="5">
        <v>4800</v>
      </c>
      <c r="I127" s="6"/>
    </row>
    <row r="128" spans="1:9" x14ac:dyDescent="0.25">
      <c r="B128" s="6"/>
      <c r="D128" s="6"/>
      <c r="E128" t="s">
        <v>230</v>
      </c>
      <c r="G128" s="5">
        <v>10130</v>
      </c>
      <c r="I128" s="6"/>
    </row>
    <row r="129" spans="1:9" x14ac:dyDescent="0.25">
      <c r="A129" s="5"/>
      <c r="B129" s="6"/>
      <c r="D129" s="6"/>
      <c r="E129" t="s">
        <v>231</v>
      </c>
      <c r="F129" s="6"/>
      <c r="G129">
        <v>13102</v>
      </c>
      <c r="I129" s="6"/>
    </row>
    <row r="130" spans="1:9" x14ac:dyDescent="0.25">
      <c r="A130" s="5"/>
      <c r="B130" s="6"/>
      <c r="D130" s="6"/>
      <c r="E130" t="s">
        <v>226</v>
      </c>
      <c r="F130" s="6"/>
      <c r="G130">
        <v>60</v>
      </c>
      <c r="H130" t="s">
        <v>15</v>
      </c>
      <c r="I130" s="6"/>
    </row>
    <row r="131" spans="1:9" x14ac:dyDescent="0.25">
      <c r="A131" s="5"/>
      <c r="B131" s="6"/>
      <c r="D131" s="6"/>
      <c r="F131" s="6"/>
      <c r="I131" s="6"/>
    </row>
    <row r="132" spans="1:9" x14ac:dyDescent="0.25">
      <c r="A132" s="5"/>
      <c r="B132" s="6"/>
      <c r="D132" s="6"/>
      <c r="F132" s="6"/>
      <c r="I132" s="6"/>
    </row>
    <row r="133" spans="1:9" x14ac:dyDescent="0.25">
      <c r="A133" s="5"/>
      <c r="B133" s="6"/>
      <c r="D133" s="6"/>
      <c r="F133" s="6"/>
      <c r="I133" s="6"/>
    </row>
    <row r="134" spans="1:9" x14ac:dyDescent="0.25">
      <c r="A134" s="5"/>
      <c r="B134" s="6"/>
      <c r="D134" s="6"/>
      <c r="F134" s="6"/>
      <c r="I134" s="6"/>
    </row>
    <row r="135" spans="1:9" x14ac:dyDescent="0.25">
      <c r="A135" s="5"/>
      <c r="B135" s="6"/>
      <c r="D135" s="6"/>
      <c r="F135" s="6"/>
      <c r="I135" s="6"/>
    </row>
    <row r="136" spans="1:9" x14ac:dyDescent="0.25">
      <c r="A136" s="5"/>
      <c r="B136" s="6"/>
      <c r="D136" s="6"/>
      <c r="F136" s="6"/>
      <c r="I136" s="6"/>
    </row>
    <row r="137" spans="1:9" x14ac:dyDescent="0.25">
      <c r="A137" s="5"/>
      <c r="B137" s="6"/>
      <c r="C137" s="7">
        <f>SUM(C125:C130)</f>
        <v>929607</v>
      </c>
      <c r="D137" s="6"/>
      <c r="F137" s="6"/>
      <c r="I137" s="8"/>
    </row>
    <row r="138" spans="1:9" x14ac:dyDescent="0.25">
      <c r="A138" s="5"/>
      <c r="B138" s="6"/>
      <c r="D138" s="9">
        <f>C137</f>
        <v>929607</v>
      </c>
      <c r="G138" s="4">
        <f>SUM(G125:G136)</f>
        <v>32542</v>
      </c>
      <c r="H138" s="1">
        <f>SUM(H126:H137)</f>
        <v>0</v>
      </c>
      <c r="I138" s="2">
        <f>SUM(I136:I137)</f>
        <v>0</v>
      </c>
    </row>
    <row r="139" spans="1:9" ht="15.75" thickBot="1" x14ac:dyDescent="0.3">
      <c r="A139" s="5" t="s">
        <v>12</v>
      </c>
      <c r="B139" s="6"/>
      <c r="D139" s="6">
        <f>C138+D138</f>
        <v>929607</v>
      </c>
      <c r="E139" s="10" t="s">
        <v>13</v>
      </c>
      <c r="F139" s="6"/>
      <c r="I139" s="11">
        <f>G138+H138+I138</f>
        <v>32542</v>
      </c>
    </row>
    <row r="140" spans="1:9" ht="15.75" thickTop="1" x14ac:dyDescent="0.25">
      <c r="A140" s="12" t="s">
        <v>14</v>
      </c>
      <c r="B140" s="6"/>
      <c r="D140" s="6">
        <f>D139-I139</f>
        <v>897065</v>
      </c>
      <c r="F140" s="6"/>
      <c r="I140" s="6"/>
    </row>
    <row r="141" spans="1:9" x14ac:dyDescent="0.25">
      <c r="A141" s="7"/>
      <c r="B141" s="8"/>
      <c r="C141" s="13"/>
      <c r="D141" s="8"/>
      <c r="E141" s="13"/>
      <c r="F141" s="8"/>
      <c r="G141" s="13"/>
      <c r="H141" s="13"/>
      <c r="I141" s="8"/>
    </row>
    <row r="144" spans="1:9" ht="21" x14ac:dyDescent="0.35">
      <c r="A144" s="31">
        <v>44837</v>
      </c>
      <c r="B144" s="32"/>
      <c r="C144" s="32"/>
      <c r="D144" s="32"/>
      <c r="E144" s="32"/>
      <c r="F144" s="32"/>
      <c r="G144" s="32"/>
      <c r="H144" s="32"/>
      <c r="I144" s="33"/>
    </row>
    <row r="145" spans="1:9" x14ac:dyDescent="0.25">
      <c r="A145" s="34" t="s">
        <v>0</v>
      </c>
      <c r="B145" s="35"/>
      <c r="C145" s="35"/>
      <c r="D145" s="36"/>
      <c r="E145" s="34" t="s">
        <v>1</v>
      </c>
      <c r="F145" s="35"/>
      <c r="G145" s="35"/>
      <c r="H145" s="35"/>
      <c r="I145" s="36"/>
    </row>
    <row r="146" spans="1:9" x14ac:dyDescent="0.25">
      <c r="A146" s="34" t="s">
        <v>2</v>
      </c>
      <c r="B146" s="36"/>
      <c r="C146" s="34" t="s">
        <v>3</v>
      </c>
      <c r="D146" s="36"/>
      <c r="E146" s="37" t="s">
        <v>4</v>
      </c>
      <c r="F146" s="37"/>
      <c r="G146" s="38" t="s">
        <v>5</v>
      </c>
      <c r="H146" s="39"/>
      <c r="I146" s="40"/>
    </row>
    <row r="147" spans="1:9" x14ac:dyDescent="0.25">
      <c r="A147" s="1" t="s">
        <v>6</v>
      </c>
      <c r="B147" s="2"/>
      <c r="C147">
        <v>897065</v>
      </c>
      <c r="D147" s="2"/>
      <c r="E147" t="s">
        <v>66</v>
      </c>
      <c r="F147" s="3"/>
      <c r="G147" s="4">
        <v>330</v>
      </c>
      <c r="I147" s="2"/>
    </row>
    <row r="148" spans="1:9" x14ac:dyDescent="0.25">
      <c r="A148" s="5" t="s">
        <v>227</v>
      </c>
      <c r="B148" s="6"/>
      <c r="C148">
        <v>20000</v>
      </c>
      <c r="D148" s="6"/>
      <c r="E148" t="s">
        <v>232</v>
      </c>
      <c r="F148" s="3"/>
      <c r="G148" s="5">
        <v>4000</v>
      </c>
      <c r="I148" s="6"/>
    </row>
    <row r="149" spans="1:9" x14ac:dyDescent="0.25">
      <c r="B149" s="6"/>
      <c r="D149" s="6"/>
      <c r="E149" t="s">
        <v>10</v>
      </c>
      <c r="G149" s="5">
        <v>200</v>
      </c>
      <c r="I149" s="6"/>
    </row>
    <row r="150" spans="1:9" x14ac:dyDescent="0.25">
      <c r="B150" s="6"/>
      <c r="D150" s="6"/>
      <c r="E150" t="s">
        <v>233</v>
      </c>
      <c r="G150" s="5">
        <v>13200</v>
      </c>
      <c r="I150" s="6"/>
    </row>
    <row r="151" spans="1:9" x14ac:dyDescent="0.25">
      <c r="A151" s="5"/>
      <c r="B151" s="6"/>
      <c r="D151" s="6"/>
      <c r="E151" s="41"/>
      <c r="F151" s="42"/>
      <c r="I151" s="6"/>
    </row>
    <row r="152" spans="1:9" x14ac:dyDescent="0.25">
      <c r="A152" s="5"/>
      <c r="B152" s="6"/>
      <c r="D152" s="6"/>
      <c r="F152" s="6"/>
      <c r="H152" t="s">
        <v>15</v>
      </c>
      <c r="I152" s="6"/>
    </row>
    <row r="153" spans="1:9" x14ac:dyDescent="0.25">
      <c r="A153" s="5"/>
      <c r="B153" s="6"/>
      <c r="D153" s="6"/>
      <c r="F153" s="6"/>
      <c r="I153" s="6"/>
    </row>
    <row r="154" spans="1:9" x14ac:dyDescent="0.25">
      <c r="A154" s="5"/>
      <c r="B154" s="6"/>
      <c r="D154" s="6"/>
      <c r="F154" s="6"/>
      <c r="I154" s="6"/>
    </row>
    <row r="155" spans="1:9" x14ac:dyDescent="0.25">
      <c r="A155" s="5"/>
      <c r="B155" s="6"/>
      <c r="C155" s="7">
        <f>SUM(C147:C152)</f>
        <v>917065</v>
      </c>
      <c r="D155" s="6"/>
      <c r="F155" s="6"/>
      <c r="I155" s="8"/>
    </row>
    <row r="156" spans="1:9" x14ac:dyDescent="0.25">
      <c r="A156" s="5"/>
      <c r="B156" s="6"/>
      <c r="D156" s="9">
        <f>C155</f>
        <v>917065</v>
      </c>
      <c r="G156" s="4">
        <f>SUM(G147:G154)</f>
        <v>17730</v>
      </c>
      <c r="H156" s="1">
        <f>SUM(H148:H155)</f>
        <v>0</v>
      </c>
      <c r="I156" s="2">
        <f>SUM(I154:I155)</f>
        <v>0</v>
      </c>
    </row>
    <row r="157" spans="1:9" ht="15.75" thickBot="1" x14ac:dyDescent="0.3">
      <c r="A157" s="5" t="s">
        <v>12</v>
      </c>
      <c r="B157" s="6"/>
      <c r="D157" s="6">
        <f>C156+D156</f>
        <v>917065</v>
      </c>
      <c r="E157" s="10" t="s">
        <v>13</v>
      </c>
      <c r="F157" s="6"/>
      <c r="I157" s="11">
        <f>G156+H156+I156</f>
        <v>17730</v>
      </c>
    </row>
    <row r="158" spans="1:9" ht="15.75" thickTop="1" x14ac:dyDescent="0.25">
      <c r="A158" s="12" t="s">
        <v>14</v>
      </c>
      <c r="B158" s="6"/>
      <c r="D158" s="6">
        <f>D157-I157</f>
        <v>899335</v>
      </c>
      <c r="F158" s="6"/>
      <c r="I158" s="6"/>
    </row>
    <row r="159" spans="1:9" x14ac:dyDescent="0.25">
      <c r="A159" s="7"/>
      <c r="B159" s="8"/>
      <c r="C159" s="13"/>
      <c r="D159" s="8"/>
      <c r="E159" s="13"/>
      <c r="F159" s="8"/>
      <c r="G159" s="13"/>
      <c r="H159" s="13"/>
      <c r="I159" s="8"/>
    </row>
    <row r="161" spans="1:9" ht="21" x14ac:dyDescent="0.35">
      <c r="A161" s="31">
        <v>44898</v>
      </c>
      <c r="B161" s="32"/>
      <c r="C161" s="32"/>
      <c r="D161" s="32"/>
      <c r="E161" s="32"/>
      <c r="F161" s="32"/>
      <c r="G161" s="32"/>
      <c r="H161" s="32"/>
      <c r="I161" s="33"/>
    </row>
    <row r="162" spans="1:9" x14ac:dyDescent="0.25">
      <c r="A162" s="34" t="s">
        <v>0</v>
      </c>
      <c r="B162" s="35"/>
      <c r="C162" s="35"/>
      <c r="D162" s="36"/>
      <c r="E162" s="34" t="s">
        <v>1</v>
      </c>
      <c r="F162" s="35"/>
      <c r="G162" s="35"/>
      <c r="H162" s="35"/>
      <c r="I162" s="36"/>
    </row>
    <row r="163" spans="1:9" x14ac:dyDescent="0.25">
      <c r="A163" s="34" t="s">
        <v>2</v>
      </c>
      <c r="B163" s="36"/>
      <c r="C163" s="34" t="s">
        <v>3</v>
      </c>
      <c r="D163" s="36"/>
      <c r="E163" s="37" t="s">
        <v>4</v>
      </c>
      <c r="F163" s="37"/>
      <c r="G163" s="38" t="s">
        <v>5</v>
      </c>
      <c r="H163" s="39"/>
      <c r="I163" s="40"/>
    </row>
    <row r="164" spans="1:9" x14ac:dyDescent="0.25">
      <c r="A164" s="1" t="s">
        <v>6</v>
      </c>
      <c r="B164" s="2"/>
      <c r="C164">
        <v>899335</v>
      </c>
      <c r="D164" s="2"/>
      <c r="E164" t="s">
        <v>66</v>
      </c>
      <c r="F164" s="3"/>
      <c r="G164" s="4">
        <v>382</v>
      </c>
      <c r="I164" s="2"/>
    </row>
    <row r="165" spans="1:9" x14ac:dyDescent="0.25">
      <c r="A165" s="5"/>
      <c r="B165" s="6"/>
      <c r="D165" s="6"/>
      <c r="E165" t="s">
        <v>234</v>
      </c>
      <c r="F165" s="3"/>
      <c r="G165" s="5">
        <v>500</v>
      </c>
      <c r="I165" s="6"/>
    </row>
    <row r="166" spans="1:9" x14ac:dyDescent="0.25">
      <c r="B166" s="6"/>
      <c r="D166" s="6"/>
      <c r="E166" t="s">
        <v>235</v>
      </c>
      <c r="G166" s="5">
        <v>850</v>
      </c>
      <c r="I166" s="6"/>
    </row>
    <row r="167" spans="1:9" x14ac:dyDescent="0.25">
      <c r="B167" s="6"/>
      <c r="D167" s="6"/>
      <c r="E167" t="s">
        <v>10</v>
      </c>
      <c r="G167" s="5">
        <v>130</v>
      </c>
      <c r="I167" s="6"/>
    </row>
    <row r="168" spans="1:9" x14ac:dyDescent="0.25">
      <c r="A168" s="5"/>
      <c r="B168" s="6"/>
      <c r="D168" s="6"/>
      <c r="E168" s="41" t="s">
        <v>236</v>
      </c>
      <c r="F168" s="42"/>
      <c r="G168">
        <v>7000</v>
      </c>
      <c r="I168" s="6"/>
    </row>
    <row r="169" spans="1:9" x14ac:dyDescent="0.25">
      <c r="A169" s="5"/>
      <c r="B169" s="6"/>
      <c r="D169" s="6"/>
      <c r="F169" s="6"/>
      <c r="H169" t="s">
        <v>15</v>
      </c>
      <c r="I169" s="6"/>
    </row>
    <row r="170" spans="1:9" x14ac:dyDescent="0.25">
      <c r="A170" s="5"/>
      <c r="B170" s="6"/>
      <c r="D170" s="6"/>
      <c r="F170" s="6"/>
      <c r="I170" s="6"/>
    </row>
    <row r="171" spans="1:9" x14ac:dyDescent="0.25">
      <c r="A171" s="5"/>
      <c r="B171" s="6"/>
      <c r="C171" s="7">
        <f>SUM(C164:C169)</f>
        <v>899335</v>
      </c>
      <c r="D171" s="6"/>
      <c r="F171" s="6"/>
      <c r="I171" s="8"/>
    </row>
    <row r="172" spans="1:9" x14ac:dyDescent="0.25">
      <c r="A172" s="5"/>
      <c r="B172" s="6"/>
      <c r="D172" s="9">
        <f>C171</f>
        <v>899335</v>
      </c>
      <c r="G172" s="4">
        <f>SUM(G164:G170)</f>
        <v>8862</v>
      </c>
      <c r="H172" s="1">
        <f>SUM(H165:H171)</f>
        <v>0</v>
      </c>
      <c r="I172" s="2">
        <f>SUM(I170:I171)</f>
        <v>0</v>
      </c>
    </row>
    <row r="173" spans="1:9" ht="15.75" thickBot="1" x14ac:dyDescent="0.3">
      <c r="A173" s="5" t="s">
        <v>12</v>
      </c>
      <c r="B173" s="6"/>
      <c r="D173" s="6">
        <f>C172+D172</f>
        <v>899335</v>
      </c>
      <c r="E173" s="10" t="s">
        <v>13</v>
      </c>
      <c r="F173" s="6"/>
      <c r="I173" s="11">
        <f>G172+H172+I172</f>
        <v>8862</v>
      </c>
    </row>
    <row r="174" spans="1:9" ht="15.75" thickTop="1" x14ac:dyDescent="0.25">
      <c r="A174" s="12" t="s">
        <v>14</v>
      </c>
      <c r="B174" s="6"/>
      <c r="D174" s="6">
        <f>D173-I173</f>
        <v>890473</v>
      </c>
      <c r="F174" s="6"/>
      <c r="I174" s="6"/>
    </row>
    <row r="175" spans="1:9" x14ac:dyDescent="0.25">
      <c r="A175" s="7"/>
      <c r="B175" s="8"/>
      <c r="C175" s="13"/>
      <c r="D175" s="8"/>
      <c r="E175" s="13"/>
      <c r="F175" s="8"/>
      <c r="G175" s="13"/>
      <c r="H175" s="13"/>
      <c r="I175" s="8"/>
    </row>
    <row r="177" spans="1:9" ht="21" x14ac:dyDescent="0.35">
      <c r="A177" s="31" t="s">
        <v>237</v>
      </c>
      <c r="B177" s="32"/>
      <c r="C177" s="32"/>
      <c r="D177" s="32"/>
      <c r="E177" s="32"/>
      <c r="F177" s="32"/>
      <c r="G177" s="32"/>
      <c r="H177" s="32"/>
      <c r="I177" s="33"/>
    </row>
    <row r="178" spans="1:9" x14ac:dyDescent="0.25">
      <c r="A178" s="34" t="s">
        <v>0</v>
      </c>
      <c r="B178" s="35"/>
      <c r="C178" s="35"/>
      <c r="D178" s="36"/>
      <c r="E178" s="34" t="s">
        <v>1</v>
      </c>
      <c r="F178" s="35"/>
      <c r="G178" s="35"/>
      <c r="H178" s="35"/>
      <c r="I178" s="36"/>
    </row>
    <row r="179" spans="1:9" x14ac:dyDescent="0.25">
      <c r="A179" s="34" t="s">
        <v>2</v>
      </c>
      <c r="B179" s="36"/>
      <c r="C179" s="34" t="s">
        <v>3</v>
      </c>
      <c r="D179" s="36"/>
      <c r="E179" s="37" t="s">
        <v>4</v>
      </c>
      <c r="F179" s="37"/>
      <c r="G179" s="38" t="s">
        <v>5</v>
      </c>
      <c r="H179" s="39"/>
      <c r="I179" s="40"/>
    </row>
    <row r="180" spans="1:9" x14ac:dyDescent="0.25">
      <c r="A180" s="1" t="s">
        <v>6</v>
      </c>
      <c r="B180" s="2"/>
      <c r="C180">
        <v>890473</v>
      </c>
      <c r="D180" s="2"/>
      <c r="E180" t="s">
        <v>66</v>
      </c>
      <c r="F180" s="3"/>
      <c r="G180" s="4">
        <v>1320</v>
      </c>
      <c r="I180" s="2"/>
    </row>
    <row r="181" spans="1:9" x14ac:dyDescent="0.25">
      <c r="A181" s="5"/>
      <c r="B181" s="6"/>
      <c r="D181" s="6"/>
      <c r="E181" t="s">
        <v>238</v>
      </c>
      <c r="F181" s="3"/>
      <c r="G181" s="5">
        <v>100</v>
      </c>
      <c r="I181" s="6"/>
    </row>
    <row r="182" spans="1:9" x14ac:dyDescent="0.25">
      <c r="B182" s="6"/>
      <c r="D182" s="6"/>
      <c r="E182" t="s">
        <v>10</v>
      </c>
      <c r="G182" s="5">
        <v>240</v>
      </c>
      <c r="I182" s="6"/>
    </row>
    <row r="183" spans="1:9" x14ac:dyDescent="0.25">
      <c r="B183" s="6"/>
      <c r="D183" s="6"/>
      <c r="E183" t="s">
        <v>10</v>
      </c>
      <c r="G183" s="5">
        <v>280</v>
      </c>
      <c r="I183" s="6"/>
    </row>
    <row r="184" spans="1:9" x14ac:dyDescent="0.25">
      <c r="A184" s="5"/>
      <c r="B184" s="6"/>
      <c r="D184" s="6"/>
      <c r="E184" s="41"/>
      <c r="F184" s="42"/>
      <c r="I184" s="6"/>
    </row>
    <row r="185" spans="1:9" x14ac:dyDescent="0.25">
      <c r="A185" s="5"/>
      <c r="B185" s="6"/>
      <c r="D185" s="6"/>
      <c r="F185" s="6"/>
      <c r="H185" t="s">
        <v>15</v>
      </c>
      <c r="I185" s="6"/>
    </row>
    <row r="186" spans="1:9" x14ac:dyDescent="0.25">
      <c r="A186" s="5"/>
      <c r="B186" s="6"/>
      <c r="D186" s="6"/>
      <c r="F186" s="6"/>
      <c r="I186" s="6"/>
    </row>
    <row r="187" spans="1:9" x14ac:dyDescent="0.25">
      <c r="A187" s="5"/>
      <c r="B187" s="6"/>
      <c r="D187" s="6"/>
      <c r="F187" s="6"/>
      <c r="I187" s="6"/>
    </row>
    <row r="188" spans="1:9" x14ac:dyDescent="0.25">
      <c r="A188" s="5"/>
      <c r="B188" s="6"/>
      <c r="D188" s="6"/>
      <c r="F188" s="6"/>
      <c r="I188" s="6"/>
    </row>
    <row r="189" spans="1:9" x14ac:dyDescent="0.25">
      <c r="A189" s="5"/>
      <c r="B189" s="6"/>
      <c r="D189" s="6"/>
      <c r="F189" s="6"/>
      <c r="I189" s="6"/>
    </row>
    <row r="190" spans="1:9" x14ac:dyDescent="0.25">
      <c r="A190" s="5"/>
      <c r="B190" s="6"/>
      <c r="D190" s="6"/>
      <c r="F190" s="6"/>
      <c r="I190" s="6"/>
    </row>
    <row r="191" spans="1:9" x14ac:dyDescent="0.25">
      <c r="A191" s="5"/>
      <c r="B191" s="6"/>
      <c r="D191" s="6"/>
      <c r="F191" s="6"/>
      <c r="I191" s="6"/>
    </row>
    <row r="192" spans="1:9" x14ac:dyDescent="0.25">
      <c r="A192" s="5"/>
      <c r="B192" s="6"/>
      <c r="C192" s="7">
        <f>SUM(C180:C185)</f>
        <v>890473</v>
      </c>
      <c r="D192" s="6"/>
      <c r="F192" s="6"/>
      <c r="I192" s="8"/>
    </row>
    <row r="193" spans="1:9" x14ac:dyDescent="0.25">
      <c r="A193" s="5"/>
      <c r="B193" s="6"/>
      <c r="D193" s="9">
        <f>C192</f>
        <v>890473</v>
      </c>
      <c r="G193" s="4">
        <f>SUM(G180:G191)</f>
        <v>1940</v>
      </c>
      <c r="H193" s="1">
        <f>SUM(H181:H192)</f>
        <v>0</v>
      </c>
      <c r="I193" s="2">
        <f>SUM(I191:I192)</f>
        <v>0</v>
      </c>
    </row>
    <row r="194" spans="1:9" ht="15.75" thickBot="1" x14ac:dyDescent="0.3">
      <c r="A194" s="5" t="s">
        <v>12</v>
      </c>
      <c r="B194" s="6"/>
      <c r="D194" s="6">
        <f>C193+D193</f>
        <v>890473</v>
      </c>
      <c r="E194" s="10" t="s">
        <v>13</v>
      </c>
      <c r="F194" s="6"/>
      <c r="I194" s="11">
        <f>G193+H193+I193</f>
        <v>1940</v>
      </c>
    </row>
    <row r="195" spans="1:9" ht="15.75" thickTop="1" x14ac:dyDescent="0.25">
      <c r="A195" s="12" t="s">
        <v>14</v>
      </c>
      <c r="B195" s="6"/>
      <c r="D195" s="6">
        <f>D194-I194</f>
        <v>888533</v>
      </c>
      <c r="F195" s="6"/>
      <c r="I195" s="6"/>
    </row>
    <row r="196" spans="1:9" x14ac:dyDescent="0.25">
      <c r="A196" s="7"/>
      <c r="B196" s="8"/>
      <c r="C196" s="13"/>
      <c r="D196" s="8"/>
      <c r="E196" s="13"/>
      <c r="F196" s="8"/>
      <c r="G196" s="13"/>
      <c r="H196" s="13"/>
      <c r="I196" s="8"/>
    </row>
    <row r="198" spans="1:9" ht="21" x14ac:dyDescent="0.35">
      <c r="A198" s="31" t="s">
        <v>239</v>
      </c>
      <c r="B198" s="32"/>
      <c r="C198" s="32"/>
      <c r="D198" s="32"/>
      <c r="E198" s="32"/>
      <c r="F198" s="32"/>
      <c r="G198" s="32"/>
      <c r="H198" s="32"/>
      <c r="I198" s="33"/>
    </row>
    <row r="199" spans="1:9" x14ac:dyDescent="0.25">
      <c r="A199" s="34" t="s">
        <v>0</v>
      </c>
      <c r="B199" s="35"/>
      <c r="C199" s="35"/>
      <c r="D199" s="36"/>
      <c r="E199" s="34" t="s">
        <v>1</v>
      </c>
      <c r="F199" s="35"/>
      <c r="G199" s="35"/>
      <c r="H199" s="35"/>
      <c r="I199" s="36"/>
    </row>
    <row r="200" spans="1:9" x14ac:dyDescent="0.25">
      <c r="A200" s="34" t="s">
        <v>2</v>
      </c>
      <c r="B200" s="36"/>
      <c r="C200" s="34" t="s">
        <v>3</v>
      </c>
      <c r="D200" s="36"/>
      <c r="E200" s="37" t="s">
        <v>4</v>
      </c>
      <c r="F200" s="37"/>
      <c r="G200" s="38" t="s">
        <v>5</v>
      </c>
      <c r="H200" s="39"/>
      <c r="I200" s="40"/>
    </row>
    <row r="201" spans="1:9" x14ac:dyDescent="0.25">
      <c r="A201" s="1" t="s">
        <v>6</v>
      </c>
      <c r="B201" s="2"/>
      <c r="C201">
        <v>888533</v>
      </c>
      <c r="D201" s="2"/>
      <c r="E201" t="s">
        <v>66</v>
      </c>
      <c r="F201" s="3"/>
      <c r="G201" s="4">
        <v>345</v>
      </c>
      <c r="I201" s="2"/>
    </row>
    <row r="202" spans="1:9" x14ac:dyDescent="0.25">
      <c r="A202" s="5" t="s">
        <v>206</v>
      </c>
      <c r="B202" s="6"/>
      <c r="C202">
        <v>325000</v>
      </c>
      <c r="D202" s="6"/>
      <c r="E202" t="s">
        <v>241</v>
      </c>
      <c r="F202" s="3"/>
      <c r="G202" s="5">
        <v>25000</v>
      </c>
      <c r="I202" s="6"/>
    </row>
    <row r="203" spans="1:9" x14ac:dyDescent="0.25">
      <c r="A203" t="s">
        <v>240</v>
      </c>
      <c r="B203" s="6"/>
      <c r="C203">
        <v>50000</v>
      </c>
      <c r="D203" s="6"/>
      <c r="E203" t="s">
        <v>242</v>
      </c>
      <c r="G203" s="5">
        <v>5400</v>
      </c>
      <c r="I203" s="6"/>
    </row>
    <row r="204" spans="1:9" x14ac:dyDescent="0.25">
      <c r="B204" s="6"/>
      <c r="D204" s="6"/>
      <c r="E204" t="s">
        <v>243</v>
      </c>
      <c r="G204" s="5">
        <v>20000</v>
      </c>
      <c r="I204" s="6"/>
    </row>
    <row r="205" spans="1:9" x14ac:dyDescent="0.25">
      <c r="A205" s="5"/>
      <c r="B205" s="6"/>
      <c r="D205" s="6"/>
      <c r="E205" s="41" t="s">
        <v>244</v>
      </c>
      <c r="F205" s="42"/>
      <c r="G205">
        <v>2000</v>
      </c>
      <c r="I205" s="6"/>
    </row>
    <row r="206" spans="1:9" x14ac:dyDescent="0.25">
      <c r="A206" s="5"/>
      <c r="B206" s="6"/>
      <c r="D206" s="6"/>
      <c r="E206" t="s">
        <v>23</v>
      </c>
      <c r="F206" s="6"/>
      <c r="G206">
        <v>120</v>
      </c>
      <c r="H206" t="s">
        <v>15</v>
      </c>
      <c r="I206" s="6"/>
    </row>
    <row r="207" spans="1:9" x14ac:dyDescent="0.25">
      <c r="A207" s="5"/>
      <c r="B207" s="6"/>
      <c r="D207" s="6"/>
      <c r="E207" t="s">
        <v>245</v>
      </c>
      <c r="F207" s="6"/>
      <c r="G207">
        <v>4500</v>
      </c>
      <c r="I207" s="6"/>
    </row>
    <row r="208" spans="1:9" x14ac:dyDescent="0.25">
      <c r="A208" s="5"/>
      <c r="B208" s="6"/>
      <c r="D208" s="6"/>
      <c r="E208" t="s">
        <v>246</v>
      </c>
      <c r="F208" s="6"/>
      <c r="G208">
        <v>8000</v>
      </c>
      <c r="I208" s="6"/>
    </row>
    <row r="209" spans="1:9" x14ac:dyDescent="0.25">
      <c r="A209" s="5"/>
      <c r="B209" s="6"/>
      <c r="D209" s="6"/>
      <c r="F209" s="6"/>
      <c r="I209" s="6"/>
    </row>
    <row r="210" spans="1:9" x14ac:dyDescent="0.25">
      <c r="A210" s="5"/>
      <c r="B210" s="6"/>
      <c r="D210" s="6"/>
      <c r="F210" s="6"/>
      <c r="I210" s="6"/>
    </row>
    <row r="211" spans="1:9" x14ac:dyDescent="0.25">
      <c r="A211" s="5"/>
      <c r="B211" s="6"/>
      <c r="D211" s="6"/>
      <c r="F211" s="6"/>
      <c r="I211" s="6"/>
    </row>
    <row r="212" spans="1:9" x14ac:dyDescent="0.25">
      <c r="A212" s="5"/>
      <c r="B212" s="6"/>
      <c r="D212" s="6"/>
      <c r="F212" s="6"/>
      <c r="I212" s="6"/>
    </row>
    <row r="213" spans="1:9" x14ac:dyDescent="0.25">
      <c r="A213" s="5"/>
      <c r="B213" s="6"/>
      <c r="C213" s="7">
        <f>SUM(C201:C206)</f>
        <v>1263533</v>
      </c>
      <c r="D213" s="6"/>
      <c r="F213" s="6"/>
      <c r="I213" s="8"/>
    </row>
    <row r="214" spans="1:9" x14ac:dyDescent="0.25">
      <c r="A214" s="5"/>
      <c r="B214" s="6"/>
      <c r="D214" s="9">
        <f>C213</f>
        <v>1263533</v>
      </c>
      <c r="G214" s="4">
        <f>SUM(G201:G212)</f>
        <v>65365</v>
      </c>
      <c r="H214" s="1">
        <f>SUM(H202:H213)</f>
        <v>0</v>
      </c>
      <c r="I214" s="2">
        <f>SUM(I212:I213)</f>
        <v>0</v>
      </c>
    </row>
    <row r="215" spans="1:9" ht="15.75" thickBot="1" x14ac:dyDescent="0.3">
      <c r="A215" s="5" t="s">
        <v>12</v>
      </c>
      <c r="B215" s="6"/>
      <c r="D215" s="6">
        <f>C214+D214</f>
        <v>1263533</v>
      </c>
      <c r="E215" s="10" t="s">
        <v>13</v>
      </c>
      <c r="F215" s="6"/>
      <c r="I215" s="11">
        <f>G214+H214+I214</f>
        <v>65365</v>
      </c>
    </row>
    <row r="216" spans="1:9" ht="15.75" thickTop="1" x14ac:dyDescent="0.25">
      <c r="A216" s="12" t="s">
        <v>14</v>
      </c>
      <c r="B216" s="6"/>
      <c r="D216" s="6">
        <f>D215-I215</f>
        <v>1198168</v>
      </c>
      <c r="F216" s="6"/>
      <c r="I216" s="6"/>
    </row>
    <row r="217" spans="1:9" x14ac:dyDescent="0.25">
      <c r="A217" s="7"/>
      <c r="B217" s="8"/>
      <c r="C217" s="13"/>
      <c r="D217" s="8"/>
      <c r="E217" s="13"/>
      <c r="F217" s="8"/>
      <c r="G217" s="13"/>
      <c r="H217" s="13"/>
      <c r="I217" s="8"/>
    </row>
    <row r="219" spans="1:9" ht="21" x14ac:dyDescent="0.35">
      <c r="A219" s="31" t="s">
        <v>264</v>
      </c>
      <c r="B219" s="32"/>
      <c r="C219" s="32"/>
      <c r="D219" s="32"/>
      <c r="E219" s="32"/>
      <c r="F219" s="32"/>
      <c r="G219" s="32"/>
      <c r="H219" s="32"/>
      <c r="I219" s="33"/>
    </row>
    <row r="220" spans="1:9" x14ac:dyDescent="0.25">
      <c r="A220" s="34" t="s">
        <v>0</v>
      </c>
      <c r="B220" s="35"/>
      <c r="C220" s="35"/>
      <c r="D220" s="36"/>
      <c r="E220" s="34" t="s">
        <v>1</v>
      </c>
      <c r="F220" s="35"/>
      <c r="G220" s="35"/>
      <c r="H220" s="35"/>
      <c r="I220" s="36"/>
    </row>
    <row r="221" spans="1:9" x14ac:dyDescent="0.25">
      <c r="A221" s="34" t="s">
        <v>2</v>
      </c>
      <c r="B221" s="36"/>
      <c r="C221" s="34" t="s">
        <v>3</v>
      </c>
      <c r="D221" s="36"/>
      <c r="E221" s="37" t="s">
        <v>4</v>
      </c>
      <c r="F221" s="37"/>
      <c r="G221" s="38" t="s">
        <v>5</v>
      </c>
      <c r="H221" s="39"/>
      <c r="I221" s="40"/>
    </row>
    <row r="222" spans="1:9" x14ac:dyDescent="0.25">
      <c r="A222" s="1" t="s">
        <v>6</v>
      </c>
      <c r="B222" s="2"/>
      <c r="C222">
        <v>1198168</v>
      </c>
      <c r="D222" s="2"/>
      <c r="E222" t="s">
        <v>66</v>
      </c>
      <c r="F222" s="3"/>
      <c r="G222" s="4">
        <v>325</v>
      </c>
      <c r="I222" s="2"/>
    </row>
    <row r="223" spans="1:9" x14ac:dyDescent="0.25">
      <c r="A223" s="5" t="s">
        <v>247</v>
      </c>
      <c r="B223" s="6"/>
      <c r="C223">
        <v>216000</v>
      </c>
      <c r="D223" s="6"/>
      <c r="E223" t="s">
        <v>248</v>
      </c>
      <c r="F223" s="3"/>
      <c r="G223" s="5">
        <v>112000</v>
      </c>
      <c r="I223" s="6"/>
    </row>
    <row r="224" spans="1:9" x14ac:dyDescent="0.25">
      <c r="A224" t="s">
        <v>227</v>
      </c>
      <c r="B224" s="6"/>
      <c r="C224">
        <v>60000</v>
      </c>
      <c r="D224" s="6"/>
      <c r="E224" t="s">
        <v>249</v>
      </c>
      <c r="G224" s="5">
        <v>8000</v>
      </c>
      <c r="I224" s="6"/>
    </row>
    <row r="225" spans="1:9" x14ac:dyDescent="0.25">
      <c r="B225" s="6"/>
      <c r="D225" s="6"/>
      <c r="E225" t="s">
        <v>249</v>
      </c>
      <c r="G225" s="5">
        <v>7200</v>
      </c>
      <c r="I225" s="6"/>
    </row>
    <row r="226" spans="1:9" x14ac:dyDescent="0.25">
      <c r="A226" s="5"/>
      <c r="B226" s="6"/>
      <c r="D226" s="6"/>
      <c r="E226" t="s">
        <v>250</v>
      </c>
      <c r="G226" s="5">
        <v>725</v>
      </c>
      <c r="I226" s="6"/>
    </row>
    <row r="227" spans="1:9" x14ac:dyDescent="0.25">
      <c r="A227" s="5"/>
      <c r="B227" s="6"/>
      <c r="D227" s="6"/>
      <c r="E227" t="s">
        <v>251</v>
      </c>
      <c r="G227" s="5">
        <v>115</v>
      </c>
      <c r="H227" t="s">
        <v>15</v>
      </c>
      <c r="I227" s="6"/>
    </row>
    <row r="228" spans="1:9" x14ac:dyDescent="0.25">
      <c r="A228" s="5"/>
      <c r="B228" s="6"/>
      <c r="D228" s="6"/>
      <c r="E228" t="s">
        <v>118</v>
      </c>
      <c r="F228" s="6"/>
      <c r="G228">
        <v>320</v>
      </c>
      <c r="I228" s="6"/>
    </row>
    <row r="229" spans="1:9" x14ac:dyDescent="0.25">
      <c r="A229" s="5"/>
      <c r="B229" s="6"/>
      <c r="D229" s="6"/>
      <c r="E229" t="s">
        <v>4</v>
      </c>
      <c r="F229" s="6"/>
      <c r="G229">
        <v>60000</v>
      </c>
      <c r="I229" s="6"/>
    </row>
    <row r="230" spans="1:9" x14ac:dyDescent="0.25">
      <c r="A230" s="5"/>
      <c r="B230" s="6"/>
      <c r="D230" s="6"/>
      <c r="F230" s="6"/>
      <c r="I230" s="6"/>
    </row>
    <row r="231" spans="1:9" x14ac:dyDescent="0.25">
      <c r="A231" s="5"/>
      <c r="B231" s="6"/>
      <c r="D231" s="6"/>
      <c r="F231" s="6"/>
      <c r="I231" s="6"/>
    </row>
    <row r="232" spans="1:9" x14ac:dyDescent="0.25">
      <c r="A232" s="5"/>
      <c r="B232" s="6"/>
      <c r="D232" s="6"/>
      <c r="F232" s="6"/>
      <c r="I232" s="6"/>
    </row>
    <row r="233" spans="1:9" x14ac:dyDescent="0.25">
      <c r="A233" s="5"/>
      <c r="B233" s="6"/>
      <c r="D233" s="6"/>
      <c r="F233" s="6"/>
      <c r="I233" s="6"/>
    </row>
    <row r="234" spans="1:9" x14ac:dyDescent="0.25">
      <c r="A234" s="5"/>
      <c r="B234" s="6"/>
      <c r="C234" s="7">
        <f>SUM(C222:C227)</f>
        <v>1474168</v>
      </c>
      <c r="D234" s="6"/>
      <c r="F234" s="6"/>
      <c r="I234" s="8"/>
    </row>
    <row r="235" spans="1:9" x14ac:dyDescent="0.25">
      <c r="A235" s="5"/>
      <c r="B235" s="6"/>
      <c r="D235" s="9">
        <f>C234</f>
        <v>1474168</v>
      </c>
      <c r="G235" s="4">
        <f>SUM(G222:G233)</f>
        <v>188685</v>
      </c>
      <c r="H235" s="1">
        <f>SUM(H223:H234)</f>
        <v>0</v>
      </c>
      <c r="I235" s="2">
        <f>SUM(I233:I234)</f>
        <v>0</v>
      </c>
    </row>
    <row r="236" spans="1:9" ht="15.75" thickBot="1" x14ac:dyDescent="0.3">
      <c r="A236" s="5" t="s">
        <v>12</v>
      </c>
      <c r="B236" s="6"/>
      <c r="D236" s="6">
        <f>C235+D235</f>
        <v>1474168</v>
      </c>
      <c r="E236" s="10" t="s">
        <v>13</v>
      </c>
      <c r="F236" s="6"/>
      <c r="I236" s="11">
        <f>G235+H235+I235</f>
        <v>188685</v>
      </c>
    </row>
    <row r="237" spans="1:9" ht="15.75" thickTop="1" x14ac:dyDescent="0.25">
      <c r="A237" s="12" t="s">
        <v>14</v>
      </c>
      <c r="B237" s="6"/>
      <c r="D237" s="6">
        <f>D236-I236</f>
        <v>1285483</v>
      </c>
      <c r="F237" s="6"/>
      <c r="I237" s="6"/>
    </row>
    <row r="238" spans="1:9" x14ac:dyDescent="0.25">
      <c r="A238" s="7"/>
      <c r="B238" s="8"/>
      <c r="C238" s="13"/>
      <c r="D238" s="8"/>
      <c r="E238" s="13"/>
      <c r="F238" s="8"/>
      <c r="G238" s="13"/>
      <c r="H238" s="13"/>
      <c r="I238" s="8"/>
    </row>
    <row r="240" spans="1:9" ht="21" x14ac:dyDescent="0.35">
      <c r="A240" s="31" t="s">
        <v>252</v>
      </c>
      <c r="B240" s="32"/>
      <c r="C240" s="32"/>
      <c r="D240" s="32"/>
      <c r="E240" s="32"/>
      <c r="F240" s="32"/>
      <c r="G240" s="32"/>
      <c r="H240" s="32"/>
      <c r="I240" s="33"/>
    </row>
    <row r="241" spans="1:9" x14ac:dyDescent="0.25">
      <c r="A241" s="34" t="s">
        <v>0</v>
      </c>
      <c r="B241" s="35"/>
      <c r="C241" s="35"/>
      <c r="D241" s="36"/>
      <c r="E241" s="34" t="s">
        <v>1</v>
      </c>
      <c r="F241" s="35"/>
      <c r="G241" s="35"/>
      <c r="H241" s="35"/>
      <c r="I241" s="36"/>
    </row>
    <row r="242" spans="1:9" x14ac:dyDescent="0.25">
      <c r="A242" s="34" t="s">
        <v>2</v>
      </c>
      <c r="B242" s="36"/>
      <c r="C242" s="34" t="s">
        <v>3</v>
      </c>
      <c r="D242" s="36"/>
      <c r="E242" s="37" t="s">
        <v>4</v>
      </c>
      <c r="F242" s="37"/>
      <c r="G242" s="38" t="s">
        <v>5</v>
      </c>
      <c r="H242" s="39"/>
      <c r="I242" s="40"/>
    </row>
    <row r="243" spans="1:9" x14ac:dyDescent="0.25">
      <c r="A243" s="1" t="s">
        <v>6</v>
      </c>
      <c r="B243" s="2"/>
      <c r="C243">
        <v>1285483</v>
      </c>
      <c r="D243" s="2"/>
      <c r="E243" t="s">
        <v>66</v>
      </c>
      <c r="F243" s="3"/>
      <c r="G243" s="4">
        <v>185</v>
      </c>
      <c r="I243" s="2"/>
    </row>
    <row r="244" spans="1:9" x14ac:dyDescent="0.25">
      <c r="A244" s="5" t="s">
        <v>45</v>
      </c>
      <c r="B244" s="6"/>
      <c r="C244">
        <v>87000</v>
      </c>
      <c r="D244" s="6"/>
      <c r="E244" t="s">
        <v>253</v>
      </c>
      <c r="F244" s="3"/>
      <c r="G244" s="5">
        <v>560000</v>
      </c>
      <c r="I244" s="6"/>
    </row>
    <row r="245" spans="1:9" x14ac:dyDescent="0.25">
      <c r="B245" s="6"/>
      <c r="D245" s="6"/>
      <c r="E245" t="s">
        <v>253</v>
      </c>
      <c r="F245" s="3"/>
      <c r="G245" s="5">
        <v>90000</v>
      </c>
      <c r="I245" s="6"/>
    </row>
    <row r="246" spans="1:9" x14ac:dyDescent="0.25">
      <c r="B246" s="6"/>
      <c r="D246" s="6"/>
      <c r="E246" t="s">
        <v>254</v>
      </c>
      <c r="G246" s="5">
        <v>50</v>
      </c>
      <c r="I246" s="6"/>
    </row>
    <row r="247" spans="1:9" x14ac:dyDescent="0.25">
      <c r="A247" s="5"/>
      <c r="B247" s="6"/>
      <c r="D247" s="6"/>
      <c r="E247" s="41" t="s">
        <v>255</v>
      </c>
      <c r="F247" s="42"/>
      <c r="G247">
        <v>1440</v>
      </c>
      <c r="I247" s="6"/>
    </row>
    <row r="248" spans="1:9" x14ac:dyDescent="0.25">
      <c r="A248" s="5"/>
      <c r="B248" s="6"/>
      <c r="D248" s="6"/>
      <c r="E248" t="s">
        <v>256</v>
      </c>
      <c r="F248" s="6"/>
      <c r="G248">
        <v>7140</v>
      </c>
      <c r="H248" t="s">
        <v>15</v>
      </c>
      <c r="I248" s="6"/>
    </row>
    <row r="249" spans="1:9" x14ac:dyDescent="0.25">
      <c r="A249" s="5"/>
      <c r="B249" s="6"/>
      <c r="D249" s="6"/>
      <c r="E249" t="s">
        <v>257</v>
      </c>
      <c r="F249" s="6"/>
      <c r="G249">
        <v>2000</v>
      </c>
      <c r="I249" s="6"/>
    </row>
    <row r="250" spans="1:9" x14ac:dyDescent="0.25">
      <c r="A250" s="5"/>
      <c r="B250" s="6"/>
      <c r="D250" s="6"/>
      <c r="E250" t="s">
        <v>258</v>
      </c>
      <c r="F250" s="6"/>
      <c r="G250">
        <v>150</v>
      </c>
      <c r="I250" s="6"/>
    </row>
    <row r="251" spans="1:9" x14ac:dyDescent="0.25">
      <c r="A251" s="5"/>
      <c r="B251" s="6"/>
      <c r="D251" s="6"/>
      <c r="E251" t="s">
        <v>258</v>
      </c>
      <c r="F251" s="6"/>
      <c r="G251">
        <v>350</v>
      </c>
      <c r="I251" s="6"/>
    </row>
    <row r="252" spans="1:9" x14ac:dyDescent="0.25">
      <c r="A252" s="5"/>
      <c r="B252" s="6"/>
      <c r="D252" s="6"/>
      <c r="E252" t="s">
        <v>259</v>
      </c>
      <c r="F252" s="6"/>
      <c r="G252">
        <v>2000</v>
      </c>
      <c r="I252" s="6"/>
    </row>
    <row r="253" spans="1:9" x14ac:dyDescent="0.25">
      <c r="A253" s="5"/>
      <c r="B253" s="6"/>
      <c r="D253" s="6"/>
      <c r="E253" t="s">
        <v>259</v>
      </c>
      <c r="F253" s="6"/>
      <c r="G253">
        <v>280</v>
      </c>
      <c r="I253" s="6"/>
    </row>
    <row r="254" spans="1:9" x14ac:dyDescent="0.25">
      <c r="A254" s="5"/>
      <c r="B254" s="6"/>
      <c r="D254" s="6"/>
      <c r="E254" t="s">
        <v>260</v>
      </c>
      <c r="F254" s="6"/>
      <c r="G254">
        <v>90</v>
      </c>
      <c r="I254" s="6"/>
    </row>
    <row r="255" spans="1:9" x14ac:dyDescent="0.25">
      <c r="A255" s="5"/>
      <c r="B255" s="6"/>
      <c r="D255" s="6"/>
      <c r="E255" t="s">
        <v>118</v>
      </c>
      <c r="F255" s="6"/>
      <c r="G255">
        <v>120</v>
      </c>
      <c r="I255" s="6"/>
    </row>
    <row r="256" spans="1:9" x14ac:dyDescent="0.25">
      <c r="A256" s="5"/>
      <c r="B256" s="6"/>
      <c r="D256" s="6"/>
      <c r="E256" t="s">
        <v>23</v>
      </c>
      <c r="F256" s="6"/>
      <c r="I256" s="6"/>
    </row>
    <row r="257" spans="1:14" x14ac:dyDescent="0.25">
      <c r="A257" s="5"/>
      <c r="B257" s="6"/>
      <c r="D257" s="6"/>
      <c r="F257" s="6"/>
      <c r="I257" s="6"/>
    </row>
    <row r="258" spans="1:14" x14ac:dyDescent="0.25">
      <c r="A258" s="5"/>
      <c r="B258" s="6"/>
      <c r="C258" s="7">
        <f>SUM(C243:C248)</f>
        <v>1372483</v>
      </c>
      <c r="D258" s="6"/>
      <c r="F258" s="6"/>
      <c r="I258" s="8"/>
    </row>
    <row r="259" spans="1:14" x14ac:dyDescent="0.25">
      <c r="A259" s="5"/>
      <c r="B259" s="6"/>
      <c r="D259" s="9">
        <f>C258</f>
        <v>1372483</v>
      </c>
      <c r="G259" s="4">
        <f>SUM(G243:G257)</f>
        <v>663805</v>
      </c>
      <c r="H259" s="1">
        <f>SUM(H244:H258)</f>
        <v>0</v>
      </c>
      <c r="I259" s="2">
        <f>SUM(I257:I258)</f>
        <v>0</v>
      </c>
      <c r="N259" t="s">
        <v>15</v>
      </c>
    </row>
    <row r="260" spans="1:14" ht="15.75" thickBot="1" x14ac:dyDescent="0.3">
      <c r="A260" s="5" t="s">
        <v>12</v>
      </c>
      <c r="B260" s="6"/>
      <c r="D260" s="6">
        <f>C259+D259</f>
        <v>1372483</v>
      </c>
      <c r="E260" s="10" t="s">
        <v>13</v>
      </c>
      <c r="F260" s="6"/>
      <c r="I260" s="11">
        <f>G259+H259+I259</f>
        <v>663805</v>
      </c>
    </row>
    <row r="261" spans="1:14" ht="15.75" thickTop="1" x14ac:dyDescent="0.25">
      <c r="A261" s="12" t="s">
        <v>14</v>
      </c>
      <c r="B261" s="6"/>
      <c r="D261" s="6">
        <f>D260-I260</f>
        <v>708678</v>
      </c>
      <c r="F261" s="6"/>
      <c r="I261" s="6"/>
    </row>
    <row r="262" spans="1:14" x14ac:dyDescent="0.25">
      <c r="A262" s="7"/>
      <c r="B262" s="8"/>
      <c r="C262" s="13"/>
      <c r="D262" s="8"/>
      <c r="E262" s="13"/>
      <c r="F262" s="8"/>
      <c r="G262" s="13"/>
      <c r="H262" s="13"/>
      <c r="I262" s="8"/>
    </row>
    <row r="263" spans="1:14" x14ac:dyDescent="0.25">
      <c r="L263" t="s">
        <v>15</v>
      </c>
    </row>
    <row r="264" spans="1:14" ht="21" x14ac:dyDescent="0.35">
      <c r="A264" s="31" t="s">
        <v>280</v>
      </c>
      <c r="B264" s="32"/>
      <c r="C264" s="32"/>
      <c r="D264" s="32"/>
      <c r="E264" s="32"/>
      <c r="F264" s="32"/>
      <c r="G264" s="32"/>
      <c r="H264" s="32"/>
      <c r="I264" s="33"/>
    </row>
    <row r="265" spans="1:14" x14ac:dyDescent="0.25">
      <c r="A265" s="34" t="s">
        <v>0</v>
      </c>
      <c r="B265" s="35"/>
      <c r="C265" s="35"/>
      <c r="D265" s="36"/>
      <c r="E265" s="34" t="s">
        <v>1</v>
      </c>
      <c r="F265" s="35"/>
      <c r="G265" s="35"/>
      <c r="H265" s="35"/>
      <c r="I265" s="36"/>
    </row>
    <row r="266" spans="1:14" x14ac:dyDescent="0.25">
      <c r="A266" s="34" t="s">
        <v>2</v>
      </c>
      <c r="B266" s="36"/>
      <c r="C266" s="34" t="s">
        <v>3</v>
      </c>
      <c r="D266" s="36"/>
      <c r="E266" s="37" t="s">
        <v>4</v>
      </c>
      <c r="F266" s="37"/>
      <c r="G266" s="38" t="s">
        <v>5</v>
      </c>
      <c r="H266" s="39"/>
      <c r="I266" s="40"/>
    </row>
    <row r="267" spans="1:14" x14ac:dyDescent="0.25">
      <c r="A267" s="1" t="s">
        <v>6</v>
      </c>
      <c r="B267" s="2"/>
      <c r="C267">
        <v>708678</v>
      </c>
      <c r="D267" s="2"/>
      <c r="E267" t="s">
        <v>66</v>
      </c>
      <c r="F267" s="3"/>
      <c r="G267" s="4">
        <v>535</v>
      </c>
      <c r="I267" s="2"/>
    </row>
    <row r="268" spans="1:14" x14ac:dyDescent="0.25">
      <c r="A268" s="5" t="s">
        <v>45</v>
      </c>
      <c r="B268" s="6"/>
      <c r="C268">
        <v>28000</v>
      </c>
      <c r="D268" s="6"/>
      <c r="E268" t="s">
        <v>66</v>
      </c>
      <c r="F268" s="3"/>
      <c r="G268" s="5">
        <v>570</v>
      </c>
      <c r="I268" s="6"/>
    </row>
    <row r="269" spans="1:14" x14ac:dyDescent="0.25">
      <c r="A269" t="s">
        <v>265</v>
      </c>
      <c r="B269" s="6"/>
      <c r="C269">
        <v>6000</v>
      </c>
      <c r="D269" s="6"/>
      <c r="E269" t="s">
        <v>266</v>
      </c>
      <c r="G269" s="5">
        <v>500</v>
      </c>
      <c r="I269" s="6"/>
    </row>
    <row r="270" spans="1:14" x14ac:dyDescent="0.25">
      <c r="B270" s="6"/>
      <c r="D270" s="6"/>
      <c r="E270" t="s">
        <v>53</v>
      </c>
      <c r="G270" s="5">
        <v>5380</v>
      </c>
      <c r="I270" s="6"/>
    </row>
    <row r="271" spans="1:14" x14ac:dyDescent="0.25">
      <c r="A271" s="5"/>
      <c r="B271" s="6"/>
      <c r="D271" s="6"/>
      <c r="E271" s="41" t="s">
        <v>267</v>
      </c>
      <c r="F271" s="42"/>
      <c r="G271">
        <v>90</v>
      </c>
      <c r="I271" s="6"/>
    </row>
    <row r="272" spans="1:14" x14ac:dyDescent="0.25">
      <c r="A272" s="5"/>
      <c r="B272" s="6"/>
      <c r="D272" s="6"/>
      <c r="E272" t="s">
        <v>268</v>
      </c>
      <c r="F272" s="6"/>
      <c r="G272">
        <v>980</v>
      </c>
      <c r="H272" t="s">
        <v>15</v>
      </c>
      <c r="I272" s="6"/>
    </row>
    <row r="273" spans="1:9" x14ac:dyDescent="0.25">
      <c r="A273" s="5"/>
      <c r="B273" s="6"/>
      <c r="D273" s="6"/>
      <c r="E273" t="s">
        <v>269</v>
      </c>
      <c r="F273" s="6"/>
      <c r="G273">
        <v>310</v>
      </c>
      <c r="I273" s="6"/>
    </row>
    <row r="274" spans="1:9" x14ac:dyDescent="0.25">
      <c r="A274" s="5"/>
      <c r="B274" s="6"/>
      <c r="D274" s="6"/>
      <c r="E274" t="s">
        <v>270</v>
      </c>
      <c r="F274" s="6"/>
      <c r="G274">
        <v>450</v>
      </c>
      <c r="I274" s="6"/>
    </row>
    <row r="275" spans="1:9" x14ac:dyDescent="0.25">
      <c r="A275" s="5"/>
      <c r="B275" s="6"/>
      <c r="D275" s="6"/>
      <c r="E275" t="s">
        <v>270</v>
      </c>
      <c r="F275" s="6"/>
      <c r="G275">
        <v>400</v>
      </c>
      <c r="I275" s="6"/>
    </row>
    <row r="276" spans="1:9" x14ac:dyDescent="0.25">
      <c r="A276" s="5"/>
      <c r="B276" s="6"/>
      <c r="D276" s="6"/>
      <c r="E276" t="s">
        <v>270</v>
      </c>
      <c r="F276" s="6"/>
      <c r="G276">
        <v>650</v>
      </c>
      <c r="I276" s="6"/>
    </row>
    <row r="277" spans="1:9" x14ac:dyDescent="0.25">
      <c r="A277" s="5"/>
      <c r="B277" s="6"/>
      <c r="D277" s="6"/>
      <c r="E277" t="s">
        <v>271</v>
      </c>
      <c r="F277" s="6"/>
      <c r="G277">
        <v>300</v>
      </c>
      <c r="I277" s="6"/>
    </row>
    <row r="278" spans="1:9" x14ac:dyDescent="0.25">
      <c r="A278" s="5"/>
      <c r="B278" s="6"/>
      <c r="D278" s="6"/>
      <c r="E278" t="s">
        <v>272</v>
      </c>
      <c r="F278" s="6"/>
      <c r="G278">
        <v>13000</v>
      </c>
      <c r="I278" s="6"/>
    </row>
    <row r="279" spans="1:9" x14ac:dyDescent="0.25">
      <c r="A279" s="5"/>
      <c r="B279" s="6"/>
      <c r="D279" s="6"/>
      <c r="E279" t="s">
        <v>273</v>
      </c>
      <c r="F279" s="6"/>
      <c r="G279">
        <v>10000</v>
      </c>
      <c r="I279" s="6"/>
    </row>
    <row r="280" spans="1:9" x14ac:dyDescent="0.25">
      <c r="A280" s="5"/>
      <c r="B280" s="6"/>
      <c r="D280" s="6"/>
      <c r="E280" t="s">
        <v>274</v>
      </c>
      <c r="F280" s="6"/>
      <c r="G280">
        <v>30000</v>
      </c>
      <c r="I280" s="6"/>
    </row>
    <row r="281" spans="1:9" x14ac:dyDescent="0.25">
      <c r="A281" s="5"/>
      <c r="B281" s="6"/>
      <c r="D281" s="6"/>
      <c r="E281" t="s">
        <v>275</v>
      </c>
      <c r="F281" s="6"/>
      <c r="G281">
        <v>1715</v>
      </c>
      <c r="I281" s="6"/>
    </row>
    <row r="282" spans="1:9" x14ac:dyDescent="0.25">
      <c r="A282" s="5"/>
      <c r="B282" s="6"/>
      <c r="D282" s="6"/>
      <c r="E282" t="s">
        <v>276</v>
      </c>
      <c r="F282" s="6"/>
      <c r="G282">
        <v>60</v>
      </c>
      <c r="I282" s="6"/>
    </row>
    <row r="283" spans="1:9" x14ac:dyDescent="0.25">
      <c r="A283" s="5"/>
      <c r="B283" s="6"/>
      <c r="D283" s="6"/>
      <c r="E283" t="s">
        <v>277</v>
      </c>
      <c r="F283" s="6"/>
      <c r="G283">
        <v>125</v>
      </c>
      <c r="I283" s="6"/>
    </row>
    <row r="284" spans="1:9" x14ac:dyDescent="0.25">
      <c r="A284" s="5"/>
      <c r="B284" s="6"/>
      <c r="D284" s="6"/>
      <c r="E284" t="s">
        <v>278</v>
      </c>
      <c r="F284" s="6"/>
      <c r="G284">
        <v>3440</v>
      </c>
      <c r="I284" s="6"/>
    </row>
    <row r="285" spans="1:9" x14ac:dyDescent="0.25">
      <c r="A285" s="5"/>
      <c r="B285" s="6"/>
      <c r="D285" s="6"/>
      <c r="F285" s="6"/>
      <c r="I285" s="6"/>
    </row>
    <row r="286" spans="1:9" x14ac:dyDescent="0.25">
      <c r="A286" s="5"/>
      <c r="B286" s="6"/>
      <c r="C286" s="7">
        <f>SUM(C267:C272)</f>
        <v>742678</v>
      </c>
      <c r="D286" s="6"/>
      <c r="F286" s="6"/>
      <c r="I286" s="8"/>
    </row>
    <row r="287" spans="1:9" x14ac:dyDescent="0.25">
      <c r="A287" s="5"/>
      <c r="B287" s="6"/>
      <c r="D287" s="9">
        <f>C286</f>
        <v>742678</v>
      </c>
      <c r="G287" s="4">
        <f>SUM(G267:G285)</f>
        <v>68505</v>
      </c>
      <c r="H287" s="1">
        <f>SUM(H268:H286)</f>
        <v>0</v>
      </c>
      <c r="I287" s="2">
        <f>SUM(I285:I286)</f>
        <v>0</v>
      </c>
    </row>
    <row r="288" spans="1:9" ht="15.75" thickBot="1" x14ac:dyDescent="0.3">
      <c r="A288" s="5" t="s">
        <v>12</v>
      </c>
      <c r="B288" s="6"/>
      <c r="D288" s="6">
        <f>C287+D287</f>
        <v>742678</v>
      </c>
      <c r="E288" s="10" t="s">
        <v>13</v>
      </c>
      <c r="F288" s="6"/>
      <c r="I288" s="11">
        <f>G287+H287+I287</f>
        <v>68505</v>
      </c>
    </row>
    <row r="289" spans="1:12" ht="15.75" thickTop="1" x14ac:dyDescent="0.25">
      <c r="A289" s="12" t="s">
        <v>14</v>
      </c>
      <c r="B289" s="6"/>
      <c r="D289" s="6">
        <f>D288-I288</f>
        <v>674173</v>
      </c>
      <c r="F289" s="6"/>
      <c r="I289" s="6"/>
    </row>
    <row r="290" spans="1:12" x14ac:dyDescent="0.25">
      <c r="A290" s="7"/>
      <c r="B290" s="8"/>
      <c r="C290" s="13"/>
      <c r="D290" s="8"/>
      <c r="E290" s="13"/>
      <c r="F290" s="8"/>
      <c r="G290" s="13"/>
      <c r="H290" s="13"/>
      <c r="I290" s="8"/>
    </row>
    <row r="292" spans="1:12" ht="21" x14ac:dyDescent="0.35">
      <c r="A292" s="31" t="s">
        <v>281</v>
      </c>
      <c r="B292" s="32"/>
      <c r="C292" s="32"/>
      <c r="D292" s="32"/>
      <c r="E292" s="32"/>
      <c r="F292" s="32"/>
      <c r="G292" s="32"/>
      <c r="H292" s="32"/>
      <c r="I292" s="33"/>
    </row>
    <row r="293" spans="1:12" x14ac:dyDescent="0.25">
      <c r="A293" s="34" t="s">
        <v>0</v>
      </c>
      <c r="B293" s="35"/>
      <c r="C293" s="35"/>
      <c r="D293" s="36"/>
      <c r="E293" s="34" t="s">
        <v>1</v>
      </c>
      <c r="F293" s="35"/>
      <c r="G293" s="35"/>
      <c r="H293" s="35"/>
      <c r="I293" s="36"/>
    </row>
    <row r="294" spans="1:12" x14ac:dyDescent="0.25">
      <c r="A294" s="34" t="s">
        <v>2</v>
      </c>
      <c r="B294" s="36"/>
      <c r="C294" s="34" t="s">
        <v>3</v>
      </c>
      <c r="D294" s="36"/>
      <c r="E294" s="37" t="s">
        <v>4</v>
      </c>
      <c r="F294" s="37"/>
      <c r="G294" s="38" t="s">
        <v>5</v>
      </c>
      <c r="H294" s="39"/>
      <c r="I294" s="40"/>
    </row>
    <row r="295" spans="1:12" x14ac:dyDescent="0.25">
      <c r="A295" s="1" t="s">
        <v>6</v>
      </c>
      <c r="B295" s="2"/>
      <c r="C295">
        <v>674173</v>
      </c>
      <c r="D295" s="2"/>
      <c r="E295" t="s">
        <v>282</v>
      </c>
      <c r="F295" s="3"/>
      <c r="G295" s="4">
        <v>330</v>
      </c>
      <c r="I295" s="2"/>
    </row>
    <row r="296" spans="1:12" x14ac:dyDescent="0.25">
      <c r="A296" s="5" t="s">
        <v>292</v>
      </c>
      <c r="B296" s="6"/>
      <c r="C296">
        <v>210000</v>
      </c>
      <c r="D296" s="6"/>
      <c r="E296" t="s">
        <v>283</v>
      </c>
      <c r="F296" s="3"/>
      <c r="G296" s="5">
        <v>890</v>
      </c>
      <c r="I296" s="6"/>
    </row>
    <row r="297" spans="1:12" x14ac:dyDescent="0.25">
      <c r="A297" t="s">
        <v>293</v>
      </c>
      <c r="B297" s="6"/>
      <c r="C297">
        <v>100000</v>
      </c>
      <c r="D297" s="6"/>
      <c r="E297" t="s">
        <v>284</v>
      </c>
      <c r="G297" s="5">
        <v>108000</v>
      </c>
      <c r="I297" s="6"/>
    </row>
    <row r="298" spans="1:12" x14ac:dyDescent="0.25">
      <c r="B298" s="6"/>
      <c r="D298" s="6"/>
      <c r="E298" t="s">
        <v>285</v>
      </c>
      <c r="G298" s="5">
        <v>100060</v>
      </c>
      <c r="I298" s="6"/>
    </row>
    <row r="299" spans="1:12" x14ac:dyDescent="0.25">
      <c r="A299" s="5"/>
      <c r="B299" s="6"/>
      <c r="D299" s="6"/>
      <c r="E299" s="41" t="s">
        <v>286</v>
      </c>
      <c r="F299" s="42"/>
      <c r="G299">
        <v>140</v>
      </c>
      <c r="I299" s="6"/>
    </row>
    <row r="300" spans="1:12" x14ac:dyDescent="0.25">
      <c r="A300" s="5"/>
      <c r="B300" s="6"/>
      <c r="D300" s="6"/>
      <c r="E300" t="s">
        <v>287</v>
      </c>
      <c r="F300" s="6"/>
      <c r="G300">
        <v>100</v>
      </c>
      <c r="H300" t="s">
        <v>15</v>
      </c>
      <c r="I300" s="6"/>
    </row>
    <row r="301" spans="1:12" x14ac:dyDescent="0.25">
      <c r="A301" s="5"/>
      <c r="B301" s="6"/>
      <c r="D301" s="6"/>
      <c r="E301" t="s">
        <v>288</v>
      </c>
      <c r="F301" s="6"/>
      <c r="G301">
        <v>80</v>
      </c>
      <c r="I301" s="6"/>
      <c r="L301" t="s">
        <v>15</v>
      </c>
    </row>
    <row r="302" spans="1:12" x14ac:dyDescent="0.25">
      <c r="A302" s="5"/>
      <c r="B302" s="6"/>
      <c r="D302" s="6"/>
      <c r="E302" t="s">
        <v>289</v>
      </c>
      <c r="F302" s="6"/>
      <c r="G302">
        <v>50</v>
      </c>
      <c r="I302" s="6"/>
    </row>
    <row r="303" spans="1:12" x14ac:dyDescent="0.25">
      <c r="A303" s="5"/>
      <c r="B303" s="6"/>
      <c r="D303" s="6"/>
      <c r="E303" t="s">
        <v>290</v>
      </c>
      <c r="F303" s="6"/>
      <c r="G303">
        <v>4000</v>
      </c>
      <c r="I303" s="6"/>
    </row>
    <row r="304" spans="1:12" x14ac:dyDescent="0.25">
      <c r="A304" s="5"/>
      <c r="B304" s="6"/>
      <c r="D304" s="6"/>
      <c r="E304" t="s">
        <v>39</v>
      </c>
      <c r="F304" s="6"/>
      <c r="G304">
        <v>100000</v>
      </c>
      <c r="I304" s="6"/>
    </row>
    <row r="305" spans="1:14" x14ac:dyDescent="0.25">
      <c r="A305" s="5"/>
      <c r="B305" s="6"/>
      <c r="D305" s="6"/>
      <c r="F305" s="6"/>
      <c r="I305" s="6"/>
    </row>
    <row r="306" spans="1:14" x14ac:dyDescent="0.25">
      <c r="A306" s="5"/>
      <c r="B306" s="6"/>
      <c r="D306" s="6"/>
      <c r="F306" s="6"/>
      <c r="I306" s="6"/>
    </row>
    <row r="307" spans="1:14" x14ac:dyDescent="0.25">
      <c r="A307" s="5"/>
      <c r="B307" s="6"/>
      <c r="C307" s="7">
        <f>SUM(C295:C300)</f>
        <v>984173</v>
      </c>
      <c r="D307" s="6"/>
      <c r="F307" s="6"/>
      <c r="I307" s="8"/>
    </row>
    <row r="308" spans="1:14" x14ac:dyDescent="0.25">
      <c r="A308" s="5"/>
      <c r="B308" s="6"/>
      <c r="D308" s="9">
        <f>C307</f>
        <v>984173</v>
      </c>
      <c r="G308" s="4">
        <f>SUM(G295:G306)</f>
        <v>313650</v>
      </c>
      <c r="H308" s="1">
        <f>SUM(H296:H307)</f>
        <v>0</v>
      </c>
      <c r="I308" s="2">
        <f>SUM(I306:I307)</f>
        <v>0</v>
      </c>
    </row>
    <row r="309" spans="1:14" ht="15.75" thickBot="1" x14ac:dyDescent="0.3">
      <c r="A309" s="5" t="s">
        <v>12</v>
      </c>
      <c r="B309" s="6"/>
      <c r="D309" s="6">
        <f>C308+D308</f>
        <v>984173</v>
      </c>
      <c r="E309" s="10" t="s">
        <v>13</v>
      </c>
      <c r="F309" s="6"/>
      <c r="I309" s="11">
        <f>G308+H308+I308</f>
        <v>313650</v>
      </c>
    </row>
    <row r="310" spans="1:14" ht="15.75" thickTop="1" x14ac:dyDescent="0.25">
      <c r="A310" s="12" t="s">
        <v>14</v>
      </c>
      <c r="B310" s="6"/>
      <c r="D310" s="6">
        <f>D309-I309</f>
        <v>670523</v>
      </c>
      <c r="F310" s="6"/>
      <c r="I310" s="6"/>
    </row>
    <row r="311" spans="1:14" x14ac:dyDescent="0.25">
      <c r="A311" s="7"/>
      <c r="B311" s="8"/>
      <c r="C311" s="13"/>
      <c r="D311" s="8"/>
      <c r="E311" s="13"/>
      <c r="F311" s="8"/>
      <c r="G311" s="13"/>
      <c r="H311" s="13"/>
      <c r="I311" s="8"/>
    </row>
    <row r="312" spans="1:14" x14ac:dyDescent="0.25">
      <c r="N312" t="s">
        <v>15</v>
      </c>
    </row>
    <row r="313" spans="1:14" ht="21" x14ac:dyDescent="0.35">
      <c r="A313" s="31" t="s">
        <v>291</v>
      </c>
      <c r="B313" s="32"/>
      <c r="C313" s="32"/>
      <c r="D313" s="32"/>
      <c r="E313" s="32"/>
      <c r="F313" s="32"/>
      <c r="G313" s="32"/>
      <c r="H313" s="32"/>
      <c r="I313" s="33"/>
    </row>
    <row r="314" spans="1:14" x14ac:dyDescent="0.25">
      <c r="A314" s="34" t="s">
        <v>0</v>
      </c>
      <c r="B314" s="35"/>
      <c r="C314" s="35"/>
      <c r="D314" s="36"/>
      <c r="E314" s="34" t="s">
        <v>1</v>
      </c>
      <c r="F314" s="35"/>
      <c r="G314" s="35"/>
      <c r="H314" s="35"/>
      <c r="I314" s="36"/>
    </row>
    <row r="315" spans="1:14" x14ac:dyDescent="0.25">
      <c r="A315" s="34" t="s">
        <v>2</v>
      </c>
      <c r="B315" s="36"/>
      <c r="C315" s="34" t="s">
        <v>3</v>
      </c>
      <c r="D315" s="36"/>
      <c r="E315" s="37" t="s">
        <v>4</v>
      </c>
      <c r="F315" s="37"/>
      <c r="G315" s="38" t="s">
        <v>5</v>
      </c>
      <c r="H315" s="39"/>
      <c r="I315" s="40"/>
    </row>
    <row r="316" spans="1:14" x14ac:dyDescent="0.25">
      <c r="A316" s="1" t="s">
        <v>6</v>
      </c>
      <c r="B316" s="2"/>
      <c r="C316">
        <v>670523</v>
      </c>
      <c r="D316" s="2"/>
      <c r="E316" t="s">
        <v>294</v>
      </c>
      <c r="F316" s="3"/>
      <c r="G316" s="4">
        <v>245</v>
      </c>
      <c r="I316" s="2"/>
    </row>
    <row r="317" spans="1:14" x14ac:dyDescent="0.25">
      <c r="A317" s="5" t="s">
        <v>45</v>
      </c>
      <c r="B317" s="6"/>
      <c r="C317">
        <v>52000</v>
      </c>
      <c r="D317" s="6"/>
      <c r="E317" t="s">
        <v>295</v>
      </c>
      <c r="F317" s="3"/>
      <c r="G317" s="5">
        <v>55716</v>
      </c>
      <c r="I317" s="6"/>
    </row>
    <row r="318" spans="1:14" x14ac:dyDescent="0.25">
      <c r="B318" s="6"/>
      <c r="D318" s="6"/>
      <c r="E318" t="s">
        <v>296</v>
      </c>
      <c r="G318" s="5">
        <v>7495</v>
      </c>
      <c r="I318" s="6"/>
    </row>
    <row r="319" spans="1:14" x14ac:dyDescent="0.25">
      <c r="B319" s="6"/>
      <c r="D319" s="6"/>
      <c r="E319" t="s">
        <v>23</v>
      </c>
      <c r="G319" s="5">
        <v>60</v>
      </c>
      <c r="I319" s="6"/>
    </row>
    <row r="320" spans="1:14" x14ac:dyDescent="0.25">
      <c r="B320" s="6"/>
      <c r="D320" s="6"/>
      <c r="E320" t="s">
        <v>23</v>
      </c>
      <c r="G320" s="14">
        <v>250</v>
      </c>
      <c r="I320" s="6"/>
    </row>
    <row r="321" spans="1:9" x14ac:dyDescent="0.25">
      <c r="A321" s="5"/>
      <c r="B321" s="6"/>
      <c r="D321" s="6"/>
      <c r="E321" s="41" t="s">
        <v>10</v>
      </c>
      <c r="F321" s="42"/>
      <c r="G321">
        <v>480</v>
      </c>
      <c r="I321" s="6"/>
    </row>
    <row r="322" spans="1:9" x14ac:dyDescent="0.25">
      <c r="A322" s="5"/>
      <c r="B322" s="6"/>
      <c r="D322" s="6"/>
      <c r="E322" t="s">
        <v>297</v>
      </c>
      <c r="F322" s="6"/>
      <c r="G322">
        <v>1300</v>
      </c>
      <c r="I322" s="6"/>
    </row>
    <row r="323" spans="1:9" x14ac:dyDescent="0.25">
      <c r="A323" s="5"/>
      <c r="B323" s="6"/>
      <c r="D323" s="6"/>
      <c r="F323" s="6"/>
      <c r="I323" s="6"/>
    </row>
    <row r="324" spans="1:9" x14ac:dyDescent="0.25">
      <c r="A324" s="5"/>
      <c r="B324" s="6"/>
      <c r="D324" s="6"/>
      <c r="F324" s="6"/>
      <c r="I324" s="6"/>
    </row>
    <row r="325" spans="1:9" x14ac:dyDescent="0.25">
      <c r="A325" s="5"/>
      <c r="B325" s="6"/>
      <c r="D325" s="6"/>
      <c r="F325" s="6"/>
      <c r="I325" s="6"/>
    </row>
    <row r="326" spans="1:9" x14ac:dyDescent="0.25">
      <c r="A326" s="5"/>
      <c r="B326" s="6"/>
      <c r="D326" s="6"/>
      <c r="F326" s="6"/>
      <c r="I326" s="6"/>
    </row>
    <row r="327" spans="1:9" x14ac:dyDescent="0.25">
      <c r="A327" s="5"/>
      <c r="B327" s="6"/>
      <c r="D327" s="6"/>
      <c r="F327" s="6"/>
      <c r="I327" s="6"/>
    </row>
    <row r="328" spans="1:9" x14ac:dyDescent="0.25">
      <c r="A328" s="5"/>
      <c r="B328" s="6"/>
      <c r="C328" s="7">
        <f>SUM(C316:C321)</f>
        <v>722523</v>
      </c>
      <c r="D328" s="6"/>
      <c r="F328" s="6"/>
      <c r="I328" s="8"/>
    </row>
    <row r="329" spans="1:9" x14ac:dyDescent="0.25">
      <c r="A329" s="5"/>
      <c r="B329" s="6"/>
      <c r="D329" s="9">
        <f>C328</f>
        <v>722523</v>
      </c>
      <c r="G329" s="4">
        <f>SUM(G316:G327)</f>
        <v>65546</v>
      </c>
      <c r="H329" s="1">
        <f>SUM(H317:H328)</f>
        <v>0</v>
      </c>
      <c r="I329" s="2">
        <f>SUM(I327:I328)</f>
        <v>0</v>
      </c>
    </row>
    <row r="330" spans="1:9" ht="15.75" thickBot="1" x14ac:dyDescent="0.3">
      <c r="A330" s="5" t="s">
        <v>12</v>
      </c>
      <c r="B330" s="6"/>
      <c r="D330" s="6">
        <f>C329+D329</f>
        <v>722523</v>
      </c>
      <c r="E330" s="10" t="s">
        <v>13</v>
      </c>
      <c r="F330" s="6"/>
      <c r="I330" s="11">
        <f>G329+H329+I329</f>
        <v>65546</v>
      </c>
    </row>
    <row r="331" spans="1:9" ht="15.75" thickTop="1" x14ac:dyDescent="0.25">
      <c r="A331" s="12" t="s">
        <v>14</v>
      </c>
      <c r="B331" s="6"/>
      <c r="D331" s="6">
        <f>D330-I330</f>
        <v>656977</v>
      </c>
      <c r="F331" s="6"/>
      <c r="I331" s="6"/>
    </row>
    <row r="332" spans="1:9" x14ac:dyDescent="0.25">
      <c r="A332" s="7"/>
      <c r="B332" s="8"/>
      <c r="C332" s="13"/>
      <c r="D332" s="8"/>
      <c r="E332" s="13"/>
      <c r="F332" s="8"/>
      <c r="G332" s="13"/>
      <c r="H332" s="13"/>
      <c r="I332" s="8"/>
    </row>
    <row r="334" spans="1:9" ht="21" x14ac:dyDescent="0.35">
      <c r="A334" s="31" t="s">
        <v>298</v>
      </c>
      <c r="B334" s="32"/>
      <c r="C334" s="32"/>
      <c r="D334" s="32"/>
      <c r="E334" s="32"/>
      <c r="F334" s="32"/>
      <c r="G334" s="32"/>
      <c r="H334" s="32"/>
      <c r="I334" s="33"/>
    </row>
    <row r="335" spans="1:9" x14ac:dyDescent="0.25">
      <c r="A335" s="34" t="s">
        <v>0</v>
      </c>
      <c r="B335" s="35"/>
      <c r="C335" s="35"/>
      <c r="D335" s="36"/>
      <c r="E335" s="34" t="s">
        <v>1</v>
      </c>
      <c r="F335" s="35"/>
      <c r="G335" s="35"/>
      <c r="H335" s="35"/>
      <c r="I335" s="36"/>
    </row>
    <row r="336" spans="1:9" x14ac:dyDescent="0.25">
      <c r="A336" s="34" t="s">
        <v>2</v>
      </c>
      <c r="B336" s="36"/>
      <c r="C336" s="34" t="s">
        <v>3</v>
      </c>
      <c r="D336" s="36"/>
      <c r="E336" s="37" t="s">
        <v>4</v>
      </c>
      <c r="F336" s="37"/>
      <c r="G336" s="38" t="s">
        <v>5</v>
      </c>
      <c r="H336" s="39"/>
      <c r="I336" s="40"/>
    </row>
    <row r="337" spans="1:9" x14ac:dyDescent="0.25">
      <c r="A337" s="1" t="s">
        <v>6</v>
      </c>
      <c r="B337" s="2"/>
      <c r="C337">
        <v>656977</v>
      </c>
      <c r="D337" s="2"/>
      <c r="E337" t="s">
        <v>66</v>
      </c>
      <c r="F337" s="3"/>
      <c r="G337" s="4">
        <v>1830</v>
      </c>
      <c r="I337" s="2"/>
    </row>
    <row r="338" spans="1:9" x14ac:dyDescent="0.25">
      <c r="A338" s="5" t="s">
        <v>45</v>
      </c>
      <c r="B338" s="6"/>
      <c r="C338">
        <v>35000</v>
      </c>
      <c r="D338" s="6"/>
      <c r="E338" t="s">
        <v>299</v>
      </c>
      <c r="G338" s="5">
        <v>12000</v>
      </c>
      <c r="I338" s="6"/>
    </row>
    <row r="339" spans="1:9" x14ac:dyDescent="0.25">
      <c r="B339" s="6"/>
      <c r="D339" s="6"/>
      <c r="E339" s="17" t="s">
        <v>300</v>
      </c>
      <c r="F339" s="18"/>
      <c r="G339">
        <v>4625</v>
      </c>
      <c r="I339" s="6"/>
    </row>
    <row r="340" spans="1:9" x14ac:dyDescent="0.25">
      <c r="B340" s="6"/>
      <c r="D340" s="6"/>
      <c r="E340" t="s">
        <v>23</v>
      </c>
      <c r="F340" s="6"/>
      <c r="G340">
        <v>60</v>
      </c>
      <c r="I340" s="6"/>
    </row>
    <row r="341" spans="1:9" x14ac:dyDescent="0.25">
      <c r="A341" s="5"/>
      <c r="B341" s="6"/>
      <c r="D341" s="6"/>
      <c r="E341" t="s">
        <v>10</v>
      </c>
      <c r="F341" s="6"/>
      <c r="G341">
        <v>120</v>
      </c>
      <c r="I341" s="6"/>
    </row>
    <row r="342" spans="1:9" x14ac:dyDescent="0.25">
      <c r="A342" s="5"/>
      <c r="B342" s="6"/>
      <c r="D342" s="6"/>
      <c r="F342" s="6"/>
      <c r="H342" t="s">
        <v>15</v>
      </c>
      <c r="I342" s="6"/>
    </row>
    <row r="343" spans="1:9" x14ac:dyDescent="0.25">
      <c r="A343" s="5"/>
      <c r="B343" s="6"/>
      <c r="D343" s="6"/>
      <c r="F343" s="6"/>
      <c r="I343" s="6"/>
    </row>
    <row r="344" spans="1:9" x14ac:dyDescent="0.25">
      <c r="A344" s="5"/>
      <c r="B344" s="6"/>
      <c r="D344" s="6"/>
      <c r="F344" s="6"/>
      <c r="I344" s="6"/>
    </row>
    <row r="345" spans="1:9" x14ac:dyDescent="0.25">
      <c r="A345" s="5"/>
      <c r="B345" s="6"/>
      <c r="D345" s="6"/>
      <c r="F345" s="6"/>
      <c r="I345" s="6"/>
    </row>
    <row r="346" spans="1:9" x14ac:dyDescent="0.25">
      <c r="A346" s="5"/>
      <c r="B346" s="6"/>
      <c r="D346" s="6"/>
      <c r="F346" s="6"/>
      <c r="I346" s="6"/>
    </row>
    <row r="347" spans="1:9" x14ac:dyDescent="0.25">
      <c r="A347" s="5"/>
      <c r="B347" s="6"/>
      <c r="D347" s="6"/>
      <c r="F347" s="6"/>
      <c r="I347" s="6"/>
    </row>
    <row r="348" spans="1:9" x14ac:dyDescent="0.25">
      <c r="A348" s="5"/>
      <c r="B348" s="6"/>
      <c r="D348" s="6"/>
      <c r="F348" s="6"/>
      <c r="I348" s="6"/>
    </row>
    <row r="349" spans="1:9" x14ac:dyDescent="0.25">
      <c r="A349" s="5"/>
      <c r="B349" s="6"/>
      <c r="C349" s="7">
        <f>SUM(C337:C342)</f>
        <v>691977</v>
      </c>
      <c r="D349" s="6"/>
      <c r="F349" s="6"/>
      <c r="I349" s="8"/>
    </row>
    <row r="350" spans="1:9" x14ac:dyDescent="0.25">
      <c r="A350" s="5"/>
      <c r="B350" s="6"/>
      <c r="D350" s="9">
        <f>C349</f>
        <v>691977</v>
      </c>
      <c r="G350" s="4">
        <f>SUM(G337:G348)</f>
        <v>18635</v>
      </c>
      <c r="H350" s="1">
        <f>SUM(H338:H349)</f>
        <v>0</v>
      </c>
      <c r="I350" s="2">
        <f>SUM(I348:I349)</f>
        <v>0</v>
      </c>
    </row>
    <row r="351" spans="1:9" ht="15.75" thickBot="1" x14ac:dyDescent="0.3">
      <c r="A351" s="5" t="s">
        <v>12</v>
      </c>
      <c r="B351" s="6"/>
      <c r="D351" s="6">
        <f>C350+D350</f>
        <v>691977</v>
      </c>
      <c r="E351" s="10" t="s">
        <v>13</v>
      </c>
      <c r="F351" s="6"/>
      <c r="I351" s="11">
        <f>G350+H350+I350</f>
        <v>18635</v>
      </c>
    </row>
    <row r="352" spans="1:9" ht="15.75" thickTop="1" x14ac:dyDescent="0.25">
      <c r="A352" s="12" t="s">
        <v>14</v>
      </c>
      <c r="B352" s="6"/>
      <c r="D352" s="6">
        <f>D351-I351</f>
        <v>673342</v>
      </c>
      <c r="F352" s="6"/>
      <c r="I352" s="6"/>
    </row>
    <row r="353" spans="1:9" x14ac:dyDescent="0.25">
      <c r="A353" s="7"/>
      <c r="B353" s="8"/>
      <c r="C353" s="13"/>
      <c r="D353" s="8"/>
      <c r="E353" s="13"/>
      <c r="F353" s="8"/>
      <c r="G353" s="13"/>
      <c r="H353" s="13"/>
      <c r="I353" s="8"/>
    </row>
    <row r="355" spans="1:9" ht="21" x14ac:dyDescent="0.35">
      <c r="A355" s="31" t="s">
        <v>301</v>
      </c>
      <c r="B355" s="32"/>
      <c r="C355" s="32"/>
      <c r="D355" s="32"/>
      <c r="E355" s="32"/>
      <c r="F355" s="32"/>
      <c r="G355" s="32"/>
      <c r="H355" s="32"/>
      <c r="I355" s="33"/>
    </row>
    <row r="356" spans="1:9" x14ac:dyDescent="0.25">
      <c r="A356" s="34" t="s">
        <v>0</v>
      </c>
      <c r="B356" s="35"/>
      <c r="C356" s="35"/>
      <c r="D356" s="36"/>
      <c r="E356" s="34" t="s">
        <v>1</v>
      </c>
      <c r="F356" s="35"/>
      <c r="G356" s="35"/>
      <c r="H356" s="35"/>
      <c r="I356" s="36"/>
    </row>
    <row r="357" spans="1:9" x14ac:dyDescent="0.25">
      <c r="A357" s="34" t="s">
        <v>2</v>
      </c>
      <c r="B357" s="36"/>
      <c r="C357" s="34" t="s">
        <v>3</v>
      </c>
      <c r="D357" s="36"/>
      <c r="E357" s="37" t="s">
        <v>4</v>
      </c>
      <c r="F357" s="37"/>
      <c r="G357" s="38" t="s">
        <v>5</v>
      </c>
      <c r="H357" s="39"/>
      <c r="I357" s="40"/>
    </row>
    <row r="358" spans="1:9" x14ac:dyDescent="0.25">
      <c r="A358" s="1" t="s">
        <v>6</v>
      </c>
      <c r="B358" s="2"/>
      <c r="C358">
        <v>673342</v>
      </c>
      <c r="D358" s="2"/>
      <c r="E358" t="s">
        <v>66</v>
      </c>
      <c r="F358" s="3"/>
      <c r="G358" s="4">
        <v>450</v>
      </c>
      <c r="I358" s="2"/>
    </row>
    <row r="359" spans="1:9" x14ac:dyDescent="0.25">
      <c r="A359" s="5" t="s">
        <v>45</v>
      </c>
      <c r="B359" s="6"/>
      <c r="C359">
        <v>140000</v>
      </c>
      <c r="D359" s="6"/>
      <c r="E359" t="s">
        <v>302</v>
      </c>
      <c r="F359" s="3"/>
      <c r="G359" s="5">
        <v>240</v>
      </c>
      <c r="I359" s="6"/>
    </row>
    <row r="360" spans="1:9" x14ac:dyDescent="0.25">
      <c r="B360" s="6"/>
      <c r="D360" s="6"/>
      <c r="E360" t="s">
        <v>303</v>
      </c>
      <c r="G360" s="5">
        <v>2483</v>
      </c>
      <c r="I360" s="6"/>
    </row>
    <row r="361" spans="1:9" x14ac:dyDescent="0.25">
      <c r="B361" s="6"/>
      <c r="D361" s="6"/>
      <c r="E361" t="s">
        <v>66</v>
      </c>
      <c r="G361" s="5">
        <v>768</v>
      </c>
      <c r="I361" s="6"/>
    </row>
    <row r="362" spans="1:9" x14ac:dyDescent="0.25">
      <c r="A362" s="5"/>
      <c r="B362" s="6"/>
      <c r="D362" s="6"/>
      <c r="E362" t="s">
        <v>66</v>
      </c>
      <c r="G362">
        <v>585</v>
      </c>
      <c r="I362" s="6"/>
    </row>
    <row r="363" spans="1:9" ht="27" customHeight="1" x14ac:dyDescent="0.25">
      <c r="A363" s="5"/>
      <c r="B363" s="6"/>
      <c r="D363" s="6"/>
      <c r="E363" s="43" t="s">
        <v>304</v>
      </c>
      <c r="F363" s="44"/>
      <c r="G363">
        <v>18000</v>
      </c>
      <c r="H363" t="s">
        <v>15</v>
      </c>
      <c r="I363" s="6"/>
    </row>
    <row r="364" spans="1:9" x14ac:dyDescent="0.25">
      <c r="A364" s="5"/>
      <c r="B364" s="6"/>
      <c r="D364" s="6"/>
      <c r="E364" t="s">
        <v>305</v>
      </c>
      <c r="F364" s="6"/>
      <c r="G364">
        <v>59523</v>
      </c>
      <c r="I364" s="6"/>
    </row>
    <row r="365" spans="1:9" x14ac:dyDescent="0.25">
      <c r="A365" s="5"/>
      <c r="B365" s="6"/>
      <c r="D365" s="6"/>
      <c r="E365" t="s">
        <v>33</v>
      </c>
      <c r="F365" s="6"/>
      <c r="G365">
        <v>60</v>
      </c>
      <c r="I365" s="6"/>
    </row>
    <row r="366" spans="1:9" x14ac:dyDescent="0.25">
      <c r="A366" s="5"/>
      <c r="B366" s="6"/>
      <c r="D366" s="6"/>
      <c r="E366" t="s">
        <v>118</v>
      </c>
      <c r="F366" s="6"/>
      <c r="G366">
        <v>20</v>
      </c>
      <c r="I366" s="6"/>
    </row>
    <row r="367" spans="1:9" x14ac:dyDescent="0.25">
      <c r="A367" s="5"/>
      <c r="B367" s="6"/>
      <c r="D367" s="6"/>
      <c r="E367" t="s">
        <v>118</v>
      </c>
      <c r="F367" s="6"/>
      <c r="G367">
        <v>150</v>
      </c>
      <c r="I367" s="6"/>
    </row>
    <row r="368" spans="1:9" x14ac:dyDescent="0.25">
      <c r="A368" s="5"/>
      <c r="B368" s="6"/>
      <c r="D368" s="6"/>
      <c r="E368" t="s">
        <v>118</v>
      </c>
      <c r="F368" s="6"/>
      <c r="G368">
        <v>120</v>
      </c>
      <c r="I368" s="6"/>
    </row>
    <row r="369" spans="1:9" x14ac:dyDescent="0.25">
      <c r="A369" s="5"/>
      <c r="B369" s="6"/>
      <c r="D369" s="6"/>
      <c r="F369" s="6"/>
      <c r="I369" s="6"/>
    </row>
    <row r="370" spans="1:9" x14ac:dyDescent="0.25">
      <c r="A370" s="5"/>
      <c r="B370" s="6"/>
      <c r="C370" s="7">
        <f>SUM(C358:C363)</f>
        <v>813342</v>
      </c>
      <c r="D370" s="6"/>
      <c r="F370" s="6"/>
      <c r="I370" s="8"/>
    </row>
    <row r="371" spans="1:9" x14ac:dyDescent="0.25">
      <c r="A371" s="5"/>
      <c r="B371" s="6"/>
      <c r="D371" s="9">
        <f>C370</f>
        <v>813342</v>
      </c>
      <c r="G371" s="4">
        <f>SUM(G358:G369)</f>
        <v>82399</v>
      </c>
      <c r="H371" s="1">
        <f>SUM(H359:H370)</f>
        <v>0</v>
      </c>
      <c r="I371" s="2">
        <f>SUM(I369:I370)</f>
        <v>0</v>
      </c>
    </row>
    <row r="372" spans="1:9" ht="15.75" thickBot="1" x14ac:dyDescent="0.3">
      <c r="A372" s="5" t="s">
        <v>12</v>
      </c>
      <c r="B372" s="6"/>
      <c r="D372" s="6">
        <f>C371+D371</f>
        <v>813342</v>
      </c>
      <c r="E372" s="10" t="s">
        <v>13</v>
      </c>
      <c r="F372" s="6"/>
      <c r="I372" s="11">
        <f>G371+H371+I371</f>
        <v>82399</v>
      </c>
    </row>
    <row r="373" spans="1:9" ht="15.75" thickTop="1" x14ac:dyDescent="0.25">
      <c r="A373" s="12" t="s">
        <v>14</v>
      </c>
      <c r="B373" s="6"/>
      <c r="D373" s="6">
        <f>D372-I372</f>
        <v>730943</v>
      </c>
      <c r="F373" s="6"/>
      <c r="I373" s="6"/>
    </row>
    <row r="374" spans="1:9" x14ac:dyDescent="0.25">
      <c r="A374" s="7"/>
      <c r="B374" s="8"/>
      <c r="C374" s="13"/>
      <c r="D374" s="8"/>
      <c r="E374" s="13"/>
      <c r="F374" s="8"/>
      <c r="G374" s="13"/>
      <c r="H374" s="13"/>
      <c r="I374" s="8"/>
    </row>
    <row r="376" spans="1:9" ht="21" x14ac:dyDescent="0.35">
      <c r="A376" s="31" t="s">
        <v>312</v>
      </c>
      <c r="B376" s="32"/>
      <c r="C376" s="32"/>
      <c r="D376" s="32"/>
      <c r="E376" s="32"/>
      <c r="F376" s="32"/>
      <c r="G376" s="32"/>
      <c r="H376" s="32"/>
      <c r="I376" s="33"/>
    </row>
    <row r="377" spans="1:9" x14ac:dyDescent="0.25">
      <c r="A377" s="34" t="s">
        <v>0</v>
      </c>
      <c r="B377" s="35"/>
      <c r="C377" s="35"/>
      <c r="D377" s="36"/>
      <c r="E377" s="34" t="s">
        <v>1</v>
      </c>
      <c r="F377" s="35"/>
      <c r="G377" s="35"/>
      <c r="H377" s="35"/>
      <c r="I377" s="36"/>
    </row>
    <row r="378" spans="1:9" x14ac:dyDescent="0.25">
      <c r="A378" s="34" t="s">
        <v>2</v>
      </c>
      <c r="B378" s="36"/>
      <c r="C378" s="34" t="s">
        <v>3</v>
      </c>
      <c r="D378" s="36"/>
      <c r="E378" s="37" t="s">
        <v>4</v>
      </c>
      <c r="F378" s="37"/>
      <c r="G378" s="38" t="s">
        <v>5</v>
      </c>
      <c r="H378" s="39"/>
      <c r="I378" s="40"/>
    </row>
    <row r="379" spans="1:9" x14ac:dyDescent="0.25">
      <c r="A379" s="1" t="s">
        <v>6</v>
      </c>
      <c r="B379" s="2"/>
      <c r="C379">
        <v>730943</v>
      </c>
      <c r="D379" s="2"/>
      <c r="E379" t="s">
        <v>66</v>
      </c>
      <c r="F379" s="3"/>
      <c r="G379" s="4">
        <v>440</v>
      </c>
      <c r="I379" s="2"/>
    </row>
    <row r="380" spans="1:9" x14ac:dyDescent="0.25">
      <c r="A380" s="5" t="s">
        <v>45</v>
      </c>
      <c r="B380" s="6"/>
      <c r="C380">
        <v>78000</v>
      </c>
      <c r="D380" s="6"/>
      <c r="E380" t="s">
        <v>306</v>
      </c>
      <c r="F380" s="3"/>
      <c r="G380" s="5">
        <v>140</v>
      </c>
      <c r="I380" s="6"/>
    </row>
    <row r="381" spans="1:9" x14ac:dyDescent="0.25">
      <c r="B381" s="6"/>
      <c r="D381" s="6"/>
      <c r="E381" t="s">
        <v>307</v>
      </c>
      <c r="G381" s="5">
        <v>850</v>
      </c>
      <c r="I381" s="6"/>
    </row>
    <row r="382" spans="1:9" x14ac:dyDescent="0.25">
      <c r="B382" s="6"/>
      <c r="D382" s="6"/>
      <c r="E382" t="s">
        <v>308</v>
      </c>
      <c r="G382" s="5">
        <v>375</v>
      </c>
      <c r="I382" s="6"/>
    </row>
    <row r="383" spans="1:9" x14ac:dyDescent="0.25">
      <c r="A383" s="5"/>
      <c r="B383" s="6"/>
      <c r="D383" s="6"/>
      <c r="E383" s="41" t="s">
        <v>309</v>
      </c>
      <c r="F383" s="42"/>
      <c r="G383">
        <v>50000</v>
      </c>
      <c r="I383" s="6"/>
    </row>
    <row r="384" spans="1:9" x14ac:dyDescent="0.25">
      <c r="A384" s="5"/>
      <c r="B384" s="6"/>
      <c r="D384" s="6"/>
      <c r="E384" t="s">
        <v>310</v>
      </c>
      <c r="F384" s="6"/>
      <c r="G384">
        <v>46010</v>
      </c>
      <c r="H384" t="s">
        <v>15</v>
      </c>
      <c r="I384" s="6"/>
    </row>
    <row r="385" spans="1:14" x14ac:dyDescent="0.25">
      <c r="A385" s="5"/>
      <c r="B385" s="6"/>
      <c r="D385" s="6"/>
      <c r="E385" t="s">
        <v>311</v>
      </c>
      <c r="F385" s="6"/>
      <c r="G385">
        <v>7000</v>
      </c>
      <c r="I385" s="6"/>
      <c r="N385" t="s">
        <v>15</v>
      </c>
    </row>
    <row r="386" spans="1:14" x14ac:dyDescent="0.25">
      <c r="A386" s="5"/>
      <c r="B386" s="6"/>
      <c r="D386" s="6"/>
      <c r="E386" t="s">
        <v>33</v>
      </c>
      <c r="F386" s="6"/>
      <c r="G386">
        <v>120</v>
      </c>
      <c r="I386" s="6"/>
    </row>
    <row r="387" spans="1:14" x14ac:dyDescent="0.25">
      <c r="A387" s="5"/>
      <c r="B387" s="6"/>
      <c r="D387" s="6"/>
      <c r="E387" t="s">
        <v>10</v>
      </c>
      <c r="F387" s="6"/>
      <c r="G387">
        <v>100</v>
      </c>
      <c r="I387" s="6"/>
    </row>
    <row r="388" spans="1:14" x14ac:dyDescent="0.25">
      <c r="A388" s="5"/>
      <c r="B388" s="6"/>
      <c r="D388" s="6"/>
      <c r="E388" t="s">
        <v>108</v>
      </c>
      <c r="F388" s="6"/>
      <c r="G388">
        <v>2325</v>
      </c>
      <c r="I388" s="6"/>
    </row>
    <row r="389" spans="1:14" x14ac:dyDescent="0.25">
      <c r="A389" s="5"/>
      <c r="B389" s="6"/>
      <c r="D389" s="6"/>
      <c r="F389" s="6"/>
      <c r="I389" s="6"/>
    </row>
    <row r="390" spans="1:14" x14ac:dyDescent="0.25">
      <c r="A390" s="5"/>
      <c r="B390" s="6"/>
      <c r="D390" s="6"/>
      <c r="F390" s="6"/>
      <c r="I390" s="6"/>
    </row>
    <row r="391" spans="1:14" x14ac:dyDescent="0.25">
      <c r="A391" s="5"/>
      <c r="B391" s="6"/>
      <c r="C391" s="7">
        <f>SUM(C379:C384)</f>
        <v>808943</v>
      </c>
      <c r="D391" s="6"/>
      <c r="F391" s="6"/>
      <c r="I391" s="8"/>
    </row>
    <row r="392" spans="1:14" x14ac:dyDescent="0.25">
      <c r="A392" s="5"/>
      <c r="B392" s="6"/>
      <c r="D392" s="9">
        <f>C391</f>
        <v>808943</v>
      </c>
      <c r="G392" s="4">
        <f>SUM(G379:G390)</f>
        <v>107360</v>
      </c>
      <c r="H392" s="1">
        <f>SUM(H380:H391)</f>
        <v>0</v>
      </c>
      <c r="I392" s="2">
        <f>SUM(I390:I391)</f>
        <v>0</v>
      </c>
    </row>
    <row r="393" spans="1:14" ht="15.75" thickBot="1" x14ac:dyDescent="0.3">
      <c r="A393" s="5" t="s">
        <v>12</v>
      </c>
      <c r="B393" s="6"/>
      <c r="D393" s="6">
        <f>C392+D392</f>
        <v>808943</v>
      </c>
      <c r="E393" s="10" t="s">
        <v>13</v>
      </c>
      <c r="F393" s="6"/>
      <c r="I393" s="11">
        <f>G392+H392+I392</f>
        <v>107360</v>
      </c>
    </row>
    <row r="394" spans="1:14" ht="15.75" thickTop="1" x14ac:dyDescent="0.25">
      <c r="A394" s="12" t="s">
        <v>14</v>
      </c>
      <c r="B394" s="6"/>
      <c r="D394" s="6">
        <f>D393-I393</f>
        <v>701583</v>
      </c>
      <c r="F394" s="6"/>
      <c r="I394" s="6"/>
    </row>
    <row r="395" spans="1:14" x14ac:dyDescent="0.25">
      <c r="A395" s="7"/>
      <c r="B395" s="8"/>
      <c r="C395" s="13"/>
      <c r="D395" s="8"/>
      <c r="E395" s="13"/>
      <c r="F395" s="8"/>
      <c r="G395" s="13"/>
      <c r="H395" s="13"/>
      <c r="I395" s="8"/>
    </row>
  </sheetData>
  <mergeCells count="147">
    <mergeCell ref="E383:F383"/>
    <mergeCell ref="A376:I376"/>
    <mergeCell ref="A377:D377"/>
    <mergeCell ref="E377:I377"/>
    <mergeCell ref="A378:B378"/>
    <mergeCell ref="C378:D378"/>
    <mergeCell ref="E378:F378"/>
    <mergeCell ref="G378:I378"/>
    <mergeCell ref="A355:I355"/>
    <mergeCell ref="A356:D356"/>
    <mergeCell ref="E356:I356"/>
    <mergeCell ref="A357:B357"/>
    <mergeCell ref="C357:D357"/>
    <mergeCell ref="E357:F357"/>
    <mergeCell ref="G357:I357"/>
    <mergeCell ref="E363:F363"/>
    <mergeCell ref="E321:F321"/>
    <mergeCell ref="A334:I334"/>
    <mergeCell ref="A335:D335"/>
    <mergeCell ref="E335:I335"/>
    <mergeCell ref="A336:B336"/>
    <mergeCell ref="C336:D336"/>
    <mergeCell ref="E336:F336"/>
    <mergeCell ref="G336:I336"/>
    <mergeCell ref="E299:F299"/>
    <mergeCell ref="A313:I313"/>
    <mergeCell ref="A314:D314"/>
    <mergeCell ref="E314:I314"/>
    <mergeCell ref="A315:B315"/>
    <mergeCell ref="C315:D315"/>
    <mergeCell ref="E315:F315"/>
    <mergeCell ref="G315:I315"/>
    <mergeCell ref="E271:F271"/>
    <mergeCell ref="A292:I292"/>
    <mergeCell ref="A293:D293"/>
    <mergeCell ref="E293:I293"/>
    <mergeCell ref="A294:B294"/>
    <mergeCell ref="C294:D294"/>
    <mergeCell ref="E294:F294"/>
    <mergeCell ref="G294:I294"/>
    <mergeCell ref="E247:F247"/>
    <mergeCell ref="A264:I264"/>
    <mergeCell ref="A265:D265"/>
    <mergeCell ref="E265:I265"/>
    <mergeCell ref="A266:B266"/>
    <mergeCell ref="C266:D266"/>
    <mergeCell ref="E266:F266"/>
    <mergeCell ref="G266:I266"/>
    <mergeCell ref="A240:I240"/>
    <mergeCell ref="A241:D241"/>
    <mergeCell ref="E241:I241"/>
    <mergeCell ref="A242:B242"/>
    <mergeCell ref="C242:D242"/>
    <mergeCell ref="E242:F242"/>
    <mergeCell ref="G242:I242"/>
    <mergeCell ref="E205:F205"/>
    <mergeCell ref="A219:I219"/>
    <mergeCell ref="A220:D220"/>
    <mergeCell ref="E220:I220"/>
    <mergeCell ref="A221:B221"/>
    <mergeCell ref="C221:D221"/>
    <mergeCell ref="E221:F221"/>
    <mergeCell ref="G221:I221"/>
    <mergeCell ref="E184:F184"/>
    <mergeCell ref="A198:I198"/>
    <mergeCell ref="A199:D199"/>
    <mergeCell ref="E199:I199"/>
    <mergeCell ref="A200:B200"/>
    <mergeCell ref="C200:D200"/>
    <mergeCell ref="E200:F200"/>
    <mergeCell ref="G200:I200"/>
    <mergeCell ref="E168:F168"/>
    <mergeCell ref="A177:I177"/>
    <mergeCell ref="A178:D178"/>
    <mergeCell ref="E178:I178"/>
    <mergeCell ref="A179:B179"/>
    <mergeCell ref="C179:D179"/>
    <mergeCell ref="E179:F179"/>
    <mergeCell ref="G179:I179"/>
    <mergeCell ref="E151:F151"/>
    <mergeCell ref="A161:I161"/>
    <mergeCell ref="A162:D162"/>
    <mergeCell ref="E162:I162"/>
    <mergeCell ref="A163:B163"/>
    <mergeCell ref="C163:D163"/>
    <mergeCell ref="E163:F163"/>
    <mergeCell ref="G163:I163"/>
    <mergeCell ref="A144:I144"/>
    <mergeCell ref="A145:D145"/>
    <mergeCell ref="E145:I145"/>
    <mergeCell ref="A146:B146"/>
    <mergeCell ref="C146:D146"/>
    <mergeCell ref="E146:F146"/>
    <mergeCell ref="G146:I146"/>
    <mergeCell ref="A122:I122"/>
    <mergeCell ref="A123:D123"/>
    <mergeCell ref="E123:I123"/>
    <mergeCell ref="A124:B124"/>
    <mergeCell ref="C124:D124"/>
    <mergeCell ref="E124:F124"/>
    <mergeCell ref="G124:I124"/>
    <mergeCell ref="E90:F90"/>
    <mergeCell ref="A100:I100"/>
    <mergeCell ref="A101:D101"/>
    <mergeCell ref="E101:I101"/>
    <mergeCell ref="A102:B102"/>
    <mergeCell ref="C102:D102"/>
    <mergeCell ref="E102:F102"/>
    <mergeCell ref="G102:I102"/>
    <mergeCell ref="E66:F66"/>
    <mergeCell ref="A83:I83"/>
    <mergeCell ref="A84:D84"/>
    <mergeCell ref="E84:I84"/>
    <mergeCell ref="A85:B85"/>
    <mergeCell ref="C85:D85"/>
    <mergeCell ref="E85:F85"/>
    <mergeCell ref="G85:I85"/>
    <mergeCell ref="A59:I59"/>
    <mergeCell ref="A60:D60"/>
    <mergeCell ref="E60:I60"/>
    <mergeCell ref="A61:B61"/>
    <mergeCell ref="C61:D61"/>
    <mergeCell ref="E61:F61"/>
    <mergeCell ref="G61:I61"/>
    <mergeCell ref="A42:D42"/>
    <mergeCell ref="E42:I42"/>
    <mergeCell ref="A43:B43"/>
    <mergeCell ref="C43:D43"/>
    <mergeCell ref="E43:F43"/>
    <mergeCell ref="G43:I43"/>
    <mergeCell ref="E8:F8"/>
    <mergeCell ref="A22:I22"/>
    <mergeCell ref="A23:D23"/>
    <mergeCell ref="E23:I23"/>
    <mergeCell ref="A24:B24"/>
    <mergeCell ref="C24:D24"/>
    <mergeCell ref="E24:F24"/>
    <mergeCell ref="G24:I24"/>
    <mergeCell ref="A1:I1"/>
    <mergeCell ref="A2:D2"/>
    <mergeCell ref="E2:I2"/>
    <mergeCell ref="A3:B3"/>
    <mergeCell ref="C3:D3"/>
    <mergeCell ref="E3:F3"/>
    <mergeCell ref="G3:I3"/>
    <mergeCell ref="E29:F29"/>
    <mergeCell ref="A41:I4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9DD4-2F17-4B22-9F90-7206DE2E7895}">
  <dimension ref="A1:O335"/>
  <sheetViews>
    <sheetView topLeftCell="B83" zoomScale="96" zoomScaleNormal="96" workbookViewId="0">
      <selection activeCell="E89" sqref="E89"/>
    </sheetView>
  </sheetViews>
  <sheetFormatPr defaultRowHeight="15" x14ac:dyDescent="0.25"/>
  <cols>
    <col min="1" max="2" width="12.7109375" customWidth="1"/>
    <col min="5" max="5" width="11.28515625" customWidth="1"/>
    <col min="6" max="6" width="30" customWidth="1"/>
  </cols>
  <sheetData>
    <row r="1" spans="1:9" ht="21" x14ac:dyDescent="0.35">
      <c r="A1" s="31">
        <v>44655</v>
      </c>
      <c r="B1" s="32"/>
      <c r="C1" s="32"/>
      <c r="D1" s="32"/>
      <c r="E1" s="32"/>
      <c r="F1" s="32"/>
      <c r="G1" s="32"/>
      <c r="H1" s="32"/>
      <c r="I1" s="33"/>
    </row>
    <row r="2" spans="1:9" x14ac:dyDescent="0.25">
      <c r="A2" s="34" t="s">
        <v>0</v>
      </c>
      <c r="B2" s="35"/>
      <c r="C2" s="35"/>
      <c r="D2" s="36"/>
      <c r="E2" s="34" t="s">
        <v>1</v>
      </c>
      <c r="F2" s="35"/>
      <c r="G2" s="35"/>
      <c r="H2" s="35"/>
      <c r="I2" s="36"/>
    </row>
    <row r="3" spans="1:9" x14ac:dyDescent="0.25">
      <c r="A3" s="34" t="s">
        <v>2</v>
      </c>
      <c r="B3" s="36"/>
      <c r="C3" s="34" t="s">
        <v>3</v>
      </c>
      <c r="D3" s="36"/>
      <c r="E3" s="37" t="s">
        <v>4</v>
      </c>
      <c r="F3" s="37"/>
      <c r="G3" s="38" t="s">
        <v>5</v>
      </c>
      <c r="H3" s="39"/>
      <c r="I3" s="40"/>
    </row>
    <row r="4" spans="1:9" x14ac:dyDescent="0.25">
      <c r="A4" s="1" t="s">
        <v>6</v>
      </c>
      <c r="B4" s="2"/>
      <c r="C4">
        <v>701583</v>
      </c>
      <c r="D4" s="2"/>
      <c r="E4" t="s">
        <v>319</v>
      </c>
      <c r="F4" s="3"/>
      <c r="G4" s="4">
        <v>910</v>
      </c>
      <c r="I4" s="2"/>
    </row>
    <row r="5" spans="1:9" x14ac:dyDescent="0.25">
      <c r="A5" s="5" t="s">
        <v>313</v>
      </c>
      <c r="B5" s="6"/>
      <c r="C5">
        <v>5240</v>
      </c>
      <c r="D5" s="6"/>
      <c r="E5" t="s">
        <v>66</v>
      </c>
      <c r="F5" s="3"/>
      <c r="G5" s="5">
        <v>75</v>
      </c>
      <c r="I5" s="6"/>
    </row>
    <row r="6" spans="1:9" x14ac:dyDescent="0.25">
      <c r="A6" t="s">
        <v>19</v>
      </c>
      <c r="B6" s="6"/>
      <c r="C6">
        <v>31000</v>
      </c>
      <c r="D6" s="6"/>
      <c r="E6" t="s">
        <v>314</v>
      </c>
      <c r="F6" s="3"/>
      <c r="G6" s="5">
        <v>535</v>
      </c>
      <c r="I6" s="6"/>
    </row>
    <row r="7" spans="1:9" x14ac:dyDescent="0.25">
      <c r="B7" s="6"/>
      <c r="D7" s="6"/>
      <c r="E7" t="s">
        <v>66</v>
      </c>
      <c r="G7" s="5">
        <v>120</v>
      </c>
      <c r="I7" s="6"/>
    </row>
    <row r="8" spans="1:9" x14ac:dyDescent="0.25">
      <c r="A8" s="5"/>
      <c r="B8" s="6"/>
      <c r="D8" s="6"/>
      <c r="E8" t="s">
        <v>315</v>
      </c>
      <c r="G8" s="5">
        <v>500</v>
      </c>
      <c r="I8" s="6"/>
    </row>
    <row r="9" spans="1:9" x14ac:dyDescent="0.25">
      <c r="A9" s="5"/>
      <c r="B9" s="6"/>
      <c r="D9" s="6"/>
      <c r="E9" s="45" t="s">
        <v>316</v>
      </c>
      <c r="F9" s="46"/>
      <c r="G9">
        <v>6000</v>
      </c>
      <c r="H9" t="s">
        <v>15</v>
      </c>
      <c r="I9" s="6"/>
    </row>
    <row r="10" spans="1:9" x14ac:dyDescent="0.25">
      <c r="A10" s="5"/>
      <c r="B10" s="6"/>
      <c r="D10" s="6"/>
      <c r="E10" t="s">
        <v>317</v>
      </c>
      <c r="F10" s="6"/>
      <c r="G10">
        <v>21000</v>
      </c>
      <c r="I10" s="6"/>
    </row>
    <row r="11" spans="1:9" x14ac:dyDescent="0.25">
      <c r="A11" s="5"/>
      <c r="B11" s="6"/>
      <c r="D11" s="6"/>
      <c r="E11" t="s">
        <v>33</v>
      </c>
      <c r="F11" s="6"/>
      <c r="G11">
        <v>60</v>
      </c>
      <c r="I11" s="6"/>
    </row>
    <row r="12" spans="1:9" x14ac:dyDescent="0.25">
      <c r="A12" s="5"/>
      <c r="B12" s="6"/>
      <c r="D12" s="6"/>
      <c r="E12" t="s">
        <v>118</v>
      </c>
      <c r="F12" s="6"/>
      <c r="G12">
        <v>100</v>
      </c>
      <c r="I12" s="6"/>
    </row>
    <row r="13" spans="1:9" x14ac:dyDescent="0.25">
      <c r="A13" s="5"/>
      <c r="B13" s="6"/>
      <c r="D13" s="6"/>
      <c r="E13" t="s">
        <v>118</v>
      </c>
      <c r="F13" s="6"/>
      <c r="G13">
        <v>120</v>
      </c>
      <c r="I13" s="6"/>
    </row>
    <row r="14" spans="1:9" x14ac:dyDescent="0.25">
      <c r="A14" s="5"/>
      <c r="B14" s="6"/>
      <c r="D14" s="6"/>
      <c r="E14" t="s">
        <v>118</v>
      </c>
      <c r="F14" s="6" t="s">
        <v>15</v>
      </c>
      <c r="G14">
        <v>160</v>
      </c>
      <c r="I14" s="6"/>
    </row>
    <row r="15" spans="1:9" x14ac:dyDescent="0.25">
      <c r="A15" s="5"/>
      <c r="B15" s="6"/>
      <c r="D15" s="6"/>
      <c r="E15" t="s">
        <v>118</v>
      </c>
      <c r="F15" s="6"/>
      <c r="G15">
        <v>180</v>
      </c>
      <c r="I15" s="6"/>
    </row>
    <row r="16" spans="1:9" x14ac:dyDescent="0.25">
      <c r="A16" s="5"/>
      <c r="B16" s="6"/>
      <c r="D16" s="6"/>
      <c r="E16" t="s">
        <v>413</v>
      </c>
      <c r="F16" s="6"/>
      <c r="G16">
        <v>20</v>
      </c>
      <c r="I16" s="6"/>
    </row>
    <row r="17" spans="1:9" x14ac:dyDescent="0.25">
      <c r="A17" s="5"/>
      <c r="B17" s="6"/>
      <c r="D17" s="6"/>
      <c r="F17" s="6"/>
      <c r="I17" s="6"/>
    </row>
    <row r="18" spans="1:9" x14ac:dyDescent="0.25">
      <c r="A18" s="5"/>
      <c r="B18" s="6"/>
      <c r="C18" s="7">
        <f>SUM(C4:C9)</f>
        <v>737823</v>
      </c>
      <c r="D18" s="6"/>
      <c r="F18" s="6"/>
      <c r="I18" s="8"/>
    </row>
    <row r="19" spans="1:9" x14ac:dyDescent="0.25">
      <c r="A19" s="5"/>
      <c r="B19" s="6"/>
      <c r="D19" s="9">
        <f>C18</f>
        <v>737823</v>
      </c>
      <c r="G19" s="4">
        <f>SUM(G4:G16)</f>
        <v>29780</v>
      </c>
      <c r="H19" s="1">
        <f>SUM(H5:H18)</f>
        <v>0</v>
      </c>
      <c r="I19" s="2">
        <f>SUM(I14:I18)</f>
        <v>0</v>
      </c>
    </row>
    <row r="20" spans="1:9" ht="15.75" thickBot="1" x14ac:dyDescent="0.3">
      <c r="A20" s="5" t="s">
        <v>12</v>
      </c>
      <c r="B20" s="6"/>
      <c r="D20" s="6">
        <f>C19+D19</f>
        <v>737823</v>
      </c>
      <c r="E20" s="10" t="s">
        <v>13</v>
      </c>
      <c r="F20" s="6"/>
      <c r="I20" s="11">
        <f>G19+H19+I19</f>
        <v>29780</v>
      </c>
    </row>
    <row r="21" spans="1:9" ht="15.75" thickTop="1" x14ac:dyDescent="0.25">
      <c r="A21" s="12" t="s">
        <v>14</v>
      </c>
      <c r="B21" s="6"/>
      <c r="D21" s="6">
        <f>D20-I20</f>
        <v>708043</v>
      </c>
      <c r="F21" s="6"/>
      <c r="I21" s="6"/>
    </row>
    <row r="22" spans="1:9" x14ac:dyDescent="0.25">
      <c r="A22" s="7"/>
      <c r="B22" s="8"/>
      <c r="C22" s="13"/>
      <c r="D22" s="8"/>
      <c r="E22" s="13"/>
      <c r="F22" s="8"/>
      <c r="G22" s="13"/>
      <c r="H22" s="13"/>
      <c r="I22" s="8"/>
    </row>
    <row r="24" spans="1:9" ht="21" x14ac:dyDescent="0.35">
      <c r="A24" s="31">
        <v>44716</v>
      </c>
      <c r="B24" s="32"/>
      <c r="C24" s="32"/>
      <c r="D24" s="32"/>
      <c r="E24" s="32"/>
      <c r="F24" s="32"/>
      <c r="G24" s="32"/>
      <c r="H24" s="32"/>
      <c r="I24" s="33"/>
    </row>
    <row r="25" spans="1:9" x14ac:dyDescent="0.25">
      <c r="A25" s="34" t="s">
        <v>0</v>
      </c>
      <c r="B25" s="35"/>
      <c r="C25" s="35"/>
      <c r="D25" s="36"/>
      <c r="E25" s="34" t="s">
        <v>1</v>
      </c>
      <c r="F25" s="35"/>
      <c r="G25" s="35"/>
      <c r="H25" s="35"/>
      <c r="I25" s="36"/>
    </row>
    <row r="26" spans="1:9" x14ac:dyDescent="0.25">
      <c r="A26" s="34" t="s">
        <v>2</v>
      </c>
      <c r="B26" s="36"/>
      <c r="C26" s="34" t="s">
        <v>3</v>
      </c>
      <c r="D26" s="36"/>
      <c r="E26" s="37" t="s">
        <v>4</v>
      </c>
      <c r="F26" s="37"/>
      <c r="G26" s="38" t="s">
        <v>5</v>
      </c>
      <c r="H26" s="39"/>
      <c r="I26" s="40"/>
    </row>
    <row r="27" spans="1:9" x14ac:dyDescent="0.25">
      <c r="A27" s="1" t="s">
        <v>6</v>
      </c>
      <c r="B27" s="2"/>
      <c r="C27">
        <v>708043</v>
      </c>
      <c r="D27" s="2"/>
      <c r="E27" t="s">
        <v>320</v>
      </c>
      <c r="F27" s="3"/>
      <c r="G27" s="4">
        <v>690</v>
      </c>
      <c r="I27" s="2"/>
    </row>
    <row r="28" spans="1:9" x14ac:dyDescent="0.25">
      <c r="A28" s="5" t="s">
        <v>318</v>
      </c>
      <c r="B28" s="6"/>
      <c r="C28">
        <v>9600</v>
      </c>
      <c r="D28" s="6"/>
      <c r="E28" t="s">
        <v>320</v>
      </c>
      <c r="F28" s="3"/>
      <c r="G28" s="5">
        <v>180</v>
      </c>
      <c r="I28" s="6"/>
    </row>
    <row r="29" spans="1:9" ht="18.75" customHeight="1" x14ac:dyDescent="0.25">
      <c r="A29" t="s">
        <v>19</v>
      </c>
      <c r="B29" s="6"/>
      <c r="C29">
        <v>115000</v>
      </c>
      <c r="D29" s="6"/>
      <c r="E29" s="20" t="s">
        <v>321</v>
      </c>
      <c r="F29" s="21"/>
      <c r="G29" s="5">
        <v>10000</v>
      </c>
      <c r="I29" s="6"/>
    </row>
    <row r="30" spans="1:9" x14ac:dyDescent="0.25">
      <c r="B30" s="6"/>
      <c r="D30" s="6"/>
      <c r="E30" t="s">
        <v>322</v>
      </c>
      <c r="G30" s="5">
        <v>500</v>
      </c>
      <c r="I30" s="6"/>
    </row>
    <row r="31" spans="1:9" x14ac:dyDescent="0.25">
      <c r="A31" s="5"/>
      <c r="B31" s="6"/>
      <c r="D31" s="6"/>
      <c r="E31" t="s">
        <v>323</v>
      </c>
      <c r="F31" s="6"/>
      <c r="G31">
        <v>102300</v>
      </c>
      <c r="I31" s="6"/>
    </row>
    <row r="32" spans="1:9" x14ac:dyDescent="0.25">
      <c r="A32" s="5"/>
      <c r="B32" s="6"/>
      <c r="D32" s="6"/>
      <c r="E32" t="s">
        <v>33</v>
      </c>
      <c r="F32" s="6"/>
      <c r="G32">
        <v>60</v>
      </c>
      <c r="I32" s="6"/>
    </row>
    <row r="33" spans="1:9" x14ac:dyDescent="0.25">
      <c r="A33" s="5"/>
      <c r="B33" s="6"/>
      <c r="D33" s="6"/>
      <c r="F33" s="6"/>
      <c r="I33" s="6"/>
    </row>
    <row r="34" spans="1:9" x14ac:dyDescent="0.25">
      <c r="A34" s="5"/>
      <c r="B34" s="6"/>
      <c r="D34" s="6"/>
      <c r="F34" s="6"/>
      <c r="I34" s="6"/>
    </row>
    <row r="35" spans="1:9" x14ac:dyDescent="0.25">
      <c r="A35" s="5"/>
      <c r="B35" s="6"/>
      <c r="C35" s="7">
        <f>SUM(C27:C32)</f>
        <v>832643</v>
      </c>
      <c r="D35" s="6"/>
      <c r="F35" s="6"/>
      <c r="I35" s="8"/>
    </row>
    <row r="36" spans="1:9" x14ac:dyDescent="0.25">
      <c r="A36" s="5"/>
      <c r="B36" s="6"/>
      <c r="D36" s="9">
        <f>C35</f>
        <v>832643</v>
      </c>
      <c r="G36" s="4">
        <f>SUM(G27:G34)</f>
        <v>113730</v>
      </c>
      <c r="H36" s="1">
        <f>SUM(H28:H35)</f>
        <v>0</v>
      </c>
      <c r="I36" s="2">
        <f>SUM(I35:I35)</f>
        <v>0</v>
      </c>
    </row>
    <row r="37" spans="1:9" ht="15.75" thickBot="1" x14ac:dyDescent="0.3">
      <c r="A37" s="5" t="s">
        <v>12</v>
      </c>
      <c r="B37" s="6"/>
      <c r="D37" s="6">
        <f>C36+D36</f>
        <v>832643</v>
      </c>
      <c r="E37" s="10" t="s">
        <v>13</v>
      </c>
      <c r="F37" s="6"/>
      <c r="I37" s="11">
        <f>G36+H36+I36</f>
        <v>113730</v>
      </c>
    </row>
    <row r="38" spans="1:9" ht="15.75" thickTop="1" x14ac:dyDescent="0.25">
      <c r="A38" s="12" t="s">
        <v>14</v>
      </c>
      <c r="B38" s="6"/>
      <c r="D38" s="6">
        <f>D37-I37</f>
        <v>718913</v>
      </c>
      <c r="F38" s="6"/>
      <c r="I38" s="6"/>
    </row>
    <row r="39" spans="1:9" x14ac:dyDescent="0.25">
      <c r="A39" s="7"/>
      <c r="B39" s="8"/>
      <c r="C39" s="13"/>
      <c r="D39" s="8"/>
      <c r="E39" s="13"/>
      <c r="F39" s="8"/>
      <c r="G39" s="13"/>
      <c r="H39" s="13"/>
      <c r="I39" s="8"/>
    </row>
    <row r="41" spans="1:9" ht="21" x14ac:dyDescent="0.35">
      <c r="A41" s="31">
        <v>44746</v>
      </c>
      <c r="B41" s="32"/>
      <c r="C41" s="32"/>
      <c r="D41" s="32"/>
      <c r="E41" s="32"/>
      <c r="F41" s="32"/>
      <c r="G41" s="32"/>
      <c r="H41" s="32"/>
      <c r="I41" s="33"/>
    </row>
    <row r="42" spans="1:9" x14ac:dyDescent="0.25">
      <c r="A42" s="34" t="s">
        <v>0</v>
      </c>
      <c r="B42" s="35"/>
      <c r="C42" s="35"/>
      <c r="D42" s="36"/>
      <c r="E42" s="34" t="s">
        <v>1</v>
      </c>
      <c r="F42" s="35"/>
      <c r="G42" s="35"/>
      <c r="H42" s="35"/>
      <c r="I42" s="36"/>
    </row>
    <row r="43" spans="1:9" x14ac:dyDescent="0.25">
      <c r="A43" s="34" t="s">
        <v>2</v>
      </c>
      <c r="B43" s="36"/>
      <c r="C43" s="34" t="s">
        <v>3</v>
      </c>
      <c r="D43" s="36"/>
      <c r="E43" s="37" t="s">
        <v>4</v>
      </c>
      <c r="F43" s="37"/>
      <c r="G43" s="38" t="s">
        <v>5</v>
      </c>
      <c r="H43" s="39"/>
      <c r="I43" s="40"/>
    </row>
    <row r="44" spans="1:9" x14ac:dyDescent="0.25">
      <c r="A44" s="1" t="s">
        <v>6</v>
      </c>
      <c r="B44" s="2"/>
      <c r="C44">
        <v>718913</v>
      </c>
      <c r="D44" s="2"/>
      <c r="E44" t="s">
        <v>319</v>
      </c>
      <c r="F44" s="3"/>
      <c r="G44" s="4">
        <v>475</v>
      </c>
      <c r="I44" s="2"/>
    </row>
    <row r="45" spans="1:9" x14ac:dyDescent="0.25">
      <c r="A45" t="s">
        <v>19</v>
      </c>
      <c r="B45" s="6"/>
      <c r="C45">
        <v>719000</v>
      </c>
      <c r="D45" s="6"/>
      <c r="E45" t="s">
        <v>324</v>
      </c>
      <c r="F45" s="3"/>
      <c r="G45" s="5">
        <v>40505</v>
      </c>
      <c r="I45" s="6"/>
    </row>
    <row r="46" spans="1:9" x14ac:dyDescent="0.25">
      <c r="B46" s="6"/>
      <c r="D46" s="6"/>
      <c r="E46" t="s">
        <v>325</v>
      </c>
      <c r="G46" s="5">
        <v>55000</v>
      </c>
      <c r="I46" s="6"/>
    </row>
    <row r="47" spans="1:9" x14ac:dyDescent="0.25">
      <c r="B47" s="6"/>
      <c r="D47" s="6"/>
      <c r="E47" t="s">
        <v>33</v>
      </c>
      <c r="G47" s="5">
        <v>60</v>
      </c>
      <c r="I47" s="6"/>
    </row>
    <row r="48" spans="1:9" x14ac:dyDescent="0.25">
      <c r="A48" s="5"/>
      <c r="B48" s="6"/>
      <c r="D48" s="6"/>
      <c r="E48" t="s">
        <v>118</v>
      </c>
      <c r="G48">
        <v>70</v>
      </c>
      <c r="I48" s="6"/>
    </row>
    <row r="49" spans="1:9" ht="15" customHeight="1" x14ac:dyDescent="0.25">
      <c r="A49" s="5"/>
      <c r="B49" s="6"/>
      <c r="D49" s="6"/>
      <c r="E49" t="s">
        <v>118</v>
      </c>
      <c r="F49" s="16"/>
      <c r="G49">
        <v>170</v>
      </c>
      <c r="H49" t="s">
        <v>15</v>
      </c>
      <c r="I49" s="6"/>
    </row>
    <row r="50" spans="1:9" x14ac:dyDescent="0.25">
      <c r="A50" s="5"/>
      <c r="B50" s="6"/>
      <c r="D50" s="6"/>
      <c r="F50" s="6"/>
      <c r="I50" s="6"/>
    </row>
    <row r="51" spans="1:9" x14ac:dyDescent="0.25">
      <c r="A51" s="5"/>
      <c r="B51" s="6"/>
      <c r="D51" s="6"/>
      <c r="F51" s="6"/>
      <c r="I51" s="6"/>
    </row>
    <row r="52" spans="1:9" x14ac:dyDescent="0.25">
      <c r="A52" s="5"/>
      <c r="B52" s="6"/>
      <c r="C52" s="7">
        <f>SUM(C44:C49)</f>
        <v>1437913</v>
      </c>
      <c r="D52" s="6"/>
      <c r="F52" s="6"/>
      <c r="I52" s="8"/>
    </row>
    <row r="53" spans="1:9" x14ac:dyDescent="0.25">
      <c r="A53" s="5"/>
      <c r="B53" s="6"/>
      <c r="D53" s="9">
        <f>C52</f>
        <v>1437913</v>
      </c>
      <c r="G53" s="4">
        <f>SUM(G44:G51)</f>
        <v>96280</v>
      </c>
      <c r="H53" s="1">
        <f>SUM(H45:H52)</f>
        <v>0</v>
      </c>
      <c r="I53" s="2">
        <f>SUM(I51:I52)</f>
        <v>0</v>
      </c>
    </row>
    <row r="54" spans="1:9" ht="15.75" thickBot="1" x14ac:dyDescent="0.3">
      <c r="A54" s="5" t="s">
        <v>12</v>
      </c>
      <c r="B54" s="6"/>
      <c r="D54" s="6">
        <f>C53+D53</f>
        <v>1437913</v>
      </c>
      <c r="E54" s="10" t="s">
        <v>13</v>
      </c>
      <c r="F54" s="6"/>
      <c r="I54" s="11">
        <f>G53+H53+I53</f>
        <v>96280</v>
      </c>
    </row>
    <row r="55" spans="1:9" ht="15.75" thickTop="1" x14ac:dyDescent="0.25">
      <c r="A55" s="12" t="s">
        <v>14</v>
      </c>
      <c r="B55" s="6"/>
      <c r="D55" s="6">
        <f>D54-I54</f>
        <v>1341633</v>
      </c>
      <c r="F55" s="6"/>
      <c r="I55" s="6"/>
    </row>
    <row r="56" spans="1:9" x14ac:dyDescent="0.25">
      <c r="A56" s="7"/>
      <c r="B56" s="8"/>
      <c r="C56" s="13"/>
      <c r="D56" s="8"/>
      <c r="E56" s="13"/>
      <c r="F56" s="8"/>
      <c r="G56" s="13"/>
      <c r="H56" s="13"/>
      <c r="I56" s="8"/>
    </row>
    <row r="58" spans="1:9" ht="21" x14ac:dyDescent="0.35">
      <c r="A58" s="31">
        <v>44838</v>
      </c>
      <c r="B58" s="32"/>
      <c r="C58" s="32"/>
      <c r="D58" s="32"/>
      <c r="E58" s="32"/>
      <c r="F58" s="32"/>
      <c r="G58" s="32"/>
      <c r="H58" s="32"/>
      <c r="I58" s="33"/>
    </row>
    <row r="59" spans="1:9" x14ac:dyDescent="0.25">
      <c r="A59" s="34" t="s">
        <v>0</v>
      </c>
      <c r="B59" s="35"/>
      <c r="C59" s="35"/>
      <c r="D59" s="36"/>
      <c r="E59" s="34" t="s">
        <v>1</v>
      </c>
      <c r="F59" s="35"/>
      <c r="G59" s="35"/>
      <c r="H59" s="35"/>
      <c r="I59" s="36"/>
    </row>
    <row r="60" spans="1:9" x14ac:dyDescent="0.25">
      <c r="A60" s="34" t="s">
        <v>2</v>
      </c>
      <c r="B60" s="36"/>
      <c r="C60" s="34" t="s">
        <v>3</v>
      </c>
      <c r="D60" s="36"/>
      <c r="E60" s="37" t="s">
        <v>4</v>
      </c>
      <c r="F60" s="37"/>
      <c r="G60" s="38" t="s">
        <v>5</v>
      </c>
      <c r="H60" s="39"/>
      <c r="I60" s="40"/>
    </row>
    <row r="61" spans="1:9" x14ac:dyDescent="0.25">
      <c r="A61" s="1" t="s">
        <v>6</v>
      </c>
      <c r="B61" s="2"/>
      <c r="C61">
        <v>1341633</v>
      </c>
      <c r="D61" s="2"/>
      <c r="E61" t="s">
        <v>319</v>
      </c>
      <c r="F61" s="3"/>
      <c r="G61" s="4">
        <v>1250</v>
      </c>
      <c r="I61" s="2"/>
    </row>
    <row r="62" spans="1:9" x14ac:dyDescent="0.25">
      <c r="A62" t="s">
        <v>19</v>
      </c>
      <c r="B62" s="6"/>
      <c r="C62">
        <v>70000</v>
      </c>
      <c r="D62" s="6"/>
      <c r="E62" t="s">
        <v>319</v>
      </c>
      <c r="F62" s="3"/>
      <c r="G62" s="5">
        <v>840</v>
      </c>
      <c r="I62" s="6"/>
    </row>
    <row r="63" spans="1:9" x14ac:dyDescent="0.25">
      <c r="B63" s="6"/>
      <c r="D63" s="6"/>
      <c r="E63" t="s">
        <v>326</v>
      </c>
      <c r="G63" s="5">
        <v>260</v>
      </c>
      <c r="I63" s="6"/>
    </row>
    <row r="64" spans="1:9" x14ac:dyDescent="0.25">
      <c r="B64" s="6"/>
      <c r="D64" s="6"/>
      <c r="E64" t="s">
        <v>327</v>
      </c>
      <c r="G64" s="5">
        <v>32000</v>
      </c>
      <c r="I64" s="6"/>
    </row>
    <row r="65" spans="1:9" x14ac:dyDescent="0.25">
      <c r="A65" s="5"/>
      <c r="B65" s="6"/>
      <c r="D65" s="6"/>
      <c r="E65" t="s">
        <v>322</v>
      </c>
      <c r="G65" s="5">
        <v>2300</v>
      </c>
      <c r="I65" s="6"/>
    </row>
    <row r="66" spans="1:9" ht="15" customHeight="1" x14ac:dyDescent="0.25">
      <c r="A66" s="5"/>
      <c r="B66" s="6"/>
      <c r="D66" s="6"/>
      <c r="E66" s="22" t="s">
        <v>328</v>
      </c>
      <c r="F66" s="16"/>
      <c r="G66">
        <v>4000</v>
      </c>
      <c r="H66" t="s">
        <v>15</v>
      </c>
      <c r="I66" s="6"/>
    </row>
    <row r="67" spans="1:9" x14ac:dyDescent="0.25">
      <c r="A67" s="5"/>
      <c r="B67" s="6"/>
      <c r="D67" s="6"/>
      <c r="E67" t="s">
        <v>33</v>
      </c>
      <c r="F67" s="6"/>
      <c r="G67">
        <v>60</v>
      </c>
      <c r="I67" s="6"/>
    </row>
    <row r="68" spans="1:9" x14ac:dyDescent="0.25">
      <c r="A68" s="5"/>
      <c r="B68" s="6"/>
      <c r="D68" s="6"/>
      <c r="E68" t="s">
        <v>118</v>
      </c>
      <c r="F68" s="6"/>
      <c r="G68">
        <v>120</v>
      </c>
      <c r="I68" s="6"/>
    </row>
    <row r="69" spans="1:9" x14ac:dyDescent="0.25">
      <c r="A69" s="5"/>
      <c r="B69" s="6"/>
      <c r="D69" s="6"/>
      <c r="E69" t="s">
        <v>118</v>
      </c>
      <c r="F69" s="6"/>
      <c r="G69">
        <v>190</v>
      </c>
      <c r="I69" s="6"/>
    </row>
    <row r="70" spans="1:9" x14ac:dyDescent="0.25">
      <c r="A70" s="5"/>
      <c r="B70" s="6"/>
      <c r="D70" s="6"/>
      <c r="E70" t="s">
        <v>414</v>
      </c>
      <c r="F70" s="6"/>
      <c r="G70">
        <v>7535</v>
      </c>
      <c r="I70" s="6"/>
    </row>
    <row r="71" spans="1:9" x14ac:dyDescent="0.25">
      <c r="A71" s="5"/>
      <c r="B71" s="6"/>
      <c r="D71" s="6"/>
      <c r="E71" t="s">
        <v>415</v>
      </c>
      <c r="F71" s="6"/>
      <c r="G71">
        <v>3000</v>
      </c>
      <c r="I71" s="6"/>
    </row>
    <row r="72" spans="1:9" x14ac:dyDescent="0.25">
      <c r="A72" s="5"/>
      <c r="B72" s="6"/>
      <c r="D72" s="6"/>
      <c r="E72" t="s">
        <v>416</v>
      </c>
      <c r="F72" s="6"/>
      <c r="G72">
        <v>249573</v>
      </c>
      <c r="I72" s="6"/>
    </row>
    <row r="73" spans="1:9" x14ac:dyDescent="0.25">
      <c r="A73" s="5"/>
      <c r="B73" s="6"/>
      <c r="D73" s="6"/>
      <c r="E73" t="s">
        <v>417</v>
      </c>
      <c r="F73" s="6"/>
      <c r="G73">
        <v>400</v>
      </c>
      <c r="I73" s="6"/>
    </row>
    <row r="74" spans="1:9" x14ac:dyDescent="0.25">
      <c r="A74" s="5"/>
      <c r="B74" s="6"/>
      <c r="D74" s="6"/>
      <c r="F74" s="6"/>
      <c r="I74" s="6"/>
    </row>
    <row r="75" spans="1:9" x14ac:dyDescent="0.25">
      <c r="A75" s="5"/>
      <c r="B75" s="6"/>
      <c r="D75" s="6"/>
      <c r="F75" s="6"/>
      <c r="I75" s="6"/>
    </row>
    <row r="76" spans="1:9" x14ac:dyDescent="0.25">
      <c r="A76" s="5"/>
      <c r="B76" s="6"/>
      <c r="D76" s="6"/>
      <c r="F76" s="6"/>
      <c r="I76" s="6"/>
    </row>
    <row r="77" spans="1:9" x14ac:dyDescent="0.25">
      <c r="A77" s="5"/>
      <c r="B77" s="6"/>
      <c r="D77" s="6"/>
      <c r="F77" s="6"/>
      <c r="I77" s="6"/>
    </row>
    <row r="78" spans="1:9" x14ac:dyDescent="0.25">
      <c r="A78" s="5"/>
      <c r="B78" s="6"/>
      <c r="C78" s="7">
        <f>SUM(C61:C66)</f>
        <v>1411633</v>
      </c>
      <c r="D78" s="6"/>
      <c r="F78" s="6"/>
      <c r="I78" s="8"/>
    </row>
    <row r="79" spans="1:9" x14ac:dyDescent="0.25">
      <c r="A79" s="5"/>
      <c r="B79" s="6"/>
      <c r="D79" s="9">
        <f>C78</f>
        <v>1411633</v>
      </c>
      <c r="G79" s="4">
        <f>SUM(G61:G77)</f>
        <v>301528</v>
      </c>
      <c r="H79" s="1">
        <f>SUM(H62:H78)</f>
        <v>0</v>
      </c>
      <c r="I79" s="2">
        <f>SUM(I77:I78)</f>
        <v>0</v>
      </c>
    </row>
    <row r="80" spans="1:9" ht="15.75" thickBot="1" x14ac:dyDescent="0.3">
      <c r="A80" s="5" t="s">
        <v>12</v>
      </c>
      <c r="B80" s="6"/>
      <c r="D80" s="6">
        <f>C79+D79</f>
        <v>1411633</v>
      </c>
      <c r="E80" s="10" t="s">
        <v>13</v>
      </c>
      <c r="F80" s="6"/>
      <c r="I80" s="11">
        <f>G79+H79+I79</f>
        <v>301528</v>
      </c>
    </row>
    <row r="81" spans="1:12" ht="15.75" thickTop="1" x14ac:dyDescent="0.25">
      <c r="A81" s="12" t="s">
        <v>14</v>
      </c>
      <c r="B81" s="6"/>
      <c r="D81" s="6">
        <f>D80-I80</f>
        <v>1110105</v>
      </c>
      <c r="F81" s="6"/>
      <c r="I81" s="6"/>
    </row>
    <row r="82" spans="1:12" x14ac:dyDescent="0.25">
      <c r="A82" s="7"/>
      <c r="B82" s="8"/>
      <c r="C82" s="13"/>
      <c r="D82" s="8"/>
      <c r="E82" s="13"/>
      <c r="F82" s="8"/>
      <c r="G82" s="13"/>
      <c r="H82" s="13"/>
      <c r="I82" s="8"/>
    </row>
    <row r="84" spans="1:12" ht="21" x14ac:dyDescent="0.35">
      <c r="A84" s="31">
        <v>44869</v>
      </c>
      <c r="B84" s="32"/>
      <c r="C84" s="32"/>
      <c r="D84" s="32"/>
      <c r="E84" s="32"/>
      <c r="F84" s="32"/>
      <c r="G84" s="32"/>
      <c r="H84" s="32"/>
      <c r="I84" s="33"/>
    </row>
    <row r="85" spans="1:12" x14ac:dyDescent="0.25">
      <c r="A85" s="34" t="s">
        <v>0</v>
      </c>
      <c r="B85" s="35"/>
      <c r="C85" s="35"/>
      <c r="D85" s="36"/>
      <c r="E85" s="34" t="s">
        <v>1</v>
      </c>
      <c r="F85" s="35"/>
      <c r="G85" s="35"/>
      <c r="H85" s="35"/>
      <c r="I85" s="36"/>
    </row>
    <row r="86" spans="1:12" x14ac:dyDescent="0.25">
      <c r="A86" s="34" t="s">
        <v>2</v>
      </c>
      <c r="B86" s="36"/>
      <c r="C86" s="34" t="s">
        <v>3</v>
      </c>
      <c r="D86" s="36"/>
      <c r="E86" s="37" t="s">
        <v>4</v>
      </c>
      <c r="F86" s="37"/>
      <c r="G86" s="38" t="s">
        <v>5</v>
      </c>
      <c r="H86" s="39"/>
      <c r="I86" s="40"/>
    </row>
    <row r="87" spans="1:12" x14ac:dyDescent="0.25">
      <c r="A87" s="1" t="s">
        <v>6</v>
      </c>
      <c r="B87" s="2"/>
      <c r="C87">
        <v>1110105</v>
      </c>
      <c r="D87" s="2"/>
      <c r="E87" s="19" t="s">
        <v>319</v>
      </c>
      <c r="F87" s="3"/>
      <c r="G87" s="4">
        <v>130</v>
      </c>
      <c r="I87" s="2"/>
    </row>
    <row r="88" spans="1:12" x14ac:dyDescent="0.25">
      <c r="A88" s="5" t="s">
        <v>45</v>
      </c>
      <c r="B88" s="6"/>
      <c r="C88">
        <v>75000</v>
      </c>
      <c r="D88" s="6"/>
      <c r="E88" s="19" t="s">
        <v>329</v>
      </c>
      <c r="F88" s="3"/>
      <c r="G88" s="5">
        <v>405</v>
      </c>
      <c r="I88" s="6"/>
    </row>
    <row r="89" spans="1:12" x14ac:dyDescent="0.25">
      <c r="B89" s="6"/>
      <c r="D89" s="6"/>
      <c r="E89" s="19" t="s">
        <v>452</v>
      </c>
      <c r="F89" s="19"/>
      <c r="G89" s="5">
        <v>13201</v>
      </c>
      <c r="I89" s="6"/>
    </row>
    <row r="90" spans="1:12" x14ac:dyDescent="0.25">
      <c r="B90" s="6"/>
      <c r="D90" s="6"/>
      <c r="E90" s="19" t="s">
        <v>330</v>
      </c>
      <c r="F90" s="19"/>
      <c r="G90" s="5">
        <v>22880</v>
      </c>
      <c r="I90" s="6"/>
    </row>
    <row r="91" spans="1:12" x14ac:dyDescent="0.25">
      <c r="A91" s="5"/>
      <c r="B91" s="6"/>
      <c r="D91" s="6"/>
      <c r="E91" s="19" t="s">
        <v>331</v>
      </c>
      <c r="F91" s="16"/>
      <c r="G91">
        <v>5000</v>
      </c>
      <c r="I91" s="6"/>
    </row>
    <row r="92" spans="1:12" ht="15" customHeight="1" x14ac:dyDescent="0.25">
      <c r="A92" s="5"/>
      <c r="B92" s="6"/>
      <c r="D92" s="6"/>
      <c r="E92" s="22" t="s">
        <v>332</v>
      </c>
      <c r="F92" s="16"/>
      <c r="G92">
        <v>40100</v>
      </c>
      <c r="H92" t="s">
        <v>15</v>
      </c>
      <c r="I92" s="6"/>
      <c r="L92" t="s">
        <v>15</v>
      </c>
    </row>
    <row r="93" spans="1:12" x14ac:dyDescent="0.25">
      <c r="A93" s="5"/>
      <c r="B93" s="6"/>
      <c r="D93" s="6"/>
      <c r="E93" s="19" t="s">
        <v>333</v>
      </c>
      <c r="F93" s="16"/>
      <c r="G93">
        <v>32000</v>
      </c>
      <c r="I93" s="6"/>
    </row>
    <row r="94" spans="1:12" x14ac:dyDescent="0.25">
      <c r="A94" s="5"/>
      <c r="B94" s="6"/>
      <c r="D94" s="6"/>
      <c r="E94" s="19" t="s">
        <v>305</v>
      </c>
      <c r="F94" s="16"/>
      <c r="G94">
        <v>51023</v>
      </c>
      <c r="I94" s="6"/>
    </row>
    <row r="95" spans="1:12" x14ac:dyDescent="0.25">
      <c r="A95" s="5"/>
      <c r="B95" s="6"/>
      <c r="D95" s="6"/>
      <c r="E95" s="19" t="s">
        <v>33</v>
      </c>
      <c r="F95" s="16"/>
      <c r="G95">
        <v>130</v>
      </c>
      <c r="I95" s="6"/>
    </row>
    <row r="96" spans="1:12" x14ac:dyDescent="0.25">
      <c r="A96" s="5"/>
      <c r="B96" s="6"/>
      <c r="D96" s="6"/>
      <c r="E96" s="19" t="s">
        <v>118</v>
      </c>
      <c r="F96" s="16"/>
      <c r="G96">
        <v>110</v>
      </c>
      <c r="I96" s="6"/>
    </row>
    <row r="97" spans="1:15" x14ac:dyDescent="0.25">
      <c r="A97" s="5"/>
      <c r="B97" s="6"/>
      <c r="D97" s="6"/>
      <c r="E97" s="19"/>
      <c r="F97" s="16"/>
      <c r="I97" s="6"/>
    </row>
    <row r="98" spans="1:15" x14ac:dyDescent="0.25">
      <c r="A98" s="5"/>
      <c r="B98" s="6"/>
      <c r="D98" s="6"/>
      <c r="E98" s="19"/>
      <c r="F98" s="16"/>
      <c r="I98" s="6"/>
    </row>
    <row r="99" spans="1:15" x14ac:dyDescent="0.25">
      <c r="A99" s="5"/>
      <c r="B99" s="6"/>
      <c r="C99" s="7">
        <f>SUM(C87:C92)</f>
        <v>1185105</v>
      </c>
      <c r="D99" s="6"/>
      <c r="E99" s="19"/>
      <c r="F99" s="16"/>
      <c r="I99" s="8"/>
    </row>
    <row r="100" spans="1:15" x14ac:dyDescent="0.25">
      <c r="A100" s="5"/>
      <c r="B100" s="6"/>
      <c r="D100" s="9">
        <f>C99</f>
        <v>1185105</v>
      </c>
      <c r="G100" s="4">
        <f>SUM(G87:G98)</f>
        <v>164979</v>
      </c>
      <c r="H100" s="1">
        <f>SUM(H88:H99)</f>
        <v>0</v>
      </c>
      <c r="I100" s="2">
        <f>SUM(I98:I99)</f>
        <v>0</v>
      </c>
    </row>
    <row r="101" spans="1:15" ht="15.75" thickBot="1" x14ac:dyDescent="0.3">
      <c r="A101" s="5" t="s">
        <v>12</v>
      </c>
      <c r="B101" s="6"/>
      <c r="D101" s="6">
        <f>C100+D100</f>
        <v>1185105</v>
      </c>
      <c r="E101" s="10" t="s">
        <v>13</v>
      </c>
      <c r="F101" s="6"/>
      <c r="I101" s="11">
        <f>G100+H100+I100</f>
        <v>164979</v>
      </c>
    </row>
    <row r="102" spans="1:15" ht="15.75" thickTop="1" x14ac:dyDescent="0.25">
      <c r="A102" s="12" t="s">
        <v>14</v>
      </c>
      <c r="B102" s="6"/>
      <c r="D102" s="6">
        <f>D101-I101</f>
        <v>1020126</v>
      </c>
      <c r="F102" s="6"/>
      <c r="I102" s="6"/>
    </row>
    <row r="103" spans="1:15" x14ac:dyDescent="0.25">
      <c r="A103" s="7"/>
      <c r="B103" s="8"/>
      <c r="C103" s="13"/>
      <c r="D103" s="8"/>
      <c r="E103" s="13"/>
      <c r="F103" s="8"/>
      <c r="G103" s="13"/>
      <c r="H103" s="13"/>
      <c r="I103" s="8"/>
    </row>
    <row r="105" spans="1:15" ht="21" x14ac:dyDescent="0.35">
      <c r="A105" s="31">
        <v>44899</v>
      </c>
      <c r="B105" s="32"/>
      <c r="C105" s="32"/>
      <c r="D105" s="32"/>
      <c r="E105" s="32"/>
      <c r="F105" s="32"/>
      <c r="G105" s="32"/>
      <c r="H105" s="32"/>
      <c r="I105" s="33"/>
    </row>
    <row r="106" spans="1:15" x14ac:dyDescent="0.25">
      <c r="A106" s="34" t="s">
        <v>0</v>
      </c>
      <c r="B106" s="35"/>
      <c r="C106" s="35"/>
      <c r="D106" s="36"/>
      <c r="E106" s="34" t="s">
        <v>1</v>
      </c>
      <c r="F106" s="35"/>
      <c r="G106" s="35"/>
      <c r="H106" s="35"/>
      <c r="I106" s="36"/>
    </row>
    <row r="107" spans="1:15" x14ac:dyDescent="0.25">
      <c r="A107" s="34" t="s">
        <v>2</v>
      </c>
      <c r="B107" s="36"/>
      <c r="C107" s="34" t="s">
        <v>3</v>
      </c>
      <c r="D107" s="36"/>
      <c r="E107" s="37" t="s">
        <v>4</v>
      </c>
      <c r="F107" s="37"/>
      <c r="G107" s="38" t="s">
        <v>5</v>
      </c>
      <c r="H107" s="39"/>
      <c r="I107" s="40"/>
    </row>
    <row r="108" spans="1:15" x14ac:dyDescent="0.25">
      <c r="A108" s="1" t="s">
        <v>6</v>
      </c>
      <c r="B108" s="2"/>
      <c r="C108">
        <v>1020126</v>
      </c>
      <c r="D108" s="2"/>
      <c r="E108" s="19" t="s">
        <v>319</v>
      </c>
      <c r="F108" s="3"/>
      <c r="G108" s="4">
        <v>810</v>
      </c>
      <c r="I108" s="2"/>
      <c r="M108" t="s">
        <v>15</v>
      </c>
    </row>
    <row r="109" spans="1:15" x14ac:dyDescent="0.25">
      <c r="A109" s="5" t="s">
        <v>45</v>
      </c>
      <c r="B109" s="6"/>
      <c r="C109">
        <v>271000</v>
      </c>
      <c r="D109" s="6"/>
      <c r="E109" t="s">
        <v>334</v>
      </c>
      <c r="F109" s="3"/>
      <c r="G109" s="5">
        <v>160</v>
      </c>
      <c r="I109" s="6"/>
      <c r="O109" t="s">
        <v>99</v>
      </c>
    </row>
    <row r="110" spans="1:15" x14ac:dyDescent="0.25">
      <c r="B110" s="6"/>
      <c r="D110" s="6"/>
      <c r="E110" t="s">
        <v>335</v>
      </c>
      <c r="G110" s="5">
        <v>13500</v>
      </c>
      <c r="I110" s="6"/>
    </row>
    <row r="111" spans="1:15" x14ac:dyDescent="0.25">
      <c r="B111" s="6"/>
      <c r="D111" s="6"/>
      <c r="E111" t="s">
        <v>336</v>
      </c>
      <c r="G111" s="5">
        <v>210</v>
      </c>
      <c r="I111" s="6"/>
    </row>
    <row r="112" spans="1:15" x14ac:dyDescent="0.25">
      <c r="B112" s="6"/>
      <c r="D112" s="6"/>
      <c r="E112" t="s">
        <v>337</v>
      </c>
      <c r="G112" s="14">
        <v>4000</v>
      </c>
      <c r="I112" s="6"/>
    </row>
    <row r="113" spans="1:12" x14ac:dyDescent="0.25">
      <c r="A113" s="5"/>
      <c r="B113" s="6"/>
      <c r="D113" s="6"/>
      <c r="E113" t="s">
        <v>33</v>
      </c>
      <c r="F113" s="6"/>
      <c r="G113">
        <v>60</v>
      </c>
      <c r="I113" s="6"/>
    </row>
    <row r="114" spans="1:12" x14ac:dyDescent="0.25">
      <c r="A114" s="5"/>
      <c r="B114" s="6"/>
      <c r="D114" s="6"/>
      <c r="E114" t="s">
        <v>118</v>
      </c>
      <c r="F114" s="6"/>
      <c r="G114">
        <v>280</v>
      </c>
      <c r="I114" s="6"/>
      <c r="L114" t="s">
        <v>15</v>
      </c>
    </row>
    <row r="115" spans="1:12" x14ac:dyDescent="0.25">
      <c r="A115" s="5"/>
      <c r="B115" s="6"/>
      <c r="D115" s="6"/>
      <c r="F115" s="6"/>
      <c r="I115" s="6"/>
    </row>
    <row r="116" spans="1:12" x14ac:dyDescent="0.25">
      <c r="A116" s="5"/>
      <c r="B116" s="6"/>
      <c r="C116" s="7">
        <f>SUM(C108:C111)</f>
        <v>1291126</v>
      </c>
      <c r="D116" s="6"/>
      <c r="F116" s="6"/>
      <c r="I116" s="8"/>
    </row>
    <row r="117" spans="1:12" x14ac:dyDescent="0.25">
      <c r="A117" s="5"/>
      <c r="B117" s="6"/>
      <c r="D117" s="9">
        <f>C116</f>
        <v>1291126</v>
      </c>
      <c r="G117" s="4">
        <f>SUM(G108:G115)</f>
        <v>19020</v>
      </c>
      <c r="H117" s="1">
        <f>SUM(H109:H116)</f>
        <v>0</v>
      </c>
      <c r="I117" s="2">
        <f>SUM(I115:I116)</f>
        <v>0</v>
      </c>
    </row>
    <row r="118" spans="1:12" ht="15.75" thickBot="1" x14ac:dyDescent="0.3">
      <c r="A118" s="5" t="s">
        <v>12</v>
      </c>
      <c r="B118" s="6"/>
      <c r="D118" s="6">
        <f>C117+D117</f>
        <v>1291126</v>
      </c>
      <c r="E118" s="10" t="s">
        <v>13</v>
      </c>
      <c r="F118" s="6"/>
      <c r="I118" s="11">
        <f>G117+H117+I117</f>
        <v>19020</v>
      </c>
    </row>
    <row r="119" spans="1:12" x14ac:dyDescent="0.25">
      <c r="A119" s="12" t="s">
        <v>14</v>
      </c>
      <c r="B119" s="6"/>
      <c r="D119" s="6">
        <f>D118-I118</f>
        <v>1272106</v>
      </c>
      <c r="F119" s="6"/>
      <c r="I119" s="6"/>
    </row>
    <row r="120" spans="1:12" x14ac:dyDescent="0.25">
      <c r="A120" s="7"/>
      <c r="B120" s="8"/>
      <c r="C120" s="13"/>
      <c r="D120" s="8"/>
      <c r="E120" s="13"/>
      <c r="F120" s="8"/>
      <c r="G120" s="13"/>
      <c r="H120" s="13"/>
      <c r="I120" s="8"/>
    </row>
    <row r="122" spans="1:12" ht="21" x14ac:dyDescent="0.35">
      <c r="A122" s="31" t="s">
        <v>338</v>
      </c>
      <c r="B122" s="32"/>
      <c r="C122" s="32"/>
      <c r="D122" s="32"/>
      <c r="E122" s="32"/>
      <c r="F122" s="32"/>
      <c r="G122" s="32"/>
      <c r="H122" s="32"/>
      <c r="I122" s="33"/>
    </row>
    <row r="123" spans="1:12" x14ac:dyDescent="0.25">
      <c r="A123" s="34" t="s">
        <v>0</v>
      </c>
      <c r="B123" s="35"/>
      <c r="C123" s="35"/>
      <c r="D123" s="36"/>
      <c r="E123" s="34" t="s">
        <v>1</v>
      </c>
      <c r="F123" s="35"/>
      <c r="G123" s="35"/>
      <c r="H123" s="35"/>
      <c r="I123" s="36"/>
    </row>
    <row r="124" spans="1:12" x14ac:dyDescent="0.25">
      <c r="A124" s="34" t="s">
        <v>2</v>
      </c>
      <c r="B124" s="36"/>
      <c r="C124" s="34" t="s">
        <v>3</v>
      </c>
      <c r="D124" s="36"/>
      <c r="E124" s="37" t="s">
        <v>4</v>
      </c>
      <c r="F124" s="37"/>
      <c r="G124" s="38" t="s">
        <v>5</v>
      </c>
      <c r="H124" s="39"/>
      <c r="I124" s="40"/>
    </row>
    <row r="125" spans="1:12" x14ac:dyDescent="0.25">
      <c r="A125" s="1" t="s">
        <v>6</v>
      </c>
      <c r="B125" s="2"/>
      <c r="C125">
        <v>1272106</v>
      </c>
      <c r="D125" s="2"/>
      <c r="E125" t="s">
        <v>343</v>
      </c>
      <c r="F125" s="3"/>
      <c r="G125" s="4">
        <v>715</v>
      </c>
      <c r="I125" s="2"/>
    </row>
    <row r="126" spans="1:12" x14ac:dyDescent="0.25">
      <c r="A126" s="5" t="s">
        <v>45</v>
      </c>
      <c r="B126" s="6"/>
      <c r="C126">
        <v>205000</v>
      </c>
      <c r="D126" s="6"/>
      <c r="E126" t="s">
        <v>339</v>
      </c>
      <c r="F126" s="3"/>
      <c r="G126" s="5">
        <v>3000</v>
      </c>
      <c r="I126" s="6"/>
    </row>
    <row r="127" spans="1:12" x14ac:dyDescent="0.25">
      <c r="B127" s="6"/>
      <c r="D127" s="6"/>
      <c r="E127" t="s">
        <v>304</v>
      </c>
      <c r="G127" s="5">
        <v>16000</v>
      </c>
      <c r="I127" s="6"/>
    </row>
    <row r="128" spans="1:12" x14ac:dyDescent="0.25">
      <c r="B128" s="6"/>
      <c r="D128" s="6"/>
      <c r="E128" t="s">
        <v>340</v>
      </c>
      <c r="G128" s="5">
        <v>30600</v>
      </c>
      <c r="I128" s="6"/>
    </row>
    <row r="129" spans="1:9" x14ac:dyDescent="0.25">
      <c r="A129" s="5"/>
      <c r="B129" s="6"/>
      <c r="D129" s="6"/>
      <c r="E129" t="s">
        <v>341</v>
      </c>
      <c r="G129" s="5">
        <v>2000</v>
      </c>
      <c r="I129" s="6"/>
    </row>
    <row r="130" spans="1:9" ht="15" customHeight="1" x14ac:dyDescent="0.25">
      <c r="A130" s="5"/>
      <c r="B130" s="6"/>
      <c r="D130" s="6"/>
      <c r="E130" s="22" t="s">
        <v>411</v>
      </c>
      <c r="F130" s="16"/>
      <c r="G130" s="14">
        <v>2000</v>
      </c>
      <c r="H130" t="s">
        <v>15</v>
      </c>
      <c r="I130" s="6"/>
    </row>
    <row r="131" spans="1:9" x14ac:dyDescent="0.25">
      <c r="A131" s="5"/>
      <c r="B131" s="6"/>
      <c r="D131" s="6"/>
      <c r="E131" s="29" t="s">
        <v>412</v>
      </c>
      <c r="F131" s="6"/>
      <c r="G131" s="14">
        <v>14000</v>
      </c>
      <c r="I131" s="6"/>
    </row>
    <row r="132" spans="1:9" x14ac:dyDescent="0.25">
      <c r="A132" s="5"/>
      <c r="B132" s="6"/>
      <c r="D132" s="6"/>
      <c r="F132" s="6"/>
      <c r="I132" s="6"/>
    </row>
    <row r="133" spans="1:9" x14ac:dyDescent="0.25">
      <c r="A133" s="5"/>
      <c r="B133" s="6"/>
      <c r="C133" s="7">
        <f>SUM(C125:C130)</f>
        <v>1477106</v>
      </c>
      <c r="D133" s="6"/>
      <c r="F133" s="6"/>
      <c r="I133" s="8"/>
    </row>
    <row r="134" spans="1:9" x14ac:dyDescent="0.25">
      <c r="A134" s="5"/>
      <c r="B134" s="6"/>
      <c r="D134" s="9">
        <f>C133</f>
        <v>1477106</v>
      </c>
      <c r="G134" s="4">
        <f>SUM(G125:G132)</f>
        <v>68315</v>
      </c>
      <c r="H134" s="1">
        <f>SUM(H126:H133)</f>
        <v>0</v>
      </c>
      <c r="I134" s="2">
        <f>SUM(I132:I133)</f>
        <v>0</v>
      </c>
    </row>
    <row r="135" spans="1:9" ht="15.75" thickBot="1" x14ac:dyDescent="0.3">
      <c r="A135" s="5" t="s">
        <v>12</v>
      </c>
      <c r="B135" s="6"/>
      <c r="D135" s="6">
        <f>C134+D134</f>
        <v>1477106</v>
      </c>
      <c r="E135" s="10" t="s">
        <v>13</v>
      </c>
      <c r="F135" s="6"/>
      <c r="I135" s="11">
        <f>G134+H134+I134</f>
        <v>68315</v>
      </c>
    </row>
    <row r="136" spans="1:9" ht="15.75" thickTop="1" x14ac:dyDescent="0.25">
      <c r="A136" s="12" t="s">
        <v>14</v>
      </c>
      <c r="B136" s="6"/>
      <c r="D136" s="6">
        <f>D135-I135</f>
        <v>1408791</v>
      </c>
      <c r="F136" s="6"/>
      <c r="I136" s="6"/>
    </row>
    <row r="137" spans="1:9" x14ac:dyDescent="0.25">
      <c r="A137" s="7"/>
      <c r="B137" s="8"/>
      <c r="C137" s="13"/>
      <c r="D137" s="8"/>
      <c r="E137" s="13"/>
      <c r="F137" s="8"/>
      <c r="G137" s="13"/>
      <c r="H137" s="13"/>
      <c r="I137" s="8"/>
    </row>
    <row r="139" spans="1:9" ht="21" x14ac:dyDescent="0.35">
      <c r="A139" s="31" t="s">
        <v>405</v>
      </c>
      <c r="B139" s="32"/>
      <c r="C139" s="32"/>
      <c r="D139" s="32"/>
      <c r="E139" s="32"/>
      <c r="F139" s="32"/>
      <c r="G139" s="32"/>
      <c r="H139" s="32"/>
      <c r="I139" s="33"/>
    </row>
    <row r="140" spans="1:9" x14ac:dyDescent="0.25">
      <c r="A140" s="34" t="s">
        <v>0</v>
      </c>
      <c r="B140" s="35"/>
      <c r="C140" s="35"/>
      <c r="D140" s="36"/>
      <c r="E140" s="34" t="s">
        <v>1</v>
      </c>
      <c r="F140" s="35"/>
      <c r="G140" s="35"/>
      <c r="H140" s="35"/>
      <c r="I140" s="36"/>
    </row>
    <row r="141" spans="1:9" x14ac:dyDescent="0.25">
      <c r="A141" s="34" t="s">
        <v>2</v>
      </c>
      <c r="B141" s="36"/>
      <c r="C141" s="34" t="s">
        <v>3</v>
      </c>
      <c r="D141" s="36"/>
      <c r="E141" s="37" t="s">
        <v>4</v>
      </c>
      <c r="F141" s="37"/>
      <c r="G141" s="38" t="s">
        <v>5</v>
      </c>
      <c r="H141" s="39"/>
      <c r="I141" s="40"/>
    </row>
    <row r="142" spans="1:9" x14ac:dyDescent="0.25">
      <c r="A142" s="25" t="s">
        <v>6</v>
      </c>
      <c r="B142" s="6"/>
      <c r="C142">
        <v>1408791</v>
      </c>
      <c r="D142" s="6"/>
      <c r="E142" t="s">
        <v>343</v>
      </c>
      <c r="F142" s="3"/>
      <c r="G142" s="28">
        <v>1095</v>
      </c>
      <c r="H142" s="26"/>
      <c r="I142" s="27"/>
    </row>
    <row r="143" spans="1:9" x14ac:dyDescent="0.25">
      <c r="A143" s="5" t="s">
        <v>97</v>
      </c>
      <c r="B143" s="6"/>
      <c r="C143">
        <v>250000</v>
      </c>
      <c r="D143" s="6"/>
      <c r="E143" t="s">
        <v>343</v>
      </c>
      <c r="F143" s="3"/>
      <c r="G143" s="5">
        <v>1300</v>
      </c>
      <c r="I143" s="6"/>
    </row>
    <row r="144" spans="1:9" x14ac:dyDescent="0.25">
      <c r="C144" s="5"/>
      <c r="E144" s="5" t="s">
        <v>406</v>
      </c>
      <c r="F144" s="3"/>
      <c r="G144" s="5">
        <v>20000</v>
      </c>
      <c r="I144" s="6"/>
    </row>
    <row r="145" spans="1:9" x14ac:dyDescent="0.25">
      <c r="B145" s="6"/>
      <c r="D145" s="6"/>
      <c r="E145" t="s">
        <v>344</v>
      </c>
      <c r="G145" s="5">
        <v>8000</v>
      </c>
      <c r="I145" s="6"/>
    </row>
    <row r="146" spans="1:9" x14ac:dyDescent="0.25">
      <c r="B146" s="6"/>
      <c r="D146" s="6"/>
      <c r="E146" t="s">
        <v>407</v>
      </c>
      <c r="G146" s="5">
        <v>420</v>
      </c>
      <c r="I146" s="6"/>
    </row>
    <row r="147" spans="1:9" x14ac:dyDescent="0.25">
      <c r="A147" s="5"/>
      <c r="B147" s="6"/>
      <c r="D147" s="6"/>
      <c r="E147" t="s">
        <v>408</v>
      </c>
      <c r="G147" s="5">
        <v>420</v>
      </c>
      <c r="I147" s="6"/>
    </row>
    <row r="148" spans="1:9" ht="15" customHeight="1" x14ac:dyDescent="0.25">
      <c r="A148" s="5"/>
      <c r="B148" s="6"/>
      <c r="D148" s="6"/>
      <c r="E148" t="s">
        <v>408</v>
      </c>
      <c r="G148" s="14">
        <v>390</v>
      </c>
      <c r="H148" t="s">
        <v>15</v>
      </c>
      <c r="I148" s="6"/>
    </row>
    <row r="149" spans="1:9" x14ac:dyDescent="0.25">
      <c r="A149" s="5"/>
      <c r="B149" s="6"/>
      <c r="D149" s="6"/>
      <c r="E149" t="s">
        <v>118</v>
      </c>
      <c r="F149" s="6"/>
      <c r="G149" s="14">
        <v>40</v>
      </c>
      <c r="I149" s="6"/>
    </row>
    <row r="150" spans="1:9" x14ac:dyDescent="0.25">
      <c r="A150" s="5"/>
      <c r="B150" s="6"/>
      <c r="D150" s="6"/>
      <c r="E150" t="s">
        <v>118</v>
      </c>
      <c r="F150" s="6"/>
      <c r="G150" s="14">
        <v>160</v>
      </c>
      <c r="I150" s="6"/>
    </row>
    <row r="151" spans="1:9" x14ac:dyDescent="0.25">
      <c r="A151" s="5"/>
      <c r="B151" s="6"/>
      <c r="D151" s="6"/>
      <c r="E151" t="s">
        <v>118</v>
      </c>
      <c r="F151" s="6"/>
      <c r="G151" s="14">
        <v>190</v>
      </c>
      <c r="I151" s="6"/>
    </row>
    <row r="152" spans="1:9" x14ac:dyDescent="0.25">
      <c r="A152" s="5"/>
      <c r="B152" s="6"/>
      <c r="D152" s="6"/>
      <c r="E152" t="s">
        <v>419</v>
      </c>
      <c r="F152" s="6"/>
      <c r="G152" s="14">
        <v>150000</v>
      </c>
      <c r="I152" s="6"/>
    </row>
    <row r="153" spans="1:9" x14ac:dyDescent="0.25">
      <c r="A153" s="5"/>
      <c r="B153" s="6"/>
      <c r="D153" s="6"/>
      <c r="F153" s="6"/>
      <c r="I153" s="6"/>
    </row>
    <row r="154" spans="1:9" x14ac:dyDescent="0.25">
      <c r="A154" s="5"/>
      <c r="B154" s="6"/>
      <c r="D154" s="6"/>
      <c r="F154" s="6"/>
      <c r="I154" s="6"/>
    </row>
    <row r="155" spans="1:9" x14ac:dyDescent="0.25">
      <c r="A155" s="5"/>
      <c r="B155" s="6"/>
      <c r="C155" s="7">
        <f>SUM(C142:C148)</f>
        <v>1658791</v>
      </c>
      <c r="D155" s="6"/>
      <c r="F155" s="6"/>
      <c r="I155" s="8"/>
    </row>
    <row r="156" spans="1:9" x14ac:dyDescent="0.25">
      <c r="A156" s="5"/>
      <c r="B156" s="6"/>
      <c r="D156" s="9">
        <f>C155</f>
        <v>1658791</v>
      </c>
      <c r="G156" s="4">
        <f>SUM(G142:G155)</f>
        <v>182015</v>
      </c>
      <c r="H156" s="1">
        <f>SUM(H144:H155)</f>
        <v>0</v>
      </c>
      <c r="I156" s="2">
        <f>SUM(I154:I155)</f>
        <v>0</v>
      </c>
    </row>
    <row r="157" spans="1:9" ht="15.75" thickBot="1" x14ac:dyDescent="0.3">
      <c r="A157" s="5" t="s">
        <v>12</v>
      </c>
      <c r="B157" s="6"/>
      <c r="D157" s="6">
        <f>C156+D156</f>
        <v>1658791</v>
      </c>
      <c r="E157" s="10" t="s">
        <v>13</v>
      </c>
      <c r="F157" s="6"/>
      <c r="I157" s="11">
        <f>G156+H156+I156</f>
        <v>182015</v>
      </c>
    </row>
    <row r="158" spans="1:9" ht="15.75" thickTop="1" x14ac:dyDescent="0.25">
      <c r="A158" s="12" t="s">
        <v>14</v>
      </c>
      <c r="B158" s="6"/>
      <c r="D158" s="6">
        <f>D157-I157</f>
        <v>1476776</v>
      </c>
      <c r="F158" s="6"/>
      <c r="I158" s="6"/>
    </row>
    <row r="159" spans="1:9" x14ac:dyDescent="0.25">
      <c r="A159" s="7"/>
      <c r="B159" s="8"/>
      <c r="C159" s="13"/>
      <c r="D159" s="8"/>
      <c r="E159" s="13"/>
      <c r="F159" s="8"/>
      <c r="G159" s="13"/>
      <c r="H159" s="13"/>
      <c r="I159" s="8"/>
    </row>
    <row r="161" spans="1:12" ht="21" x14ac:dyDescent="0.35">
      <c r="A161" s="31" t="s">
        <v>342</v>
      </c>
      <c r="B161" s="32"/>
      <c r="C161" s="32"/>
      <c r="D161" s="32"/>
      <c r="E161" s="32"/>
      <c r="F161" s="32"/>
      <c r="G161" s="32"/>
      <c r="H161" s="32"/>
      <c r="I161" s="33"/>
    </row>
    <row r="162" spans="1:12" x14ac:dyDescent="0.25">
      <c r="A162" s="34" t="s">
        <v>0</v>
      </c>
      <c r="B162" s="35"/>
      <c r="C162" s="35"/>
      <c r="D162" s="36"/>
      <c r="E162" s="34" t="s">
        <v>1</v>
      </c>
      <c r="F162" s="35"/>
      <c r="G162" s="35"/>
      <c r="H162" s="35"/>
      <c r="I162" s="36"/>
    </row>
    <row r="163" spans="1:12" x14ac:dyDescent="0.25">
      <c r="A163" s="34" t="s">
        <v>2</v>
      </c>
      <c r="B163" s="36"/>
      <c r="C163" s="34" t="s">
        <v>3</v>
      </c>
      <c r="D163" s="36"/>
      <c r="E163" s="37" t="s">
        <v>4</v>
      </c>
      <c r="F163" s="37"/>
      <c r="G163" s="38" t="s">
        <v>5</v>
      </c>
      <c r="H163" s="39"/>
      <c r="I163" s="40"/>
    </row>
    <row r="164" spans="1:12" x14ac:dyDescent="0.25">
      <c r="A164" s="1" t="s">
        <v>6</v>
      </c>
      <c r="B164" s="2"/>
      <c r="C164">
        <v>1476776</v>
      </c>
      <c r="D164" s="2"/>
      <c r="E164" t="s">
        <v>66</v>
      </c>
      <c r="F164" s="3"/>
      <c r="G164" s="4">
        <v>455</v>
      </c>
      <c r="I164" s="2"/>
      <c r="L164" t="s">
        <v>15</v>
      </c>
    </row>
    <row r="165" spans="1:12" x14ac:dyDescent="0.25">
      <c r="A165" s="5" t="s">
        <v>97</v>
      </c>
      <c r="B165" s="6"/>
      <c r="C165">
        <v>930000</v>
      </c>
      <c r="D165" s="6"/>
      <c r="E165" t="s">
        <v>343</v>
      </c>
      <c r="F165" s="3"/>
      <c r="G165" s="5">
        <v>565</v>
      </c>
      <c r="I165" s="6"/>
    </row>
    <row r="166" spans="1:12" x14ac:dyDescent="0.25">
      <c r="A166" s="5" t="s">
        <v>206</v>
      </c>
      <c r="B166" s="6"/>
      <c r="C166">
        <v>500000</v>
      </c>
      <c r="D166" s="6"/>
      <c r="E166" t="s">
        <v>345</v>
      </c>
      <c r="G166" s="5">
        <v>550000</v>
      </c>
      <c r="I166" s="6"/>
    </row>
    <row r="167" spans="1:12" ht="15" customHeight="1" x14ac:dyDescent="0.25">
      <c r="A167" s="5"/>
      <c r="B167" s="6"/>
      <c r="D167" s="6"/>
      <c r="E167" s="23" t="s">
        <v>346</v>
      </c>
      <c r="F167" s="24"/>
      <c r="G167">
        <v>61000</v>
      </c>
      <c r="H167" t="s">
        <v>15</v>
      </c>
      <c r="I167" s="6"/>
    </row>
    <row r="168" spans="1:12" x14ac:dyDescent="0.25">
      <c r="A168" s="5"/>
      <c r="B168" s="6"/>
      <c r="D168" s="6"/>
      <c r="E168" t="s">
        <v>403</v>
      </c>
      <c r="F168" s="6"/>
      <c r="G168">
        <v>140</v>
      </c>
      <c r="I168" s="6"/>
    </row>
    <row r="169" spans="1:12" x14ac:dyDescent="0.25">
      <c r="A169" s="5"/>
      <c r="B169" s="6"/>
      <c r="D169" s="6"/>
      <c r="E169" t="s">
        <v>403</v>
      </c>
      <c r="F169" s="6"/>
      <c r="G169">
        <v>4525</v>
      </c>
      <c r="I169" s="6"/>
    </row>
    <row r="170" spans="1:12" x14ac:dyDescent="0.25">
      <c r="A170" s="5"/>
      <c r="B170" s="6"/>
      <c r="D170" s="6"/>
      <c r="E170" t="s">
        <v>188</v>
      </c>
      <c r="F170" s="6"/>
      <c r="G170">
        <v>360</v>
      </c>
      <c r="I170" s="6"/>
      <c r="K170" t="s">
        <v>15</v>
      </c>
    </row>
    <row r="171" spans="1:12" x14ac:dyDescent="0.25">
      <c r="A171" s="5"/>
      <c r="B171" s="6"/>
      <c r="D171" s="6"/>
      <c r="E171" t="s">
        <v>118</v>
      </c>
      <c r="F171" s="6"/>
      <c r="G171">
        <v>440</v>
      </c>
      <c r="I171" s="6"/>
    </row>
    <row r="172" spans="1:12" x14ac:dyDescent="0.25">
      <c r="A172" s="5"/>
      <c r="B172" s="6"/>
      <c r="D172" s="6"/>
      <c r="E172" t="s">
        <v>404</v>
      </c>
      <c r="F172" s="6"/>
      <c r="G172">
        <v>115971</v>
      </c>
      <c r="I172" s="6"/>
    </row>
    <row r="173" spans="1:12" x14ac:dyDescent="0.25">
      <c r="A173" s="5"/>
      <c r="B173" s="6"/>
      <c r="D173" s="6"/>
      <c r="E173" t="s">
        <v>368</v>
      </c>
      <c r="F173" s="6"/>
      <c r="G173">
        <v>2960</v>
      </c>
      <c r="I173" s="6"/>
    </row>
    <row r="174" spans="1:12" x14ac:dyDescent="0.25">
      <c r="A174" s="5"/>
      <c r="B174" s="6"/>
      <c r="D174" s="6"/>
      <c r="F174" s="6"/>
      <c r="G174">
        <v>300</v>
      </c>
      <c r="I174" s="6"/>
    </row>
    <row r="175" spans="1:12" x14ac:dyDescent="0.25">
      <c r="A175" s="5"/>
      <c r="B175" s="6"/>
      <c r="C175" s="7">
        <f>SUM(C164:C167)</f>
        <v>2906776</v>
      </c>
      <c r="D175" s="6"/>
      <c r="F175" s="6"/>
      <c r="I175" s="8"/>
    </row>
    <row r="176" spans="1:12" x14ac:dyDescent="0.25">
      <c r="A176" s="5"/>
      <c r="B176" s="6"/>
      <c r="D176" s="9">
        <f>C175</f>
        <v>2906776</v>
      </c>
      <c r="G176" s="4">
        <f>SUM(G164:G174)</f>
        <v>736716</v>
      </c>
      <c r="H176" s="1">
        <f>SUM(H165:H175)</f>
        <v>0</v>
      </c>
      <c r="I176" s="2">
        <f>SUM(I174:I175)</f>
        <v>0</v>
      </c>
    </row>
    <row r="177" spans="1:9" ht="15.75" thickBot="1" x14ac:dyDescent="0.3">
      <c r="A177" s="5" t="s">
        <v>12</v>
      </c>
      <c r="B177" s="6"/>
      <c r="D177" s="6">
        <f>C176+D176</f>
        <v>2906776</v>
      </c>
      <c r="E177" s="10" t="s">
        <v>13</v>
      </c>
      <c r="F177" s="6"/>
      <c r="I177" s="11">
        <f>G176+H176+I176</f>
        <v>736716</v>
      </c>
    </row>
    <row r="178" spans="1:9" ht="15.75" thickTop="1" x14ac:dyDescent="0.25">
      <c r="A178" s="12" t="s">
        <v>14</v>
      </c>
      <c r="B178" s="6"/>
      <c r="D178" s="6">
        <f>D177-I177</f>
        <v>2170060</v>
      </c>
      <c r="F178" s="6"/>
      <c r="I178" s="6"/>
    </row>
    <row r="179" spans="1:9" x14ac:dyDescent="0.25">
      <c r="A179" s="7"/>
      <c r="B179" s="8"/>
      <c r="C179" s="13"/>
      <c r="D179" s="8"/>
      <c r="E179" s="13"/>
      <c r="F179" s="8"/>
      <c r="G179" s="13"/>
      <c r="H179" s="13"/>
      <c r="I179" s="8"/>
    </row>
    <row r="182" spans="1:9" ht="21" x14ac:dyDescent="0.35">
      <c r="A182" s="31" t="s">
        <v>347</v>
      </c>
      <c r="B182" s="32"/>
      <c r="C182" s="32"/>
      <c r="D182" s="32"/>
      <c r="E182" s="32"/>
      <c r="F182" s="32"/>
      <c r="G182" s="32"/>
      <c r="H182" s="32"/>
      <c r="I182" s="33"/>
    </row>
    <row r="183" spans="1:9" x14ac:dyDescent="0.25">
      <c r="A183" s="34" t="s">
        <v>0</v>
      </c>
      <c r="B183" s="35"/>
      <c r="C183" s="35"/>
      <c r="D183" s="36"/>
      <c r="E183" s="34" t="s">
        <v>1</v>
      </c>
      <c r="F183" s="35"/>
      <c r="G183" s="35"/>
      <c r="H183" s="35"/>
      <c r="I183" s="36"/>
    </row>
    <row r="184" spans="1:9" x14ac:dyDescent="0.25">
      <c r="A184" s="34" t="s">
        <v>2</v>
      </c>
      <c r="B184" s="36"/>
      <c r="C184" s="34" t="s">
        <v>3</v>
      </c>
      <c r="D184" s="36"/>
      <c r="E184" s="37" t="s">
        <v>4</v>
      </c>
      <c r="F184" s="37"/>
      <c r="G184" s="38" t="s">
        <v>5</v>
      </c>
      <c r="H184" s="39"/>
      <c r="I184" s="40"/>
    </row>
    <row r="185" spans="1:9" x14ac:dyDescent="0.25">
      <c r="A185" s="1" t="s">
        <v>6</v>
      </c>
      <c r="B185" s="2"/>
      <c r="C185">
        <v>2170060</v>
      </c>
      <c r="D185" s="2"/>
      <c r="E185" t="s">
        <v>343</v>
      </c>
      <c r="F185" s="3"/>
      <c r="G185" s="4">
        <v>755</v>
      </c>
      <c r="I185" s="2"/>
    </row>
    <row r="186" spans="1:9" x14ac:dyDescent="0.25">
      <c r="A186" s="5" t="s">
        <v>97</v>
      </c>
      <c r="B186" s="6"/>
      <c r="C186">
        <v>238000</v>
      </c>
      <c r="D186" s="6"/>
      <c r="E186" t="s">
        <v>348</v>
      </c>
      <c r="F186" s="3"/>
      <c r="G186" s="5">
        <v>300</v>
      </c>
      <c r="I186" s="6"/>
    </row>
    <row r="187" spans="1:9" x14ac:dyDescent="0.25">
      <c r="B187" s="6"/>
      <c r="D187" s="6"/>
      <c r="E187" t="s">
        <v>348</v>
      </c>
      <c r="F187" s="3"/>
      <c r="G187" s="5">
        <v>600</v>
      </c>
      <c r="I187" s="6"/>
    </row>
    <row r="188" spans="1:9" x14ac:dyDescent="0.25">
      <c r="B188" s="6"/>
      <c r="D188" s="6"/>
      <c r="E188" t="s">
        <v>349</v>
      </c>
      <c r="F188" s="3"/>
      <c r="G188" s="5">
        <v>2650</v>
      </c>
      <c r="I188" s="6"/>
    </row>
    <row r="189" spans="1:9" x14ac:dyDescent="0.25">
      <c r="A189" s="5"/>
      <c r="B189" s="6"/>
      <c r="D189" s="6"/>
      <c r="F189" s="6"/>
      <c r="G189" s="14"/>
      <c r="I189" s="6"/>
    </row>
    <row r="190" spans="1:9" x14ac:dyDescent="0.25">
      <c r="A190" s="5"/>
      <c r="B190" s="6"/>
      <c r="D190" s="6"/>
      <c r="F190" s="6"/>
      <c r="I190" s="6"/>
    </row>
    <row r="191" spans="1:9" x14ac:dyDescent="0.25">
      <c r="A191" s="5"/>
      <c r="B191" s="6"/>
      <c r="C191" s="7">
        <f>SUM(C185:C188)</f>
        <v>2408060</v>
      </c>
      <c r="D191" s="6"/>
      <c r="F191" s="6"/>
      <c r="I191" s="8"/>
    </row>
    <row r="192" spans="1:9" x14ac:dyDescent="0.25">
      <c r="A192" s="5"/>
      <c r="B192" s="6"/>
      <c r="D192" s="9">
        <f>C191</f>
        <v>2408060</v>
      </c>
      <c r="G192" s="4">
        <f>SUM(G185:G190)</f>
        <v>4305</v>
      </c>
      <c r="H192" s="1">
        <f>SUM(H186:H191)</f>
        <v>0</v>
      </c>
      <c r="I192" s="2">
        <f>SUM(I190:I191)</f>
        <v>0</v>
      </c>
    </row>
    <row r="193" spans="1:9" ht="15.75" thickBot="1" x14ac:dyDescent="0.3">
      <c r="A193" s="5" t="s">
        <v>12</v>
      </c>
      <c r="B193" s="6"/>
      <c r="D193" s="6">
        <f>C192+D192</f>
        <v>2408060</v>
      </c>
      <c r="E193" s="10" t="s">
        <v>13</v>
      </c>
      <c r="F193" s="6"/>
      <c r="I193" s="11">
        <f>G192+H192+I192</f>
        <v>4305</v>
      </c>
    </row>
    <row r="194" spans="1:9" ht="15.75" thickTop="1" x14ac:dyDescent="0.25">
      <c r="A194" s="12" t="s">
        <v>14</v>
      </c>
      <c r="B194" s="6"/>
      <c r="D194" s="6">
        <f>D193-I193</f>
        <v>2403755</v>
      </c>
      <c r="F194" s="6"/>
      <c r="I194" s="6"/>
    </row>
    <row r="195" spans="1:9" x14ac:dyDescent="0.25">
      <c r="A195" s="7"/>
      <c r="B195" s="8"/>
      <c r="C195" s="13"/>
      <c r="D195" s="8"/>
      <c r="E195" s="13"/>
      <c r="F195" s="8"/>
      <c r="G195" s="13"/>
      <c r="H195" s="13"/>
      <c r="I195" s="8"/>
    </row>
    <row r="197" spans="1:9" ht="21" x14ac:dyDescent="0.35">
      <c r="A197" s="31" t="s">
        <v>409</v>
      </c>
      <c r="B197" s="32"/>
      <c r="C197" s="32"/>
      <c r="D197" s="32"/>
      <c r="E197" s="32"/>
      <c r="F197" s="32"/>
      <c r="G197" s="32"/>
      <c r="H197" s="32"/>
      <c r="I197" s="33"/>
    </row>
    <row r="198" spans="1:9" x14ac:dyDescent="0.25">
      <c r="A198" s="34" t="s">
        <v>0</v>
      </c>
      <c r="B198" s="35"/>
      <c r="C198" s="35"/>
      <c r="D198" s="36"/>
      <c r="E198" s="34" t="s">
        <v>1</v>
      </c>
      <c r="F198" s="35"/>
      <c r="G198" s="35"/>
      <c r="H198" s="35"/>
      <c r="I198" s="36"/>
    </row>
    <row r="199" spans="1:9" x14ac:dyDescent="0.25">
      <c r="A199" s="34" t="s">
        <v>2</v>
      </c>
      <c r="B199" s="36"/>
      <c r="C199" s="34" t="s">
        <v>3</v>
      </c>
      <c r="D199" s="36"/>
      <c r="E199" s="37" t="s">
        <v>4</v>
      </c>
      <c r="F199" s="37"/>
      <c r="G199" s="38" t="s">
        <v>5</v>
      </c>
      <c r="H199" s="39"/>
      <c r="I199" s="40"/>
    </row>
    <row r="200" spans="1:9" x14ac:dyDescent="0.25">
      <c r="A200" s="1" t="s">
        <v>6</v>
      </c>
      <c r="B200" s="2"/>
      <c r="C200">
        <v>2403755</v>
      </c>
      <c r="D200" s="2"/>
      <c r="E200" t="s">
        <v>343</v>
      </c>
      <c r="F200" s="3"/>
      <c r="G200" s="4">
        <v>525</v>
      </c>
      <c r="I200" s="2"/>
    </row>
    <row r="201" spans="1:9" x14ac:dyDescent="0.25">
      <c r="A201" s="5" t="s">
        <v>97</v>
      </c>
      <c r="B201" s="6"/>
      <c r="C201">
        <v>180000</v>
      </c>
      <c r="D201" s="6"/>
      <c r="E201" t="s">
        <v>350</v>
      </c>
      <c r="F201" s="3"/>
      <c r="G201" s="5">
        <v>140</v>
      </c>
      <c r="I201" s="6"/>
    </row>
    <row r="202" spans="1:9" x14ac:dyDescent="0.25">
      <c r="A202" t="s">
        <v>318</v>
      </c>
      <c r="B202" s="6"/>
      <c r="C202">
        <v>6600</v>
      </c>
      <c r="D202" s="6"/>
      <c r="E202" t="s">
        <v>350</v>
      </c>
      <c r="F202" s="3"/>
      <c r="G202" s="5">
        <v>50</v>
      </c>
      <c r="I202" s="6"/>
    </row>
    <row r="203" spans="1:9" x14ac:dyDescent="0.25">
      <c r="A203" s="5"/>
      <c r="B203" s="6"/>
      <c r="D203" s="6"/>
      <c r="F203" s="6"/>
      <c r="I203" s="6"/>
    </row>
    <row r="204" spans="1:9" x14ac:dyDescent="0.25">
      <c r="A204" s="5"/>
      <c r="B204" s="6"/>
      <c r="C204" s="7">
        <f>SUM(C200:C202)</f>
        <v>2590355</v>
      </c>
      <c r="D204" s="6"/>
      <c r="F204" s="6"/>
      <c r="I204" s="8"/>
    </row>
    <row r="205" spans="1:9" x14ac:dyDescent="0.25">
      <c r="A205" s="5"/>
      <c r="B205" s="6"/>
      <c r="D205" s="9">
        <f>C204</f>
        <v>2590355</v>
      </c>
      <c r="G205" s="4">
        <f>SUM(G200:G203)</f>
        <v>715</v>
      </c>
      <c r="H205" s="1">
        <f>SUM(H201:H204)</f>
        <v>0</v>
      </c>
      <c r="I205" s="2">
        <f>SUM(I203:I204)</f>
        <v>0</v>
      </c>
    </row>
    <row r="206" spans="1:9" x14ac:dyDescent="0.25">
      <c r="A206" s="5" t="s">
        <v>12</v>
      </c>
      <c r="B206" s="6"/>
      <c r="D206" s="6">
        <f>C205+D205</f>
        <v>2590355</v>
      </c>
      <c r="E206" s="10" t="s">
        <v>13</v>
      </c>
      <c r="F206" s="6"/>
      <c r="I206" s="11">
        <f>G205+H205+I205</f>
        <v>715</v>
      </c>
    </row>
    <row r="207" spans="1:9" ht="15.75" thickTop="1" x14ac:dyDescent="0.25">
      <c r="A207" s="12" t="s">
        <v>14</v>
      </c>
      <c r="B207" s="6"/>
      <c r="D207" s="6">
        <f>D206-I206</f>
        <v>2589640</v>
      </c>
      <c r="F207" s="6"/>
      <c r="I207" s="6"/>
    </row>
    <row r="208" spans="1:9" x14ac:dyDescent="0.25">
      <c r="A208" s="7"/>
      <c r="B208" s="8"/>
      <c r="C208" s="13"/>
      <c r="D208" s="8"/>
      <c r="E208" s="13"/>
      <c r="F208" s="8"/>
      <c r="G208" s="13"/>
      <c r="H208" s="13"/>
      <c r="I208" s="8"/>
    </row>
    <row r="210" spans="1:9" ht="21" x14ac:dyDescent="0.35">
      <c r="A210" s="31" t="s">
        <v>351</v>
      </c>
      <c r="B210" s="32"/>
      <c r="C210" s="32"/>
      <c r="D210" s="32"/>
      <c r="E210" s="32"/>
      <c r="F210" s="32"/>
      <c r="G210" s="32"/>
      <c r="H210" s="32"/>
      <c r="I210" s="33"/>
    </row>
    <row r="211" spans="1:9" x14ac:dyDescent="0.25">
      <c r="A211" s="34" t="s">
        <v>0</v>
      </c>
      <c r="B211" s="35"/>
      <c r="C211" s="35"/>
      <c r="D211" s="36"/>
      <c r="E211" s="34" t="s">
        <v>1</v>
      </c>
      <c r="F211" s="35"/>
      <c r="G211" s="35"/>
      <c r="H211" s="35"/>
      <c r="I211" s="36"/>
    </row>
    <row r="212" spans="1:9" x14ac:dyDescent="0.25">
      <c r="A212" s="34" t="s">
        <v>2</v>
      </c>
      <c r="B212" s="36"/>
      <c r="C212" s="34" t="s">
        <v>3</v>
      </c>
      <c r="D212" s="36"/>
      <c r="E212" s="37" t="s">
        <v>4</v>
      </c>
      <c r="F212" s="37"/>
      <c r="G212" s="38" t="s">
        <v>5</v>
      </c>
      <c r="H212" s="39"/>
      <c r="I212" s="40"/>
    </row>
    <row r="213" spans="1:9" x14ac:dyDescent="0.25">
      <c r="A213" s="1" t="s">
        <v>6</v>
      </c>
      <c r="B213" s="2"/>
      <c r="C213">
        <v>2589640</v>
      </c>
      <c r="D213" s="2"/>
      <c r="E213" t="s">
        <v>343</v>
      </c>
      <c r="F213" s="3"/>
      <c r="G213" s="4">
        <v>1050</v>
      </c>
      <c r="I213" s="2"/>
    </row>
    <row r="214" spans="1:9" x14ac:dyDescent="0.25">
      <c r="A214" s="5" t="s">
        <v>97</v>
      </c>
      <c r="B214" s="6"/>
      <c r="C214">
        <v>400000</v>
      </c>
      <c r="D214" s="6"/>
      <c r="E214" t="s">
        <v>305</v>
      </c>
      <c r="F214" s="3"/>
      <c r="G214" s="5">
        <v>42500</v>
      </c>
      <c r="I214" s="6"/>
    </row>
    <row r="215" spans="1:9" x14ac:dyDescent="0.25">
      <c r="A215" s="5" t="s">
        <v>206</v>
      </c>
      <c r="B215" s="6"/>
      <c r="C215">
        <v>242000</v>
      </c>
      <c r="D215" s="6"/>
      <c r="E215" t="s">
        <v>118</v>
      </c>
      <c r="G215" s="5">
        <v>220</v>
      </c>
      <c r="I215" s="6"/>
    </row>
    <row r="216" spans="1:9" x14ac:dyDescent="0.25">
      <c r="B216" s="6"/>
      <c r="D216" s="6"/>
      <c r="E216" t="s">
        <v>118</v>
      </c>
      <c r="G216" s="5">
        <v>80</v>
      </c>
      <c r="I216" s="6"/>
    </row>
    <row r="217" spans="1:9" x14ac:dyDescent="0.25">
      <c r="A217" s="5"/>
      <c r="B217" s="6"/>
      <c r="D217" s="6"/>
      <c r="E217" t="s">
        <v>118</v>
      </c>
      <c r="G217">
        <v>260</v>
      </c>
      <c r="I217" s="6"/>
    </row>
    <row r="218" spans="1:9" ht="15" customHeight="1" x14ac:dyDescent="0.25">
      <c r="A218" s="5"/>
      <c r="B218" s="6"/>
      <c r="D218" s="6"/>
      <c r="E218" t="s">
        <v>118</v>
      </c>
      <c r="F218" s="24"/>
      <c r="G218">
        <v>190</v>
      </c>
      <c r="H218" t="s">
        <v>15</v>
      </c>
      <c r="I218" s="6"/>
    </row>
    <row r="219" spans="1:9" x14ac:dyDescent="0.25">
      <c r="A219" s="5"/>
      <c r="B219" s="6"/>
      <c r="D219" s="6"/>
      <c r="E219" t="s">
        <v>420</v>
      </c>
      <c r="F219" s="6"/>
      <c r="G219">
        <v>4245</v>
      </c>
      <c r="I219" s="6"/>
    </row>
    <row r="220" spans="1:9" x14ac:dyDescent="0.25">
      <c r="A220" s="5"/>
      <c r="B220" s="6"/>
      <c r="C220" s="7">
        <f>SUM(C213:C218)</f>
        <v>3231640</v>
      </c>
      <c r="D220" s="6"/>
      <c r="F220" s="6"/>
      <c r="I220" s="8"/>
    </row>
    <row r="221" spans="1:9" x14ac:dyDescent="0.25">
      <c r="A221" s="5"/>
      <c r="B221" s="6"/>
      <c r="D221" s="9">
        <f>C220</f>
        <v>3231640</v>
      </c>
      <c r="G221" s="4">
        <f>SUM(G213:G219)</f>
        <v>48545</v>
      </c>
      <c r="H221" s="1">
        <f>SUM(H214:H220)</f>
        <v>0</v>
      </c>
      <c r="I221" s="2">
        <f>SUM(I219:I220)</f>
        <v>0</v>
      </c>
    </row>
    <row r="222" spans="1:9" ht="15.75" thickBot="1" x14ac:dyDescent="0.3">
      <c r="A222" s="5" t="s">
        <v>12</v>
      </c>
      <c r="B222" s="6"/>
      <c r="D222" s="6">
        <f>C221+D221</f>
        <v>3231640</v>
      </c>
      <c r="E222" s="10" t="s">
        <v>13</v>
      </c>
      <c r="F222" s="6"/>
      <c r="I222" s="11">
        <f>G221+H221+I221</f>
        <v>48545</v>
      </c>
    </row>
    <row r="223" spans="1:9" ht="15.75" thickTop="1" x14ac:dyDescent="0.25">
      <c r="A223" s="12" t="s">
        <v>14</v>
      </c>
      <c r="B223" s="6"/>
      <c r="D223" s="6">
        <f>D222-I222</f>
        <v>3183095</v>
      </c>
      <c r="F223" s="6"/>
      <c r="I223" s="6"/>
    </row>
    <row r="224" spans="1:9" x14ac:dyDescent="0.25">
      <c r="A224" s="7"/>
      <c r="B224" s="8"/>
      <c r="C224" s="13"/>
      <c r="D224" s="8"/>
      <c r="E224" s="13"/>
      <c r="F224" s="8"/>
      <c r="G224" s="13"/>
      <c r="H224" s="13"/>
      <c r="I224" s="8"/>
    </row>
    <row r="226" spans="1:9" ht="21" x14ac:dyDescent="0.35">
      <c r="A226" s="31" t="s">
        <v>352</v>
      </c>
      <c r="B226" s="32"/>
      <c r="C226" s="32"/>
      <c r="D226" s="32"/>
      <c r="E226" s="32"/>
      <c r="F226" s="32"/>
      <c r="G226" s="32"/>
      <c r="H226" s="32"/>
      <c r="I226" s="33"/>
    </row>
    <row r="227" spans="1:9" x14ac:dyDescent="0.25">
      <c r="A227" s="34" t="s">
        <v>0</v>
      </c>
      <c r="B227" s="35"/>
      <c r="C227" s="35"/>
      <c r="D227" s="36"/>
      <c r="E227" s="34" t="s">
        <v>1</v>
      </c>
      <c r="F227" s="35"/>
      <c r="G227" s="35"/>
      <c r="H227" s="35"/>
      <c r="I227" s="36"/>
    </row>
    <row r="228" spans="1:9" x14ac:dyDescent="0.25">
      <c r="A228" s="34" t="s">
        <v>2</v>
      </c>
      <c r="B228" s="36"/>
      <c r="C228" s="34" t="s">
        <v>3</v>
      </c>
      <c r="D228" s="36"/>
      <c r="E228" s="37" t="s">
        <v>4</v>
      </c>
      <c r="F228" s="37"/>
      <c r="G228" s="38" t="s">
        <v>5</v>
      </c>
      <c r="H228" s="39"/>
      <c r="I228" s="40"/>
    </row>
    <row r="229" spans="1:9" x14ac:dyDescent="0.25">
      <c r="A229" s="1" t="s">
        <v>6</v>
      </c>
      <c r="B229" s="2"/>
      <c r="C229">
        <v>3183095</v>
      </c>
      <c r="D229" s="2"/>
      <c r="E229" t="s">
        <v>343</v>
      </c>
      <c r="F229" s="3"/>
      <c r="G229" s="4">
        <v>680</v>
      </c>
      <c r="I229" s="2"/>
    </row>
    <row r="230" spans="1:9" x14ac:dyDescent="0.25">
      <c r="A230" s="5"/>
      <c r="B230" s="6"/>
      <c r="D230" s="6"/>
      <c r="E230" t="s">
        <v>343</v>
      </c>
      <c r="F230" s="3"/>
      <c r="G230" s="5">
        <v>440</v>
      </c>
      <c r="I230" s="6"/>
    </row>
    <row r="231" spans="1:9" x14ac:dyDescent="0.25">
      <c r="B231" s="6"/>
      <c r="D231" s="6"/>
      <c r="E231" t="s">
        <v>353</v>
      </c>
      <c r="G231" s="5">
        <v>4500</v>
      </c>
      <c r="I231" s="6"/>
    </row>
    <row r="232" spans="1:9" x14ac:dyDescent="0.25">
      <c r="B232" s="6"/>
      <c r="D232" s="6"/>
      <c r="E232" t="s">
        <v>354</v>
      </c>
      <c r="G232" s="5">
        <v>5400</v>
      </c>
      <c r="I232" s="6"/>
    </row>
    <row r="233" spans="1:9" x14ac:dyDescent="0.25">
      <c r="A233" s="5"/>
      <c r="B233" s="6"/>
      <c r="D233" s="6"/>
      <c r="E233" t="s">
        <v>355</v>
      </c>
      <c r="G233" s="5">
        <v>250</v>
      </c>
      <c r="I233" s="6"/>
    </row>
    <row r="234" spans="1:9" ht="15" customHeight="1" x14ac:dyDescent="0.25">
      <c r="A234" s="5"/>
      <c r="B234" s="6"/>
      <c r="D234" s="6"/>
      <c r="E234" s="22" t="s">
        <v>356</v>
      </c>
      <c r="F234" s="24"/>
      <c r="G234">
        <v>65000</v>
      </c>
      <c r="H234" t="s">
        <v>15</v>
      </c>
      <c r="I234" s="6"/>
    </row>
    <row r="235" spans="1:9" x14ac:dyDescent="0.25">
      <c r="A235" s="5"/>
      <c r="B235" s="6"/>
      <c r="D235" s="6"/>
      <c r="E235" t="s">
        <v>357</v>
      </c>
      <c r="F235" s="6"/>
      <c r="G235">
        <v>20000</v>
      </c>
      <c r="I235" s="6"/>
    </row>
    <row r="236" spans="1:9" x14ac:dyDescent="0.25">
      <c r="A236" s="5"/>
      <c r="B236" s="6"/>
      <c r="D236" s="6"/>
      <c r="E236" t="s">
        <v>358</v>
      </c>
      <c r="F236" s="6"/>
      <c r="G236">
        <v>10000</v>
      </c>
      <c r="I236" s="6"/>
    </row>
    <row r="237" spans="1:9" x14ac:dyDescent="0.25">
      <c r="A237" s="5"/>
      <c r="B237" s="6"/>
      <c r="D237" s="6"/>
      <c r="E237" t="s">
        <v>359</v>
      </c>
      <c r="F237" s="6"/>
      <c r="G237">
        <v>10000</v>
      </c>
      <c r="I237" s="6"/>
    </row>
    <row r="238" spans="1:9" x14ac:dyDescent="0.25">
      <c r="A238" s="5"/>
      <c r="B238" s="6"/>
      <c r="D238" s="6"/>
      <c r="E238" t="s">
        <v>360</v>
      </c>
      <c r="F238" s="6"/>
      <c r="G238">
        <v>1000</v>
      </c>
      <c r="I238" s="6"/>
    </row>
    <row r="239" spans="1:9" x14ac:dyDescent="0.25">
      <c r="A239" s="5"/>
      <c r="B239" s="6"/>
      <c r="D239" s="6"/>
      <c r="F239" s="6"/>
      <c r="I239" s="6"/>
    </row>
    <row r="240" spans="1:9" x14ac:dyDescent="0.25">
      <c r="A240" s="5"/>
      <c r="B240" s="6"/>
      <c r="D240" s="6"/>
      <c r="F240" s="6"/>
      <c r="I240" s="6"/>
    </row>
    <row r="241" spans="1:9" x14ac:dyDescent="0.25">
      <c r="A241" s="5"/>
      <c r="B241" s="6"/>
      <c r="C241" s="7">
        <f>SUM(C229:C234)</f>
        <v>3183095</v>
      </c>
      <c r="D241" s="6"/>
      <c r="F241" s="6"/>
      <c r="I241" s="8"/>
    </row>
    <row r="242" spans="1:9" x14ac:dyDescent="0.25">
      <c r="A242" s="5"/>
      <c r="B242" s="6"/>
      <c r="D242" s="9">
        <f>C241</f>
        <v>3183095</v>
      </c>
      <c r="G242" s="4">
        <f>SUM(G229:G240)</f>
        <v>117270</v>
      </c>
      <c r="H242" s="1">
        <f>SUM(H230:H241)</f>
        <v>0</v>
      </c>
      <c r="I242" s="2">
        <f>SUM(I240:I241)</f>
        <v>0</v>
      </c>
    </row>
    <row r="243" spans="1:9" ht="15.75" thickBot="1" x14ac:dyDescent="0.3">
      <c r="A243" s="5" t="s">
        <v>12</v>
      </c>
      <c r="B243" s="6"/>
      <c r="D243" s="6">
        <f>C242+D242</f>
        <v>3183095</v>
      </c>
      <c r="E243" s="10" t="s">
        <v>13</v>
      </c>
      <c r="F243" s="6"/>
      <c r="I243" s="11">
        <f>G242+H242+I242</f>
        <v>117270</v>
      </c>
    </row>
    <row r="244" spans="1:9" ht="15.75" thickTop="1" x14ac:dyDescent="0.25">
      <c r="A244" s="12" t="s">
        <v>14</v>
      </c>
      <c r="B244" s="6"/>
      <c r="D244" s="6">
        <f>D243-I243</f>
        <v>3065825</v>
      </c>
      <c r="F244" s="6"/>
      <c r="I244" s="6"/>
    </row>
    <row r="245" spans="1:9" x14ac:dyDescent="0.25">
      <c r="A245" s="7"/>
      <c r="B245" s="8"/>
      <c r="C245" s="13"/>
      <c r="D245" s="8"/>
      <c r="E245" s="13"/>
      <c r="F245" s="8"/>
      <c r="G245" s="13"/>
      <c r="H245" s="13"/>
      <c r="I245" s="8"/>
    </row>
    <row r="247" spans="1:9" ht="21" x14ac:dyDescent="0.35">
      <c r="A247" s="31" t="s">
        <v>361</v>
      </c>
      <c r="B247" s="32"/>
      <c r="C247" s="32"/>
      <c r="D247" s="32"/>
      <c r="E247" s="32"/>
      <c r="F247" s="32"/>
      <c r="G247" s="32"/>
      <c r="H247" s="32"/>
      <c r="I247" s="33"/>
    </row>
    <row r="248" spans="1:9" x14ac:dyDescent="0.25">
      <c r="A248" s="34" t="s">
        <v>0</v>
      </c>
      <c r="B248" s="35"/>
      <c r="C248" s="35"/>
      <c r="D248" s="36"/>
      <c r="E248" s="34" t="s">
        <v>1</v>
      </c>
      <c r="F248" s="35"/>
      <c r="G248" s="35"/>
      <c r="H248" s="35"/>
      <c r="I248" s="36"/>
    </row>
    <row r="249" spans="1:9" x14ac:dyDescent="0.25">
      <c r="A249" s="34" t="s">
        <v>2</v>
      </c>
      <c r="B249" s="36"/>
      <c r="C249" s="34" t="s">
        <v>3</v>
      </c>
      <c r="D249" s="36"/>
      <c r="E249" s="37" t="s">
        <v>4</v>
      </c>
      <c r="F249" s="37"/>
      <c r="G249" s="38" t="s">
        <v>5</v>
      </c>
      <c r="H249" s="39"/>
      <c r="I249" s="40"/>
    </row>
    <row r="250" spans="1:9" x14ac:dyDescent="0.25">
      <c r="A250" s="1" t="s">
        <v>6</v>
      </c>
      <c r="B250" s="2"/>
      <c r="C250">
        <v>3065825</v>
      </c>
      <c r="D250" s="2"/>
      <c r="E250" t="s">
        <v>362</v>
      </c>
      <c r="F250" s="3"/>
      <c r="G250" s="4">
        <v>40</v>
      </c>
      <c r="I250" s="2"/>
    </row>
    <row r="251" spans="1:9" x14ac:dyDescent="0.25">
      <c r="A251" s="5" t="s">
        <v>45</v>
      </c>
      <c r="B251" s="6"/>
      <c r="C251">
        <v>280600</v>
      </c>
      <c r="D251" s="6"/>
      <c r="E251" t="s">
        <v>363</v>
      </c>
      <c r="F251" s="3"/>
      <c r="G251" s="5">
        <v>1240</v>
      </c>
      <c r="I251" s="6"/>
    </row>
    <row r="252" spans="1:9" x14ac:dyDescent="0.25">
      <c r="B252" s="6"/>
      <c r="D252" s="6"/>
      <c r="E252" t="s">
        <v>364</v>
      </c>
      <c r="F252" s="3"/>
      <c r="G252" s="5">
        <v>980</v>
      </c>
      <c r="I252" s="6"/>
    </row>
    <row r="253" spans="1:9" x14ac:dyDescent="0.25">
      <c r="B253" s="6"/>
      <c r="D253" s="6"/>
      <c r="E253" t="s">
        <v>52</v>
      </c>
      <c r="G253" s="5">
        <v>8000</v>
      </c>
      <c r="I253" s="6"/>
    </row>
    <row r="254" spans="1:9" x14ac:dyDescent="0.25">
      <c r="A254" s="5"/>
      <c r="B254" s="6"/>
      <c r="D254" s="6"/>
      <c r="E254" t="s">
        <v>365</v>
      </c>
      <c r="G254" s="5">
        <v>60</v>
      </c>
      <c r="I254" s="6"/>
    </row>
    <row r="255" spans="1:9" ht="15" customHeight="1" x14ac:dyDescent="0.25">
      <c r="A255" s="5"/>
      <c r="B255" s="6"/>
      <c r="D255" s="6"/>
      <c r="E255" t="s">
        <v>365</v>
      </c>
      <c r="G255" s="5">
        <v>70</v>
      </c>
      <c r="H255" t="s">
        <v>15</v>
      </c>
      <c r="I255" s="6"/>
    </row>
    <row r="256" spans="1:9" x14ac:dyDescent="0.25">
      <c r="A256" s="5"/>
      <c r="B256" s="6"/>
      <c r="D256" s="6"/>
      <c r="E256" t="s">
        <v>173</v>
      </c>
      <c r="F256" s="6"/>
      <c r="G256">
        <v>120</v>
      </c>
      <c r="I256" s="6"/>
    </row>
    <row r="257" spans="1:9" x14ac:dyDescent="0.25">
      <c r="A257" s="5"/>
      <c r="B257" s="6"/>
      <c r="D257" s="6"/>
      <c r="F257" s="6"/>
      <c r="I257" s="6"/>
    </row>
    <row r="258" spans="1:9" x14ac:dyDescent="0.25">
      <c r="A258" s="5"/>
      <c r="B258" s="6"/>
      <c r="C258" s="7">
        <f>SUM(C250:C255)</f>
        <v>3346425</v>
      </c>
      <c r="D258" s="6"/>
      <c r="F258" s="6"/>
      <c r="I258" s="8"/>
    </row>
    <row r="259" spans="1:9" x14ac:dyDescent="0.25">
      <c r="A259" s="5"/>
      <c r="B259" s="6"/>
      <c r="D259" s="9">
        <f>C258</f>
        <v>3346425</v>
      </c>
      <c r="G259" s="4">
        <f>SUM(G250:G257)</f>
        <v>10510</v>
      </c>
      <c r="H259" s="1">
        <f>SUM(H251:H258)</f>
        <v>0</v>
      </c>
      <c r="I259" s="2">
        <f>SUM(I257:I258)</f>
        <v>0</v>
      </c>
    </row>
    <row r="260" spans="1:9" ht="15.75" thickBot="1" x14ac:dyDescent="0.3">
      <c r="A260" s="5" t="s">
        <v>12</v>
      </c>
      <c r="B260" s="6"/>
      <c r="D260" s="6">
        <f>C259+D259</f>
        <v>3346425</v>
      </c>
      <c r="E260" s="10" t="s">
        <v>13</v>
      </c>
      <c r="F260" s="6"/>
      <c r="I260" s="11">
        <f>G259+H259+I259</f>
        <v>10510</v>
      </c>
    </row>
    <row r="261" spans="1:9" ht="15.75" thickTop="1" x14ac:dyDescent="0.25">
      <c r="A261" s="12" t="s">
        <v>14</v>
      </c>
      <c r="B261" s="6"/>
      <c r="D261" s="6">
        <f>D260-I260</f>
        <v>3335915</v>
      </c>
      <c r="F261" s="6"/>
      <c r="I261" s="6"/>
    </row>
    <row r="262" spans="1:9" x14ac:dyDescent="0.25">
      <c r="A262" s="7"/>
      <c r="B262" s="8"/>
      <c r="C262" s="13"/>
      <c r="D262" s="8"/>
      <c r="E262" s="13"/>
      <c r="F262" s="8"/>
      <c r="G262" s="13"/>
      <c r="H262" s="13"/>
      <c r="I262" s="8"/>
    </row>
    <row r="264" spans="1:9" ht="21" x14ac:dyDescent="0.35">
      <c r="A264" s="31" t="s">
        <v>366</v>
      </c>
      <c r="B264" s="32"/>
      <c r="C264" s="32"/>
      <c r="D264" s="32"/>
      <c r="E264" s="32"/>
      <c r="F264" s="32"/>
      <c r="G264" s="32"/>
      <c r="H264" s="32"/>
      <c r="I264" s="33"/>
    </row>
    <row r="265" spans="1:9" x14ac:dyDescent="0.25">
      <c r="A265" s="34" t="s">
        <v>0</v>
      </c>
      <c r="B265" s="35"/>
      <c r="C265" s="35"/>
      <c r="D265" s="36"/>
      <c r="E265" s="34" t="s">
        <v>1</v>
      </c>
      <c r="F265" s="35"/>
      <c r="G265" s="35"/>
      <c r="H265" s="35"/>
      <c r="I265" s="36"/>
    </row>
    <row r="266" spans="1:9" x14ac:dyDescent="0.25">
      <c r="A266" s="34" t="s">
        <v>2</v>
      </c>
      <c r="B266" s="36"/>
      <c r="C266" s="34" t="s">
        <v>3</v>
      </c>
      <c r="D266" s="36"/>
      <c r="E266" s="37" t="s">
        <v>4</v>
      </c>
      <c r="F266" s="37"/>
      <c r="G266" s="38" t="s">
        <v>5</v>
      </c>
      <c r="H266" s="39"/>
      <c r="I266" s="40"/>
    </row>
    <row r="267" spans="1:9" x14ac:dyDescent="0.25">
      <c r="A267" s="1" t="s">
        <v>6</v>
      </c>
      <c r="B267" s="2"/>
      <c r="C267">
        <v>3335915</v>
      </c>
      <c r="D267" s="2"/>
      <c r="E267" t="s">
        <v>343</v>
      </c>
      <c r="F267" s="3"/>
      <c r="G267" s="4">
        <v>485</v>
      </c>
      <c r="I267" s="2"/>
    </row>
    <row r="268" spans="1:9" x14ac:dyDescent="0.25">
      <c r="A268" s="5" t="s">
        <v>45</v>
      </c>
      <c r="B268" s="6"/>
      <c r="C268" s="3">
        <v>212500</v>
      </c>
      <c r="D268" s="6"/>
      <c r="E268" t="s">
        <v>343</v>
      </c>
      <c r="F268" s="3"/>
      <c r="G268" s="5">
        <v>430</v>
      </c>
      <c r="I268" s="6"/>
    </row>
    <row r="269" spans="1:9" x14ac:dyDescent="0.25">
      <c r="B269" s="6"/>
      <c r="D269" s="6"/>
      <c r="E269" t="s">
        <v>235</v>
      </c>
      <c r="G269" s="5">
        <v>850</v>
      </c>
      <c r="I269" s="6"/>
    </row>
    <row r="270" spans="1:9" x14ac:dyDescent="0.25">
      <c r="A270" s="5"/>
      <c r="B270" s="6"/>
      <c r="D270" s="6"/>
      <c r="E270" t="s">
        <v>367</v>
      </c>
      <c r="G270" s="5">
        <v>5800</v>
      </c>
      <c r="I270" s="6"/>
    </row>
    <row r="271" spans="1:9" ht="15" customHeight="1" x14ac:dyDescent="0.25">
      <c r="A271" s="5"/>
      <c r="B271" s="6"/>
      <c r="D271" s="6"/>
      <c r="E271" s="22" t="s">
        <v>368</v>
      </c>
      <c r="F271" s="16"/>
      <c r="G271">
        <v>6380</v>
      </c>
      <c r="H271" t="s">
        <v>15</v>
      </c>
      <c r="I271" s="6"/>
    </row>
    <row r="272" spans="1:9" x14ac:dyDescent="0.25">
      <c r="A272" s="5"/>
      <c r="B272" s="6"/>
      <c r="D272" s="6"/>
      <c r="E272" t="s">
        <v>369</v>
      </c>
      <c r="F272" s="6"/>
      <c r="G272">
        <v>5599</v>
      </c>
      <c r="I272" s="6"/>
    </row>
    <row r="273" spans="1:11" x14ac:dyDescent="0.25">
      <c r="A273" s="5"/>
      <c r="B273" s="6"/>
      <c r="D273" s="6"/>
      <c r="E273" t="s">
        <v>370</v>
      </c>
      <c r="F273" s="6"/>
      <c r="G273">
        <v>68000</v>
      </c>
      <c r="I273" s="6"/>
    </row>
    <row r="274" spans="1:11" x14ac:dyDescent="0.25">
      <c r="A274" s="5" t="s">
        <v>15</v>
      </c>
      <c r="B274" s="6"/>
      <c r="D274" s="6"/>
      <c r="E274" t="s">
        <v>372</v>
      </c>
      <c r="F274" s="6"/>
      <c r="G274">
        <v>2500</v>
      </c>
      <c r="I274" s="6"/>
    </row>
    <row r="275" spans="1:11" x14ac:dyDescent="0.25">
      <c r="A275" s="5"/>
      <c r="B275" s="6"/>
      <c r="D275" s="6"/>
      <c r="E275" t="s">
        <v>373</v>
      </c>
      <c r="F275" s="6"/>
      <c r="G275">
        <v>50000</v>
      </c>
      <c r="I275" s="6"/>
    </row>
    <row r="276" spans="1:11" x14ac:dyDescent="0.25">
      <c r="A276" s="5"/>
      <c r="B276" s="6"/>
      <c r="D276" s="6"/>
      <c r="E276" t="s">
        <v>374</v>
      </c>
      <c r="F276" s="6"/>
      <c r="G276">
        <v>303050</v>
      </c>
      <c r="I276" s="6"/>
      <c r="K276" t="s">
        <v>15</v>
      </c>
    </row>
    <row r="277" spans="1:11" x14ac:dyDescent="0.25">
      <c r="A277" s="5"/>
      <c r="B277" s="6"/>
      <c r="D277" s="6"/>
      <c r="E277" t="s">
        <v>375</v>
      </c>
      <c r="F277" s="6"/>
      <c r="G277">
        <v>120</v>
      </c>
      <c r="I277" s="6"/>
    </row>
    <row r="278" spans="1:11" x14ac:dyDescent="0.25">
      <c r="A278" s="5"/>
      <c r="B278" s="6"/>
      <c r="D278" s="6"/>
      <c r="E278" t="s">
        <v>375</v>
      </c>
      <c r="F278" s="6"/>
      <c r="G278">
        <v>80</v>
      </c>
      <c r="I278" s="6"/>
    </row>
    <row r="279" spans="1:11" x14ac:dyDescent="0.25">
      <c r="A279" s="5"/>
      <c r="B279" s="6"/>
      <c r="D279" s="6"/>
      <c r="E279" t="s">
        <v>375</v>
      </c>
      <c r="F279" s="6"/>
      <c r="G279">
        <v>450</v>
      </c>
      <c r="I279" s="6"/>
    </row>
    <row r="280" spans="1:11" x14ac:dyDescent="0.25">
      <c r="A280" s="5"/>
      <c r="B280" s="6"/>
      <c r="D280" s="6"/>
      <c r="F280" s="6"/>
      <c r="I280" s="6"/>
    </row>
    <row r="281" spans="1:11" x14ac:dyDescent="0.25">
      <c r="A281" s="5"/>
      <c r="B281" s="6"/>
      <c r="D281" s="6"/>
      <c r="F281" s="6"/>
      <c r="I281" s="6"/>
    </row>
    <row r="282" spans="1:11" x14ac:dyDescent="0.25">
      <c r="A282" s="5"/>
      <c r="B282" s="6"/>
      <c r="D282" s="6"/>
      <c r="F282" s="6"/>
      <c r="I282" s="6"/>
    </row>
    <row r="283" spans="1:11" x14ac:dyDescent="0.25">
      <c r="A283" s="5"/>
      <c r="B283" s="6"/>
      <c r="C283" s="7">
        <f>SUM(C267:C271)</f>
        <v>3548415</v>
      </c>
      <c r="D283" s="6"/>
      <c r="F283" s="6"/>
      <c r="I283" s="8"/>
    </row>
    <row r="284" spans="1:11" x14ac:dyDescent="0.25">
      <c r="A284" s="5"/>
      <c r="B284" s="6"/>
      <c r="D284" s="9">
        <f>C283</f>
        <v>3548415</v>
      </c>
      <c r="G284" s="4">
        <f>SUM(G267:G282)</f>
        <v>443744</v>
      </c>
      <c r="H284" s="1">
        <f>SUM(H268:H283)</f>
        <v>0</v>
      </c>
      <c r="I284" s="2">
        <f>SUM(I282:I283)</f>
        <v>0</v>
      </c>
    </row>
    <row r="285" spans="1:11" ht="15.75" thickBot="1" x14ac:dyDescent="0.3">
      <c r="A285" s="5" t="s">
        <v>12</v>
      </c>
      <c r="B285" s="6"/>
      <c r="D285" s="6">
        <f>C284+D284</f>
        <v>3548415</v>
      </c>
      <c r="E285" s="10" t="s">
        <v>13</v>
      </c>
      <c r="F285" s="6"/>
      <c r="I285" s="11">
        <f>G284+H284+I284</f>
        <v>443744</v>
      </c>
    </row>
    <row r="286" spans="1:11" ht="15.75" thickTop="1" x14ac:dyDescent="0.25">
      <c r="A286" s="12" t="s">
        <v>14</v>
      </c>
      <c r="B286" s="6"/>
      <c r="D286" s="6">
        <f>D285-I285</f>
        <v>3104671</v>
      </c>
      <c r="F286" s="6"/>
      <c r="I286" s="6"/>
    </row>
    <row r="287" spans="1:11" x14ac:dyDescent="0.25">
      <c r="A287" s="7"/>
      <c r="B287" s="8"/>
      <c r="C287" s="13"/>
      <c r="D287" s="8"/>
      <c r="E287" s="13"/>
      <c r="F287" s="8"/>
      <c r="G287" s="13"/>
      <c r="H287" s="13"/>
      <c r="I287" s="8"/>
    </row>
    <row r="289" spans="1:9" ht="21" x14ac:dyDescent="0.35">
      <c r="A289" s="31" t="s">
        <v>376</v>
      </c>
      <c r="B289" s="32"/>
      <c r="C289" s="32"/>
      <c r="D289" s="32"/>
      <c r="E289" s="32"/>
      <c r="F289" s="32"/>
      <c r="G289" s="32"/>
      <c r="H289" s="32"/>
      <c r="I289" s="33"/>
    </row>
    <row r="290" spans="1:9" x14ac:dyDescent="0.25">
      <c r="A290" s="34" t="s">
        <v>0</v>
      </c>
      <c r="B290" s="35"/>
      <c r="C290" s="35"/>
      <c r="D290" s="36"/>
      <c r="E290" s="34" t="s">
        <v>1</v>
      </c>
      <c r="F290" s="35"/>
      <c r="G290" s="35"/>
      <c r="H290" s="35"/>
      <c r="I290" s="36"/>
    </row>
    <row r="291" spans="1:9" x14ac:dyDescent="0.25">
      <c r="A291" s="34" t="s">
        <v>2</v>
      </c>
      <c r="B291" s="36"/>
      <c r="C291" s="34" t="s">
        <v>3</v>
      </c>
      <c r="D291" s="36"/>
      <c r="E291" s="37" t="s">
        <v>4</v>
      </c>
      <c r="F291" s="37"/>
      <c r="G291" s="38" t="s">
        <v>5</v>
      </c>
      <c r="H291" s="39"/>
      <c r="I291" s="40"/>
    </row>
    <row r="292" spans="1:9" x14ac:dyDescent="0.25">
      <c r="A292" s="1" t="s">
        <v>6</v>
      </c>
      <c r="B292" s="2"/>
      <c r="C292">
        <v>3104671</v>
      </c>
      <c r="D292" s="2"/>
      <c r="E292" t="s">
        <v>343</v>
      </c>
      <c r="F292" s="3"/>
      <c r="G292" s="4">
        <v>640</v>
      </c>
      <c r="I292" s="2"/>
    </row>
    <row r="293" spans="1:9" x14ac:dyDescent="0.25">
      <c r="A293" s="5" t="s">
        <v>45</v>
      </c>
      <c r="B293" s="6"/>
      <c r="C293">
        <v>376500</v>
      </c>
      <c r="D293" s="6"/>
      <c r="E293" t="s">
        <v>377</v>
      </c>
      <c r="F293" s="3"/>
      <c r="G293" s="5">
        <v>20000</v>
      </c>
      <c r="I293" s="6"/>
    </row>
    <row r="294" spans="1:9" x14ac:dyDescent="0.25">
      <c r="B294" s="6"/>
      <c r="D294" s="6"/>
      <c r="E294" t="s">
        <v>378</v>
      </c>
      <c r="G294" s="5">
        <v>35000</v>
      </c>
      <c r="I294" s="6"/>
    </row>
    <row r="295" spans="1:9" x14ac:dyDescent="0.25">
      <c r="B295" s="6"/>
      <c r="D295" s="6"/>
      <c r="E295" t="s">
        <v>379</v>
      </c>
      <c r="G295" s="5">
        <v>28000</v>
      </c>
      <c r="I295" s="6"/>
    </row>
    <row r="296" spans="1:9" x14ac:dyDescent="0.25">
      <c r="A296" s="5"/>
      <c r="B296" s="6"/>
      <c r="D296" s="6"/>
      <c r="E296" t="s">
        <v>380</v>
      </c>
      <c r="G296" s="5">
        <v>28500</v>
      </c>
      <c r="I296" s="6"/>
    </row>
    <row r="297" spans="1:9" ht="15" customHeight="1" x14ac:dyDescent="0.25">
      <c r="A297" s="5"/>
      <c r="B297" s="6"/>
      <c r="D297" s="6"/>
      <c r="E297" s="22" t="s">
        <v>381</v>
      </c>
      <c r="F297" s="16"/>
      <c r="G297">
        <v>15000</v>
      </c>
      <c r="H297" t="s">
        <v>15</v>
      </c>
      <c r="I297" s="6"/>
    </row>
    <row r="298" spans="1:9" x14ac:dyDescent="0.25">
      <c r="A298" s="5"/>
      <c r="B298" s="6"/>
      <c r="D298" s="6"/>
      <c r="E298" t="s">
        <v>382</v>
      </c>
      <c r="F298" s="6"/>
      <c r="G298">
        <v>11000</v>
      </c>
      <c r="I298" s="6"/>
    </row>
    <row r="299" spans="1:9" x14ac:dyDescent="0.25">
      <c r="A299" s="5"/>
      <c r="B299" s="6"/>
      <c r="D299" s="6"/>
      <c r="E299" t="s">
        <v>383</v>
      </c>
      <c r="F299" s="6"/>
      <c r="G299">
        <v>15000</v>
      </c>
      <c r="I299" s="6"/>
    </row>
    <row r="300" spans="1:9" x14ac:dyDescent="0.25">
      <c r="A300" s="5"/>
      <c r="B300" s="6"/>
      <c r="D300" s="6"/>
      <c r="E300" t="s">
        <v>384</v>
      </c>
      <c r="F300" s="6"/>
      <c r="G300">
        <v>1000</v>
      </c>
      <c r="I300" s="6"/>
    </row>
    <row r="301" spans="1:9" x14ac:dyDescent="0.25">
      <c r="A301" s="5"/>
      <c r="B301" s="6"/>
      <c r="D301" s="6"/>
      <c r="E301" t="s">
        <v>385</v>
      </c>
      <c r="F301" s="6"/>
      <c r="G301">
        <v>1000</v>
      </c>
      <c r="I301" s="6"/>
    </row>
    <row r="302" spans="1:9" x14ac:dyDescent="0.25">
      <c r="A302" s="5"/>
      <c r="B302" s="6"/>
      <c r="D302" s="6"/>
      <c r="E302" t="s">
        <v>386</v>
      </c>
      <c r="F302" s="6"/>
      <c r="G302">
        <v>1000</v>
      </c>
      <c r="I302" s="6"/>
    </row>
    <row r="303" spans="1:9" x14ac:dyDescent="0.25">
      <c r="A303" s="5"/>
      <c r="B303" s="6"/>
      <c r="D303" s="6"/>
      <c r="E303" t="s">
        <v>387</v>
      </c>
      <c r="F303" s="6"/>
      <c r="G303">
        <v>5000</v>
      </c>
      <c r="I303" s="6"/>
    </row>
    <row r="304" spans="1:9" x14ac:dyDescent="0.25">
      <c r="A304" s="5"/>
      <c r="B304" s="6"/>
      <c r="D304" s="6"/>
      <c r="E304" t="s">
        <v>388</v>
      </c>
      <c r="F304" s="6"/>
      <c r="G304">
        <v>1000</v>
      </c>
      <c r="I304" s="6"/>
    </row>
    <row r="305" spans="1:13" x14ac:dyDescent="0.25">
      <c r="A305" s="5"/>
      <c r="B305" s="6"/>
      <c r="D305" s="6"/>
      <c r="E305" t="s">
        <v>389</v>
      </c>
      <c r="F305" s="6"/>
      <c r="G305">
        <v>20000</v>
      </c>
      <c r="I305" s="6"/>
      <c r="M305" s="30" t="s">
        <v>418</v>
      </c>
    </row>
    <row r="306" spans="1:13" x14ac:dyDescent="0.25">
      <c r="A306" s="5"/>
      <c r="B306" s="6"/>
      <c r="D306" s="6"/>
      <c r="E306" t="s">
        <v>390</v>
      </c>
      <c r="F306" s="6"/>
      <c r="G306">
        <v>9900</v>
      </c>
      <c r="I306" s="6"/>
    </row>
    <row r="307" spans="1:13" x14ac:dyDescent="0.25">
      <c r="A307" s="5"/>
      <c r="B307" s="6"/>
      <c r="D307" s="6"/>
      <c r="E307" t="s">
        <v>391</v>
      </c>
      <c r="F307" s="6"/>
      <c r="G307">
        <v>8900</v>
      </c>
      <c r="I307" s="6"/>
    </row>
    <row r="308" spans="1:13" x14ac:dyDescent="0.25">
      <c r="A308" s="5"/>
      <c r="B308" s="6"/>
      <c r="D308" s="6"/>
      <c r="E308" t="s">
        <v>118</v>
      </c>
      <c r="F308" s="6"/>
      <c r="G308">
        <v>310</v>
      </c>
      <c r="I308" s="6"/>
    </row>
    <row r="309" spans="1:13" x14ac:dyDescent="0.25">
      <c r="A309" s="5"/>
      <c r="B309" s="6"/>
      <c r="D309" s="6"/>
      <c r="F309" s="6"/>
      <c r="I309" s="6"/>
    </row>
    <row r="310" spans="1:13" x14ac:dyDescent="0.25">
      <c r="A310" s="5"/>
      <c r="B310" s="6"/>
      <c r="C310" s="7">
        <f>SUM(C292:C297)</f>
        <v>3481171</v>
      </c>
      <c r="D310" s="6"/>
      <c r="F310" s="6"/>
      <c r="I310" s="8"/>
    </row>
    <row r="311" spans="1:13" x14ac:dyDescent="0.25">
      <c r="A311" s="5"/>
      <c r="B311" s="6"/>
      <c r="D311" s="9">
        <f>C310</f>
        <v>3481171</v>
      </c>
      <c r="G311" s="4">
        <f>SUM(G292:G309)</f>
        <v>201250</v>
      </c>
      <c r="H311" s="1">
        <f>SUM(H293:H310)</f>
        <v>0</v>
      </c>
      <c r="I311" s="2">
        <f>SUM(I309:I310)</f>
        <v>0</v>
      </c>
    </row>
    <row r="312" spans="1:13" ht="15.75" thickBot="1" x14ac:dyDescent="0.3">
      <c r="A312" s="5" t="s">
        <v>12</v>
      </c>
      <c r="B312" s="6"/>
      <c r="D312" s="6">
        <f>C311+D311</f>
        <v>3481171</v>
      </c>
      <c r="E312" s="10" t="s">
        <v>13</v>
      </c>
      <c r="F312" s="6"/>
      <c r="I312" s="11">
        <f>G311+H311+I311</f>
        <v>201250</v>
      </c>
    </row>
    <row r="313" spans="1:13" ht="15.75" thickTop="1" x14ac:dyDescent="0.25">
      <c r="A313" s="12" t="s">
        <v>14</v>
      </c>
      <c r="B313" s="6"/>
      <c r="D313" s="6">
        <f>D312-I312</f>
        <v>3279921</v>
      </c>
      <c r="F313" s="6"/>
      <c r="I313" s="6"/>
    </row>
    <row r="314" spans="1:13" x14ac:dyDescent="0.25">
      <c r="A314" s="7"/>
      <c r="B314" s="8"/>
      <c r="C314" s="13"/>
      <c r="D314" s="8"/>
      <c r="E314" s="13"/>
      <c r="F314" s="8"/>
      <c r="G314" s="13"/>
      <c r="H314" s="13"/>
      <c r="I314" s="8"/>
    </row>
    <row r="316" spans="1:13" ht="21" x14ac:dyDescent="0.35">
      <c r="A316" s="31" t="s">
        <v>392</v>
      </c>
      <c r="B316" s="32"/>
      <c r="C316" s="32"/>
      <c r="D316" s="32"/>
      <c r="E316" s="32"/>
      <c r="F316" s="32"/>
      <c r="G316" s="32"/>
      <c r="H316" s="32"/>
      <c r="I316" s="33"/>
    </row>
    <row r="317" spans="1:13" x14ac:dyDescent="0.25">
      <c r="A317" s="34" t="s">
        <v>0</v>
      </c>
      <c r="B317" s="35"/>
      <c r="C317" s="35"/>
      <c r="D317" s="36"/>
      <c r="E317" s="34" t="s">
        <v>1</v>
      </c>
      <c r="F317" s="35"/>
      <c r="G317" s="35"/>
      <c r="H317" s="35"/>
      <c r="I317" s="36"/>
    </row>
    <row r="318" spans="1:13" x14ac:dyDescent="0.25">
      <c r="A318" s="34" t="s">
        <v>2</v>
      </c>
      <c r="B318" s="36"/>
      <c r="C318" s="34" t="s">
        <v>3</v>
      </c>
      <c r="D318" s="36"/>
      <c r="E318" s="37" t="s">
        <v>4</v>
      </c>
      <c r="F318" s="37"/>
      <c r="G318" s="38" t="s">
        <v>5</v>
      </c>
      <c r="H318" s="39"/>
      <c r="I318" s="40"/>
    </row>
    <row r="319" spans="1:13" x14ac:dyDescent="0.25">
      <c r="A319" s="1" t="s">
        <v>6</v>
      </c>
      <c r="B319" s="2"/>
      <c r="C319">
        <v>3279921</v>
      </c>
      <c r="D319" s="2"/>
      <c r="E319" t="s">
        <v>393</v>
      </c>
      <c r="F319" s="3"/>
      <c r="G319" s="5">
        <v>636833</v>
      </c>
      <c r="I319" s="2"/>
    </row>
    <row r="320" spans="1:13" x14ac:dyDescent="0.25">
      <c r="A320" s="5" t="s">
        <v>45</v>
      </c>
      <c r="B320" s="6"/>
      <c r="C320">
        <v>1261000</v>
      </c>
      <c r="D320" s="6"/>
      <c r="E320" t="s">
        <v>394</v>
      </c>
      <c r="G320" s="5">
        <v>86000</v>
      </c>
      <c r="I320" s="6"/>
    </row>
    <row r="321" spans="1:13" x14ac:dyDescent="0.25">
      <c r="A321" t="s">
        <v>400</v>
      </c>
      <c r="B321" s="6"/>
      <c r="C321">
        <v>167000</v>
      </c>
      <c r="D321" s="6"/>
      <c r="E321" t="s">
        <v>395</v>
      </c>
      <c r="G321" s="5">
        <v>15000</v>
      </c>
      <c r="I321" s="6"/>
    </row>
    <row r="322" spans="1:13" x14ac:dyDescent="0.25">
      <c r="A322" t="s">
        <v>401</v>
      </c>
      <c r="B322" s="6"/>
      <c r="C322">
        <v>41200</v>
      </c>
      <c r="D322" s="6"/>
      <c r="E322" t="s">
        <v>396</v>
      </c>
      <c r="G322" s="5">
        <v>5000</v>
      </c>
      <c r="I322" s="6"/>
    </row>
    <row r="323" spans="1:13" ht="12.75" customHeight="1" x14ac:dyDescent="0.25">
      <c r="A323" s="22" t="s">
        <v>402</v>
      </c>
      <c r="B323" s="6"/>
      <c r="C323">
        <v>100000</v>
      </c>
      <c r="D323" s="6"/>
      <c r="E323" s="22" t="s">
        <v>397</v>
      </c>
      <c r="F323" s="16"/>
      <c r="G323">
        <v>400000</v>
      </c>
      <c r="I323" s="6"/>
    </row>
    <row r="324" spans="1:13" ht="15" customHeight="1" x14ac:dyDescent="0.25">
      <c r="A324" s="5" t="s">
        <v>421</v>
      </c>
      <c r="B324" s="6"/>
      <c r="C324">
        <v>500000</v>
      </c>
      <c r="D324" s="6"/>
      <c r="E324" t="s">
        <v>371</v>
      </c>
      <c r="F324" s="6"/>
      <c r="G324">
        <v>100000</v>
      </c>
      <c r="H324" t="s">
        <v>15</v>
      </c>
      <c r="I324" s="6"/>
      <c r="M324" t="s">
        <v>15</v>
      </c>
    </row>
    <row r="325" spans="1:13" x14ac:dyDescent="0.25">
      <c r="A325" s="5"/>
      <c r="B325" s="6"/>
      <c r="D325" s="6"/>
      <c r="E325" t="s">
        <v>398</v>
      </c>
      <c r="F325" s="6"/>
      <c r="G325">
        <v>100000</v>
      </c>
      <c r="I325" s="6"/>
    </row>
    <row r="326" spans="1:13" x14ac:dyDescent="0.25">
      <c r="A326" s="5"/>
      <c r="B326" s="6"/>
      <c r="D326" s="6"/>
      <c r="E326" t="s">
        <v>399</v>
      </c>
      <c r="F326" s="6"/>
      <c r="G326">
        <v>38000</v>
      </c>
      <c r="I326" s="6"/>
    </row>
    <row r="327" spans="1:13" x14ac:dyDescent="0.25">
      <c r="A327" s="5"/>
      <c r="B327" s="6"/>
      <c r="D327" s="6"/>
      <c r="E327" t="s">
        <v>410</v>
      </c>
      <c r="F327" s="6"/>
      <c r="G327">
        <v>66000</v>
      </c>
      <c r="I327" s="6"/>
    </row>
    <row r="328" spans="1:13" x14ac:dyDescent="0.25">
      <c r="A328" s="5"/>
      <c r="B328" s="6"/>
      <c r="D328" s="6"/>
      <c r="E328" t="s">
        <v>226</v>
      </c>
      <c r="G328" s="5">
        <v>460</v>
      </c>
      <c r="I328" s="6"/>
      <c r="L328" t="s">
        <v>15</v>
      </c>
    </row>
    <row r="329" spans="1:13" x14ac:dyDescent="0.25">
      <c r="A329" s="5"/>
      <c r="B329" s="6"/>
      <c r="D329" s="6"/>
      <c r="F329" s="6"/>
      <c r="G329" s="14"/>
      <c r="I329" s="6"/>
    </row>
    <row r="330" spans="1:13" x14ac:dyDescent="0.25">
      <c r="A330" s="5"/>
      <c r="B330" s="6"/>
      <c r="D330" s="6"/>
      <c r="F330" s="6"/>
      <c r="I330" s="6"/>
    </row>
    <row r="331" spans="1:13" x14ac:dyDescent="0.25">
      <c r="A331" s="5"/>
      <c r="B331" s="6"/>
      <c r="C331" s="7">
        <f>SUM(C319:C324)</f>
        <v>5349121</v>
      </c>
      <c r="D331" s="6"/>
      <c r="F331" s="6"/>
      <c r="I331" s="8"/>
    </row>
    <row r="332" spans="1:13" x14ac:dyDescent="0.25">
      <c r="A332" s="5"/>
      <c r="B332" s="6"/>
      <c r="D332" s="9">
        <f>C331</f>
        <v>5349121</v>
      </c>
      <c r="G332" s="4">
        <f>SUM(G319:G330)</f>
        <v>1447293</v>
      </c>
      <c r="H332" s="1">
        <f>SUM(H320:H331)</f>
        <v>0</v>
      </c>
      <c r="I332" s="2">
        <f>SUM(I330:I331)</f>
        <v>0</v>
      </c>
    </row>
    <row r="333" spans="1:13" ht="15.75" thickBot="1" x14ac:dyDescent="0.3">
      <c r="A333" s="5" t="s">
        <v>12</v>
      </c>
      <c r="B333" s="6"/>
      <c r="D333" s="6">
        <f>C332+D332</f>
        <v>5349121</v>
      </c>
      <c r="E333" s="10" t="s">
        <v>13</v>
      </c>
      <c r="F333" s="6"/>
      <c r="I333" s="11">
        <f>G332+H332+I332</f>
        <v>1447293</v>
      </c>
    </row>
    <row r="334" spans="1:13" ht="15.75" thickTop="1" x14ac:dyDescent="0.25">
      <c r="A334" s="12" t="s">
        <v>14</v>
      </c>
      <c r="B334" s="6"/>
      <c r="D334" s="6">
        <f>D333-I333</f>
        <v>3901828</v>
      </c>
      <c r="F334" s="6"/>
      <c r="I334" s="6"/>
    </row>
    <row r="335" spans="1:13" x14ac:dyDescent="0.25">
      <c r="A335" s="7"/>
      <c r="B335" s="8"/>
      <c r="C335" s="13"/>
      <c r="D335" s="8"/>
      <c r="E335" s="13"/>
      <c r="F335" s="8"/>
      <c r="G335" s="13"/>
      <c r="H335" s="13"/>
      <c r="I335" s="8"/>
    </row>
  </sheetData>
  <mergeCells count="120">
    <mergeCell ref="A316:I316"/>
    <mergeCell ref="A317:D317"/>
    <mergeCell ref="E317:I317"/>
    <mergeCell ref="A318:B318"/>
    <mergeCell ref="C318:D318"/>
    <mergeCell ref="E318:F318"/>
    <mergeCell ref="G318:I318"/>
    <mergeCell ref="A289:I289"/>
    <mergeCell ref="A290:D290"/>
    <mergeCell ref="E290:I290"/>
    <mergeCell ref="A291:B291"/>
    <mergeCell ref="C291:D291"/>
    <mergeCell ref="E291:F291"/>
    <mergeCell ref="G291:I291"/>
    <mergeCell ref="A264:I264"/>
    <mergeCell ref="A265:D265"/>
    <mergeCell ref="E265:I265"/>
    <mergeCell ref="A266:B266"/>
    <mergeCell ref="C266:D266"/>
    <mergeCell ref="E266:F266"/>
    <mergeCell ref="G266:I266"/>
    <mergeCell ref="A247:I247"/>
    <mergeCell ref="A248:D248"/>
    <mergeCell ref="E248:I248"/>
    <mergeCell ref="A249:B249"/>
    <mergeCell ref="C249:D249"/>
    <mergeCell ref="E249:F249"/>
    <mergeCell ref="G249:I249"/>
    <mergeCell ref="A226:I226"/>
    <mergeCell ref="A227:D227"/>
    <mergeCell ref="E227:I227"/>
    <mergeCell ref="A228:B228"/>
    <mergeCell ref="C228:D228"/>
    <mergeCell ref="E228:F228"/>
    <mergeCell ref="G228:I228"/>
    <mergeCell ref="A210:I210"/>
    <mergeCell ref="A211:D211"/>
    <mergeCell ref="E211:I211"/>
    <mergeCell ref="A212:B212"/>
    <mergeCell ref="C212:D212"/>
    <mergeCell ref="E212:F212"/>
    <mergeCell ref="G212:I212"/>
    <mergeCell ref="A197:I197"/>
    <mergeCell ref="A198:D198"/>
    <mergeCell ref="E198:I198"/>
    <mergeCell ref="A199:B199"/>
    <mergeCell ref="C199:D199"/>
    <mergeCell ref="E199:F199"/>
    <mergeCell ref="G199:I199"/>
    <mergeCell ref="A182:I182"/>
    <mergeCell ref="A183:D183"/>
    <mergeCell ref="E183:I183"/>
    <mergeCell ref="A184:B184"/>
    <mergeCell ref="C184:D184"/>
    <mergeCell ref="E184:F184"/>
    <mergeCell ref="G184:I184"/>
    <mergeCell ref="A161:I161"/>
    <mergeCell ref="A162:D162"/>
    <mergeCell ref="E162:I162"/>
    <mergeCell ref="A163:B163"/>
    <mergeCell ref="C163:D163"/>
    <mergeCell ref="E163:F163"/>
    <mergeCell ref="G163:I163"/>
    <mergeCell ref="A139:I139"/>
    <mergeCell ref="A140:D140"/>
    <mergeCell ref="E140:I140"/>
    <mergeCell ref="A141:B141"/>
    <mergeCell ref="C141:D141"/>
    <mergeCell ref="E141:F141"/>
    <mergeCell ref="G141:I141"/>
    <mergeCell ref="A122:I122"/>
    <mergeCell ref="A123:D123"/>
    <mergeCell ref="E123:I123"/>
    <mergeCell ref="A124:B124"/>
    <mergeCell ref="C124:D124"/>
    <mergeCell ref="E124:F124"/>
    <mergeCell ref="G124:I124"/>
    <mergeCell ref="A106:D106"/>
    <mergeCell ref="E106:I106"/>
    <mergeCell ref="A107:B107"/>
    <mergeCell ref="C107:D107"/>
    <mergeCell ref="E107:F107"/>
    <mergeCell ref="G107:I107"/>
    <mergeCell ref="C86:D86"/>
    <mergeCell ref="E86:F86"/>
    <mergeCell ref="G86:I86"/>
    <mergeCell ref="A60:B60"/>
    <mergeCell ref="C60:D60"/>
    <mergeCell ref="E60:F60"/>
    <mergeCell ref="G60:I60"/>
    <mergeCell ref="E26:F26"/>
    <mergeCell ref="G26:I26"/>
    <mergeCell ref="A43:B43"/>
    <mergeCell ref="C43:D43"/>
    <mergeCell ref="E43:F43"/>
    <mergeCell ref="G43:I43"/>
    <mergeCell ref="A105:I105"/>
    <mergeCell ref="A1:I1"/>
    <mergeCell ref="A2:D2"/>
    <mergeCell ref="E2:I2"/>
    <mergeCell ref="A3:B3"/>
    <mergeCell ref="C3:D3"/>
    <mergeCell ref="E3:F3"/>
    <mergeCell ref="G3:I3"/>
    <mergeCell ref="A58:I58"/>
    <mergeCell ref="A59:D59"/>
    <mergeCell ref="E59:I59"/>
    <mergeCell ref="A41:I41"/>
    <mergeCell ref="A42:D42"/>
    <mergeCell ref="E42:I42"/>
    <mergeCell ref="E9:F9"/>
    <mergeCell ref="A24:I24"/>
    <mergeCell ref="A25:D25"/>
    <mergeCell ref="E25:I25"/>
    <mergeCell ref="A26:B26"/>
    <mergeCell ref="C26:D26"/>
    <mergeCell ref="A84:I84"/>
    <mergeCell ref="A85:D85"/>
    <mergeCell ref="E85:I85"/>
    <mergeCell ref="A86:B86"/>
  </mergeCells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C576-A2B1-48DE-A377-D88DC5790943}">
  <dimension ref="A2:L382"/>
  <sheetViews>
    <sheetView tabSelected="1" topLeftCell="A100" workbookViewId="0">
      <selection activeCell="F115" sqref="F115"/>
    </sheetView>
  </sheetViews>
  <sheetFormatPr defaultRowHeight="15" x14ac:dyDescent="0.25"/>
  <cols>
    <col min="2" max="2" width="10.42578125" customWidth="1"/>
    <col min="6" max="6" width="28.140625" customWidth="1"/>
  </cols>
  <sheetData>
    <row r="2" spans="1:10" ht="21" x14ac:dyDescent="0.35">
      <c r="A2" s="31">
        <v>44778</v>
      </c>
      <c r="B2" s="32"/>
      <c r="C2" s="32"/>
      <c r="D2" s="32"/>
      <c r="E2" s="32"/>
      <c r="F2" s="32"/>
      <c r="G2" s="32"/>
      <c r="H2" s="32"/>
      <c r="I2" s="33"/>
    </row>
    <row r="3" spans="1:10" x14ac:dyDescent="0.25">
      <c r="A3" s="34" t="s">
        <v>0</v>
      </c>
      <c r="B3" s="35"/>
      <c r="C3" s="35"/>
      <c r="D3" s="36"/>
      <c r="E3" s="34" t="s">
        <v>1</v>
      </c>
      <c r="F3" s="35"/>
      <c r="G3" s="35"/>
      <c r="H3" s="35"/>
      <c r="I3" s="36"/>
    </row>
    <row r="4" spans="1:10" x14ac:dyDescent="0.25">
      <c r="A4" s="34" t="s">
        <v>2</v>
      </c>
      <c r="B4" s="36"/>
      <c r="C4" s="34" t="s">
        <v>3</v>
      </c>
      <c r="D4" s="36"/>
      <c r="E4" s="37" t="s">
        <v>4</v>
      </c>
      <c r="F4" s="37"/>
      <c r="G4" s="38" t="s">
        <v>5</v>
      </c>
      <c r="H4" s="39"/>
      <c r="I4" s="40"/>
    </row>
    <row r="5" spans="1:10" x14ac:dyDescent="0.25">
      <c r="A5" s="1" t="s">
        <v>6</v>
      </c>
      <c r="B5" s="2"/>
      <c r="C5">
        <v>3901828</v>
      </c>
      <c r="D5" s="2"/>
      <c r="E5" t="s">
        <v>424</v>
      </c>
      <c r="F5" s="3"/>
      <c r="G5" s="5">
        <v>500</v>
      </c>
      <c r="I5" s="2"/>
    </row>
    <row r="6" spans="1:10" x14ac:dyDescent="0.25">
      <c r="A6" t="s">
        <v>423</v>
      </c>
      <c r="B6" s="6"/>
      <c r="C6">
        <v>5000</v>
      </c>
      <c r="D6" s="6"/>
      <c r="E6" t="s">
        <v>425</v>
      </c>
      <c r="F6" s="3"/>
      <c r="G6" s="5">
        <v>355</v>
      </c>
      <c r="I6" s="6"/>
    </row>
    <row r="7" spans="1:10" x14ac:dyDescent="0.25">
      <c r="C7" s="5"/>
      <c r="D7" s="6"/>
      <c r="E7" t="s">
        <v>426</v>
      </c>
      <c r="G7" s="5">
        <v>120</v>
      </c>
      <c r="I7" s="6"/>
    </row>
    <row r="8" spans="1:10" x14ac:dyDescent="0.25">
      <c r="B8" s="6"/>
      <c r="D8" s="6"/>
      <c r="E8" t="s">
        <v>427</v>
      </c>
      <c r="G8" s="5">
        <v>300</v>
      </c>
      <c r="I8" s="6"/>
    </row>
    <row r="9" spans="1:10" x14ac:dyDescent="0.25">
      <c r="A9" s="22"/>
      <c r="B9" s="6"/>
      <c r="D9" s="6"/>
      <c r="E9" t="s">
        <v>428</v>
      </c>
      <c r="G9" s="5">
        <v>160</v>
      </c>
      <c r="I9" s="6"/>
    </row>
    <row r="10" spans="1:10" x14ac:dyDescent="0.25">
      <c r="A10" s="5"/>
      <c r="B10" s="6"/>
      <c r="D10" s="6"/>
      <c r="E10" t="s">
        <v>15</v>
      </c>
      <c r="F10" s="6"/>
      <c r="J10" s="5"/>
    </row>
    <row r="11" spans="1:10" x14ac:dyDescent="0.25">
      <c r="A11" s="5"/>
      <c r="B11" s="6"/>
      <c r="D11" s="6"/>
      <c r="F11" s="6"/>
      <c r="J11" s="5"/>
    </row>
    <row r="12" spans="1:10" x14ac:dyDescent="0.25">
      <c r="A12" s="5"/>
      <c r="B12" s="6"/>
      <c r="D12" s="6"/>
      <c r="F12" s="6"/>
      <c r="I12" s="6"/>
    </row>
    <row r="13" spans="1:10" x14ac:dyDescent="0.25">
      <c r="A13" s="5"/>
      <c r="B13" s="6"/>
      <c r="C13" s="7">
        <f>SUM(C5:C10)</f>
        <v>3906828</v>
      </c>
      <c r="D13" s="6"/>
      <c r="F13" s="6"/>
      <c r="I13" s="8"/>
    </row>
    <row r="14" spans="1:10" x14ac:dyDescent="0.25">
      <c r="A14" s="5"/>
      <c r="B14" s="6"/>
      <c r="D14" s="9">
        <f>C13</f>
        <v>3906828</v>
      </c>
      <c r="G14" s="4">
        <f>SUM(G5:G12)</f>
        <v>1435</v>
      </c>
      <c r="H14" s="1">
        <f>SUM(H6:H13)</f>
        <v>0</v>
      </c>
      <c r="I14" s="2">
        <f>SUM(I12:I13)</f>
        <v>0</v>
      </c>
    </row>
    <row r="15" spans="1:10" ht="15.75" thickBot="1" x14ac:dyDescent="0.3">
      <c r="A15" s="5" t="s">
        <v>12</v>
      </c>
      <c r="B15" s="6"/>
      <c r="D15" s="6">
        <f>C14+D14</f>
        <v>3906828</v>
      </c>
      <c r="E15" s="10" t="s">
        <v>13</v>
      </c>
      <c r="F15" s="6"/>
      <c r="I15" s="11">
        <f>G14+H14+I14</f>
        <v>1435</v>
      </c>
    </row>
    <row r="16" spans="1:10" ht="15.75" thickTop="1" x14ac:dyDescent="0.25">
      <c r="A16" s="12" t="s">
        <v>14</v>
      </c>
      <c r="B16" s="6"/>
      <c r="D16" s="6">
        <f>D15-I15</f>
        <v>3905393</v>
      </c>
      <c r="F16" s="6"/>
      <c r="I16" s="6"/>
    </row>
    <row r="17" spans="1:9" x14ac:dyDescent="0.25">
      <c r="A17" s="7"/>
      <c r="B17" s="8"/>
      <c r="C17" s="13"/>
      <c r="D17" s="8"/>
      <c r="E17" s="13"/>
      <c r="F17" s="8"/>
      <c r="G17" s="13"/>
      <c r="H17" s="13"/>
      <c r="I17" s="8"/>
    </row>
    <row r="19" spans="1:9" ht="21" x14ac:dyDescent="0.35">
      <c r="A19" s="31">
        <v>44900</v>
      </c>
      <c r="B19" s="32"/>
      <c r="C19" s="32"/>
      <c r="D19" s="32"/>
      <c r="E19" s="32"/>
      <c r="F19" s="32"/>
      <c r="G19" s="32"/>
      <c r="H19" s="32"/>
      <c r="I19" s="33"/>
    </row>
    <row r="20" spans="1:9" x14ac:dyDescent="0.25">
      <c r="A20" s="34" t="s">
        <v>0</v>
      </c>
      <c r="B20" s="35"/>
      <c r="C20" s="35"/>
      <c r="D20" s="36"/>
      <c r="E20" s="34" t="s">
        <v>1</v>
      </c>
      <c r="F20" s="35"/>
      <c r="G20" s="35"/>
      <c r="H20" s="35"/>
      <c r="I20" s="36"/>
    </row>
    <row r="21" spans="1:9" x14ac:dyDescent="0.25">
      <c r="A21" s="34" t="s">
        <v>2</v>
      </c>
      <c r="B21" s="36"/>
      <c r="C21" s="34" t="s">
        <v>3</v>
      </c>
      <c r="D21" s="36"/>
      <c r="E21" s="37" t="s">
        <v>4</v>
      </c>
      <c r="F21" s="37"/>
      <c r="G21" s="38" t="s">
        <v>5</v>
      </c>
      <c r="H21" s="39"/>
      <c r="I21" s="40"/>
    </row>
    <row r="22" spans="1:9" x14ac:dyDescent="0.25">
      <c r="A22" s="1" t="s">
        <v>6</v>
      </c>
      <c r="B22" s="2"/>
      <c r="C22">
        <v>3905393</v>
      </c>
      <c r="D22" s="2"/>
      <c r="E22" t="s">
        <v>429</v>
      </c>
      <c r="F22" s="3"/>
      <c r="G22" s="5">
        <v>355</v>
      </c>
      <c r="I22" s="2"/>
    </row>
    <row r="23" spans="1:9" x14ac:dyDescent="0.25">
      <c r="A23" s="5"/>
      <c r="B23" s="6"/>
      <c r="D23" s="6"/>
      <c r="E23" t="s">
        <v>430</v>
      </c>
      <c r="F23" s="3"/>
      <c r="G23" s="5">
        <v>665</v>
      </c>
      <c r="I23" s="6"/>
    </row>
    <row r="24" spans="1:9" x14ac:dyDescent="0.25">
      <c r="B24" s="6"/>
      <c r="D24" s="6"/>
      <c r="E24" t="s">
        <v>431</v>
      </c>
      <c r="G24" s="5">
        <v>600</v>
      </c>
      <c r="I24" s="6"/>
    </row>
    <row r="25" spans="1:9" x14ac:dyDescent="0.25">
      <c r="B25" s="6"/>
      <c r="D25" s="6"/>
      <c r="E25" t="s">
        <v>432</v>
      </c>
      <c r="G25" s="5">
        <v>2950</v>
      </c>
      <c r="I25" s="6"/>
    </row>
    <row r="26" spans="1:9" x14ac:dyDescent="0.25">
      <c r="A26" s="22"/>
      <c r="B26" s="6"/>
      <c r="D26" s="6"/>
      <c r="E26" s="22" t="s">
        <v>433</v>
      </c>
      <c r="F26" s="16"/>
      <c r="G26">
        <v>90</v>
      </c>
      <c r="I26" s="6"/>
    </row>
    <row r="27" spans="1:9" x14ac:dyDescent="0.25">
      <c r="A27" s="5"/>
      <c r="B27" s="6"/>
      <c r="D27" s="6"/>
      <c r="E27" t="s">
        <v>434</v>
      </c>
      <c r="F27" s="6"/>
      <c r="G27">
        <v>120</v>
      </c>
      <c r="H27" t="s">
        <v>15</v>
      </c>
      <c r="I27" s="6"/>
    </row>
    <row r="28" spans="1:9" x14ac:dyDescent="0.25">
      <c r="A28" s="5"/>
      <c r="B28" s="6"/>
      <c r="D28" s="6"/>
      <c r="F28" s="6"/>
      <c r="I28" s="6"/>
    </row>
    <row r="29" spans="1:9" x14ac:dyDescent="0.25">
      <c r="A29" s="5"/>
      <c r="B29" s="6"/>
      <c r="D29" s="6"/>
      <c r="F29" s="6"/>
      <c r="I29" s="6"/>
    </row>
    <row r="30" spans="1:9" x14ac:dyDescent="0.25">
      <c r="A30" s="5"/>
      <c r="B30" s="6"/>
      <c r="D30" s="6"/>
      <c r="F30" s="6"/>
      <c r="I30" s="6"/>
    </row>
    <row r="31" spans="1:9" x14ac:dyDescent="0.25">
      <c r="A31" s="5"/>
      <c r="B31" s="6"/>
      <c r="D31" s="6"/>
      <c r="G31" s="5"/>
      <c r="I31" s="6"/>
    </row>
    <row r="32" spans="1:9" x14ac:dyDescent="0.25">
      <c r="A32" s="5"/>
      <c r="B32" s="6"/>
      <c r="D32" s="6"/>
      <c r="F32" s="6"/>
      <c r="G32" s="14"/>
      <c r="I32" s="6"/>
    </row>
    <row r="33" spans="1:9" x14ac:dyDescent="0.25">
      <c r="A33" s="5"/>
      <c r="B33" s="6"/>
      <c r="D33" s="6"/>
      <c r="F33" s="6"/>
      <c r="I33" s="6"/>
    </row>
    <row r="34" spans="1:9" x14ac:dyDescent="0.25">
      <c r="A34" s="5"/>
      <c r="B34" s="6"/>
      <c r="C34" s="7">
        <f>SUM(C22:C27)</f>
        <v>3905393</v>
      </c>
      <c r="D34" s="6"/>
      <c r="F34" s="6"/>
      <c r="I34" s="8"/>
    </row>
    <row r="35" spans="1:9" x14ac:dyDescent="0.25">
      <c r="A35" s="5"/>
      <c r="B35" s="6"/>
      <c r="D35" s="9">
        <f>C34</f>
        <v>3905393</v>
      </c>
      <c r="G35" s="4">
        <f>SUM(G22:G33)</f>
        <v>4780</v>
      </c>
      <c r="H35" s="1">
        <f>SUM(H23:H34)</f>
        <v>0</v>
      </c>
      <c r="I35" s="2">
        <f>SUM(I33:I34)</f>
        <v>0</v>
      </c>
    </row>
    <row r="36" spans="1:9" ht="15.75" thickBot="1" x14ac:dyDescent="0.3">
      <c r="A36" s="5" t="s">
        <v>12</v>
      </c>
      <c r="B36" s="6"/>
      <c r="D36" s="6">
        <f>C35+D35</f>
        <v>3905393</v>
      </c>
      <c r="E36" s="10" t="s">
        <v>13</v>
      </c>
      <c r="F36" s="6"/>
      <c r="I36" s="11">
        <f>G35+H35+I35</f>
        <v>4780</v>
      </c>
    </row>
    <row r="37" spans="1:9" ht="15.75" thickTop="1" x14ac:dyDescent="0.25">
      <c r="A37" s="12" t="s">
        <v>14</v>
      </c>
      <c r="B37" s="6"/>
      <c r="D37" s="6">
        <f>D36-I36</f>
        <v>3900613</v>
      </c>
      <c r="F37" s="6"/>
      <c r="I37" s="6"/>
    </row>
    <row r="38" spans="1:9" x14ac:dyDescent="0.25">
      <c r="A38" s="7"/>
      <c r="B38" s="8"/>
      <c r="C38" s="13"/>
      <c r="D38" s="8"/>
      <c r="E38" s="13"/>
      <c r="F38" s="8"/>
      <c r="G38" s="13"/>
      <c r="H38" s="13"/>
      <c r="I38" s="8"/>
    </row>
    <row r="41" spans="1:9" ht="21" x14ac:dyDescent="0.35">
      <c r="A41" s="31" t="s">
        <v>422</v>
      </c>
      <c r="B41" s="32"/>
      <c r="C41" s="32"/>
      <c r="D41" s="32"/>
      <c r="E41" s="32"/>
      <c r="F41" s="32"/>
      <c r="G41" s="32"/>
      <c r="H41" s="32"/>
      <c r="I41" s="33"/>
    </row>
    <row r="42" spans="1:9" x14ac:dyDescent="0.25">
      <c r="A42" s="34" t="s">
        <v>0</v>
      </c>
      <c r="B42" s="35"/>
      <c r="C42" s="35"/>
      <c r="D42" s="36"/>
      <c r="E42" s="34" t="s">
        <v>1</v>
      </c>
      <c r="F42" s="35"/>
      <c r="G42" s="35"/>
      <c r="H42" s="35"/>
      <c r="I42" s="36"/>
    </row>
    <row r="43" spans="1:9" x14ac:dyDescent="0.25">
      <c r="A43" s="34" t="s">
        <v>2</v>
      </c>
      <c r="B43" s="36"/>
      <c r="C43" s="34" t="s">
        <v>3</v>
      </c>
      <c r="D43" s="36"/>
      <c r="E43" s="37" t="s">
        <v>4</v>
      </c>
      <c r="F43" s="37"/>
      <c r="G43" s="38" t="s">
        <v>5</v>
      </c>
      <c r="H43" s="39"/>
      <c r="I43" s="40"/>
    </row>
    <row r="44" spans="1:9" x14ac:dyDescent="0.25">
      <c r="A44" s="1" t="s">
        <v>6</v>
      </c>
      <c r="B44" s="2"/>
      <c r="C44">
        <v>3900613</v>
      </c>
      <c r="D44" s="2"/>
      <c r="E44" t="s">
        <v>435</v>
      </c>
      <c r="F44" s="3"/>
      <c r="G44" s="5">
        <v>570</v>
      </c>
      <c r="I44" s="2"/>
    </row>
    <row r="45" spans="1:9" x14ac:dyDescent="0.25">
      <c r="A45" s="5" t="s">
        <v>440</v>
      </c>
      <c r="B45" s="6"/>
      <c r="C45">
        <v>85000</v>
      </c>
      <c r="D45" s="6"/>
      <c r="E45" t="s">
        <v>436</v>
      </c>
      <c r="G45" s="5">
        <v>425</v>
      </c>
      <c r="I45" s="6"/>
    </row>
    <row r="46" spans="1:9" x14ac:dyDescent="0.25">
      <c r="B46" s="6"/>
      <c r="D46" s="6"/>
      <c r="E46" t="s">
        <v>437</v>
      </c>
      <c r="G46" s="5">
        <v>605</v>
      </c>
      <c r="I46" s="6"/>
    </row>
    <row r="47" spans="1:9" x14ac:dyDescent="0.25">
      <c r="B47" s="6"/>
      <c r="D47" s="6"/>
      <c r="E47" t="s">
        <v>438</v>
      </c>
      <c r="G47" s="5">
        <v>957</v>
      </c>
      <c r="I47" s="6"/>
    </row>
    <row r="48" spans="1:9" x14ac:dyDescent="0.25">
      <c r="A48" s="22"/>
      <c r="B48" s="6"/>
      <c r="D48" s="6"/>
      <c r="E48" s="22" t="s">
        <v>439</v>
      </c>
      <c r="F48" s="16"/>
      <c r="G48">
        <v>2160</v>
      </c>
      <c r="I48" s="6"/>
    </row>
    <row r="49" spans="1:9" x14ac:dyDescent="0.25">
      <c r="A49" s="5"/>
      <c r="B49" s="6"/>
      <c r="D49" s="6"/>
      <c r="E49" t="s">
        <v>226</v>
      </c>
      <c r="F49" s="6"/>
      <c r="G49">
        <v>60</v>
      </c>
      <c r="H49" t="s">
        <v>15</v>
      </c>
      <c r="I49" s="6"/>
    </row>
    <row r="50" spans="1:9" x14ac:dyDescent="0.25">
      <c r="A50" s="5"/>
      <c r="B50" s="6"/>
      <c r="D50" s="6"/>
      <c r="E50" t="s">
        <v>434</v>
      </c>
      <c r="F50" s="6"/>
      <c r="G50">
        <v>120</v>
      </c>
      <c r="I50" s="6"/>
    </row>
    <row r="51" spans="1:9" x14ac:dyDescent="0.25">
      <c r="A51" s="5"/>
      <c r="B51" s="6"/>
      <c r="D51" s="6"/>
      <c r="E51" t="s">
        <v>434</v>
      </c>
      <c r="F51" s="6"/>
      <c r="G51">
        <v>200</v>
      </c>
      <c r="I51" s="6"/>
    </row>
    <row r="52" spans="1:9" x14ac:dyDescent="0.25">
      <c r="A52" s="5"/>
      <c r="B52" s="6"/>
      <c r="D52" s="6"/>
      <c r="F52" s="6"/>
      <c r="I52" s="6"/>
    </row>
    <row r="53" spans="1:9" x14ac:dyDescent="0.25">
      <c r="A53" s="5"/>
      <c r="B53" s="6"/>
      <c r="D53" s="6"/>
      <c r="F53" s="6"/>
      <c r="I53" s="6"/>
    </row>
    <row r="54" spans="1:9" x14ac:dyDescent="0.25">
      <c r="A54" s="5"/>
      <c r="B54" s="6"/>
      <c r="C54" s="7">
        <f>SUM(C44:C49)</f>
        <v>3985613</v>
      </c>
      <c r="D54" s="6"/>
      <c r="F54" s="6"/>
      <c r="I54" s="8"/>
    </row>
    <row r="55" spans="1:9" x14ac:dyDescent="0.25">
      <c r="A55" s="5"/>
      <c r="B55" s="6"/>
      <c r="D55" s="9">
        <f>C54</f>
        <v>3985613</v>
      </c>
      <c r="G55" s="4">
        <f>SUM(G44:G53)</f>
        <v>5097</v>
      </c>
      <c r="H55" s="1">
        <f>SUM(H45:H54)</f>
        <v>0</v>
      </c>
      <c r="I55" s="2">
        <f>SUM(I53:I54)</f>
        <v>0</v>
      </c>
    </row>
    <row r="56" spans="1:9" ht="15.75" thickBot="1" x14ac:dyDescent="0.3">
      <c r="A56" s="5" t="s">
        <v>12</v>
      </c>
      <c r="B56" s="6"/>
      <c r="D56" s="6">
        <f>C55+D55</f>
        <v>3985613</v>
      </c>
      <c r="E56" s="10" t="s">
        <v>13</v>
      </c>
      <c r="F56" s="6"/>
      <c r="I56" s="11">
        <f>G55+H55+I55</f>
        <v>5097</v>
      </c>
    </row>
    <row r="57" spans="1:9" ht="15.75" thickTop="1" x14ac:dyDescent="0.25">
      <c r="A57" s="12" t="s">
        <v>14</v>
      </c>
      <c r="B57" s="6"/>
      <c r="D57" s="6">
        <f>D56-I56</f>
        <v>3980516</v>
      </c>
      <c r="F57" s="6"/>
      <c r="I57" s="6"/>
    </row>
    <row r="58" spans="1:9" x14ac:dyDescent="0.25">
      <c r="A58" s="7"/>
      <c r="B58" s="8"/>
      <c r="C58" s="13"/>
      <c r="D58" s="8"/>
      <c r="E58" s="13"/>
      <c r="F58" s="8"/>
      <c r="G58" s="13"/>
      <c r="H58" s="13"/>
      <c r="I58" s="8"/>
    </row>
    <row r="60" spans="1:9" ht="21" x14ac:dyDescent="0.35">
      <c r="A60" s="31" t="s">
        <v>445</v>
      </c>
      <c r="B60" s="32"/>
      <c r="C60" s="32"/>
      <c r="D60" s="32"/>
      <c r="E60" s="32"/>
      <c r="F60" s="32"/>
      <c r="G60" s="32"/>
      <c r="H60" s="32"/>
      <c r="I60" s="33"/>
    </row>
    <row r="61" spans="1:9" x14ac:dyDescent="0.25">
      <c r="A61" s="34" t="s">
        <v>0</v>
      </c>
      <c r="B61" s="35"/>
      <c r="C61" s="35"/>
      <c r="D61" s="36"/>
      <c r="E61" s="34" t="s">
        <v>1</v>
      </c>
      <c r="F61" s="35"/>
      <c r="G61" s="35"/>
      <c r="H61" s="35"/>
      <c r="I61" s="36"/>
    </row>
    <row r="62" spans="1:9" x14ac:dyDescent="0.25">
      <c r="A62" s="34" t="s">
        <v>2</v>
      </c>
      <c r="B62" s="36"/>
      <c r="C62" s="34" t="s">
        <v>3</v>
      </c>
      <c r="D62" s="36"/>
      <c r="E62" s="37" t="s">
        <v>4</v>
      </c>
      <c r="F62" s="37"/>
      <c r="G62" s="38" t="s">
        <v>5</v>
      </c>
      <c r="H62" s="39"/>
      <c r="I62" s="40"/>
    </row>
    <row r="63" spans="1:9" x14ac:dyDescent="0.25">
      <c r="A63" s="1" t="s">
        <v>6</v>
      </c>
      <c r="B63" s="2"/>
      <c r="C63">
        <v>3980516</v>
      </c>
      <c r="D63" s="2"/>
      <c r="E63" t="s">
        <v>441</v>
      </c>
      <c r="F63" s="3"/>
      <c r="G63" s="5">
        <v>225</v>
      </c>
      <c r="I63" s="2"/>
    </row>
    <row r="64" spans="1:9" x14ac:dyDescent="0.25">
      <c r="A64" s="5" t="s">
        <v>440</v>
      </c>
      <c r="B64" s="6"/>
      <c r="C64">
        <v>235000</v>
      </c>
      <c r="D64" s="6"/>
      <c r="E64" t="s">
        <v>442</v>
      </c>
      <c r="G64" s="5">
        <v>140</v>
      </c>
      <c r="I64" s="6"/>
    </row>
    <row r="65" spans="1:12" x14ac:dyDescent="0.25">
      <c r="B65" s="6"/>
      <c r="D65" s="6"/>
      <c r="E65" t="s">
        <v>443</v>
      </c>
      <c r="G65" s="5">
        <v>315</v>
      </c>
      <c r="I65" s="6"/>
    </row>
    <row r="66" spans="1:12" x14ac:dyDescent="0.25">
      <c r="B66" s="6"/>
      <c r="D66" s="6"/>
      <c r="E66" t="s">
        <v>444</v>
      </c>
      <c r="G66" s="5">
        <v>34000</v>
      </c>
      <c r="I66" s="6"/>
      <c r="K66" t="s">
        <v>449</v>
      </c>
      <c r="L66" s="6"/>
    </row>
    <row r="67" spans="1:12" x14ac:dyDescent="0.25">
      <c r="A67" s="22"/>
      <c r="B67" s="6"/>
      <c r="D67" s="6"/>
      <c r="E67" s="22" t="s">
        <v>446</v>
      </c>
      <c r="F67" s="16"/>
      <c r="G67">
        <v>100</v>
      </c>
      <c r="I67" s="6"/>
    </row>
    <row r="68" spans="1:12" x14ac:dyDescent="0.25">
      <c r="A68" s="5"/>
      <c r="B68" s="6"/>
      <c r="D68" s="6"/>
      <c r="E68" t="s">
        <v>447</v>
      </c>
      <c r="F68" s="6"/>
      <c r="G68">
        <v>30300</v>
      </c>
      <c r="H68" t="s">
        <v>15</v>
      </c>
      <c r="I68" s="6"/>
    </row>
    <row r="69" spans="1:12" x14ac:dyDescent="0.25">
      <c r="A69" s="5"/>
      <c r="B69" s="6"/>
      <c r="D69" s="6"/>
      <c r="E69" t="s">
        <v>448</v>
      </c>
      <c r="F69" s="6"/>
      <c r="G69">
        <v>25000</v>
      </c>
      <c r="I69" s="6"/>
    </row>
    <row r="70" spans="1:12" x14ac:dyDescent="0.25">
      <c r="A70" s="5"/>
      <c r="B70" s="6"/>
      <c r="D70" s="6"/>
      <c r="E70" t="s">
        <v>449</v>
      </c>
      <c r="F70" s="6"/>
      <c r="G70">
        <v>1700</v>
      </c>
      <c r="I70" s="6"/>
    </row>
    <row r="71" spans="1:12" x14ac:dyDescent="0.25">
      <c r="A71" s="5"/>
      <c r="B71" s="6"/>
      <c r="D71" s="6"/>
      <c r="E71" t="s">
        <v>450</v>
      </c>
      <c r="F71" s="6"/>
      <c r="G71">
        <v>35000</v>
      </c>
      <c r="I71" s="6"/>
    </row>
    <row r="72" spans="1:12" x14ac:dyDescent="0.25">
      <c r="A72" s="5"/>
      <c r="B72" s="6"/>
      <c r="D72" s="6"/>
      <c r="E72" t="s">
        <v>451</v>
      </c>
      <c r="G72" s="14">
        <v>50</v>
      </c>
      <c r="I72" s="6"/>
    </row>
    <row r="73" spans="1:12" x14ac:dyDescent="0.25">
      <c r="A73" s="5"/>
      <c r="B73" s="6"/>
      <c r="D73" s="6"/>
      <c r="E73" t="s">
        <v>226</v>
      </c>
      <c r="F73" s="6"/>
      <c r="G73" s="14">
        <v>60</v>
      </c>
      <c r="I73" s="6"/>
    </row>
    <row r="74" spans="1:12" x14ac:dyDescent="0.25">
      <c r="A74" s="5"/>
      <c r="B74" s="6"/>
      <c r="D74" s="6"/>
      <c r="F74" s="6"/>
      <c r="I74" s="6"/>
    </row>
    <row r="75" spans="1:12" x14ac:dyDescent="0.25">
      <c r="A75" s="5"/>
      <c r="B75" s="6"/>
      <c r="C75" s="7">
        <f>SUM(C63:C68)</f>
        <v>4215516</v>
      </c>
      <c r="D75" s="6"/>
      <c r="F75" s="6"/>
      <c r="I75" s="8"/>
    </row>
    <row r="76" spans="1:12" x14ac:dyDescent="0.25">
      <c r="A76" s="5"/>
      <c r="B76" s="6"/>
      <c r="D76" s="9">
        <f>C75</f>
        <v>4215516</v>
      </c>
      <c r="G76" s="4">
        <f>SUM(G63:G73)</f>
        <v>126890</v>
      </c>
      <c r="H76" s="1">
        <f>SUM(H64:H75)</f>
        <v>0</v>
      </c>
      <c r="I76" s="2">
        <f>SUM(I74:I75)</f>
        <v>0</v>
      </c>
    </row>
    <row r="77" spans="1:12" ht="15.75" thickBot="1" x14ac:dyDescent="0.3">
      <c r="A77" s="5" t="s">
        <v>12</v>
      </c>
      <c r="B77" s="6"/>
      <c r="D77" s="6">
        <f>C76+D76</f>
        <v>4215516</v>
      </c>
      <c r="E77" s="10" t="s">
        <v>13</v>
      </c>
      <c r="F77" s="6"/>
      <c r="I77" s="11">
        <f>G76+H76+I76</f>
        <v>126890</v>
      </c>
    </row>
    <row r="78" spans="1:12" ht="15.75" thickTop="1" x14ac:dyDescent="0.25">
      <c r="A78" s="12" t="s">
        <v>14</v>
      </c>
      <c r="B78" s="6"/>
      <c r="D78" s="6">
        <f>D77-I77</f>
        <v>4088626</v>
      </c>
      <c r="F78" s="6"/>
      <c r="I78" s="6"/>
    </row>
    <row r="79" spans="1:12" x14ac:dyDescent="0.25">
      <c r="A79" s="7"/>
      <c r="B79" s="8"/>
      <c r="C79" s="13"/>
      <c r="D79" s="8"/>
      <c r="E79" s="13"/>
      <c r="F79" s="8"/>
      <c r="G79" s="13"/>
      <c r="H79" s="13"/>
      <c r="I79" s="8"/>
    </row>
    <row r="81" spans="1:9" ht="21" x14ac:dyDescent="0.35">
      <c r="A81" s="31" t="s">
        <v>453</v>
      </c>
      <c r="B81" s="32"/>
      <c r="C81" s="32"/>
      <c r="D81" s="32"/>
      <c r="E81" s="32"/>
      <c r="F81" s="32"/>
      <c r="G81" s="32"/>
      <c r="H81" s="32"/>
      <c r="I81" s="33"/>
    </row>
    <row r="82" spans="1:9" x14ac:dyDescent="0.25">
      <c r="A82" s="34" t="s">
        <v>0</v>
      </c>
      <c r="B82" s="35"/>
      <c r="C82" s="35"/>
      <c r="D82" s="36"/>
      <c r="E82" s="34" t="s">
        <v>1</v>
      </c>
      <c r="F82" s="35"/>
      <c r="G82" s="35"/>
      <c r="H82" s="35"/>
      <c r="I82" s="36"/>
    </row>
    <row r="83" spans="1:9" x14ac:dyDescent="0.25">
      <c r="A83" s="34" t="s">
        <v>2</v>
      </c>
      <c r="B83" s="36"/>
      <c r="C83" s="34" t="s">
        <v>3</v>
      </c>
      <c r="D83" s="36"/>
      <c r="E83" s="37" t="s">
        <v>4</v>
      </c>
      <c r="F83" s="37"/>
      <c r="G83" s="38" t="s">
        <v>5</v>
      </c>
      <c r="H83" s="39"/>
      <c r="I83" s="40"/>
    </row>
    <row r="84" spans="1:9" x14ac:dyDescent="0.25">
      <c r="A84" s="1" t="s">
        <v>6</v>
      </c>
      <c r="B84" s="2"/>
      <c r="C84">
        <v>4088626</v>
      </c>
      <c r="D84" s="2"/>
      <c r="E84" t="s">
        <v>454</v>
      </c>
      <c r="F84" s="3"/>
      <c r="G84" s="5">
        <v>610</v>
      </c>
      <c r="I84" s="2"/>
    </row>
    <row r="85" spans="1:9" x14ac:dyDescent="0.25">
      <c r="A85" s="5" t="s">
        <v>440</v>
      </c>
      <c r="B85" s="6"/>
      <c r="C85">
        <v>335000</v>
      </c>
      <c r="D85" s="6"/>
      <c r="E85" t="s">
        <v>441</v>
      </c>
      <c r="F85" s="3"/>
      <c r="G85" s="5">
        <v>525</v>
      </c>
      <c r="I85" s="6"/>
    </row>
    <row r="86" spans="1:9" x14ac:dyDescent="0.25">
      <c r="B86" s="6"/>
      <c r="D86" s="6"/>
      <c r="E86" t="s">
        <v>455</v>
      </c>
      <c r="F86" s="3"/>
      <c r="G86" s="5">
        <v>390</v>
      </c>
      <c r="I86" s="6"/>
    </row>
    <row r="87" spans="1:9" x14ac:dyDescent="0.25">
      <c r="B87" s="6"/>
      <c r="D87" s="6"/>
      <c r="E87" t="s">
        <v>425</v>
      </c>
      <c r="F87" s="3"/>
      <c r="G87" s="5">
        <v>640</v>
      </c>
      <c r="I87" s="6"/>
    </row>
    <row r="88" spans="1:9" x14ac:dyDescent="0.25">
      <c r="A88" s="22"/>
      <c r="B88" s="6"/>
      <c r="D88" s="6"/>
      <c r="E88" t="s">
        <v>456</v>
      </c>
      <c r="F88" s="3"/>
      <c r="G88">
        <v>200</v>
      </c>
      <c r="I88" s="6"/>
    </row>
    <row r="89" spans="1:9" x14ac:dyDescent="0.25">
      <c r="A89" s="5"/>
      <c r="B89" s="6"/>
      <c r="D89" s="6"/>
      <c r="E89" t="s">
        <v>457</v>
      </c>
      <c r="F89" s="6"/>
      <c r="G89">
        <v>5667</v>
      </c>
      <c r="H89" t="s">
        <v>15</v>
      </c>
      <c r="I89" s="6"/>
    </row>
    <row r="90" spans="1:9" x14ac:dyDescent="0.25">
      <c r="A90" s="5"/>
      <c r="B90" s="6"/>
      <c r="D90" s="6"/>
      <c r="E90" t="s">
        <v>458</v>
      </c>
      <c r="F90" s="6"/>
      <c r="G90">
        <v>10000</v>
      </c>
      <c r="I90" s="6"/>
    </row>
    <row r="91" spans="1:9" x14ac:dyDescent="0.25">
      <c r="A91" s="5"/>
      <c r="B91" s="6"/>
      <c r="D91" s="6"/>
      <c r="E91" t="s">
        <v>459</v>
      </c>
      <c r="F91" s="6"/>
      <c r="G91">
        <v>5000</v>
      </c>
      <c r="I91" s="6"/>
    </row>
    <row r="92" spans="1:9" x14ac:dyDescent="0.25">
      <c r="A92" s="5"/>
      <c r="B92" s="6"/>
      <c r="D92" s="6"/>
      <c r="E92" t="s">
        <v>460</v>
      </c>
      <c r="F92" s="6"/>
      <c r="G92">
        <v>5000</v>
      </c>
      <c r="I92" s="6"/>
    </row>
    <row r="93" spans="1:9" x14ac:dyDescent="0.25">
      <c r="A93" s="5"/>
      <c r="B93" s="6"/>
      <c r="D93" s="6"/>
      <c r="E93" t="s">
        <v>226</v>
      </c>
      <c r="G93" s="5">
        <v>120</v>
      </c>
      <c r="I93" s="6"/>
    </row>
    <row r="94" spans="1:9" x14ac:dyDescent="0.25">
      <c r="A94" s="5"/>
      <c r="B94" s="6"/>
      <c r="D94" s="6"/>
      <c r="E94" t="s">
        <v>434</v>
      </c>
      <c r="F94" s="6"/>
      <c r="G94" s="14">
        <v>65</v>
      </c>
      <c r="I94" s="6"/>
    </row>
    <row r="95" spans="1:9" x14ac:dyDescent="0.25">
      <c r="A95" s="5"/>
      <c r="B95" s="6"/>
      <c r="D95" s="6"/>
      <c r="E95" t="s">
        <v>434</v>
      </c>
      <c r="F95" s="6"/>
      <c r="G95" s="14">
        <v>100</v>
      </c>
      <c r="I95" s="6"/>
    </row>
    <row r="96" spans="1:9" x14ac:dyDescent="0.25">
      <c r="A96" s="5"/>
      <c r="B96" s="6"/>
      <c r="C96" s="7">
        <f>SUM(C84:C89)</f>
        <v>4423626</v>
      </c>
      <c r="D96" s="6"/>
      <c r="F96" s="6"/>
      <c r="I96" s="8"/>
    </row>
    <row r="97" spans="1:9" x14ac:dyDescent="0.25">
      <c r="A97" s="5"/>
      <c r="B97" s="6"/>
      <c r="D97" s="9">
        <f>C96</f>
        <v>4423626</v>
      </c>
      <c r="G97" s="4">
        <f>SUM(G84:G95)</f>
        <v>28317</v>
      </c>
      <c r="H97" s="1">
        <f>SUM(H85:H96)</f>
        <v>0</v>
      </c>
      <c r="I97" s="2">
        <f>SUM(I95:I96)</f>
        <v>0</v>
      </c>
    </row>
    <row r="98" spans="1:9" ht="15.75" thickBot="1" x14ac:dyDescent="0.3">
      <c r="A98" s="5" t="s">
        <v>12</v>
      </c>
      <c r="B98" s="6"/>
      <c r="D98" s="6">
        <f>C97+D97</f>
        <v>4423626</v>
      </c>
      <c r="E98" s="10" t="s">
        <v>13</v>
      </c>
      <c r="F98" s="6"/>
      <c r="I98" s="11">
        <f>G97+H97+I97</f>
        <v>28317</v>
      </c>
    </row>
    <row r="99" spans="1:9" ht="15.75" thickTop="1" x14ac:dyDescent="0.25">
      <c r="A99" s="12" t="s">
        <v>14</v>
      </c>
      <c r="B99" s="6"/>
      <c r="D99" s="6">
        <f>D98-I98</f>
        <v>4395309</v>
      </c>
      <c r="F99" s="6"/>
      <c r="I99" s="6"/>
    </row>
    <row r="100" spans="1:9" x14ac:dyDescent="0.25">
      <c r="A100" s="7"/>
      <c r="B100" s="8"/>
      <c r="C100" s="13"/>
      <c r="D100" s="8"/>
      <c r="E100" s="13"/>
      <c r="F100" s="8"/>
      <c r="G100" s="13"/>
      <c r="H100" s="13"/>
      <c r="I100" s="8"/>
    </row>
    <row r="102" spans="1:9" ht="21" x14ac:dyDescent="0.35">
      <c r="A102" s="31" t="s">
        <v>461</v>
      </c>
      <c r="B102" s="32"/>
      <c r="C102" s="32"/>
      <c r="D102" s="32"/>
      <c r="E102" s="32"/>
      <c r="F102" s="32"/>
      <c r="G102" s="32"/>
      <c r="H102" s="32"/>
      <c r="I102" s="33"/>
    </row>
    <row r="103" spans="1:9" x14ac:dyDescent="0.25">
      <c r="A103" s="34" t="s">
        <v>0</v>
      </c>
      <c r="B103" s="35"/>
      <c r="C103" s="35"/>
      <c r="D103" s="36"/>
      <c r="E103" s="34" t="s">
        <v>1</v>
      </c>
      <c r="F103" s="35"/>
      <c r="G103" s="35"/>
      <c r="H103" s="35"/>
      <c r="I103" s="36"/>
    </row>
    <row r="104" spans="1:9" x14ac:dyDescent="0.25">
      <c r="A104" s="34" t="s">
        <v>2</v>
      </c>
      <c r="B104" s="36"/>
      <c r="C104" s="34" t="s">
        <v>3</v>
      </c>
      <c r="D104" s="36"/>
      <c r="E104" s="37" t="s">
        <v>4</v>
      </c>
      <c r="F104" s="37"/>
      <c r="G104" s="38" t="s">
        <v>5</v>
      </c>
      <c r="H104" s="39"/>
      <c r="I104" s="40"/>
    </row>
    <row r="105" spans="1:9" x14ac:dyDescent="0.25">
      <c r="A105" s="1" t="s">
        <v>6</v>
      </c>
      <c r="B105" s="2"/>
      <c r="C105">
        <v>3279921</v>
      </c>
      <c r="D105" s="2"/>
      <c r="E105" t="s">
        <v>462</v>
      </c>
      <c r="F105" s="3"/>
      <c r="G105" s="5">
        <v>1101</v>
      </c>
      <c r="I105" s="2"/>
    </row>
    <row r="106" spans="1:9" x14ac:dyDescent="0.25">
      <c r="A106" s="5" t="s">
        <v>45</v>
      </c>
      <c r="B106" s="6"/>
      <c r="C106">
        <v>61500</v>
      </c>
      <c r="D106" s="6"/>
      <c r="E106" t="s">
        <v>463</v>
      </c>
      <c r="G106" s="5">
        <v>20000</v>
      </c>
      <c r="I106" s="6"/>
    </row>
    <row r="107" spans="1:9" x14ac:dyDescent="0.25">
      <c r="B107" s="6"/>
      <c r="D107" s="6"/>
      <c r="E107" t="s">
        <v>464</v>
      </c>
      <c r="G107" s="5">
        <v>25000</v>
      </c>
      <c r="I107" s="6"/>
    </row>
    <row r="108" spans="1:9" x14ac:dyDescent="0.25">
      <c r="B108" s="6"/>
      <c r="D108" s="6"/>
      <c r="E108" t="s">
        <v>465</v>
      </c>
      <c r="G108" s="5">
        <v>7500</v>
      </c>
      <c r="I108" s="6"/>
    </row>
    <row r="109" spans="1:9" x14ac:dyDescent="0.25">
      <c r="A109" s="22"/>
      <c r="B109" s="6"/>
      <c r="D109" s="6"/>
      <c r="E109" s="22" t="s">
        <v>466</v>
      </c>
      <c r="F109" s="16"/>
      <c r="G109">
        <v>100</v>
      </c>
      <c r="I109" s="6"/>
    </row>
    <row r="110" spans="1:9" x14ac:dyDescent="0.25">
      <c r="A110" s="5"/>
      <c r="B110" s="6"/>
      <c r="D110" s="6"/>
      <c r="E110" t="s">
        <v>226</v>
      </c>
      <c r="F110" s="6"/>
      <c r="G110">
        <v>60</v>
      </c>
      <c r="H110" t="s">
        <v>15</v>
      </c>
      <c r="I110" s="6"/>
    </row>
    <row r="111" spans="1:9" x14ac:dyDescent="0.25">
      <c r="A111" s="5"/>
      <c r="B111" s="6"/>
      <c r="D111" s="6"/>
      <c r="E111" t="s">
        <v>451</v>
      </c>
      <c r="F111" s="6"/>
      <c r="G111">
        <v>190</v>
      </c>
      <c r="I111" s="6"/>
    </row>
    <row r="112" spans="1:9" x14ac:dyDescent="0.25">
      <c r="A112" s="5"/>
      <c r="B112" s="6"/>
      <c r="D112" s="6"/>
      <c r="E112" t="s">
        <v>434</v>
      </c>
      <c r="F112" s="6"/>
      <c r="G112">
        <v>130</v>
      </c>
      <c r="I112" s="6"/>
    </row>
    <row r="113" spans="1:9" x14ac:dyDescent="0.25">
      <c r="A113" s="5"/>
      <c r="B113" s="6"/>
      <c r="D113" s="6"/>
      <c r="F113" s="6"/>
      <c r="I113" s="6"/>
    </row>
    <row r="114" spans="1:9" x14ac:dyDescent="0.25">
      <c r="A114" s="5"/>
      <c r="B114" s="6"/>
      <c r="D114" s="6"/>
      <c r="G114" s="5"/>
      <c r="I114" s="6"/>
    </row>
    <row r="115" spans="1:9" x14ac:dyDescent="0.25">
      <c r="A115" s="5"/>
      <c r="B115" s="6"/>
      <c r="D115" s="6"/>
      <c r="F115" s="6"/>
      <c r="G115" s="14"/>
      <c r="I115" s="6"/>
    </row>
    <row r="116" spans="1:9" x14ac:dyDescent="0.25">
      <c r="A116" s="5"/>
      <c r="B116" s="6"/>
      <c r="D116" s="6"/>
      <c r="F116" s="6"/>
      <c r="I116" s="6"/>
    </row>
    <row r="117" spans="1:9" x14ac:dyDescent="0.25">
      <c r="A117" s="5"/>
      <c r="B117" s="6"/>
      <c r="C117" s="7">
        <f>SUM(C105:C110)</f>
        <v>3341421</v>
      </c>
      <c r="D117" s="6"/>
      <c r="F117" s="6"/>
      <c r="I117" s="8"/>
    </row>
    <row r="118" spans="1:9" x14ac:dyDescent="0.25">
      <c r="A118" s="5"/>
      <c r="B118" s="6"/>
      <c r="D118" s="9">
        <f>C117</f>
        <v>3341421</v>
      </c>
      <c r="G118" s="4">
        <f>SUM(G105:G116)</f>
        <v>54081</v>
      </c>
      <c r="H118" s="1">
        <f>SUM(H106:H117)</f>
        <v>0</v>
      </c>
      <c r="I118" s="2">
        <f>SUM(I116:I117)</f>
        <v>0</v>
      </c>
    </row>
    <row r="119" spans="1:9" ht="15.75" thickBot="1" x14ac:dyDescent="0.3">
      <c r="A119" s="5" t="s">
        <v>12</v>
      </c>
      <c r="B119" s="6"/>
      <c r="D119" s="6">
        <f>C118+D118</f>
        <v>3341421</v>
      </c>
      <c r="E119" s="10" t="s">
        <v>13</v>
      </c>
      <c r="F119" s="6"/>
      <c r="I119" s="11">
        <f>G118+H118+I118</f>
        <v>54081</v>
      </c>
    </row>
    <row r="120" spans="1:9" ht="15.75" thickTop="1" x14ac:dyDescent="0.25">
      <c r="A120" s="12" t="s">
        <v>14</v>
      </c>
      <c r="B120" s="6"/>
      <c r="D120" s="6">
        <f>D119-I119</f>
        <v>3287340</v>
      </c>
      <c r="F120" s="6"/>
      <c r="I120" s="6"/>
    </row>
    <row r="121" spans="1:9" x14ac:dyDescent="0.25">
      <c r="A121" s="7"/>
      <c r="B121" s="8"/>
      <c r="C121" s="13"/>
      <c r="D121" s="8"/>
      <c r="E121" s="13"/>
      <c r="F121" s="8"/>
      <c r="G121" s="13"/>
      <c r="H121" s="13"/>
      <c r="I121" s="8"/>
    </row>
    <row r="123" spans="1:9" ht="21" x14ac:dyDescent="0.35">
      <c r="A123" s="31" t="s">
        <v>467</v>
      </c>
      <c r="B123" s="32"/>
      <c r="C123" s="32"/>
      <c r="D123" s="32"/>
      <c r="E123" s="32"/>
      <c r="F123" s="32"/>
      <c r="G123" s="32"/>
      <c r="H123" s="32"/>
      <c r="I123" s="33"/>
    </row>
    <row r="124" spans="1:9" x14ac:dyDescent="0.25">
      <c r="A124" s="34" t="s">
        <v>0</v>
      </c>
      <c r="B124" s="35"/>
      <c r="C124" s="35"/>
      <c r="D124" s="36"/>
      <c r="E124" s="34" t="s">
        <v>1</v>
      </c>
      <c r="F124" s="35"/>
      <c r="G124" s="35"/>
      <c r="H124" s="35"/>
      <c r="I124" s="36"/>
    </row>
    <row r="125" spans="1:9" x14ac:dyDescent="0.25">
      <c r="A125" s="34" t="s">
        <v>2</v>
      </c>
      <c r="B125" s="36"/>
      <c r="C125" s="34" t="s">
        <v>3</v>
      </c>
      <c r="D125" s="36"/>
      <c r="E125" s="37" t="s">
        <v>4</v>
      </c>
      <c r="F125" s="37"/>
      <c r="G125" s="38" t="s">
        <v>5</v>
      </c>
      <c r="H125" s="39"/>
      <c r="I125" s="40"/>
    </row>
    <row r="126" spans="1:9" x14ac:dyDescent="0.25">
      <c r="A126" s="1" t="s">
        <v>6</v>
      </c>
      <c r="B126" s="2"/>
      <c r="C126">
        <v>3287340</v>
      </c>
      <c r="D126" s="2"/>
      <c r="E126" t="s">
        <v>462</v>
      </c>
      <c r="F126" s="3"/>
      <c r="G126" s="5">
        <v>575</v>
      </c>
      <c r="I126" s="2"/>
    </row>
    <row r="127" spans="1:9" x14ac:dyDescent="0.25">
      <c r="A127" s="5" t="s">
        <v>45</v>
      </c>
      <c r="B127" s="6"/>
      <c r="C127">
        <v>60000</v>
      </c>
      <c r="D127" s="6"/>
      <c r="E127" t="s">
        <v>468</v>
      </c>
      <c r="F127" s="3"/>
      <c r="G127" s="5">
        <v>300</v>
      </c>
      <c r="I127" s="6"/>
    </row>
    <row r="128" spans="1:9" x14ac:dyDescent="0.25">
      <c r="B128" s="6"/>
      <c r="D128" s="6"/>
      <c r="E128" t="s">
        <v>294</v>
      </c>
      <c r="F128" s="3"/>
      <c r="G128" s="5">
        <v>374</v>
      </c>
      <c r="I128" s="6"/>
    </row>
    <row r="129" spans="1:9" x14ac:dyDescent="0.25">
      <c r="B129" s="6"/>
      <c r="D129" s="6"/>
      <c r="E129" t="s">
        <v>469</v>
      </c>
      <c r="G129" s="5">
        <v>1320</v>
      </c>
      <c r="I129" s="6"/>
    </row>
    <row r="130" spans="1:9" x14ac:dyDescent="0.25">
      <c r="A130" s="22"/>
      <c r="B130" s="6"/>
      <c r="D130" s="6"/>
      <c r="E130" s="22" t="s">
        <v>470</v>
      </c>
      <c r="F130" s="16"/>
      <c r="G130">
        <v>34430</v>
      </c>
      <c r="I130" s="6"/>
    </row>
    <row r="131" spans="1:9" x14ac:dyDescent="0.25">
      <c r="A131" s="5"/>
      <c r="B131" s="6"/>
      <c r="D131" s="6"/>
      <c r="E131" t="s">
        <v>471</v>
      </c>
      <c r="F131" s="6"/>
      <c r="G131">
        <v>5400</v>
      </c>
      <c r="H131" t="s">
        <v>15</v>
      </c>
      <c r="I131" s="6"/>
    </row>
    <row r="132" spans="1:9" x14ac:dyDescent="0.25">
      <c r="A132" s="5"/>
      <c r="B132" s="6"/>
      <c r="D132" s="6"/>
      <c r="E132" t="s">
        <v>472</v>
      </c>
      <c r="F132" s="6"/>
      <c r="G132">
        <v>12230</v>
      </c>
      <c r="I132" s="6"/>
    </row>
    <row r="133" spans="1:9" x14ac:dyDescent="0.25">
      <c r="A133" s="5"/>
      <c r="B133" s="6"/>
      <c r="D133" s="6"/>
      <c r="E133" t="s">
        <v>473</v>
      </c>
      <c r="F133" s="6"/>
      <c r="G133">
        <v>2700</v>
      </c>
      <c r="I133" s="6"/>
    </row>
    <row r="134" spans="1:9" x14ac:dyDescent="0.25">
      <c r="A134" s="5"/>
      <c r="B134" s="6"/>
      <c r="D134" s="6"/>
      <c r="E134" t="s">
        <v>18</v>
      </c>
      <c r="G134">
        <v>8000</v>
      </c>
      <c r="I134" s="6"/>
    </row>
    <row r="135" spans="1:9" x14ac:dyDescent="0.25">
      <c r="A135" s="5"/>
      <c r="B135" s="6"/>
      <c r="D135" s="6"/>
      <c r="E135" t="s">
        <v>273</v>
      </c>
      <c r="G135" s="5">
        <v>10000</v>
      </c>
      <c r="I135" s="6"/>
    </row>
    <row r="136" spans="1:9" x14ac:dyDescent="0.25">
      <c r="A136" s="5"/>
      <c r="B136" s="6"/>
      <c r="D136" s="6"/>
      <c r="E136" t="s">
        <v>474</v>
      </c>
      <c r="F136" s="6"/>
      <c r="G136" s="14">
        <v>5000</v>
      </c>
      <c r="I136" s="6"/>
    </row>
    <row r="137" spans="1:9" x14ac:dyDescent="0.25">
      <c r="A137" s="5"/>
      <c r="B137" s="6"/>
      <c r="D137" s="6"/>
      <c r="E137" t="s">
        <v>475</v>
      </c>
      <c r="F137" s="6"/>
      <c r="G137" s="14">
        <v>11200</v>
      </c>
      <c r="I137" s="6"/>
    </row>
    <row r="138" spans="1:9" x14ac:dyDescent="0.25">
      <c r="A138" s="5"/>
      <c r="B138" s="6"/>
      <c r="D138" s="6"/>
      <c r="E138" t="s">
        <v>476</v>
      </c>
      <c r="F138" s="6"/>
      <c r="G138" s="14">
        <v>4000</v>
      </c>
      <c r="I138" s="6"/>
    </row>
    <row r="139" spans="1:9" x14ac:dyDescent="0.25">
      <c r="A139" s="5"/>
      <c r="B139" s="6"/>
      <c r="D139" s="6"/>
      <c r="E139" t="s">
        <v>477</v>
      </c>
      <c r="F139" s="6"/>
      <c r="G139" s="14">
        <v>949</v>
      </c>
      <c r="I139" s="6"/>
    </row>
    <row r="140" spans="1:9" x14ac:dyDescent="0.25">
      <c r="A140" s="5"/>
      <c r="B140" s="6"/>
      <c r="D140" s="6"/>
      <c r="E140" t="s">
        <v>214</v>
      </c>
      <c r="F140" s="6"/>
      <c r="G140" s="14">
        <v>60</v>
      </c>
      <c r="I140" s="6"/>
    </row>
    <row r="141" spans="1:9" x14ac:dyDescent="0.25">
      <c r="A141" s="5"/>
      <c r="B141" s="6"/>
      <c r="D141" s="6"/>
      <c r="E141" t="s">
        <v>365</v>
      </c>
      <c r="F141" s="6"/>
      <c r="G141" s="14">
        <v>100</v>
      </c>
      <c r="I141" s="6"/>
    </row>
    <row r="142" spans="1:9" x14ac:dyDescent="0.25">
      <c r="A142" s="5"/>
      <c r="B142" s="6"/>
      <c r="D142" s="6"/>
      <c r="E142" t="s">
        <v>365</v>
      </c>
      <c r="F142" s="6"/>
      <c r="G142" s="14">
        <v>100</v>
      </c>
      <c r="I142" s="6"/>
    </row>
    <row r="143" spans="1:9" x14ac:dyDescent="0.25">
      <c r="A143" s="5"/>
      <c r="B143" s="6"/>
      <c r="D143" s="6"/>
      <c r="F143" s="6"/>
      <c r="G143" s="14"/>
      <c r="I143" s="6"/>
    </row>
    <row r="144" spans="1:9" x14ac:dyDescent="0.25">
      <c r="A144" s="5"/>
      <c r="B144" s="6"/>
      <c r="D144" s="6"/>
      <c r="F144" s="6"/>
      <c r="G144" s="15"/>
      <c r="I144" s="6"/>
    </row>
    <row r="145" spans="1:9" x14ac:dyDescent="0.25">
      <c r="A145" s="5"/>
      <c r="B145" s="6"/>
      <c r="C145" s="7">
        <f>SUM(C126:C131)</f>
        <v>3347340</v>
      </c>
      <c r="D145" s="6"/>
      <c r="F145" s="6"/>
      <c r="I145" s="8"/>
    </row>
    <row r="146" spans="1:9" x14ac:dyDescent="0.25">
      <c r="A146" s="5"/>
      <c r="B146" s="6"/>
      <c r="D146" s="9">
        <f>C145</f>
        <v>3347340</v>
      </c>
      <c r="G146" s="4">
        <f>SUM(G126:G143)</f>
        <v>96738</v>
      </c>
      <c r="H146" s="1">
        <f>SUM(H127:H145)</f>
        <v>0</v>
      </c>
      <c r="I146" s="2">
        <f>SUM(I142:I145)</f>
        <v>0</v>
      </c>
    </row>
    <row r="147" spans="1:9" ht="15.75" thickBot="1" x14ac:dyDescent="0.3">
      <c r="A147" s="5" t="s">
        <v>12</v>
      </c>
      <c r="B147" s="6"/>
      <c r="D147" s="6">
        <f>C146+D146</f>
        <v>3347340</v>
      </c>
      <c r="E147" s="10" t="s">
        <v>13</v>
      </c>
      <c r="F147" s="6"/>
      <c r="I147" s="11">
        <f>G146+H146+I146</f>
        <v>96738</v>
      </c>
    </row>
    <row r="148" spans="1:9" ht="15.75" thickTop="1" x14ac:dyDescent="0.25">
      <c r="A148" s="12" t="s">
        <v>14</v>
      </c>
      <c r="B148" s="6"/>
      <c r="D148" s="6">
        <f>D147-I147</f>
        <v>3250602</v>
      </c>
      <c r="F148" s="6"/>
      <c r="I148" s="6"/>
    </row>
    <row r="149" spans="1:9" x14ac:dyDescent="0.25">
      <c r="A149" s="7"/>
      <c r="B149" s="8"/>
      <c r="C149" s="13"/>
      <c r="D149" s="8"/>
      <c r="E149" s="13"/>
      <c r="F149" s="8"/>
      <c r="G149" s="13"/>
      <c r="H149" s="13"/>
      <c r="I149" s="8"/>
    </row>
    <row r="151" spans="1:9" ht="21" x14ac:dyDescent="0.35">
      <c r="A151" s="31" t="s">
        <v>481</v>
      </c>
      <c r="B151" s="32"/>
      <c r="C151" s="32"/>
      <c r="D151" s="32"/>
      <c r="E151" s="32"/>
      <c r="F151" s="32"/>
      <c r="G151" s="32"/>
      <c r="H151" s="32"/>
      <c r="I151" s="33"/>
    </row>
    <row r="152" spans="1:9" x14ac:dyDescent="0.25">
      <c r="A152" s="34" t="s">
        <v>0</v>
      </c>
      <c r="B152" s="35"/>
      <c r="C152" s="35"/>
      <c r="D152" s="36"/>
      <c r="E152" s="34" t="s">
        <v>1</v>
      </c>
      <c r="F152" s="35"/>
      <c r="G152" s="35"/>
      <c r="H152" s="35"/>
      <c r="I152" s="36"/>
    </row>
    <row r="153" spans="1:9" x14ac:dyDescent="0.25">
      <c r="A153" s="34" t="s">
        <v>2</v>
      </c>
      <c r="B153" s="36"/>
      <c r="C153" s="34" t="s">
        <v>3</v>
      </c>
      <c r="D153" s="36"/>
      <c r="E153" s="37" t="s">
        <v>4</v>
      </c>
      <c r="F153" s="37"/>
      <c r="G153" s="38" t="s">
        <v>5</v>
      </c>
      <c r="H153" s="39"/>
      <c r="I153" s="40"/>
    </row>
    <row r="154" spans="1:9" x14ac:dyDescent="0.25">
      <c r="A154" s="1" t="s">
        <v>6</v>
      </c>
      <c r="B154" s="2"/>
      <c r="C154">
        <v>3250602</v>
      </c>
      <c r="D154" s="2"/>
      <c r="E154" t="s">
        <v>478</v>
      </c>
      <c r="F154" s="3"/>
      <c r="G154" s="5">
        <v>255</v>
      </c>
      <c r="I154" s="2"/>
    </row>
    <row r="155" spans="1:9" x14ac:dyDescent="0.25">
      <c r="A155" s="5" t="s">
        <v>45</v>
      </c>
      <c r="B155" s="6"/>
      <c r="C155">
        <v>300000</v>
      </c>
      <c r="D155" s="6"/>
      <c r="E155" t="s">
        <v>479</v>
      </c>
      <c r="F155" s="3"/>
      <c r="G155" s="5">
        <v>730</v>
      </c>
      <c r="I155" s="6"/>
    </row>
    <row r="156" spans="1:9" x14ac:dyDescent="0.25">
      <c r="B156" s="6"/>
      <c r="D156" s="6"/>
      <c r="E156" t="s">
        <v>480</v>
      </c>
      <c r="F156" s="3"/>
      <c r="G156" s="5">
        <v>515</v>
      </c>
      <c r="I156" s="6"/>
    </row>
    <row r="157" spans="1:9" x14ac:dyDescent="0.25">
      <c r="B157" s="6"/>
      <c r="D157" s="6"/>
      <c r="E157" t="s">
        <v>214</v>
      </c>
      <c r="G157">
        <v>60</v>
      </c>
      <c r="I157" s="6"/>
    </row>
    <row r="158" spans="1:9" x14ac:dyDescent="0.25">
      <c r="A158" s="22"/>
      <c r="B158" s="6"/>
      <c r="D158" s="6"/>
      <c r="E158" t="s">
        <v>482</v>
      </c>
      <c r="G158">
        <v>180</v>
      </c>
      <c r="I158" s="6"/>
    </row>
    <row r="159" spans="1:9" x14ac:dyDescent="0.25">
      <c r="A159" s="5"/>
      <c r="B159" s="6"/>
      <c r="D159" s="6"/>
      <c r="E159" t="s">
        <v>482</v>
      </c>
      <c r="G159">
        <v>100</v>
      </c>
      <c r="H159" t="s">
        <v>15</v>
      </c>
      <c r="I159" s="6"/>
    </row>
    <row r="160" spans="1:9" x14ac:dyDescent="0.25">
      <c r="A160" s="5"/>
      <c r="B160" s="6"/>
      <c r="D160" s="6"/>
      <c r="E160" t="s">
        <v>482</v>
      </c>
      <c r="G160">
        <v>40</v>
      </c>
      <c r="I160" s="6"/>
    </row>
    <row r="161" spans="1:9" x14ac:dyDescent="0.25">
      <c r="A161" s="5"/>
      <c r="B161" s="6"/>
      <c r="D161" s="6"/>
      <c r="E161" t="s">
        <v>482</v>
      </c>
      <c r="G161">
        <v>120</v>
      </c>
      <c r="I161" s="6"/>
    </row>
    <row r="162" spans="1:9" x14ac:dyDescent="0.25">
      <c r="A162" s="5"/>
      <c r="B162" s="6"/>
      <c r="D162" s="6"/>
      <c r="E162" t="s">
        <v>410</v>
      </c>
      <c r="F162" s="6"/>
      <c r="I162" s="6"/>
    </row>
    <row r="163" spans="1:9" x14ac:dyDescent="0.25">
      <c r="A163" s="5"/>
      <c r="B163" s="6"/>
      <c r="D163" s="6"/>
      <c r="G163" s="5"/>
      <c r="I163" s="6"/>
    </row>
    <row r="164" spans="1:9" x14ac:dyDescent="0.25">
      <c r="A164" s="5"/>
      <c r="B164" s="6"/>
      <c r="D164" s="6"/>
      <c r="F164" s="6"/>
      <c r="G164" s="14"/>
      <c r="I164" s="6"/>
    </row>
    <row r="165" spans="1:9" x14ac:dyDescent="0.25">
      <c r="A165" s="5"/>
      <c r="B165" s="6"/>
      <c r="D165" s="6"/>
      <c r="F165" s="6"/>
      <c r="I165" s="6"/>
    </row>
    <row r="166" spans="1:9" x14ac:dyDescent="0.25">
      <c r="A166" s="5"/>
      <c r="B166" s="6"/>
      <c r="C166" s="7">
        <f>SUM(C154:C159)</f>
        <v>3550602</v>
      </c>
      <c r="D166" s="6"/>
      <c r="F166" s="6"/>
      <c r="I166" s="8"/>
    </row>
    <row r="167" spans="1:9" x14ac:dyDescent="0.25">
      <c r="A167" s="5"/>
      <c r="B167" s="6"/>
      <c r="D167" s="9">
        <f>C166</f>
        <v>3550602</v>
      </c>
      <c r="G167" s="4">
        <f>SUM(G154:G165)</f>
        <v>2000</v>
      </c>
      <c r="H167" s="1">
        <f>SUM(H155:H166)</f>
        <v>0</v>
      </c>
      <c r="I167" s="2">
        <f>SUM(I165:I166)</f>
        <v>0</v>
      </c>
    </row>
    <row r="168" spans="1:9" ht="15.75" thickBot="1" x14ac:dyDescent="0.3">
      <c r="A168" s="5" t="s">
        <v>12</v>
      </c>
      <c r="B168" s="6"/>
      <c r="D168" s="6">
        <f>C167+D167</f>
        <v>3550602</v>
      </c>
      <c r="E168" s="10" t="s">
        <v>13</v>
      </c>
      <c r="F168" s="6"/>
      <c r="I168" s="11">
        <f>G167+H167+I167</f>
        <v>2000</v>
      </c>
    </row>
    <row r="169" spans="1:9" ht="15.75" thickTop="1" x14ac:dyDescent="0.25">
      <c r="A169" s="12" t="s">
        <v>14</v>
      </c>
      <c r="B169" s="6"/>
      <c r="D169" s="6">
        <f>D168-I168</f>
        <v>3548602</v>
      </c>
      <c r="F169" s="6"/>
      <c r="I169" s="6"/>
    </row>
    <row r="170" spans="1:9" x14ac:dyDescent="0.25">
      <c r="A170" s="7"/>
      <c r="B170" s="8"/>
      <c r="C170" s="13"/>
      <c r="D170" s="8"/>
      <c r="E170" s="13"/>
      <c r="F170" s="8"/>
      <c r="G170" s="13"/>
      <c r="H170" s="13"/>
      <c r="I170" s="8"/>
    </row>
    <row r="172" spans="1:9" ht="21" x14ac:dyDescent="0.35">
      <c r="A172" s="31" t="s">
        <v>483</v>
      </c>
      <c r="B172" s="32"/>
      <c r="C172" s="32"/>
      <c r="D172" s="32"/>
      <c r="E172" s="32"/>
      <c r="F172" s="32"/>
      <c r="G172" s="32"/>
      <c r="H172" s="32"/>
      <c r="I172" s="33"/>
    </row>
    <row r="173" spans="1:9" x14ac:dyDescent="0.25">
      <c r="A173" s="34" t="s">
        <v>0</v>
      </c>
      <c r="B173" s="35"/>
      <c r="C173" s="35"/>
      <c r="D173" s="36"/>
      <c r="E173" s="34" t="s">
        <v>1</v>
      </c>
      <c r="F173" s="35"/>
      <c r="G173" s="35"/>
      <c r="H173" s="35"/>
      <c r="I173" s="36"/>
    </row>
    <row r="174" spans="1:9" x14ac:dyDescent="0.25">
      <c r="A174" s="34" t="s">
        <v>2</v>
      </c>
      <c r="B174" s="36"/>
      <c r="C174" s="34" t="s">
        <v>3</v>
      </c>
      <c r="D174" s="36"/>
      <c r="E174" s="37" t="s">
        <v>4</v>
      </c>
      <c r="F174" s="37"/>
      <c r="G174" s="38" t="s">
        <v>5</v>
      </c>
      <c r="H174" s="39"/>
      <c r="I174" s="40"/>
    </row>
    <row r="175" spans="1:9" x14ac:dyDescent="0.25">
      <c r="A175" s="1" t="s">
        <v>6</v>
      </c>
      <c r="B175" s="2"/>
      <c r="C175">
        <v>3279921</v>
      </c>
      <c r="D175" s="2"/>
      <c r="E175" t="s">
        <v>484</v>
      </c>
      <c r="F175" s="3"/>
      <c r="G175" s="5">
        <v>195</v>
      </c>
      <c r="I175" s="2"/>
    </row>
    <row r="176" spans="1:9" x14ac:dyDescent="0.25">
      <c r="A176" s="5" t="s">
        <v>45</v>
      </c>
      <c r="B176" s="6"/>
      <c r="C176">
        <v>68000</v>
      </c>
      <c r="D176" s="6"/>
      <c r="E176" t="s">
        <v>485</v>
      </c>
      <c r="G176" s="5">
        <v>300</v>
      </c>
      <c r="I176" s="6"/>
    </row>
    <row r="177" spans="1:9" x14ac:dyDescent="0.25">
      <c r="B177" s="6"/>
      <c r="D177" s="6"/>
      <c r="E177" t="s">
        <v>486</v>
      </c>
      <c r="G177" s="5">
        <v>27000</v>
      </c>
      <c r="I177" s="6"/>
    </row>
    <row r="178" spans="1:9" x14ac:dyDescent="0.25">
      <c r="B178" s="6"/>
      <c r="D178" s="6"/>
      <c r="E178" t="s">
        <v>487</v>
      </c>
      <c r="G178" s="5">
        <v>5000</v>
      </c>
      <c r="I178" s="6"/>
    </row>
    <row r="179" spans="1:9" x14ac:dyDescent="0.25">
      <c r="A179" s="22"/>
      <c r="B179" s="6"/>
      <c r="D179" s="6"/>
      <c r="E179" s="22" t="s">
        <v>488</v>
      </c>
      <c r="F179" s="16"/>
      <c r="G179">
        <v>300</v>
      </c>
      <c r="I179" s="6"/>
    </row>
    <row r="180" spans="1:9" x14ac:dyDescent="0.25">
      <c r="A180" s="5"/>
      <c r="B180" s="6"/>
      <c r="D180" s="6"/>
      <c r="E180" s="22" t="s">
        <v>489</v>
      </c>
      <c r="F180" s="16"/>
      <c r="G180">
        <v>300</v>
      </c>
      <c r="H180" t="s">
        <v>15</v>
      </c>
      <c r="I180" s="6"/>
    </row>
    <row r="181" spans="1:9" x14ac:dyDescent="0.25">
      <c r="A181" s="5"/>
      <c r="B181" s="6"/>
      <c r="D181" s="6"/>
      <c r="E181" s="22" t="s">
        <v>489</v>
      </c>
      <c r="F181" s="16"/>
      <c r="G181">
        <v>400</v>
      </c>
      <c r="I181" s="6"/>
    </row>
    <row r="182" spans="1:9" x14ac:dyDescent="0.25">
      <c r="A182" s="5"/>
      <c r="B182" s="6"/>
      <c r="D182" s="6"/>
      <c r="E182" s="22" t="s">
        <v>214</v>
      </c>
      <c r="F182" s="16"/>
      <c r="G182">
        <v>120</v>
      </c>
      <c r="I182" s="6"/>
    </row>
    <row r="183" spans="1:9" x14ac:dyDescent="0.25">
      <c r="A183" s="5"/>
      <c r="B183" s="6"/>
      <c r="D183" s="6"/>
      <c r="F183" s="6"/>
      <c r="I183" s="6"/>
    </row>
    <row r="184" spans="1:9" x14ac:dyDescent="0.25">
      <c r="A184" s="5"/>
      <c r="B184" s="6"/>
      <c r="D184" s="6"/>
      <c r="G184" s="5"/>
      <c r="I184" s="6"/>
    </row>
    <row r="185" spans="1:9" x14ac:dyDescent="0.25">
      <c r="A185" s="5"/>
      <c r="B185" s="6"/>
      <c r="D185" s="6"/>
      <c r="F185" s="6"/>
      <c r="G185" s="14"/>
      <c r="I185" s="6"/>
    </row>
    <row r="186" spans="1:9" x14ac:dyDescent="0.25">
      <c r="A186" s="5"/>
      <c r="B186" s="6"/>
      <c r="D186" s="6"/>
      <c r="F186" s="6"/>
      <c r="I186" s="6"/>
    </row>
    <row r="187" spans="1:9" x14ac:dyDescent="0.25">
      <c r="A187" s="5"/>
      <c r="B187" s="6"/>
      <c r="C187" s="7">
        <f>SUM(C175:C180)</f>
        <v>3347921</v>
      </c>
      <c r="D187" s="6"/>
      <c r="F187" s="6"/>
      <c r="I187" s="8"/>
    </row>
    <row r="188" spans="1:9" x14ac:dyDescent="0.25">
      <c r="A188" s="5"/>
      <c r="B188" s="6"/>
      <c r="D188" s="9">
        <f>C187</f>
        <v>3347921</v>
      </c>
      <c r="G188" s="4">
        <f>SUM(G175:G186)</f>
        <v>33615</v>
      </c>
      <c r="H188" s="1">
        <f>SUM(H176:H187)</f>
        <v>0</v>
      </c>
      <c r="I188" s="2">
        <f>SUM(I186:I187)</f>
        <v>0</v>
      </c>
    </row>
    <row r="189" spans="1:9" ht="15.75" thickBot="1" x14ac:dyDescent="0.3">
      <c r="A189" s="5" t="s">
        <v>12</v>
      </c>
      <c r="B189" s="6"/>
      <c r="D189" s="6">
        <f>C188+D188</f>
        <v>3347921</v>
      </c>
      <c r="E189" s="10" t="s">
        <v>13</v>
      </c>
      <c r="F189" s="6"/>
      <c r="I189" s="11">
        <f>G188+H188+I188</f>
        <v>33615</v>
      </c>
    </row>
    <row r="190" spans="1:9" ht="15.75" thickTop="1" x14ac:dyDescent="0.25">
      <c r="A190" s="12" t="s">
        <v>14</v>
      </c>
      <c r="B190" s="6"/>
      <c r="D190" s="6">
        <f>D189-I189</f>
        <v>3314306</v>
      </c>
      <c r="F190" s="6"/>
      <c r="I190" s="6"/>
    </row>
    <row r="191" spans="1:9" x14ac:dyDescent="0.25">
      <c r="A191" s="7"/>
      <c r="B191" s="8"/>
      <c r="C191" s="13"/>
      <c r="D191" s="8"/>
      <c r="E191" s="13"/>
      <c r="F191" s="8"/>
      <c r="G191" s="13"/>
      <c r="H191" s="13"/>
      <c r="I191" s="8"/>
    </row>
    <row r="194" spans="1:9" ht="21" x14ac:dyDescent="0.35">
      <c r="A194" s="31" t="s">
        <v>490</v>
      </c>
      <c r="B194" s="32"/>
      <c r="C194" s="32"/>
      <c r="D194" s="32"/>
      <c r="E194" s="32"/>
      <c r="F194" s="32"/>
      <c r="G194" s="32"/>
      <c r="H194" s="32"/>
      <c r="I194" s="33"/>
    </row>
    <row r="195" spans="1:9" x14ac:dyDescent="0.25">
      <c r="A195" s="34" t="s">
        <v>0</v>
      </c>
      <c r="B195" s="35"/>
      <c r="C195" s="35"/>
      <c r="D195" s="36"/>
      <c r="E195" s="34" t="s">
        <v>1</v>
      </c>
      <c r="F195" s="35"/>
      <c r="G195" s="35"/>
      <c r="H195" s="35"/>
      <c r="I195" s="36"/>
    </row>
    <row r="196" spans="1:9" x14ac:dyDescent="0.25">
      <c r="A196" s="34" t="s">
        <v>2</v>
      </c>
      <c r="B196" s="36"/>
      <c r="C196" s="34" t="s">
        <v>3</v>
      </c>
      <c r="D196" s="36"/>
      <c r="E196" s="37" t="s">
        <v>4</v>
      </c>
      <c r="F196" s="37"/>
      <c r="G196" s="38" t="s">
        <v>5</v>
      </c>
      <c r="H196" s="39"/>
      <c r="I196" s="40"/>
    </row>
    <row r="197" spans="1:9" x14ac:dyDescent="0.25">
      <c r="A197" s="1" t="s">
        <v>6</v>
      </c>
      <c r="B197" s="2"/>
      <c r="C197">
        <v>3279921</v>
      </c>
      <c r="D197" s="2"/>
      <c r="E197" t="s">
        <v>491</v>
      </c>
      <c r="F197" s="3"/>
      <c r="G197" s="5">
        <v>1250</v>
      </c>
      <c r="I197" s="2"/>
    </row>
    <row r="198" spans="1:9" x14ac:dyDescent="0.25">
      <c r="A198" s="5" t="s">
        <v>45</v>
      </c>
      <c r="B198" s="6"/>
      <c r="C198">
        <v>127000</v>
      </c>
      <c r="D198" s="6"/>
      <c r="E198" t="s">
        <v>492</v>
      </c>
      <c r="G198" s="5">
        <v>120</v>
      </c>
      <c r="I198" s="6"/>
    </row>
    <row r="199" spans="1:9" x14ac:dyDescent="0.25">
      <c r="B199" s="6"/>
      <c r="D199" s="6"/>
      <c r="E199" t="s">
        <v>493</v>
      </c>
      <c r="G199" s="5">
        <v>330</v>
      </c>
      <c r="I199" s="6"/>
    </row>
    <row r="200" spans="1:9" x14ac:dyDescent="0.25">
      <c r="B200" s="6"/>
      <c r="D200" s="6"/>
      <c r="E200" t="s">
        <v>494</v>
      </c>
      <c r="G200" s="5">
        <v>60500</v>
      </c>
      <c r="I200" s="6"/>
    </row>
    <row r="201" spans="1:9" x14ac:dyDescent="0.25">
      <c r="A201" s="22"/>
      <c r="B201" s="6"/>
      <c r="D201" s="6"/>
      <c r="E201" s="22" t="s">
        <v>226</v>
      </c>
      <c r="F201" s="16"/>
      <c r="G201">
        <v>60</v>
      </c>
      <c r="I201" s="6"/>
    </row>
    <row r="202" spans="1:9" x14ac:dyDescent="0.25">
      <c r="A202" s="5"/>
      <c r="B202" s="6"/>
      <c r="D202" s="6"/>
      <c r="E202" t="s">
        <v>375</v>
      </c>
      <c r="F202" s="6"/>
      <c r="G202">
        <v>135</v>
      </c>
      <c r="H202" t="s">
        <v>15</v>
      </c>
      <c r="I202" s="6"/>
    </row>
    <row r="203" spans="1:9" x14ac:dyDescent="0.25">
      <c r="A203" s="5"/>
      <c r="B203" s="6"/>
      <c r="D203" s="6"/>
      <c r="F203" s="6"/>
      <c r="I203" s="6"/>
    </row>
    <row r="204" spans="1:9" x14ac:dyDescent="0.25">
      <c r="A204" s="5"/>
      <c r="B204" s="6"/>
      <c r="D204" s="6"/>
      <c r="F204" s="6"/>
      <c r="I204" s="6"/>
    </row>
    <row r="205" spans="1:9" x14ac:dyDescent="0.25">
      <c r="A205" s="5"/>
      <c r="B205" s="6"/>
      <c r="D205" s="6"/>
      <c r="F205" s="6"/>
      <c r="I205" s="6"/>
    </row>
    <row r="206" spans="1:9" x14ac:dyDescent="0.25">
      <c r="A206" s="5"/>
      <c r="B206" s="6"/>
      <c r="D206" s="6"/>
      <c r="G206" s="5"/>
      <c r="I206" s="6"/>
    </row>
    <row r="207" spans="1:9" x14ac:dyDescent="0.25">
      <c r="A207" s="5"/>
      <c r="B207" s="6"/>
      <c r="D207" s="6"/>
      <c r="F207" s="6"/>
      <c r="G207" s="14"/>
      <c r="I207" s="6"/>
    </row>
    <row r="208" spans="1:9" x14ac:dyDescent="0.25">
      <c r="A208" s="5"/>
      <c r="B208" s="6"/>
      <c r="D208" s="6"/>
      <c r="F208" s="6"/>
      <c r="I208" s="6"/>
    </row>
    <row r="209" spans="1:9" x14ac:dyDescent="0.25">
      <c r="A209" s="5"/>
      <c r="B209" s="6"/>
      <c r="C209" s="7">
        <f>SUM(C197:C202)</f>
        <v>3406921</v>
      </c>
      <c r="D209" s="6"/>
      <c r="F209" s="6"/>
      <c r="I209" s="8"/>
    </row>
    <row r="210" spans="1:9" x14ac:dyDescent="0.25">
      <c r="A210" s="5"/>
      <c r="B210" s="6"/>
      <c r="D210" s="9">
        <f>C209</f>
        <v>3406921</v>
      </c>
      <c r="G210" s="4">
        <f>SUM(G197:G208)</f>
        <v>62395</v>
      </c>
      <c r="H210" s="1">
        <f>SUM(H198:H209)</f>
        <v>0</v>
      </c>
      <c r="I210" s="2">
        <f>SUM(I208:I209)</f>
        <v>0</v>
      </c>
    </row>
    <row r="211" spans="1:9" ht="15.75" thickBot="1" x14ac:dyDescent="0.3">
      <c r="A211" s="5" t="s">
        <v>12</v>
      </c>
      <c r="B211" s="6"/>
      <c r="D211" s="6">
        <f>C210+D210</f>
        <v>3406921</v>
      </c>
      <c r="E211" s="10" t="s">
        <v>13</v>
      </c>
      <c r="F211" s="6"/>
      <c r="I211" s="11">
        <f>G210+H210+I210</f>
        <v>62395</v>
      </c>
    </row>
    <row r="212" spans="1:9" ht="15.75" thickTop="1" x14ac:dyDescent="0.25">
      <c r="A212" s="12" t="s">
        <v>14</v>
      </c>
      <c r="B212" s="6"/>
      <c r="D212" s="6">
        <f>D211-I211</f>
        <v>3344526</v>
      </c>
      <c r="F212" s="6"/>
      <c r="I212" s="6"/>
    </row>
    <row r="213" spans="1:9" x14ac:dyDescent="0.25">
      <c r="A213" s="7"/>
      <c r="B213" s="8"/>
      <c r="C213" s="13"/>
      <c r="D213" s="8"/>
      <c r="E213" s="13"/>
      <c r="F213" s="8"/>
      <c r="G213" s="13"/>
      <c r="H213" s="13"/>
      <c r="I213" s="8"/>
    </row>
    <row r="215" spans="1:9" ht="21" x14ac:dyDescent="0.35">
      <c r="A215" s="31" t="s">
        <v>392</v>
      </c>
      <c r="B215" s="32"/>
      <c r="C215" s="32"/>
      <c r="D215" s="32"/>
      <c r="E215" s="32"/>
      <c r="F215" s="32"/>
      <c r="G215" s="32"/>
      <c r="H215" s="32"/>
      <c r="I215" s="33"/>
    </row>
    <row r="216" spans="1:9" x14ac:dyDescent="0.25">
      <c r="A216" s="34" t="s">
        <v>0</v>
      </c>
      <c r="B216" s="35"/>
      <c r="C216" s="35"/>
      <c r="D216" s="36"/>
      <c r="E216" s="34" t="s">
        <v>1</v>
      </c>
      <c r="F216" s="35"/>
      <c r="G216" s="35"/>
      <c r="H216" s="35"/>
      <c r="I216" s="36"/>
    </row>
    <row r="217" spans="1:9" x14ac:dyDescent="0.25">
      <c r="A217" s="34" t="s">
        <v>2</v>
      </c>
      <c r="B217" s="36"/>
      <c r="C217" s="34" t="s">
        <v>3</v>
      </c>
      <c r="D217" s="36"/>
      <c r="E217" s="37" t="s">
        <v>4</v>
      </c>
      <c r="F217" s="37"/>
      <c r="G217" s="38" t="s">
        <v>5</v>
      </c>
      <c r="H217" s="39"/>
      <c r="I217" s="40"/>
    </row>
    <row r="218" spans="1:9" x14ac:dyDescent="0.25">
      <c r="A218" s="1" t="s">
        <v>6</v>
      </c>
      <c r="B218" s="2"/>
      <c r="C218">
        <v>3279921</v>
      </c>
      <c r="D218" s="2"/>
      <c r="E218" t="s">
        <v>393</v>
      </c>
      <c r="F218" s="3"/>
      <c r="G218" s="5">
        <v>636833</v>
      </c>
      <c r="I218" s="2"/>
    </row>
    <row r="219" spans="1:9" x14ac:dyDescent="0.25">
      <c r="A219" s="5" t="s">
        <v>45</v>
      </c>
      <c r="B219" s="6"/>
      <c r="C219">
        <v>1261000</v>
      </c>
      <c r="D219" s="6"/>
      <c r="E219" t="s">
        <v>394</v>
      </c>
      <c r="G219" s="5">
        <v>86000</v>
      </c>
      <c r="I219" s="6"/>
    </row>
    <row r="220" spans="1:9" x14ac:dyDescent="0.25">
      <c r="A220" t="s">
        <v>400</v>
      </c>
      <c r="B220" s="6"/>
      <c r="C220">
        <v>167000</v>
      </c>
      <c r="D220" s="6"/>
      <c r="E220" t="s">
        <v>395</v>
      </c>
      <c r="G220" s="5">
        <v>15000</v>
      </c>
      <c r="I220" s="6"/>
    </row>
    <row r="221" spans="1:9" x14ac:dyDescent="0.25">
      <c r="A221" t="s">
        <v>401</v>
      </c>
      <c r="B221" s="6"/>
      <c r="C221">
        <v>41200</v>
      </c>
      <c r="D221" s="6"/>
      <c r="E221" t="s">
        <v>396</v>
      </c>
      <c r="G221" s="5">
        <v>5000</v>
      </c>
      <c r="I221" s="6"/>
    </row>
    <row r="222" spans="1:9" x14ac:dyDescent="0.25">
      <c r="A222" s="22" t="s">
        <v>402</v>
      </c>
      <c r="B222" s="6"/>
      <c r="C222">
        <v>100000</v>
      </c>
      <c r="D222" s="6"/>
      <c r="E222" s="22" t="s">
        <v>397</v>
      </c>
      <c r="F222" s="16"/>
      <c r="G222">
        <v>400000</v>
      </c>
      <c r="I222" s="6"/>
    </row>
    <row r="223" spans="1:9" x14ac:dyDescent="0.25">
      <c r="A223" s="5" t="s">
        <v>421</v>
      </c>
      <c r="B223" s="6"/>
      <c r="C223">
        <v>500000</v>
      </c>
      <c r="D223" s="6"/>
      <c r="E223" t="s">
        <v>371</v>
      </c>
      <c r="F223" s="6"/>
      <c r="G223">
        <v>100000</v>
      </c>
      <c r="H223" t="s">
        <v>15</v>
      </c>
      <c r="I223" s="6"/>
    </row>
    <row r="224" spans="1:9" x14ac:dyDescent="0.25">
      <c r="A224" s="5"/>
      <c r="B224" s="6"/>
      <c r="D224" s="6"/>
      <c r="E224" t="s">
        <v>398</v>
      </c>
      <c r="F224" s="6"/>
      <c r="G224">
        <v>100000</v>
      </c>
      <c r="I224" s="6"/>
    </row>
    <row r="225" spans="1:9" x14ac:dyDescent="0.25">
      <c r="A225" s="5"/>
      <c r="B225" s="6"/>
      <c r="D225" s="6"/>
      <c r="E225" t="s">
        <v>399</v>
      </c>
      <c r="F225" s="6"/>
      <c r="G225">
        <v>38000</v>
      </c>
      <c r="I225" s="6"/>
    </row>
    <row r="226" spans="1:9" x14ac:dyDescent="0.25">
      <c r="A226" s="5"/>
      <c r="B226" s="6"/>
      <c r="D226" s="6"/>
      <c r="E226" t="s">
        <v>410</v>
      </c>
      <c r="F226" s="6"/>
      <c r="G226">
        <v>66000</v>
      </c>
      <c r="I226" s="6"/>
    </row>
    <row r="227" spans="1:9" x14ac:dyDescent="0.25">
      <c r="A227" s="5"/>
      <c r="B227" s="6"/>
      <c r="D227" s="6"/>
      <c r="E227" t="s">
        <v>226</v>
      </c>
      <c r="G227" s="5">
        <v>460</v>
      </c>
      <c r="I227" s="6"/>
    </row>
    <row r="228" spans="1:9" x14ac:dyDescent="0.25">
      <c r="A228" s="5"/>
      <c r="B228" s="6"/>
      <c r="D228" s="6"/>
      <c r="F228" s="6"/>
      <c r="G228" s="14"/>
      <c r="I228" s="6"/>
    </row>
    <row r="229" spans="1:9" x14ac:dyDescent="0.25">
      <c r="A229" s="5"/>
      <c r="B229" s="6"/>
      <c r="D229" s="6"/>
      <c r="F229" s="6"/>
      <c r="I229" s="6"/>
    </row>
    <row r="230" spans="1:9" x14ac:dyDescent="0.25">
      <c r="A230" s="5"/>
      <c r="B230" s="6"/>
      <c r="C230" s="7">
        <f>SUM(C218:C223)</f>
        <v>5349121</v>
      </c>
      <c r="D230" s="6"/>
      <c r="F230" s="6"/>
      <c r="I230" s="8"/>
    </row>
    <row r="231" spans="1:9" x14ac:dyDescent="0.25">
      <c r="A231" s="5"/>
      <c r="B231" s="6"/>
      <c r="D231" s="9">
        <f>C230</f>
        <v>5349121</v>
      </c>
      <c r="G231" s="4">
        <f>SUM(G218:G229)</f>
        <v>1447293</v>
      </c>
      <c r="H231" s="1">
        <f>SUM(H219:H230)</f>
        <v>0</v>
      </c>
      <c r="I231" s="2">
        <f>SUM(I229:I230)</f>
        <v>0</v>
      </c>
    </row>
    <row r="232" spans="1:9" ht="15.75" thickBot="1" x14ac:dyDescent="0.3">
      <c r="A232" s="5" t="s">
        <v>12</v>
      </c>
      <c r="B232" s="6"/>
      <c r="D232" s="6">
        <f>C231+D231</f>
        <v>5349121</v>
      </c>
      <c r="E232" s="10" t="s">
        <v>13</v>
      </c>
      <c r="F232" s="6"/>
      <c r="I232" s="11">
        <f>G231+H231+I231</f>
        <v>1447293</v>
      </c>
    </row>
    <row r="233" spans="1:9" ht="15.75" thickTop="1" x14ac:dyDescent="0.25">
      <c r="A233" s="12" t="s">
        <v>14</v>
      </c>
      <c r="B233" s="6"/>
      <c r="D233" s="6">
        <f>D232-I232</f>
        <v>3901828</v>
      </c>
      <c r="F233" s="6"/>
      <c r="I233" s="6"/>
    </row>
    <row r="234" spans="1:9" x14ac:dyDescent="0.25">
      <c r="A234" s="7"/>
      <c r="B234" s="8"/>
      <c r="C234" s="13"/>
      <c r="D234" s="8"/>
      <c r="E234" s="13"/>
      <c r="F234" s="8"/>
      <c r="G234" s="13"/>
      <c r="H234" s="13"/>
      <c r="I234" s="8"/>
    </row>
    <row r="236" spans="1:9" ht="21" x14ac:dyDescent="0.35">
      <c r="A236" s="31" t="s">
        <v>392</v>
      </c>
      <c r="B236" s="32"/>
      <c r="C236" s="32"/>
      <c r="D236" s="32"/>
      <c r="E236" s="32"/>
      <c r="F236" s="32"/>
      <c r="G236" s="32"/>
      <c r="H236" s="32"/>
      <c r="I236" s="33"/>
    </row>
    <row r="237" spans="1:9" x14ac:dyDescent="0.25">
      <c r="A237" s="34" t="s">
        <v>0</v>
      </c>
      <c r="B237" s="35"/>
      <c r="C237" s="35"/>
      <c r="D237" s="36"/>
      <c r="E237" s="34" t="s">
        <v>1</v>
      </c>
      <c r="F237" s="35"/>
      <c r="G237" s="35"/>
      <c r="H237" s="35"/>
      <c r="I237" s="36"/>
    </row>
    <row r="238" spans="1:9" x14ac:dyDescent="0.25">
      <c r="A238" s="34" t="s">
        <v>2</v>
      </c>
      <c r="B238" s="36"/>
      <c r="C238" s="34" t="s">
        <v>3</v>
      </c>
      <c r="D238" s="36"/>
      <c r="E238" s="37" t="s">
        <v>4</v>
      </c>
      <c r="F238" s="37"/>
      <c r="G238" s="38" t="s">
        <v>5</v>
      </c>
      <c r="H238" s="39"/>
      <c r="I238" s="40"/>
    </row>
    <row r="239" spans="1:9" x14ac:dyDescent="0.25">
      <c r="A239" s="1" t="s">
        <v>6</v>
      </c>
      <c r="B239" s="2"/>
      <c r="C239">
        <v>3279921</v>
      </c>
      <c r="D239" s="2"/>
      <c r="E239" t="s">
        <v>393</v>
      </c>
      <c r="F239" s="3"/>
      <c r="G239" s="5">
        <v>636833</v>
      </c>
      <c r="I239" s="2"/>
    </row>
    <row r="240" spans="1:9" x14ac:dyDescent="0.25">
      <c r="A240" s="5" t="s">
        <v>45</v>
      </c>
      <c r="B240" s="6"/>
      <c r="C240">
        <v>1261000</v>
      </c>
      <c r="D240" s="6"/>
      <c r="E240" t="s">
        <v>394</v>
      </c>
      <c r="G240" s="5">
        <v>86000</v>
      </c>
      <c r="I240" s="6"/>
    </row>
    <row r="241" spans="1:9" x14ac:dyDescent="0.25">
      <c r="A241" t="s">
        <v>400</v>
      </c>
      <c r="B241" s="6"/>
      <c r="C241">
        <v>167000</v>
      </c>
      <c r="D241" s="6"/>
      <c r="E241" t="s">
        <v>395</v>
      </c>
      <c r="G241" s="5">
        <v>15000</v>
      </c>
      <c r="I241" s="6"/>
    </row>
    <row r="242" spans="1:9" x14ac:dyDescent="0.25">
      <c r="A242" t="s">
        <v>401</v>
      </c>
      <c r="B242" s="6"/>
      <c r="C242">
        <v>41200</v>
      </c>
      <c r="D242" s="6"/>
      <c r="E242" t="s">
        <v>396</v>
      </c>
      <c r="G242" s="5">
        <v>5000</v>
      </c>
      <c r="I242" s="6"/>
    </row>
    <row r="243" spans="1:9" x14ac:dyDescent="0.25">
      <c r="A243" s="22" t="s">
        <v>402</v>
      </c>
      <c r="B243" s="6"/>
      <c r="C243">
        <v>100000</v>
      </c>
      <c r="D243" s="6"/>
      <c r="E243" s="22" t="s">
        <v>397</v>
      </c>
      <c r="F243" s="16"/>
      <c r="G243">
        <v>400000</v>
      </c>
      <c r="I243" s="6"/>
    </row>
    <row r="244" spans="1:9" x14ac:dyDescent="0.25">
      <c r="A244" s="5" t="s">
        <v>421</v>
      </c>
      <c r="B244" s="6"/>
      <c r="C244">
        <v>500000</v>
      </c>
      <c r="D244" s="6"/>
      <c r="E244" t="s">
        <v>371</v>
      </c>
      <c r="F244" s="6"/>
      <c r="G244">
        <v>100000</v>
      </c>
      <c r="H244" t="s">
        <v>15</v>
      </c>
      <c r="I244" s="6"/>
    </row>
    <row r="245" spans="1:9" x14ac:dyDescent="0.25">
      <c r="A245" s="5"/>
      <c r="B245" s="6"/>
      <c r="D245" s="6"/>
      <c r="E245" t="s">
        <v>398</v>
      </c>
      <c r="F245" s="6"/>
      <c r="G245">
        <v>100000</v>
      </c>
      <c r="I245" s="6"/>
    </row>
    <row r="246" spans="1:9" x14ac:dyDescent="0.25">
      <c r="A246" s="5"/>
      <c r="B246" s="6"/>
      <c r="D246" s="6"/>
      <c r="E246" t="s">
        <v>399</v>
      </c>
      <c r="F246" s="6"/>
      <c r="G246">
        <v>38000</v>
      </c>
      <c r="I246" s="6"/>
    </row>
    <row r="247" spans="1:9" x14ac:dyDescent="0.25">
      <c r="A247" s="5"/>
      <c r="B247" s="6"/>
      <c r="D247" s="6"/>
      <c r="E247" t="s">
        <v>410</v>
      </c>
      <c r="F247" s="6"/>
      <c r="G247">
        <v>66000</v>
      </c>
      <c r="I247" s="6"/>
    </row>
    <row r="248" spans="1:9" x14ac:dyDescent="0.25">
      <c r="A248" s="5"/>
      <c r="B248" s="6"/>
      <c r="D248" s="6"/>
      <c r="E248" t="s">
        <v>226</v>
      </c>
      <c r="G248" s="5">
        <v>460</v>
      </c>
      <c r="I248" s="6"/>
    </row>
    <row r="249" spans="1:9" x14ac:dyDescent="0.25">
      <c r="A249" s="5"/>
      <c r="B249" s="6"/>
      <c r="D249" s="6"/>
      <c r="F249" s="6"/>
      <c r="G249" s="14"/>
      <c r="I249" s="6"/>
    </row>
    <row r="250" spans="1:9" x14ac:dyDescent="0.25">
      <c r="A250" s="5"/>
      <c r="B250" s="6"/>
      <c r="D250" s="6"/>
      <c r="F250" s="6"/>
      <c r="I250" s="6"/>
    </row>
    <row r="251" spans="1:9" x14ac:dyDescent="0.25">
      <c r="A251" s="5"/>
      <c r="B251" s="6"/>
      <c r="C251" s="7">
        <f>SUM(C239:C244)</f>
        <v>5349121</v>
      </c>
      <c r="D251" s="6"/>
      <c r="F251" s="6"/>
      <c r="I251" s="8"/>
    </row>
    <row r="252" spans="1:9" x14ac:dyDescent="0.25">
      <c r="A252" s="5"/>
      <c r="B252" s="6"/>
      <c r="D252" s="9">
        <f>C251</f>
        <v>5349121</v>
      </c>
      <c r="G252" s="4">
        <f>SUM(G239:G250)</f>
        <v>1447293</v>
      </c>
      <c r="H252" s="1">
        <f>SUM(H240:H251)</f>
        <v>0</v>
      </c>
      <c r="I252" s="2">
        <f>SUM(I250:I251)</f>
        <v>0</v>
      </c>
    </row>
    <row r="253" spans="1:9" ht="15.75" thickBot="1" x14ac:dyDescent="0.3">
      <c r="A253" s="5" t="s">
        <v>12</v>
      </c>
      <c r="B253" s="6"/>
      <c r="D253" s="6">
        <f>C252+D252</f>
        <v>5349121</v>
      </c>
      <c r="E253" s="10" t="s">
        <v>13</v>
      </c>
      <c r="F253" s="6"/>
      <c r="I253" s="11">
        <f>G252+H252+I252</f>
        <v>1447293</v>
      </c>
    </row>
    <row r="254" spans="1:9" ht="15.75" thickTop="1" x14ac:dyDescent="0.25">
      <c r="A254" s="12" t="s">
        <v>14</v>
      </c>
      <c r="B254" s="6"/>
      <c r="D254" s="6">
        <f>D253-I253</f>
        <v>3901828</v>
      </c>
      <c r="F254" s="6"/>
      <c r="I254" s="6"/>
    </row>
    <row r="255" spans="1:9" x14ac:dyDescent="0.25">
      <c r="A255" s="7"/>
      <c r="B255" s="8"/>
      <c r="C255" s="13"/>
      <c r="D255" s="8"/>
      <c r="E255" s="13"/>
      <c r="F255" s="8"/>
      <c r="G255" s="13"/>
      <c r="H255" s="13"/>
      <c r="I255" s="8"/>
    </row>
    <row r="257" spans="1:9" ht="21" x14ac:dyDescent="0.35">
      <c r="A257" s="31" t="s">
        <v>392</v>
      </c>
      <c r="B257" s="32"/>
      <c r="C257" s="32"/>
      <c r="D257" s="32"/>
      <c r="E257" s="32"/>
      <c r="F257" s="32"/>
      <c r="G257" s="32"/>
      <c r="H257" s="32"/>
      <c r="I257" s="33"/>
    </row>
    <row r="258" spans="1:9" x14ac:dyDescent="0.25">
      <c r="A258" s="34" t="s">
        <v>0</v>
      </c>
      <c r="B258" s="35"/>
      <c r="C258" s="35"/>
      <c r="D258" s="36"/>
      <c r="E258" s="34" t="s">
        <v>1</v>
      </c>
      <c r="F258" s="35"/>
      <c r="G258" s="35"/>
      <c r="H258" s="35"/>
      <c r="I258" s="36"/>
    </row>
    <row r="259" spans="1:9" x14ac:dyDescent="0.25">
      <c r="A259" s="34" t="s">
        <v>2</v>
      </c>
      <c r="B259" s="36"/>
      <c r="C259" s="34" t="s">
        <v>3</v>
      </c>
      <c r="D259" s="36"/>
      <c r="E259" s="37" t="s">
        <v>4</v>
      </c>
      <c r="F259" s="37"/>
      <c r="G259" s="38" t="s">
        <v>5</v>
      </c>
      <c r="H259" s="39"/>
      <c r="I259" s="40"/>
    </row>
    <row r="260" spans="1:9" x14ac:dyDescent="0.25">
      <c r="A260" s="1" t="s">
        <v>6</v>
      </c>
      <c r="B260" s="2"/>
      <c r="C260">
        <v>3279921</v>
      </c>
      <c r="D260" s="2"/>
      <c r="E260" t="s">
        <v>393</v>
      </c>
      <c r="F260" s="3"/>
      <c r="G260" s="5">
        <v>636833</v>
      </c>
      <c r="I260" s="2"/>
    </row>
    <row r="261" spans="1:9" x14ac:dyDescent="0.25">
      <c r="A261" s="5" t="s">
        <v>45</v>
      </c>
      <c r="B261" s="6"/>
      <c r="C261">
        <v>1261000</v>
      </c>
      <c r="D261" s="6"/>
      <c r="E261" t="s">
        <v>394</v>
      </c>
      <c r="G261" s="5">
        <v>86000</v>
      </c>
      <c r="I261" s="6"/>
    </row>
    <row r="262" spans="1:9" x14ac:dyDescent="0.25">
      <c r="A262" t="s">
        <v>400</v>
      </c>
      <c r="B262" s="6"/>
      <c r="C262">
        <v>167000</v>
      </c>
      <c r="D262" s="6"/>
      <c r="E262" t="s">
        <v>395</v>
      </c>
      <c r="G262" s="5">
        <v>15000</v>
      </c>
      <c r="I262" s="6"/>
    </row>
    <row r="263" spans="1:9" x14ac:dyDescent="0.25">
      <c r="A263" t="s">
        <v>401</v>
      </c>
      <c r="B263" s="6"/>
      <c r="C263">
        <v>41200</v>
      </c>
      <c r="D263" s="6"/>
      <c r="E263" t="s">
        <v>396</v>
      </c>
      <c r="G263" s="5">
        <v>5000</v>
      </c>
      <c r="I263" s="6"/>
    </row>
    <row r="264" spans="1:9" x14ac:dyDescent="0.25">
      <c r="A264" s="22" t="s">
        <v>402</v>
      </c>
      <c r="B264" s="6"/>
      <c r="C264">
        <v>100000</v>
      </c>
      <c r="D264" s="6"/>
      <c r="E264" s="22" t="s">
        <v>397</v>
      </c>
      <c r="F264" s="16"/>
      <c r="G264">
        <v>400000</v>
      </c>
      <c r="I264" s="6"/>
    </row>
    <row r="265" spans="1:9" x14ac:dyDescent="0.25">
      <c r="A265" s="5" t="s">
        <v>421</v>
      </c>
      <c r="B265" s="6"/>
      <c r="C265">
        <v>500000</v>
      </c>
      <c r="D265" s="6"/>
      <c r="E265" t="s">
        <v>371</v>
      </c>
      <c r="F265" s="6"/>
      <c r="G265">
        <v>100000</v>
      </c>
      <c r="H265" t="s">
        <v>15</v>
      </c>
      <c r="I265" s="6"/>
    </row>
    <row r="266" spans="1:9" x14ac:dyDescent="0.25">
      <c r="A266" s="5"/>
      <c r="B266" s="6"/>
      <c r="D266" s="6"/>
      <c r="E266" t="s">
        <v>398</v>
      </c>
      <c r="F266" s="6"/>
      <c r="G266">
        <v>100000</v>
      </c>
      <c r="I266" s="6"/>
    </row>
    <row r="267" spans="1:9" x14ac:dyDescent="0.25">
      <c r="A267" s="5"/>
      <c r="B267" s="6"/>
      <c r="D267" s="6"/>
      <c r="E267" t="s">
        <v>399</v>
      </c>
      <c r="F267" s="6"/>
      <c r="G267">
        <v>38000</v>
      </c>
      <c r="I267" s="6"/>
    </row>
    <row r="268" spans="1:9" x14ac:dyDescent="0.25">
      <c r="A268" s="5"/>
      <c r="B268" s="6"/>
      <c r="D268" s="6"/>
      <c r="E268" t="s">
        <v>410</v>
      </c>
      <c r="F268" s="6"/>
      <c r="G268">
        <v>66000</v>
      </c>
      <c r="I268" s="6"/>
    </row>
    <row r="269" spans="1:9" x14ac:dyDescent="0.25">
      <c r="A269" s="5"/>
      <c r="B269" s="6"/>
      <c r="D269" s="6"/>
      <c r="E269" t="s">
        <v>226</v>
      </c>
      <c r="G269" s="5">
        <v>460</v>
      </c>
      <c r="I269" s="6"/>
    </row>
    <row r="270" spans="1:9" x14ac:dyDescent="0.25">
      <c r="A270" s="5"/>
      <c r="B270" s="6"/>
      <c r="D270" s="6"/>
      <c r="F270" s="6"/>
      <c r="G270" s="14"/>
      <c r="I270" s="6"/>
    </row>
    <row r="271" spans="1:9" x14ac:dyDescent="0.25">
      <c r="A271" s="5"/>
      <c r="B271" s="6"/>
      <c r="D271" s="6"/>
      <c r="F271" s="6"/>
      <c r="I271" s="6"/>
    </row>
    <row r="272" spans="1:9" x14ac:dyDescent="0.25">
      <c r="A272" s="5"/>
      <c r="B272" s="6"/>
      <c r="C272" s="7">
        <f>SUM(C260:C265)</f>
        <v>5349121</v>
      </c>
      <c r="D272" s="6"/>
      <c r="F272" s="6"/>
      <c r="I272" s="8"/>
    </row>
    <row r="273" spans="1:9" x14ac:dyDescent="0.25">
      <c r="A273" s="5"/>
      <c r="B273" s="6"/>
      <c r="D273" s="9">
        <f>C272</f>
        <v>5349121</v>
      </c>
      <c r="G273" s="4">
        <f>SUM(G260:G271)</f>
        <v>1447293</v>
      </c>
      <c r="H273" s="1">
        <f>SUM(H261:H272)</f>
        <v>0</v>
      </c>
      <c r="I273" s="2">
        <f>SUM(I271:I272)</f>
        <v>0</v>
      </c>
    </row>
    <row r="274" spans="1:9" ht="15.75" thickBot="1" x14ac:dyDescent="0.3">
      <c r="A274" s="5" t="s">
        <v>12</v>
      </c>
      <c r="B274" s="6"/>
      <c r="D274" s="6">
        <f>C273+D273</f>
        <v>5349121</v>
      </c>
      <c r="E274" s="10" t="s">
        <v>13</v>
      </c>
      <c r="F274" s="6"/>
      <c r="I274" s="11">
        <f>G273+H273+I273</f>
        <v>1447293</v>
      </c>
    </row>
    <row r="275" spans="1:9" ht="15.75" thickTop="1" x14ac:dyDescent="0.25">
      <c r="A275" s="12" t="s">
        <v>14</v>
      </c>
      <c r="B275" s="6"/>
      <c r="D275" s="6">
        <f>D274-I274</f>
        <v>3901828</v>
      </c>
      <c r="F275" s="6"/>
      <c r="I275" s="6"/>
    </row>
    <row r="276" spans="1:9" x14ac:dyDescent="0.25">
      <c r="A276" s="7"/>
      <c r="B276" s="8"/>
      <c r="C276" s="13"/>
      <c r="D276" s="8"/>
      <c r="E276" s="13"/>
      <c r="F276" s="8"/>
      <c r="G276" s="13"/>
      <c r="H276" s="13"/>
      <c r="I276" s="8"/>
    </row>
    <row r="278" spans="1:9" ht="21" x14ac:dyDescent="0.35">
      <c r="A278" s="31" t="s">
        <v>392</v>
      </c>
      <c r="B278" s="32"/>
      <c r="C278" s="32"/>
      <c r="D278" s="32"/>
      <c r="E278" s="32"/>
      <c r="F278" s="32"/>
      <c r="G278" s="32"/>
      <c r="H278" s="32"/>
      <c r="I278" s="33"/>
    </row>
    <row r="279" spans="1:9" x14ac:dyDescent="0.25">
      <c r="A279" s="34" t="s">
        <v>0</v>
      </c>
      <c r="B279" s="35"/>
      <c r="C279" s="35"/>
      <c r="D279" s="36"/>
      <c r="E279" s="34" t="s">
        <v>1</v>
      </c>
      <c r="F279" s="35"/>
      <c r="G279" s="35"/>
      <c r="H279" s="35"/>
      <c r="I279" s="36"/>
    </row>
    <row r="280" spans="1:9" x14ac:dyDescent="0.25">
      <c r="A280" s="34" t="s">
        <v>2</v>
      </c>
      <c r="B280" s="36"/>
      <c r="C280" s="34" t="s">
        <v>3</v>
      </c>
      <c r="D280" s="36"/>
      <c r="E280" s="37" t="s">
        <v>4</v>
      </c>
      <c r="F280" s="37"/>
      <c r="G280" s="38" t="s">
        <v>5</v>
      </c>
      <c r="H280" s="39"/>
      <c r="I280" s="40"/>
    </row>
    <row r="281" spans="1:9" x14ac:dyDescent="0.25">
      <c r="A281" s="1" t="s">
        <v>6</v>
      </c>
      <c r="B281" s="2"/>
      <c r="C281">
        <v>3279921</v>
      </c>
      <c r="D281" s="2"/>
      <c r="E281" t="s">
        <v>393</v>
      </c>
      <c r="F281" s="3"/>
      <c r="G281" s="5">
        <v>636833</v>
      </c>
      <c r="I281" s="2"/>
    </row>
    <row r="282" spans="1:9" x14ac:dyDescent="0.25">
      <c r="A282" s="5" t="s">
        <v>45</v>
      </c>
      <c r="B282" s="6"/>
      <c r="C282">
        <v>1261000</v>
      </c>
      <c r="D282" s="6"/>
      <c r="E282" t="s">
        <v>394</v>
      </c>
      <c r="G282" s="5">
        <v>86000</v>
      </c>
      <c r="I282" s="6"/>
    </row>
    <row r="283" spans="1:9" x14ac:dyDescent="0.25">
      <c r="A283" t="s">
        <v>400</v>
      </c>
      <c r="B283" s="6"/>
      <c r="C283">
        <v>167000</v>
      </c>
      <c r="D283" s="6"/>
      <c r="E283" t="s">
        <v>395</v>
      </c>
      <c r="G283" s="5">
        <v>15000</v>
      </c>
      <c r="I283" s="6"/>
    </row>
    <row r="284" spans="1:9" x14ac:dyDescent="0.25">
      <c r="A284" t="s">
        <v>401</v>
      </c>
      <c r="B284" s="6"/>
      <c r="C284">
        <v>41200</v>
      </c>
      <c r="D284" s="6"/>
      <c r="E284" t="s">
        <v>396</v>
      </c>
      <c r="G284" s="5">
        <v>5000</v>
      </c>
      <c r="I284" s="6"/>
    </row>
    <row r="285" spans="1:9" x14ac:dyDescent="0.25">
      <c r="A285" s="22" t="s">
        <v>402</v>
      </c>
      <c r="B285" s="6"/>
      <c r="C285">
        <v>100000</v>
      </c>
      <c r="D285" s="6"/>
      <c r="E285" s="22" t="s">
        <v>397</v>
      </c>
      <c r="F285" s="16"/>
      <c r="G285">
        <v>400000</v>
      </c>
      <c r="I285" s="6"/>
    </row>
    <row r="286" spans="1:9" x14ac:dyDescent="0.25">
      <c r="A286" s="5" t="s">
        <v>421</v>
      </c>
      <c r="B286" s="6"/>
      <c r="C286">
        <v>500000</v>
      </c>
      <c r="D286" s="6"/>
      <c r="E286" t="s">
        <v>371</v>
      </c>
      <c r="F286" s="6"/>
      <c r="G286">
        <v>100000</v>
      </c>
      <c r="H286" t="s">
        <v>15</v>
      </c>
      <c r="I286" s="6"/>
    </row>
    <row r="287" spans="1:9" x14ac:dyDescent="0.25">
      <c r="A287" s="5"/>
      <c r="B287" s="6"/>
      <c r="D287" s="6"/>
      <c r="E287" t="s">
        <v>398</v>
      </c>
      <c r="F287" s="6"/>
      <c r="G287">
        <v>100000</v>
      </c>
      <c r="I287" s="6"/>
    </row>
    <row r="288" spans="1:9" x14ac:dyDescent="0.25">
      <c r="A288" s="5"/>
      <c r="B288" s="6"/>
      <c r="D288" s="6"/>
      <c r="E288" t="s">
        <v>399</v>
      </c>
      <c r="F288" s="6"/>
      <c r="G288">
        <v>38000</v>
      </c>
      <c r="I288" s="6"/>
    </row>
    <row r="289" spans="1:9" x14ac:dyDescent="0.25">
      <c r="A289" s="5"/>
      <c r="B289" s="6"/>
      <c r="D289" s="6"/>
      <c r="E289" t="s">
        <v>410</v>
      </c>
      <c r="F289" s="6"/>
      <c r="G289">
        <v>66000</v>
      </c>
      <c r="I289" s="6"/>
    </row>
    <row r="290" spans="1:9" x14ac:dyDescent="0.25">
      <c r="A290" s="5"/>
      <c r="B290" s="6"/>
      <c r="D290" s="6"/>
      <c r="E290" t="s">
        <v>226</v>
      </c>
      <c r="G290" s="5">
        <v>460</v>
      </c>
      <c r="I290" s="6"/>
    </row>
    <row r="291" spans="1:9" x14ac:dyDescent="0.25">
      <c r="A291" s="5"/>
      <c r="B291" s="6"/>
      <c r="D291" s="6"/>
      <c r="F291" s="6"/>
      <c r="G291" s="14"/>
      <c r="I291" s="6"/>
    </row>
    <row r="292" spans="1:9" x14ac:dyDescent="0.25">
      <c r="A292" s="5"/>
      <c r="B292" s="6"/>
      <c r="D292" s="6"/>
      <c r="F292" s="6"/>
      <c r="I292" s="6"/>
    </row>
    <row r="293" spans="1:9" x14ac:dyDescent="0.25">
      <c r="A293" s="5"/>
      <c r="B293" s="6"/>
      <c r="C293" s="7">
        <f>SUM(C281:C286)</f>
        <v>5349121</v>
      </c>
      <c r="D293" s="6"/>
      <c r="F293" s="6"/>
      <c r="I293" s="8"/>
    </row>
    <row r="294" spans="1:9" x14ac:dyDescent="0.25">
      <c r="A294" s="5"/>
      <c r="B294" s="6"/>
      <c r="D294" s="9">
        <f>C293</f>
        <v>5349121</v>
      </c>
      <c r="G294" s="4">
        <f>SUM(G281:G292)</f>
        <v>1447293</v>
      </c>
      <c r="H294" s="1">
        <f>SUM(H282:H293)</f>
        <v>0</v>
      </c>
      <c r="I294" s="2">
        <f>SUM(I292:I293)</f>
        <v>0</v>
      </c>
    </row>
    <row r="295" spans="1:9" ht="15.75" thickBot="1" x14ac:dyDescent="0.3">
      <c r="A295" s="5" t="s">
        <v>12</v>
      </c>
      <c r="B295" s="6"/>
      <c r="D295" s="6">
        <f>C294+D294</f>
        <v>5349121</v>
      </c>
      <c r="E295" s="10" t="s">
        <v>13</v>
      </c>
      <c r="F295" s="6"/>
      <c r="I295" s="11">
        <f>G294+H294+I294</f>
        <v>1447293</v>
      </c>
    </row>
    <row r="296" spans="1:9" ht="15.75" thickTop="1" x14ac:dyDescent="0.25">
      <c r="A296" s="12" t="s">
        <v>14</v>
      </c>
      <c r="B296" s="6"/>
      <c r="D296" s="6">
        <f>D295-I295</f>
        <v>3901828</v>
      </c>
      <c r="F296" s="6"/>
      <c r="I296" s="6"/>
    </row>
    <row r="297" spans="1:9" x14ac:dyDescent="0.25">
      <c r="A297" s="7"/>
      <c r="B297" s="8"/>
      <c r="C297" s="13"/>
      <c r="D297" s="8"/>
      <c r="E297" s="13"/>
      <c r="F297" s="8"/>
      <c r="G297" s="13"/>
      <c r="H297" s="13"/>
      <c r="I297" s="8"/>
    </row>
    <row r="300" spans="1:9" ht="21" x14ac:dyDescent="0.35">
      <c r="A300" s="31" t="s">
        <v>392</v>
      </c>
      <c r="B300" s="32"/>
      <c r="C300" s="32"/>
      <c r="D300" s="32"/>
      <c r="E300" s="32"/>
      <c r="F300" s="32"/>
      <c r="G300" s="32"/>
      <c r="H300" s="32"/>
      <c r="I300" s="33"/>
    </row>
    <row r="301" spans="1:9" x14ac:dyDescent="0.25">
      <c r="A301" s="34" t="s">
        <v>0</v>
      </c>
      <c r="B301" s="35"/>
      <c r="C301" s="35"/>
      <c r="D301" s="36"/>
      <c r="E301" s="34" t="s">
        <v>1</v>
      </c>
      <c r="F301" s="35"/>
      <c r="G301" s="35"/>
      <c r="H301" s="35"/>
      <c r="I301" s="36"/>
    </row>
    <row r="302" spans="1:9" x14ac:dyDescent="0.25">
      <c r="A302" s="34" t="s">
        <v>2</v>
      </c>
      <c r="B302" s="36"/>
      <c r="C302" s="34" t="s">
        <v>3</v>
      </c>
      <c r="D302" s="36"/>
      <c r="E302" s="37" t="s">
        <v>4</v>
      </c>
      <c r="F302" s="37"/>
      <c r="G302" s="38" t="s">
        <v>5</v>
      </c>
      <c r="H302" s="39"/>
      <c r="I302" s="40"/>
    </row>
    <row r="303" spans="1:9" x14ac:dyDescent="0.25">
      <c r="A303" s="1" t="s">
        <v>6</v>
      </c>
      <c r="B303" s="2"/>
      <c r="C303">
        <v>3279921</v>
      </c>
      <c r="D303" s="2"/>
      <c r="E303" t="s">
        <v>393</v>
      </c>
      <c r="F303" s="3"/>
      <c r="G303" s="5">
        <v>636833</v>
      </c>
      <c r="I303" s="2"/>
    </row>
    <row r="304" spans="1:9" x14ac:dyDescent="0.25">
      <c r="A304" s="5" t="s">
        <v>45</v>
      </c>
      <c r="B304" s="6"/>
      <c r="C304">
        <v>1261000</v>
      </c>
      <c r="D304" s="6"/>
      <c r="E304" t="s">
        <v>394</v>
      </c>
      <c r="G304" s="5">
        <v>86000</v>
      </c>
      <c r="I304" s="6"/>
    </row>
    <row r="305" spans="1:9" x14ac:dyDescent="0.25">
      <c r="A305" t="s">
        <v>400</v>
      </c>
      <c r="B305" s="6"/>
      <c r="C305">
        <v>167000</v>
      </c>
      <c r="D305" s="6"/>
      <c r="E305" t="s">
        <v>395</v>
      </c>
      <c r="G305" s="5">
        <v>15000</v>
      </c>
      <c r="I305" s="6"/>
    </row>
    <row r="306" spans="1:9" x14ac:dyDescent="0.25">
      <c r="A306" t="s">
        <v>401</v>
      </c>
      <c r="B306" s="6"/>
      <c r="C306">
        <v>41200</v>
      </c>
      <c r="D306" s="6"/>
      <c r="E306" t="s">
        <v>396</v>
      </c>
      <c r="G306" s="5">
        <v>5000</v>
      </c>
      <c r="I306" s="6"/>
    </row>
    <row r="307" spans="1:9" x14ac:dyDescent="0.25">
      <c r="A307" s="22" t="s">
        <v>402</v>
      </c>
      <c r="B307" s="6"/>
      <c r="C307">
        <v>100000</v>
      </c>
      <c r="D307" s="6"/>
      <c r="E307" s="22" t="s">
        <v>397</v>
      </c>
      <c r="F307" s="16"/>
      <c r="G307">
        <v>400000</v>
      </c>
      <c r="I307" s="6"/>
    </row>
    <row r="308" spans="1:9" x14ac:dyDescent="0.25">
      <c r="A308" s="5" t="s">
        <v>421</v>
      </c>
      <c r="B308" s="6"/>
      <c r="C308">
        <v>500000</v>
      </c>
      <c r="D308" s="6"/>
      <c r="E308" t="s">
        <v>371</v>
      </c>
      <c r="F308" s="6"/>
      <c r="G308">
        <v>100000</v>
      </c>
      <c r="H308" t="s">
        <v>15</v>
      </c>
      <c r="I308" s="6"/>
    </row>
    <row r="309" spans="1:9" x14ac:dyDescent="0.25">
      <c r="A309" s="5"/>
      <c r="B309" s="6"/>
      <c r="D309" s="6"/>
      <c r="E309" t="s">
        <v>398</v>
      </c>
      <c r="F309" s="6"/>
      <c r="G309">
        <v>100000</v>
      </c>
      <c r="I309" s="6"/>
    </row>
    <row r="310" spans="1:9" x14ac:dyDescent="0.25">
      <c r="A310" s="5"/>
      <c r="B310" s="6"/>
      <c r="D310" s="6"/>
      <c r="E310" t="s">
        <v>399</v>
      </c>
      <c r="F310" s="6"/>
      <c r="G310">
        <v>38000</v>
      </c>
      <c r="I310" s="6"/>
    </row>
    <row r="311" spans="1:9" x14ac:dyDescent="0.25">
      <c r="A311" s="5"/>
      <c r="B311" s="6"/>
      <c r="D311" s="6"/>
      <c r="E311" t="s">
        <v>410</v>
      </c>
      <c r="F311" s="6"/>
      <c r="G311">
        <v>66000</v>
      </c>
      <c r="I311" s="6"/>
    </row>
    <row r="312" spans="1:9" x14ac:dyDescent="0.25">
      <c r="A312" s="5"/>
      <c r="B312" s="6"/>
      <c r="D312" s="6"/>
      <c r="E312" t="s">
        <v>226</v>
      </c>
      <c r="G312" s="5">
        <v>460</v>
      </c>
      <c r="I312" s="6"/>
    </row>
    <row r="313" spans="1:9" x14ac:dyDescent="0.25">
      <c r="A313" s="5"/>
      <c r="B313" s="6"/>
      <c r="D313" s="6"/>
      <c r="F313" s="6"/>
      <c r="G313" s="14"/>
      <c r="I313" s="6"/>
    </row>
    <row r="314" spans="1:9" x14ac:dyDescent="0.25">
      <c r="A314" s="5"/>
      <c r="B314" s="6"/>
      <c r="D314" s="6"/>
      <c r="F314" s="6"/>
      <c r="I314" s="6"/>
    </row>
    <row r="315" spans="1:9" x14ac:dyDescent="0.25">
      <c r="A315" s="5"/>
      <c r="B315" s="6"/>
      <c r="C315" s="7">
        <f>SUM(C303:C308)</f>
        <v>5349121</v>
      </c>
      <c r="D315" s="6"/>
      <c r="F315" s="6"/>
      <c r="I315" s="8"/>
    </row>
    <row r="316" spans="1:9" x14ac:dyDescent="0.25">
      <c r="A316" s="5"/>
      <c r="B316" s="6"/>
      <c r="D316" s="9">
        <f>C315</f>
        <v>5349121</v>
      </c>
      <c r="G316" s="4">
        <f>SUM(G303:G314)</f>
        <v>1447293</v>
      </c>
      <c r="H316" s="1">
        <f>SUM(H304:H315)</f>
        <v>0</v>
      </c>
      <c r="I316" s="2">
        <f>SUM(I314:I315)</f>
        <v>0</v>
      </c>
    </row>
    <row r="317" spans="1:9" ht="15.75" thickBot="1" x14ac:dyDescent="0.3">
      <c r="A317" s="5" t="s">
        <v>12</v>
      </c>
      <c r="B317" s="6"/>
      <c r="D317" s="6">
        <f>C316+D316</f>
        <v>5349121</v>
      </c>
      <c r="E317" s="10" t="s">
        <v>13</v>
      </c>
      <c r="F317" s="6"/>
      <c r="I317" s="11">
        <f>G316+H316+I316</f>
        <v>1447293</v>
      </c>
    </row>
    <row r="318" spans="1:9" ht="15.75" thickTop="1" x14ac:dyDescent="0.25">
      <c r="A318" s="12" t="s">
        <v>14</v>
      </c>
      <c r="B318" s="6"/>
      <c r="D318" s="6">
        <f>D317-I317</f>
        <v>3901828</v>
      </c>
      <c r="F318" s="6"/>
      <c r="I318" s="6"/>
    </row>
    <row r="319" spans="1:9" x14ac:dyDescent="0.25">
      <c r="A319" s="7"/>
      <c r="B319" s="8"/>
      <c r="C319" s="13"/>
      <c r="D319" s="8"/>
      <c r="E319" s="13"/>
      <c r="F319" s="8"/>
      <c r="G319" s="13"/>
      <c r="H319" s="13"/>
      <c r="I319" s="8"/>
    </row>
    <row r="321" spans="1:9" ht="21" x14ac:dyDescent="0.35">
      <c r="A321" s="31" t="s">
        <v>392</v>
      </c>
      <c r="B321" s="32"/>
      <c r="C321" s="32"/>
      <c r="D321" s="32"/>
      <c r="E321" s="32"/>
      <c r="F321" s="32"/>
      <c r="G321" s="32"/>
      <c r="H321" s="32"/>
      <c r="I321" s="33"/>
    </row>
    <row r="322" spans="1:9" x14ac:dyDescent="0.25">
      <c r="A322" s="34" t="s">
        <v>0</v>
      </c>
      <c r="B322" s="35"/>
      <c r="C322" s="35"/>
      <c r="D322" s="36"/>
      <c r="E322" s="34" t="s">
        <v>1</v>
      </c>
      <c r="F322" s="35"/>
      <c r="G322" s="35"/>
      <c r="H322" s="35"/>
      <c r="I322" s="36"/>
    </row>
    <row r="323" spans="1:9" x14ac:dyDescent="0.25">
      <c r="A323" s="34" t="s">
        <v>2</v>
      </c>
      <c r="B323" s="36"/>
      <c r="C323" s="34" t="s">
        <v>3</v>
      </c>
      <c r="D323" s="36"/>
      <c r="E323" s="37" t="s">
        <v>4</v>
      </c>
      <c r="F323" s="37"/>
      <c r="G323" s="38" t="s">
        <v>5</v>
      </c>
      <c r="H323" s="39"/>
      <c r="I323" s="40"/>
    </row>
    <row r="324" spans="1:9" x14ac:dyDescent="0.25">
      <c r="A324" s="1" t="s">
        <v>6</v>
      </c>
      <c r="B324" s="2"/>
      <c r="C324">
        <v>3279921</v>
      </c>
      <c r="D324" s="2"/>
      <c r="E324" t="s">
        <v>393</v>
      </c>
      <c r="F324" s="3"/>
      <c r="G324" s="5">
        <v>636833</v>
      </c>
      <c r="I324" s="2"/>
    </row>
    <row r="325" spans="1:9" x14ac:dyDescent="0.25">
      <c r="A325" s="5" t="s">
        <v>45</v>
      </c>
      <c r="B325" s="6"/>
      <c r="C325">
        <v>1261000</v>
      </c>
      <c r="D325" s="6"/>
      <c r="E325" t="s">
        <v>394</v>
      </c>
      <c r="G325" s="5">
        <v>86000</v>
      </c>
      <c r="I325" s="6"/>
    </row>
    <row r="326" spans="1:9" x14ac:dyDescent="0.25">
      <c r="A326" t="s">
        <v>400</v>
      </c>
      <c r="B326" s="6"/>
      <c r="C326">
        <v>167000</v>
      </c>
      <c r="D326" s="6"/>
      <c r="E326" t="s">
        <v>395</v>
      </c>
      <c r="G326" s="5">
        <v>15000</v>
      </c>
      <c r="I326" s="6"/>
    </row>
    <row r="327" spans="1:9" x14ac:dyDescent="0.25">
      <c r="A327" t="s">
        <v>401</v>
      </c>
      <c r="B327" s="6"/>
      <c r="C327">
        <v>41200</v>
      </c>
      <c r="D327" s="6"/>
      <c r="E327" t="s">
        <v>396</v>
      </c>
      <c r="G327" s="5">
        <v>5000</v>
      </c>
      <c r="I327" s="6"/>
    </row>
    <row r="328" spans="1:9" x14ac:dyDescent="0.25">
      <c r="A328" s="22" t="s">
        <v>402</v>
      </c>
      <c r="B328" s="6"/>
      <c r="C328">
        <v>100000</v>
      </c>
      <c r="D328" s="6"/>
      <c r="E328" s="22" t="s">
        <v>397</v>
      </c>
      <c r="F328" s="16"/>
      <c r="G328">
        <v>400000</v>
      </c>
      <c r="I328" s="6"/>
    </row>
    <row r="329" spans="1:9" x14ac:dyDescent="0.25">
      <c r="A329" s="5" t="s">
        <v>421</v>
      </c>
      <c r="B329" s="6"/>
      <c r="C329">
        <v>500000</v>
      </c>
      <c r="D329" s="6"/>
      <c r="E329" t="s">
        <v>371</v>
      </c>
      <c r="F329" s="6"/>
      <c r="G329">
        <v>100000</v>
      </c>
      <c r="H329" t="s">
        <v>15</v>
      </c>
      <c r="I329" s="6"/>
    </row>
    <row r="330" spans="1:9" x14ac:dyDescent="0.25">
      <c r="A330" s="5"/>
      <c r="B330" s="6"/>
      <c r="D330" s="6"/>
      <c r="E330" t="s">
        <v>398</v>
      </c>
      <c r="F330" s="6"/>
      <c r="G330">
        <v>100000</v>
      </c>
      <c r="I330" s="6"/>
    </row>
    <row r="331" spans="1:9" x14ac:dyDescent="0.25">
      <c r="A331" s="5"/>
      <c r="B331" s="6"/>
      <c r="D331" s="6"/>
      <c r="E331" t="s">
        <v>399</v>
      </c>
      <c r="F331" s="6"/>
      <c r="G331">
        <v>38000</v>
      </c>
      <c r="I331" s="6"/>
    </row>
    <row r="332" spans="1:9" x14ac:dyDescent="0.25">
      <c r="A332" s="5"/>
      <c r="B332" s="6"/>
      <c r="D332" s="6"/>
      <c r="E332" t="s">
        <v>410</v>
      </c>
      <c r="F332" s="6"/>
      <c r="G332">
        <v>66000</v>
      </c>
      <c r="I332" s="6"/>
    </row>
    <row r="333" spans="1:9" x14ac:dyDescent="0.25">
      <c r="A333" s="5"/>
      <c r="B333" s="6"/>
      <c r="D333" s="6"/>
      <c r="E333" t="s">
        <v>226</v>
      </c>
      <c r="G333" s="5">
        <v>460</v>
      </c>
      <c r="I333" s="6"/>
    </row>
    <row r="334" spans="1:9" x14ac:dyDescent="0.25">
      <c r="A334" s="5"/>
      <c r="B334" s="6"/>
      <c r="D334" s="6"/>
      <c r="F334" s="6"/>
      <c r="G334" s="14"/>
      <c r="I334" s="6"/>
    </row>
    <row r="335" spans="1:9" x14ac:dyDescent="0.25">
      <c r="A335" s="5"/>
      <c r="B335" s="6"/>
      <c r="D335" s="6"/>
      <c r="F335" s="6"/>
      <c r="I335" s="6"/>
    </row>
    <row r="336" spans="1:9" x14ac:dyDescent="0.25">
      <c r="A336" s="5"/>
      <c r="B336" s="6"/>
      <c r="C336" s="7">
        <f>SUM(C324:C329)</f>
        <v>5349121</v>
      </c>
      <c r="D336" s="6"/>
      <c r="F336" s="6"/>
      <c r="I336" s="8"/>
    </row>
    <row r="337" spans="1:9" x14ac:dyDescent="0.25">
      <c r="A337" s="5"/>
      <c r="B337" s="6"/>
      <c r="D337" s="9">
        <f>C336</f>
        <v>5349121</v>
      </c>
      <c r="G337" s="4">
        <f>SUM(G324:G335)</f>
        <v>1447293</v>
      </c>
      <c r="H337" s="1">
        <f>SUM(H325:H336)</f>
        <v>0</v>
      </c>
      <c r="I337" s="2">
        <f>SUM(I335:I336)</f>
        <v>0</v>
      </c>
    </row>
    <row r="338" spans="1:9" ht="15.75" thickBot="1" x14ac:dyDescent="0.3">
      <c r="A338" s="5" t="s">
        <v>12</v>
      </c>
      <c r="B338" s="6"/>
      <c r="D338" s="6">
        <f>C337+D337</f>
        <v>5349121</v>
      </c>
      <c r="E338" s="10" t="s">
        <v>13</v>
      </c>
      <c r="F338" s="6"/>
      <c r="I338" s="11">
        <f>G337+H337+I337</f>
        <v>1447293</v>
      </c>
    </row>
    <row r="339" spans="1:9" ht="15.75" thickTop="1" x14ac:dyDescent="0.25">
      <c r="A339" s="12" t="s">
        <v>14</v>
      </c>
      <c r="B339" s="6"/>
      <c r="D339" s="6">
        <f>D338-I338</f>
        <v>3901828</v>
      </c>
      <c r="F339" s="6"/>
      <c r="I339" s="6"/>
    </row>
    <row r="340" spans="1:9" x14ac:dyDescent="0.25">
      <c r="A340" s="7"/>
      <c r="B340" s="8"/>
      <c r="C340" s="13"/>
      <c r="D340" s="8"/>
      <c r="E340" s="13"/>
      <c r="F340" s="8"/>
      <c r="G340" s="13"/>
      <c r="H340" s="13"/>
      <c r="I340" s="8"/>
    </row>
    <row r="342" spans="1:9" ht="21" x14ac:dyDescent="0.35">
      <c r="A342" s="31" t="s">
        <v>392</v>
      </c>
      <c r="B342" s="32"/>
      <c r="C342" s="32"/>
      <c r="D342" s="32"/>
      <c r="E342" s="32"/>
      <c r="F342" s="32"/>
      <c r="G342" s="32"/>
      <c r="H342" s="32"/>
      <c r="I342" s="33"/>
    </row>
    <row r="343" spans="1:9" x14ac:dyDescent="0.25">
      <c r="A343" s="34" t="s">
        <v>0</v>
      </c>
      <c r="B343" s="35"/>
      <c r="C343" s="35"/>
      <c r="D343" s="36"/>
      <c r="E343" s="34" t="s">
        <v>1</v>
      </c>
      <c r="F343" s="35"/>
      <c r="G343" s="35"/>
      <c r="H343" s="35"/>
      <c r="I343" s="36"/>
    </row>
    <row r="344" spans="1:9" x14ac:dyDescent="0.25">
      <c r="A344" s="34" t="s">
        <v>2</v>
      </c>
      <c r="B344" s="36"/>
      <c r="C344" s="34" t="s">
        <v>3</v>
      </c>
      <c r="D344" s="36"/>
      <c r="E344" s="37" t="s">
        <v>4</v>
      </c>
      <c r="F344" s="37"/>
      <c r="G344" s="38" t="s">
        <v>5</v>
      </c>
      <c r="H344" s="39"/>
      <c r="I344" s="40"/>
    </row>
    <row r="345" spans="1:9" x14ac:dyDescent="0.25">
      <c r="A345" s="1" t="s">
        <v>6</v>
      </c>
      <c r="B345" s="2"/>
      <c r="C345">
        <v>3279921</v>
      </c>
      <c r="D345" s="2"/>
      <c r="E345" t="s">
        <v>393</v>
      </c>
      <c r="F345" s="3"/>
      <c r="G345" s="5">
        <v>636833</v>
      </c>
      <c r="I345" s="2"/>
    </row>
    <row r="346" spans="1:9" x14ac:dyDescent="0.25">
      <c r="A346" s="5" t="s">
        <v>45</v>
      </c>
      <c r="B346" s="6"/>
      <c r="C346">
        <v>1261000</v>
      </c>
      <c r="D346" s="6"/>
      <c r="E346" t="s">
        <v>394</v>
      </c>
      <c r="G346" s="5">
        <v>86000</v>
      </c>
      <c r="I346" s="6"/>
    </row>
    <row r="347" spans="1:9" x14ac:dyDescent="0.25">
      <c r="A347" t="s">
        <v>400</v>
      </c>
      <c r="B347" s="6"/>
      <c r="C347">
        <v>167000</v>
      </c>
      <c r="D347" s="6"/>
      <c r="E347" t="s">
        <v>395</v>
      </c>
      <c r="G347" s="5">
        <v>15000</v>
      </c>
      <c r="I347" s="6"/>
    </row>
    <row r="348" spans="1:9" x14ac:dyDescent="0.25">
      <c r="A348" t="s">
        <v>401</v>
      </c>
      <c r="B348" s="6"/>
      <c r="C348">
        <v>41200</v>
      </c>
      <c r="D348" s="6"/>
      <c r="E348" t="s">
        <v>396</v>
      </c>
      <c r="G348" s="5">
        <v>5000</v>
      </c>
      <c r="I348" s="6"/>
    </row>
    <row r="349" spans="1:9" x14ac:dyDescent="0.25">
      <c r="A349" s="22" t="s">
        <v>402</v>
      </c>
      <c r="B349" s="6"/>
      <c r="C349">
        <v>100000</v>
      </c>
      <c r="D349" s="6"/>
      <c r="E349" s="22" t="s">
        <v>397</v>
      </c>
      <c r="F349" s="16"/>
      <c r="G349">
        <v>400000</v>
      </c>
      <c r="I349" s="6"/>
    </row>
    <row r="350" spans="1:9" x14ac:dyDescent="0.25">
      <c r="A350" s="5" t="s">
        <v>421</v>
      </c>
      <c r="B350" s="6"/>
      <c r="C350">
        <v>500000</v>
      </c>
      <c r="D350" s="6"/>
      <c r="E350" t="s">
        <v>371</v>
      </c>
      <c r="F350" s="6"/>
      <c r="G350">
        <v>100000</v>
      </c>
      <c r="H350" t="s">
        <v>15</v>
      </c>
      <c r="I350" s="6"/>
    </row>
    <row r="351" spans="1:9" x14ac:dyDescent="0.25">
      <c r="A351" s="5"/>
      <c r="B351" s="6"/>
      <c r="D351" s="6"/>
      <c r="E351" t="s">
        <v>398</v>
      </c>
      <c r="F351" s="6"/>
      <c r="G351">
        <v>100000</v>
      </c>
      <c r="I351" s="6"/>
    </row>
    <row r="352" spans="1:9" x14ac:dyDescent="0.25">
      <c r="A352" s="5"/>
      <c r="B352" s="6"/>
      <c r="D352" s="6"/>
      <c r="E352" t="s">
        <v>399</v>
      </c>
      <c r="F352" s="6"/>
      <c r="G352">
        <v>38000</v>
      </c>
      <c r="I352" s="6"/>
    </row>
    <row r="353" spans="1:9" x14ac:dyDescent="0.25">
      <c r="A353" s="5"/>
      <c r="B353" s="6"/>
      <c r="D353" s="6"/>
      <c r="E353" t="s">
        <v>410</v>
      </c>
      <c r="F353" s="6"/>
      <c r="G353">
        <v>66000</v>
      </c>
      <c r="I353" s="6"/>
    </row>
    <row r="354" spans="1:9" x14ac:dyDescent="0.25">
      <c r="A354" s="5"/>
      <c r="B354" s="6"/>
      <c r="D354" s="6"/>
      <c r="E354" t="s">
        <v>226</v>
      </c>
      <c r="G354" s="5">
        <v>460</v>
      </c>
      <c r="I354" s="6"/>
    </row>
    <row r="355" spans="1:9" x14ac:dyDescent="0.25">
      <c r="A355" s="5"/>
      <c r="B355" s="6"/>
      <c r="D355" s="6"/>
      <c r="F355" s="6"/>
      <c r="G355" s="14"/>
      <c r="I355" s="6"/>
    </row>
    <row r="356" spans="1:9" x14ac:dyDescent="0.25">
      <c r="A356" s="5"/>
      <c r="B356" s="6"/>
      <c r="D356" s="6"/>
      <c r="F356" s="6"/>
      <c r="I356" s="6"/>
    </row>
    <row r="357" spans="1:9" x14ac:dyDescent="0.25">
      <c r="A357" s="5"/>
      <c r="B357" s="6"/>
      <c r="C357" s="7">
        <f>SUM(C345:C350)</f>
        <v>5349121</v>
      </c>
      <c r="D357" s="6"/>
      <c r="F357" s="6"/>
      <c r="I357" s="8"/>
    </row>
    <row r="358" spans="1:9" x14ac:dyDescent="0.25">
      <c r="A358" s="5"/>
      <c r="B358" s="6"/>
      <c r="D358" s="9">
        <f>C357</f>
        <v>5349121</v>
      </c>
      <c r="G358" s="4">
        <f>SUM(G345:G356)</f>
        <v>1447293</v>
      </c>
      <c r="H358" s="1">
        <f>SUM(H346:H357)</f>
        <v>0</v>
      </c>
      <c r="I358" s="2">
        <f>SUM(I356:I357)</f>
        <v>0</v>
      </c>
    </row>
    <row r="359" spans="1:9" ht="15.75" thickBot="1" x14ac:dyDescent="0.3">
      <c r="A359" s="5" t="s">
        <v>12</v>
      </c>
      <c r="B359" s="6"/>
      <c r="D359" s="6">
        <f>C358+D358</f>
        <v>5349121</v>
      </c>
      <c r="E359" s="10" t="s">
        <v>13</v>
      </c>
      <c r="F359" s="6"/>
      <c r="I359" s="11">
        <f>G358+H358+I358</f>
        <v>1447293</v>
      </c>
    </row>
    <row r="360" spans="1:9" ht="15.75" thickTop="1" x14ac:dyDescent="0.25">
      <c r="A360" s="12" t="s">
        <v>14</v>
      </c>
      <c r="B360" s="6"/>
      <c r="D360" s="6">
        <f>D359-I359</f>
        <v>3901828</v>
      </c>
      <c r="F360" s="6"/>
      <c r="I360" s="6"/>
    </row>
    <row r="361" spans="1:9" x14ac:dyDescent="0.25">
      <c r="A361" s="7"/>
      <c r="B361" s="8"/>
      <c r="C361" s="13"/>
      <c r="D361" s="8"/>
      <c r="E361" s="13"/>
      <c r="F361" s="8"/>
      <c r="G361" s="13"/>
      <c r="H361" s="13"/>
      <c r="I361" s="8"/>
    </row>
    <row r="363" spans="1:9" ht="21" x14ac:dyDescent="0.35">
      <c r="A363" s="31" t="s">
        <v>392</v>
      </c>
      <c r="B363" s="32"/>
      <c r="C363" s="32"/>
      <c r="D363" s="32"/>
      <c r="E363" s="32"/>
      <c r="F363" s="32"/>
      <c r="G363" s="32"/>
      <c r="H363" s="32"/>
      <c r="I363" s="33"/>
    </row>
    <row r="364" spans="1:9" x14ac:dyDescent="0.25">
      <c r="A364" s="34" t="s">
        <v>0</v>
      </c>
      <c r="B364" s="35"/>
      <c r="C364" s="35"/>
      <c r="D364" s="36"/>
      <c r="E364" s="34" t="s">
        <v>1</v>
      </c>
      <c r="F364" s="35"/>
      <c r="G364" s="35"/>
      <c r="H364" s="35"/>
      <c r="I364" s="36"/>
    </row>
    <row r="365" spans="1:9" x14ac:dyDescent="0.25">
      <c r="A365" s="34" t="s">
        <v>2</v>
      </c>
      <c r="B365" s="36"/>
      <c r="C365" s="34" t="s">
        <v>3</v>
      </c>
      <c r="D365" s="36"/>
      <c r="E365" s="37" t="s">
        <v>4</v>
      </c>
      <c r="F365" s="37"/>
      <c r="G365" s="38" t="s">
        <v>5</v>
      </c>
      <c r="H365" s="39"/>
      <c r="I365" s="40"/>
    </row>
    <row r="366" spans="1:9" x14ac:dyDescent="0.25">
      <c r="A366" s="1" t="s">
        <v>6</v>
      </c>
      <c r="B366" s="2"/>
      <c r="C366">
        <v>3279921</v>
      </c>
      <c r="D366" s="2"/>
      <c r="E366" t="s">
        <v>393</v>
      </c>
      <c r="F366" s="3"/>
      <c r="G366" s="5">
        <v>636833</v>
      </c>
      <c r="I366" s="2"/>
    </row>
    <row r="367" spans="1:9" x14ac:dyDescent="0.25">
      <c r="A367" s="5" t="s">
        <v>45</v>
      </c>
      <c r="B367" s="6"/>
      <c r="C367">
        <v>1261000</v>
      </c>
      <c r="D367" s="6"/>
      <c r="E367" t="s">
        <v>394</v>
      </c>
      <c r="G367" s="5">
        <v>86000</v>
      </c>
      <c r="I367" s="6"/>
    </row>
    <row r="368" spans="1:9" x14ac:dyDescent="0.25">
      <c r="A368" t="s">
        <v>400</v>
      </c>
      <c r="B368" s="6"/>
      <c r="C368">
        <v>167000</v>
      </c>
      <c r="D368" s="6"/>
      <c r="E368" t="s">
        <v>395</v>
      </c>
      <c r="G368" s="5">
        <v>15000</v>
      </c>
      <c r="I368" s="6"/>
    </row>
    <row r="369" spans="1:9" x14ac:dyDescent="0.25">
      <c r="A369" t="s">
        <v>401</v>
      </c>
      <c r="B369" s="6"/>
      <c r="C369">
        <v>41200</v>
      </c>
      <c r="D369" s="6"/>
      <c r="E369" t="s">
        <v>396</v>
      </c>
      <c r="G369" s="5">
        <v>5000</v>
      </c>
      <c r="I369" s="6"/>
    </row>
    <row r="370" spans="1:9" x14ac:dyDescent="0.25">
      <c r="A370" s="22" t="s">
        <v>402</v>
      </c>
      <c r="B370" s="6"/>
      <c r="C370">
        <v>100000</v>
      </c>
      <c r="D370" s="6"/>
      <c r="E370" s="22" t="s">
        <v>397</v>
      </c>
      <c r="F370" s="16"/>
      <c r="G370">
        <v>400000</v>
      </c>
      <c r="I370" s="6"/>
    </row>
    <row r="371" spans="1:9" x14ac:dyDescent="0.25">
      <c r="A371" s="5" t="s">
        <v>421</v>
      </c>
      <c r="B371" s="6"/>
      <c r="C371">
        <v>500000</v>
      </c>
      <c r="D371" s="6"/>
      <c r="E371" t="s">
        <v>371</v>
      </c>
      <c r="F371" s="6"/>
      <c r="G371">
        <v>100000</v>
      </c>
      <c r="H371" t="s">
        <v>15</v>
      </c>
      <c r="I371" s="6"/>
    </row>
    <row r="372" spans="1:9" x14ac:dyDescent="0.25">
      <c r="A372" s="5"/>
      <c r="B372" s="6"/>
      <c r="D372" s="6"/>
      <c r="E372" t="s">
        <v>398</v>
      </c>
      <c r="F372" s="6"/>
      <c r="G372">
        <v>100000</v>
      </c>
      <c r="I372" s="6"/>
    </row>
    <row r="373" spans="1:9" x14ac:dyDescent="0.25">
      <c r="A373" s="5"/>
      <c r="B373" s="6"/>
      <c r="D373" s="6"/>
      <c r="E373" t="s">
        <v>399</v>
      </c>
      <c r="F373" s="6"/>
      <c r="G373">
        <v>38000</v>
      </c>
      <c r="I373" s="6"/>
    </row>
    <row r="374" spans="1:9" x14ac:dyDescent="0.25">
      <c r="A374" s="5"/>
      <c r="B374" s="6"/>
      <c r="D374" s="6"/>
      <c r="E374" t="s">
        <v>410</v>
      </c>
      <c r="F374" s="6"/>
      <c r="G374">
        <v>66000</v>
      </c>
      <c r="I374" s="6"/>
    </row>
    <row r="375" spans="1:9" x14ac:dyDescent="0.25">
      <c r="A375" s="5"/>
      <c r="B375" s="6"/>
      <c r="D375" s="6"/>
      <c r="E375" t="s">
        <v>226</v>
      </c>
      <c r="G375" s="5">
        <v>460</v>
      </c>
      <c r="I375" s="6"/>
    </row>
    <row r="376" spans="1:9" x14ac:dyDescent="0.25">
      <c r="A376" s="5"/>
      <c r="B376" s="6"/>
      <c r="D376" s="6"/>
      <c r="F376" s="6"/>
      <c r="G376" s="14"/>
      <c r="I376" s="6"/>
    </row>
    <row r="377" spans="1:9" x14ac:dyDescent="0.25">
      <c r="A377" s="5"/>
      <c r="B377" s="6"/>
      <c r="D377" s="6"/>
      <c r="F377" s="6"/>
      <c r="I377" s="6"/>
    </row>
    <row r="378" spans="1:9" x14ac:dyDescent="0.25">
      <c r="A378" s="5"/>
      <c r="B378" s="6"/>
      <c r="C378" s="7">
        <f>SUM(C366:C371)</f>
        <v>5349121</v>
      </c>
      <c r="D378" s="6"/>
      <c r="F378" s="6"/>
      <c r="I378" s="8"/>
    </row>
    <row r="379" spans="1:9" x14ac:dyDescent="0.25">
      <c r="A379" s="5"/>
      <c r="B379" s="6"/>
      <c r="D379" s="9">
        <f>C378</f>
        <v>5349121</v>
      </c>
      <c r="G379" s="4">
        <f>SUM(G366:G377)</f>
        <v>1447293</v>
      </c>
      <c r="H379" s="1">
        <f>SUM(H367:H378)</f>
        <v>0</v>
      </c>
      <c r="I379" s="2">
        <f>SUM(I377:I378)</f>
        <v>0</v>
      </c>
    </row>
    <row r="380" spans="1:9" ht="15.75" thickBot="1" x14ac:dyDescent="0.3">
      <c r="A380" s="5" t="s">
        <v>12</v>
      </c>
      <c r="B380" s="6"/>
      <c r="D380" s="6">
        <f>C379+D379</f>
        <v>5349121</v>
      </c>
      <c r="E380" s="10" t="s">
        <v>13</v>
      </c>
      <c r="F380" s="6"/>
      <c r="I380" s="11">
        <f>G379+H379+I379</f>
        <v>1447293</v>
      </c>
    </row>
    <row r="381" spans="1:9" ht="15.75" thickTop="1" x14ac:dyDescent="0.25">
      <c r="A381" s="12" t="s">
        <v>14</v>
      </c>
      <c r="B381" s="6"/>
      <c r="D381" s="6">
        <f>D380-I380</f>
        <v>3901828</v>
      </c>
      <c r="F381" s="6"/>
      <c r="I381" s="6"/>
    </row>
    <row r="382" spans="1:9" x14ac:dyDescent="0.25">
      <c r="A382" s="7"/>
      <c r="B382" s="8"/>
      <c r="C382" s="13"/>
      <c r="D382" s="8"/>
      <c r="E382" s="13"/>
      <c r="F382" s="8"/>
      <c r="G382" s="13"/>
      <c r="H382" s="13"/>
      <c r="I382" s="8"/>
    </row>
  </sheetData>
  <mergeCells count="126">
    <mergeCell ref="A19:I19"/>
    <mergeCell ref="A20:D20"/>
    <mergeCell ref="E20:I20"/>
    <mergeCell ref="A21:B21"/>
    <mergeCell ref="C21:D21"/>
    <mergeCell ref="E21:F21"/>
    <mergeCell ref="G21:I21"/>
    <mergeCell ref="A2:I2"/>
    <mergeCell ref="A3:D3"/>
    <mergeCell ref="E3:I3"/>
    <mergeCell ref="A4:B4"/>
    <mergeCell ref="C4:D4"/>
    <mergeCell ref="E4:F4"/>
    <mergeCell ref="G4:I4"/>
    <mergeCell ref="A60:I60"/>
    <mergeCell ref="A61:D61"/>
    <mergeCell ref="E61:I61"/>
    <mergeCell ref="A62:B62"/>
    <mergeCell ref="C62:D62"/>
    <mergeCell ref="E62:F62"/>
    <mergeCell ref="G62:I62"/>
    <mergeCell ref="A41:I41"/>
    <mergeCell ref="A42:D42"/>
    <mergeCell ref="E42:I42"/>
    <mergeCell ref="A43:B43"/>
    <mergeCell ref="C43:D43"/>
    <mergeCell ref="E43:F43"/>
    <mergeCell ref="G43:I43"/>
    <mergeCell ref="A102:I102"/>
    <mergeCell ref="A103:D103"/>
    <mergeCell ref="E103:I103"/>
    <mergeCell ref="A104:B104"/>
    <mergeCell ref="C104:D104"/>
    <mergeCell ref="E104:F104"/>
    <mergeCell ref="G104:I104"/>
    <mergeCell ref="A81:I81"/>
    <mergeCell ref="A82:D82"/>
    <mergeCell ref="E82:I82"/>
    <mergeCell ref="A83:B83"/>
    <mergeCell ref="C83:D83"/>
    <mergeCell ref="E83:F83"/>
    <mergeCell ref="G83:I83"/>
    <mergeCell ref="A151:I151"/>
    <mergeCell ref="A152:D152"/>
    <mergeCell ref="E152:I152"/>
    <mergeCell ref="A153:B153"/>
    <mergeCell ref="C153:D153"/>
    <mergeCell ref="E153:F153"/>
    <mergeCell ref="G153:I153"/>
    <mergeCell ref="A123:I123"/>
    <mergeCell ref="A124:D124"/>
    <mergeCell ref="E124:I124"/>
    <mergeCell ref="A125:B125"/>
    <mergeCell ref="C125:D125"/>
    <mergeCell ref="E125:F125"/>
    <mergeCell ref="G125:I125"/>
    <mergeCell ref="A194:I194"/>
    <mergeCell ref="A195:D195"/>
    <mergeCell ref="E195:I195"/>
    <mergeCell ref="A196:B196"/>
    <mergeCell ref="C196:D196"/>
    <mergeCell ref="E196:F196"/>
    <mergeCell ref="G196:I196"/>
    <mergeCell ref="A172:I172"/>
    <mergeCell ref="A173:D173"/>
    <mergeCell ref="E173:I173"/>
    <mergeCell ref="A174:B174"/>
    <mergeCell ref="C174:D174"/>
    <mergeCell ref="E174:F174"/>
    <mergeCell ref="G174:I174"/>
    <mergeCell ref="A236:I236"/>
    <mergeCell ref="A237:D237"/>
    <mergeCell ref="E237:I237"/>
    <mergeCell ref="A238:B238"/>
    <mergeCell ref="C238:D238"/>
    <mergeCell ref="E238:F238"/>
    <mergeCell ref="G238:I238"/>
    <mergeCell ref="A215:I215"/>
    <mergeCell ref="A216:D216"/>
    <mergeCell ref="E216:I216"/>
    <mergeCell ref="A217:B217"/>
    <mergeCell ref="C217:D217"/>
    <mergeCell ref="E217:F217"/>
    <mergeCell ref="G217:I217"/>
    <mergeCell ref="A278:I278"/>
    <mergeCell ref="A279:D279"/>
    <mergeCell ref="E279:I279"/>
    <mergeCell ref="A280:B280"/>
    <mergeCell ref="C280:D280"/>
    <mergeCell ref="E280:F280"/>
    <mergeCell ref="G280:I280"/>
    <mergeCell ref="A257:I257"/>
    <mergeCell ref="A258:D258"/>
    <mergeCell ref="E258:I258"/>
    <mergeCell ref="A259:B259"/>
    <mergeCell ref="C259:D259"/>
    <mergeCell ref="E259:F259"/>
    <mergeCell ref="G259:I259"/>
    <mergeCell ref="A321:I321"/>
    <mergeCell ref="A322:D322"/>
    <mergeCell ref="E322:I322"/>
    <mergeCell ref="A323:B323"/>
    <mergeCell ref="C323:D323"/>
    <mergeCell ref="E323:F323"/>
    <mergeCell ref="G323:I323"/>
    <mergeCell ref="A300:I300"/>
    <mergeCell ref="A301:D301"/>
    <mergeCell ref="E301:I301"/>
    <mergeCell ref="A302:B302"/>
    <mergeCell ref="C302:D302"/>
    <mergeCell ref="E302:F302"/>
    <mergeCell ref="G302:I302"/>
    <mergeCell ref="A363:I363"/>
    <mergeCell ref="A364:D364"/>
    <mergeCell ref="E364:I364"/>
    <mergeCell ref="A365:B365"/>
    <mergeCell ref="C365:D365"/>
    <mergeCell ref="E365:F365"/>
    <mergeCell ref="G365:I365"/>
    <mergeCell ref="A342:I342"/>
    <mergeCell ref="A343:D343"/>
    <mergeCell ref="E343:I343"/>
    <mergeCell ref="A344:B344"/>
    <mergeCell ref="C344:D344"/>
    <mergeCell ref="E344:F344"/>
    <mergeCell ref="G344:I3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January-22</vt:lpstr>
      <vt:lpstr>Feb-22</vt:lpstr>
      <vt:lpstr>March-22</vt:lpstr>
      <vt:lpstr>April-22</vt:lpstr>
      <vt:lpstr>May-22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Accounts</cp:lastModifiedBy>
  <dcterms:created xsi:type="dcterms:W3CDTF">2015-06-05T18:17:20Z</dcterms:created>
  <dcterms:modified xsi:type="dcterms:W3CDTF">2022-06-05T14:15:32Z</dcterms:modified>
</cp:coreProperties>
</file>