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cy\BAT\BOLT Metting At Royal Tulip\"/>
    </mc:Choice>
  </mc:AlternateContent>
  <xr:revisionPtr revIDLastSave="0" documentId="13_ncr:1_{C43158F3-E1DE-4324-A123-DBA751DF1D33}" xr6:coauthVersionLast="47" xr6:coauthVersionMax="47" xr10:uidLastSave="{00000000-0000-0000-0000-000000000000}"/>
  <bookViews>
    <workbookView xWindow="-120" yWindow="-120" windowWidth="20730" windowHeight="11310" xr2:uid="{FDAD8030-3AE0-4F5B-96AE-5F8F77D07B2F}"/>
  </bookViews>
  <sheets>
    <sheet name="Invoice" sheetId="1" r:id="rId1"/>
    <sheet name="Ovi Creative" sheetId="2" r:id="rId2"/>
    <sheet name="Greenovent" sheetId="3" r:id="rId3"/>
    <sheet name=" Greenovent 1" sheetId="4" r:id="rId4"/>
    <sheet name="Jamal Rent a Car" sheetId="5" r:id="rId5"/>
  </sheets>
  <definedNames>
    <definedName name="_xlnm.Print_Area" localSheetId="3">' Greenovent 1'!$A$1:$G$20</definedName>
    <definedName name="_xlnm.Print_Area" localSheetId="2">Greenovent!$A$1:$G$25</definedName>
    <definedName name="_xlnm.Print_Area" localSheetId="0">Invoice!$A$1:$G$43</definedName>
    <definedName name="_xlnm.Print_Area" localSheetId="1">'Ovi Creative'!$A$1:$F$26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G8" i="5"/>
  <c r="G9" i="5"/>
  <c r="G8" i="4" l="1"/>
  <c r="G9" i="4" s="1"/>
  <c r="G13" i="3"/>
  <c r="G12" i="3"/>
  <c r="G11" i="3"/>
  <c r="G10" i="3"/>
  <c r="G9" i="3"/>
  <c r="G8" i="3"/>
  <c r="F14" i="2" l="1"/>
  <c r="F13" i="2"/>
  <c r="F12" i="2"/>
  <c r="F11" i="2"/>
  <c r="F10" i="2"/>
  <c r="F9" i="2"/>
  <c r="F8" i="2"/>
  <c r="G21" i="1"/>
  <c r="G29" i="1"/>
  <c r="G27" i="1"/>
  <c r="G28" i="1"/>
  <c r="G26" i="1"/>
  <c r="G15" i="1"/>
  <c r="G25" i="1"/>
  <c r="G22" i="1"/>
  <c r="G18" i="1"/>
  <c r="F15" i="2" l="1"/>
  <c r="G12" i="1"/>
  <c r="G10" i="1"/>
  <c r="G14" i="1"/>
  <c r="G19" i="1"/>
  <c r="G9" i="1"/>
  <c r="G20" i="1"/>
  <c r="G17" i="1"/>
  <c r="G13" i="1" l="1"/>
  <c r="G24" i="1"/>
  <c r="G23" i="1"/>
  <c r="G16" i="1"/>
  <c r="G11" i="1"/>
  <c r="G8" i="1"/>
  <c r="G30" i="1" s="1"/>
  <c r="G31" i="1" l="1"/>
  <c r="G32" i="1" s="1"/>
  <c r="G33" i="1" l="1"/>
  <c r="G34" i="1" s="1"/>
</calcChain>
</file>

<file path=xl/sharedStrings.xml><?xml version="1.0" encoding="utf-8"?>
<sst xmlns="http://schemas.openxmlformats.org/spreadsheetml/2006/main" count="154" uniqueCount="99">
  <si>
    <t>SL</t>
  </si>
  <si>
    <t>Items</t>
  </si>
  <si>
    <t>Details</t>
  </si>
  <si>
    <t>Unit</t>
  </si>
  <si>
    <t>Day</t>
  </si>
  <si>
    <t>Price/unit</t>
  </si>
  <si>
    <t>Amount</t>
  </si>
  <si>
    <t>Water Ball</t>
  </si>
  <si>
    <t>Salary</t>
  </si>
  <si>
    <t>Food</t>
  </si>
  <si>
    <t>Event team Transport</t>
  </si>
  <si>
    <t>X-Noah ( Dhaka to Cox's Bazar)</t>
  </si>
  <si>
    <t>Transport for logistics</t>
  </si>
  <si>
    <t>Jac-3 ton (Dhaka to Cox's Bazar)</t>
  </si>
  <si>
    <t>Total</t>
  </si>
  <si>
    <t>Sub Total</t>
  </si>
  <si>
    <t>15% VAT</t>
  </si>
  <si>
    <t>Grand Total</t>
  </si>
  <si>
    <t>Standee</t>
  </si>
  <si>
    <t>4'X8' with Base</t>
  </si>
  <si>
    <t>Chander Gari</t>
  </si>
  <si>
    <t>Quad bike</t>
  </si>
  <si>
    <t>Kites</t>
  </si>
  <si>
    <t>Goal Post</t>
  </si>
  <si>
    <t>Coconut</t>
  </si>
  <si>
    <t>Labour Food and Acomodation</t>
  </si>
  <si>
    <t>Bluetooth Speaker</t>
  </si>
  <si>
    <t>To</t>
  </si>
  <si>
    <t>Parvin Sultana</t>
  </si>
  <si>
    <t>BATB</t>
  </si>
  <si>
    <t>Thanks,</t>
  </si>
  <si>
    <t>Racy Cordelious</t>
  </si>
  <si>
    <t>Senior Executive, Client Servicing</t>
  </si>
  <si>
    <t>Greenovent</t>
  </si>
  <si>
    <t>BP</t>
  </si>
  <si>
    <t>For Water Polo</t>
  </si>
  <si>
    <t>10% ASF</t>
  </si>
  <si>
    <t>Beach Football</t>
  </si>
  <si>
    <t>Football, Bar Post, Demarkation</t>
  </si>
  <si>
    <t>1 Room for 2 persons for 2 days</t>
  </si>
  <si>
    <t>Hat</t>
  </si>
  <si>
    <t>For the Guest</t>
  </si>
  <si>
    <t>Accomodation for BP</t>
  </si>
  <si>
    <t>Beach Umbrella</t>
  </si>
  <si>
    <t>Bean Bag</t>
  </si>
  <si>
    <t>Sunglasses</t>
  </si>
  <si>
    <t>Cigareettes</t>
  </si>
  <si>
    <t>BNH Special Filter-4 Packs
BNH Blue Gold- 4 Packsx
BNH Switch- 4 Packs
BNH Platinum- 3 Packs</t>
  </si>
  <si>
    <t>Umbrella</t>
  </si>
  <si>
    <t>Road Cost</t>
  </si>
  <si>
    <t>Bevarage Transport Cost</t>
  </si>
  <si>
    <t>In Words: Three Lac Eighty Four Thousand and Three Taka Only.</t>
  </si>
  <si>
    <t>2 BP and Driver</t>
  </si>
  <si>
    <t>In Words: One Lac Four Thousand Eight Hundred and Fifty Taka Only.</t>
  </si>
  <si>
    <t>ATTN TO</t>
  </si>
  <si>
    <t>RACY CORDELIOUS</t>
  </si>
  <si>
    <t>GREENOVENT</t>
  </si>
  <si>
    <t>Date: 1/11/2021</t>
  </si>
  <si>
    <t>Cost/Unit</t>
  </si>
  <si>
    <t>Regards,</t>
  </si>
  <si>
    <t>Tipu Sultan</t>
  </si>
  <si>
    <t>Proprietor</t>
  </si>
  <si>
    <t>Ovi Creative House</t>
  </si>
  <si>
    <t>Cox's Bazar Event (BAT)</t>
  </si>
  <si>
    <t>Bill for Various Items of BOLT Event at Royal Tulip</t>
  </si>
  <si>
    <t>Date: 02/11/2021</t>
  </si>
  <si>
    <t>In Words: Ninety Two Thousand and Four Hund Taka Only.</t>
  </si>
  <si>
    <t>Bevarage Carrying Cost for BOLT Event at Royal Tulip</t>
  </si>
  <si>
    <t>In Words: Ten Thousand Taka Only.</t>
  </si>
  <si>
    <t>Bevarage Carrying Cost. Both Ways</t>
  </si>
  <si>
    <t>PO No: 5700103911</t>
  </si>
  <si>
    <t>Invoice for BOLT Immersion at Cox's Bazar</t>
  </si>
  <si>
    <t>01755676869</t>
  </si>
  <si>
    <t>Green Oven</t>
  </si>
  <si>
    <t>Bill for Transport</t>
  </si>
  <si>
    <t>Item</t>
  </si>
  <si>
    <t>Particular</t>
  </si>
  <si>
    <t>Qty</t>
  </si>
  <si>
    <t>Unit Rate</t>
  </si>
  <si>
    <t>Conditions:</t>
  </si>
  <si>
    <t>1. 80% advance need.</t>
  </si>
  <si>
    <t xml:space="preserve">2. Rest of 20% need to be paid after 7 days. </t>
  </si>
  <si>
    <t>Thnak you</t>
  </si>
  <si>
    <t>X-Noah</t>
  </si>
  <si>
    <t>for 5 Days Full</t>
  </si>
  <si>
    <t>In words : Forty Five Thousand Taka Only.</t>
  </si>
  <si>
    <t>Mr. Racy</t>
  </si>
  <si>
    <t>Date: 23/11/2021</t>
  </si>
  <si>
    <t>Reff No: GR/BAT/11/21/11</t>
  </si>
  <si>
    <t>Jamal Hossain</t>
  </si>
  <si>
    <t>Stand alon</t>
  </si>
  <si>
    <t>Goal Post for pool</t>
  </si>
  <si>
    <t>Beach Football- Goal post, Football, marker, bashi, pampar.</t>
  </si>
  <si>
    <t>Swimming pool ball</t>
  </si>
  <si>
    <t>Logistics transport</t>
  </si>
  <si>
    <t>Labour Food and Hotel</t>
  </si>
  <si>
    <t>Rent for 4 Hours</t>
  </si>
  <si>
    <t>For 3 Hours</t>
  </si>
  <si>
    <t>Date: 04/11/2021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</si>
</sst>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1"/>
      <name val="Arial Black"/>
      <family val="2"/>
    </font>
    <font>
      <sz val="11"/>
      <color rgb="FF000000"/>
      <name val="Arial Black"/>
      <family val="2"/>
    </font>
    <font>
      <sz val="11"/>
      <color rgb="FF000000"/>
      <name val="Arial"/>
      <family val="2"/>
    </font>
    <font>
      <sz val="14"/>
      <name val="Bahnschrift Light SemiCondensed"/>
      <family val="2"/>
    </font>
    <font>
      <sz val="14"/>
      <color rgb="FF000000"/>
      <name val="Bahnschrift Light SemiCondensed"/>
      <family val="2"/>
    </font>
    <font>
      <sz val="11"/>
      <color rgb="FF7F7F7F"/>
      <name val="Bahnschrift Light SemiCondensed"/>
      <family val="2"/>
    </font>
    <font>
      <sz val="11"/>
      <color rgb="FF000000"/>
      <name val="Bahnschrift Light SemiCondensed"/>
      <family val="2"/>
    </font>
    <font>
      <b/>
      <sz val="12"/>
      <name val="Bahnschrift Light SemiCondensed"/>
      <family val="2"/>
    </font>
    <font>
      <b/>
      <sz val="11"/>
      <name val="Bahnschrift Light SemiCondensed"/>
      <family val="2"/>
    </font>
    <font>
      <sz val="12"/>
      <name val="Bahnschrift Light SemiCondensed"/>
      <family val="2"/>
    </font>
    <font>
      <sz val="12"/>
      <color rgb="FF000000"/>
      <name val="Bahnschrift Light SemiCondensed"/>
      <family val="2"/>
    </font>
    <font>
      <b/>
      <sz val="12"/>
      <color rgb="FF000000"/>
      <name val="Bahnschrift Light SemiCondensed"/>
      <family val="2"/>
    </font>
    <font>
      <b/>
      <sz val="11"/>
      <color rgb="FF000000"/>
      <name val="Bahnschrift Light SemiCondensed"/>
      <family val="2"/>
    </font>
    <font>
      <b/>
      <u/>
      <sz val="12"/>
      <color rgb="FF000000"/>
      <name val="Bahnschrift Light SemiCondensed"/>
      <family val="2"/>
    </font>
    <font>
      <sz val="11"/>
      <name val="Bahnschrift Light SemiCondense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164" fontId="4" fillId="0" borderId="0" xfId="1" applyNumberFormat="1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5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1" xfId="0" applyFont="1" applyBorder="1" applyAlignment="1">
      <alignment vertical="top"/>
    </xf>
    <xf numFmtId="0" fontId="8" fillId="2" borderId="0" xfId="0" applyFont="1" applyFill="1"/>
    <xf numFmtId="0" fontId="9" fillId="2" borderId="0" xfId="0" applyFont="1" applyFill="1"/>
    <xf numFmtId="0" fontId="0" fillId="0" borderId="0" xfId="1" applyNumberFormat="1" applyFont="1" applyAlignment="1">
      <alignment horizontal="left" vertical="top"/>
    </xf>
    <xf numFmtId="0" fontId="2" fillId="0" borderId="0" xfId="1" applyNumberFormat="1" applyFont="1" applyAlignment="1">
      <alignment horizontal="left"/>
    </xf>
    <xf numFmtId="0" fontId="0" fillId="0" borderId="0" xfId="0" quotePrefix="1"/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/>
    <xf numFmtId="164" fontId="11" fillId="2" borderId="0" xfId="1" applyNumberFormat="1" applyFont="1" applyFill="1" applyBorder="1" applyAlignment="1">
      <alignment horizontal="center"/>
    </xf>
    <xf numFmtId="164" fontId="11" fillId="2" borderId="0" xfId="0" applyNumberFormat="1" applyFont="1" applyFill="1"/>
    <xf numFmtId="0" fontId="10" fillId="2" borderId="0" xfId="0" applyFont="1" applyFill="1" applyAlignment="1">
      <alignment vertical="center"/>
    </xf>
    <xf numFmtId="164" fontId="11" fillId="2" borderId="0" xfId="1" applyNumberFormat="1" applyFont="1" applyFill="1" applyBorder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/>
    <xf numFmtId="164" fontId="13" fillId="2" borderId="0" xfId="1" applyNumberFormat="1" applyFont="1" applyFill="1" applyBorder="1" applyAlignment="1">
      <alignment horizontal="right"/>
    </xf>
    <xf numFmtId="164" fontId="13" fillId="2" borderId="0" xfId="0" applyNumberFormat="1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64" fontId="15" fillId="3" borderId="1" xfId="1" applyNumberFormat="1" applyFont="1" applyFill="1" applyBorder="1" applyAlignment="1">
      <alignment horizontal="center" vertical="center" wrapText="1"/>
    </xf>
    <xf numFmtId="164" fontId="15" fillId="3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164" fontId="16" fillId="5" borderId="1" xfId="1" applyNumberFormat="1" applyFont="1" applyFill="1" applyBorder="1" applyAlignment="1">
      <alignment horizontal="right" vertical="center"/>
    </xf>
    <xf numFmtId="164" fontId="16" fillId="5" borderId="1" xfId="1" applyNumberFormat="1" applyFont="1" applyFill="1" applyBorder="1" applyAlignment="1">
      <alignment vertical="center"/>
    </xf>
    <xf numFmtId="0" fontId="17" fillId="2" borderId="2" xfId="0" applyFont="1" applyFill="1" applyBorder="1" applyAlignment="1">
      <alignment horizontal="right" vertical="center" wrapText="1"/>
    </xf>
    <xf numFmtId="0" fontId="17" fillId="2" borderId="3" xfId="0" applyFont="1" applyFill="1" applyBorder="1" applyAlignment="1">
      <alignment horizontal="right" vertical="center" wrapText="1"/>
    </xf>
    <xf numFmtId="0" fontId="17" fillId="2" borderId="4" xfId="0" applyFont="1" applyFill="1" applyBorder="1" applyAlignment="1">
      <alignment horizontal="right" vertical="center" wrapText="1"/>
    </xf>
    <xf numFmtId="164" fontId="18" fillId="2" borderId="1" xfId="1" applyNumberFormat="1" applyFont="1" applyFill="1" applyBorder="1" applyAlignment="1">
      <alignment vertical="center"/>
    </xf>
    <xf numFmtId="0" fontId="19" fillId="2" borderId="0" xfId="0" applyFont="1" applyFill="1" applyAlignment="1">
      <alignment horizontal="right" vertical="center" wrapText="1"/>
    </xf>
    <xf numFmtId="164" fontId="19" fillId="2" borderId="0" xfId="1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164" fontId="13" fillId="2" borderId="0" xfId="1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vertical="center"/>
    </xf>
    <xf numFmtId="0" fontId="20" fillId="2" borderId="0" xfId="0" applyFont="1" applyFill="1"/>
    <xf numFmtId="0" fontId="18" fillId="2" borderId="0" xfId="0" applyFont="1" applyFill="1"/>
    <xf numFmtId="3" fontId="21" fillId="2" borderId="0" xfId="0" applyNumberFormat="1" applyFont="1" applyFill="1" applyAlignment="1">
      <alignment horizontal="center" vertical="center"/>
    </xf>
    <xf numFmtId="3" fontId="21" fillId="2" borderId="0" xfId="0" applyNumberFormat="1" applyFont="1" applyFill="1" applyAlignment="1">
      <alignment horizontal="right" vertical="center"/>
    </xf>
    <xf numFmtId="164" fontId="15" fillId="2" borderId="0" xfId="1" applyNumberFormat="1" applyFont="1" applyFill="1" applyBorder="1" applyAlignment="1">
      <alignment horizontal="right" vertical="center"/>
    </xf>
    <xf numFmtId="164" fontId="21" fillId="2" borderId="0" xfId="0" applyNumberFormat="1" applyFont="1" applyFill="1"/>
    <xf numFmtId="0" fontId="17" fillId="2" borderId="0" xfId="0" applyFont="1" applyFill="1"/>
    <xf numFmtId="9" fontId="17" fillId="2" borderId="0" xfId="0" applyNumberFormat="1" applyFont="1" applyFill="1"/>
    <xf numFmtId="0" fontId="16" fillId="2" borderId="0" xfId="0" applyFont="1" applyFill="1" applyAlignment="1">
      <alignment horizontal="left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164" fontId="21" fillId="2" borderId="0" xfId="1" applyNumberFormat="1" applyFont="1" applyFill="1" applyBorder="1" applyAlignment="1">
      <alignment horizontal="right" vertical="center"/>
    </xf>
    <xf numFmtId="0" fontId="0" fillId="0" borderId="0" xfId="1" applyNumberFormat="1" applyFo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imgres?imgurl=https://image.shutterstock.com/image-vector/vector-design-beautiful-modern-stylish-260nw-687412639.jpg&amp;imgrefurl=https://www.shutterstock.com/search/ramp+shows&amp;docid=QxDYxjHVNTeeNM&amp;tbnid=XoxJDpnv7nVhGM:&amp;vet=10ahUKEwjfmP7QyKjmAhV8xjgGHeQUA_UQMwhAKAcwBw..i&amp;w=347&amp;h=280&amp;bih=657&amp;biw=1366&amp;q=ramp%20show&amp;ved=0ahUKEwjfmP7QyKjmAhV8xjgGHeQUA_UQMwhAKAcwBw&amp;iact=mrc&amp;uact=8" TargetMode="External"/><Relationship Id="rId1" Type="http://schemas.openxmlformats.org/officeDocument/2006/relationships/hyperlink" Target="https://www.google.com/imgres?imgurl=https://cdn4.vectorstock.com/i/1000x1000/51/83/barbecue-party-paper-concept-vector-21575183.jpg&amp;imgrefurl=https://www.vectorstock.com/royalty-free-vector/barbecue-party-paper-concept-vector-21575183&amp;docid=OfYWLHz3VeYHyM&amp;tbnid=MzncQpD2Pp1AEM:&amp;vet=10ahUKEwiQ8q33vqjmAhVSzTgGHWGfD9wQMwhOKAcwBw..i&amp;w=1000&amp;h=1080&amp;bih=657&amp;biw=1366&amp;q=barbecue%20party&amp;ved=0ahUKEwiQ8q33vqjmAhVSzTgGHWGfD9wQMwhOKAcwBw&amp;iact=mrc&amp;uact=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1058</xdr:rowOff>
    </xdr:to>
    <xdr:sp macro="" textlink="">
      <xdr:nvSpPr>
        <xdr:cNvPr id="2" name="MzncQpD2Pp1AEM:" descr="barbecue party এর ছবির ফলাফল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5F6CF1-1792-45E1-9E06-79089A70AFF5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000250"/>
          <a:ext cx="304800" cy="19155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142874</xdr:rowOff>
    </xdr:to>
    <xdr:sp macro="" textlink="">
      <xdr:nvSpPr>
        <xdr:cNvPr id="3" name="XoxJDpnv7nVhGM:" descr="ramp show এর ছবির ফলাফল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AB4A6C-ABCD-4F71-8FAE-1C9712E36E60}"/>
            </a:ext>
          </a:extLst>
        </xdr:cNvPr>
        <xdr:cNvSpPr>
          <a:spLocks noChangeAspect="1" noChangeArrowheads="1"/>
        </xdr:cNvSpPr>
      </xdr:nvSpPr>
      <xdr:spPr bwMode="auto">
        <a:xfrm>
          <a:off x="209550" y="2000250"/>
          <a:ext cx="304800" cy="333374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142874</xdr:rowOff>
    </xdr:to>
    <xdr:sp macro="" textlink="">
      <xdr:nvSpPr>
        <xdr:cNvPr id="4" name="XoxJDpnv7nVhGM:" descr="ramp show এর ছবির ফলাফল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65474C-F8B7-4150-81A2-3BA0B5E138E4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000250"/>
          <a:ext cx="304800" cy="333374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6E92-6735-46D7-B5ED-9EA030D104CE}">
  <dimension ref="A1:N43"/>
  <sheetViews>
    <sheetView tabSelected="1" view="pageBreakPreview" topLeftCell="A8" zoomScale="112" zoomScaleNormal="100" zoomScaleSheetLayoutView="112" workbookViewId="0">
      <selection activeCell="H23" sqref="H23"/>
    </sheetView>
  </sheetViews>
  <sheetFormatPr defaultRowHeight="15" x14ac:dyDescent="0.25"/>
  <cols>
    <col min="1" max="1" width="4" style="4" bestFit="1" customWidth="1"/>
    <col min="2" max="2" width="20.28515625" style="7" bestFit="1" customWidth="1"/>
    <col min="3" max="3" width="29.42578125" bestFit="1" customWidth="1"/>
    <col min="4" max="4" width="5.28515625" bestFit="1" customWidth="1"/>
    <col min="5" max="5" width="4.85546875" bestFit="1" customWidth="1"/>
    <col min="6" max="6" width="13.5703125" style="8" customWidth="1"/>
    <col min="7" max="7" width="9.140625" bestFit="1" customWidth="1"/>
  </cols>
  <sheetData>
    <row r="1" spans="1:14" x14ac:dyDescent="0.25">
      <c r="A1" s="9" t="s">
        <v>27</v>
      </c>
      <c r="F1" s="40" t="s">
        <v>87</v>
      </c>
    </row>
    <row r="2" spans="1:14" x14ac:dyDescent="0.25">
      <c r="A2" s="13" t="s">
        <v>28</v>
      </c>
      <c r="F2" s="41" t="s">
        <v>70</v>
      </c>
    </row>
    <row r="3" spans="1:14" x14ac:dyDescent="0.25">
      <c r="A3" s="10" t="s">
        <v>29</v>
      </c>
      <c r="F3" s="100" t="s">
        <v>88</v>
      </c>
    </row>
    <row r="4" spans="1:14" x14ac:dyDescent="0.25">
      <c r="A4" s="9"/>
    </row>
    <row r="5" spans="1:14" x14ac:dyDescent="0.25">
      <c r="A5" s="9"/>
    </row>
    <row r="6" spans="1:14" ht="15.75" x14ac:dyDescent="0.25">
      <c r="A6" s="45" t="s">
        <v>71</v>
      </c>
      <c r="B6" s="46"/>
      <c r="C6" s="46"/>
      <c r="D6" s="46"/>
      <c r="E6" s="46"/>
      <c r="F6" s="46"/>
      <c r="G6" s="47"/>
    </row>
    <row r="7" spans="1:14" ht="15.75" x14ac:dyDescent="0.25">
      <c r="A7" s="14" t="s">
        <v>0</v>
      </c>
      <c r="B7" s="15" t="s">
        <v>1</v>
      </c>
      <c r="C7" s="14" t="s">
        <v>2</v>
      </c>
      <c r="D7" s="14" t="s">
        <v>3</v>
      </c>
      <c r="E7" s="14" t="s">
        <v>4</v>
      </c>
      <c r="F7" s="16" t="s">
        <v>5</v>
      </c>
      <c r="G7" s="14" t="s">
        <v>6</v>
      </c>
    </row>
    <row r="8" spans="1:14" x14ac:dyDescent="0.25">
      <c r="A8" s="101">
        <v>1</v>
      </c>
      <c r="B8" s="102" t="s">
        <v>18</v>
      </c>
      <c r="C8" s="102" t="s">
        <v>19</v>
      </c>
      <c r="D8" s="101">
        <v>2</v>
      </c>
      <c r="E8" s="101">
        <v>1</v>
      </c>
      <c r="F8" s="103">
        <v>4800</v>
      </c>
      <c r="G8" s="103">
        <f t="shared" ref="G8:G29" si="0">D8*E8*F8</f>
        <v>9600</v>
      </c>
    </row>
    <row r="9" spans="1:14" x14ac:dyDescent="0.25">
      <c r="A9" s="101">
        <v>2</v>
      </c>
      <c r="B9" s="102" t="s">
        <v>23</v>
      </c>
      <c r="C9" s="104" t="s">
        <v>35</v>
      </c>
      <c r="D9" s="101">
        <v>2</v>
      </c>
      <c r="E9" s="101">
        <v>1</v>
      </c>
      <c r="F9" s="103">
        <v>2500</v>
      </c>
      <c r="G9" s="103">
        <f t="shared" si="0"/>
        <v>5000</v>
      </c>
    </row>
    <row r="10" spans="1:14" x14ac:dyDescent="0.25">
      <c r="A10" s="101">
        <v>3</v>
      </c>
      <c r="B10" s="102" t="s">
        <v>37</v>
      </c>
      <c r="C10" s="104" t="s">
        <v>38</v>
      </c>
      <c r="D10" s="101">
        <v>1</v>
      </c>
      <c r="E10" s="101">
        <v>1</v>
      </c>
      <c r="F10" s="103">
        <v>10000</v>
      </c>
      <c r="G10" s="103">
        <f t="shared" si="0"/>
        <v>10000</v>
      </c>
    </row>
    <row r="11" spans="1:14" x14ac:dyDescent="0.25">
      <c r="A11" s="101">
        <v>4</v>
      </c>
      <c r="B11" s="102" t="s">
        <v>7</v>
      </c>
      <c r="C11" s="104" t="s">
        <v>35</v>
      </c>
      <c r="D11" s="101">
        <v>5</v>
      </c>
      <c r="E11" s="101">
        <v>1</v>
      </c>
      <c r="F11" s="103">
        <v>250</v>
      </c>
      <c r="G11" s="103">
        <f>D11*E11*F11</f>
        <v>1250</v>
      </c>
      <c r="N11" s="42" t="s">
        <v>72</v>
      </c>
    </row>
    <row r="12" spans="1:14" x14ac:dyDescent="0.25">
      <c r="A12" s="101">
        <v>5</v>
      </c>
      <c r="B12" s="102" t="s">
        <v>26</v>
      </c>
      <c r="C12" s="104"/>
      <c r="D12" s="101">
        <v>3</v>
      </c>
      <c r="E12" s="101">
        <v>1</v>
      </c>
      <c r="F12" s="103">
        <v>1500</v>
      </c>
      <c r="G12" s="103">
        <f>D12*E12*F12</f>
        <v>4500</v>
      </c>
    </row>
    <row r="13" spans="1:14" x14ac:dyDescent="0.25">
      <c r="A13" s="101">
        <v>6</v>
      </c>
      <c r="B13" s="102" t="s">
        <v>12</v>
      </c>
      <c r="C13" s="104" t="s">
        <v>13</v>
      </c>
      <c r="D13" s="101">
        <v>1</v>
      </c>
      <c r="E13" s="101">
        <v>5</v>
      </c>
      <c r="F13" s="103">
        <v>9500</v>
      </c>
      <c r="G13" s="103">
        <f>D13*E13*F13</f>
        <v>47500</v>
      </c>
    </row>
    <row r="14" spans="1:14" ht="30" x14ac:dyDescent="0.25">
      <c r="A14" s="101">
        <v>7</v>
      </c>
      <c r="B14" s="102" t="s">
        <v>25</v>
      </c>
      <c r="C14" s="104"/>
      <c r="D14" s="101">
        <v>6</v>
      </c>
      <c r="E14" s="101">
        <v>3</v>
      </c>
      <c r="F14" s="103">
        <v>1500</v>
      </c>
      <c r="G14" s="103">
        <f>D14*E14*F14</f>
        <v>27000</v>
      </c>
    </row>
    <row r="15" spans="1:14" x14ac:dyDescent="0.25">
      <c r="A15" s="101">
        <v>8</v>
      </c>
      <c r="B15" s="102" t="s">
        <v>44</v>
      </c>
      <c r="C15" s="102"/>
      <c r="D15" s="101">
        <v>2</v>
      </c>
      <c r="E15" s="101">
        <v>1</v>
      </c>
      <c r="F15" s="103">
        <v>7000</v>
      </c>
      <c r="G15" s="103">
        <f>D15*E15*F15</f>
        <v>14000</v>
      </c>
    </row>
    <row r="16" spans="1:14" x14ac:dyDescent="0.25">
      <c r="A16" s="101">
        <v>9</v>
      </c>
      <c r="B16" s="102" t="s">
        <v>20</v>
      </c>
      <c r="C16" s="104"/>
      <c r="D16" s="101">
        <v>3</v>
      </c>
      <c r="E16" s="101">
        <v>1</v>
      </c>
      <c r="F16" s="103">
        <v>8000</v>
      </c>
      <c r="G16" s="103">
        <f t="shared" si="0"/>
        <v>24000</v>
      </c>
    </row>
    <row r="17" spans="1:7" x14ac:dyDescent="0.25">
      <c r="A17" s="101">
        <v>10</v>
      </c>
      <c r="B17" s="102" t="s">
        <v>21</v>
      </c>
      <c r="C17" s="104"/>
      <c r="D17" s="101">
        <v>6</v>
      </c>
      <c r="E17" s="101">
        <v>1</v>
      </c>
      <c r="F17" s="103">
        <v>3500</v>
      </c>
      <c r="G17" s="103">
        <f>D17*E17*F17</f>
        <v>21000</v>
      </c>
    </row>
    <row r="18" spans="1:7" x14ac:dyDescent="0.25">
      <c r="A18" s="101">
        <v>11</v>
      </c>
      <c r="B18" s="102" t="s">
        <v>43</v>
      </c>
      <c r="C18" s="102"/>
      <c r="D18" s="101">
        <v>12</v>
      </c>
      <c r="E18" s="101">
        <v>1</v>
      </c>
      <c r="F18" s="103">
        <v>1500</v>
      </c>
      <c r="G18" s="103">
        <f>D18*E18*F18</f>
        <v>18000</v>
      </c>
    </row>
    <row r="19" spans="1:7" x14ac:dyDescent="0.25">
      <c r="A19" s="101">
        <v>12</v>
      </c>
      <c r="B19" s="102" t="s">
        <v>24</v>
      </c>
      <c r="C19" s="104"/>
      <c r="D19" s="101">
        <v>60</v>
      </c>
      <c r="E19" s="101">
        <v>1</v>
      </c>
      <c r="F19" s="103">
        <v>150</v>
      </c>
      <c r="G19" s="103">
        <f>D19*E19*F19</f>
        <v>9000</v>
      </c>
    </row>
    <row r="20" spans="1:7" x14ac:dyDescent="0.25">
      <c r="A20" s="101">
        <v>13</v>
      </c>
      <c r="B20" s="102" t="s">
        <v>22</v>
      </c>
      <c r="C20" s="104"/>
      <c r="D20" s="101">
        <v>12</v>
      </c>
      <c r="E20" s="101">
        <v>1</v>
      </c>
      <c r="F20" s="103">
        <v>450</v>
      </c>
      <c r="G20" s="103">
        <f>D20*E20*F20</f>
        <v>5400</v>
      </c>
    </row>
    <row r="21" spans="1:7" x14ac:dyDescent="0.25">
      <c r="A21" s="101">
        <v>14</v>
      </c>
      <c r="B21" s="102" t="s">
        <v>34</v>
      </c>
      <c r="C21" s="104" t="s">
        <v>8</v>
      </c>
      <c r="D21" s="101">
        <v>2</v>
      </c>
      <c r="E21" s="101">
        <v>3</v>
      </c>
      <c r="F21" s="103">
        <v>2500</v>
      </c>
      <c r="G21" s="103">
        <f t="shared" ref="G21" si="1">D21*E21*F21</f>
        <v>15000</v>
      </c>
    </row>
    <row r="22" spans="1:7" x14ac:dyDescent="0.25">
      <c r="A22" s="101">
        <v>15</v>
      </c>
      <c r="B22" s="102" t="s">
        <v>42</v>
      </c>
      <c r="C22" s="104" t="s">
        <v>39</v>
      </c>
      <c r="D22" s="101">
        <v>1</v>
      </c>
      <c r="E22" s="101">
        <v>2</v>
      </c>
      <c r="F22" s="103">
        <v>3000</v>
      </c>
      <c r="G22" s="103">
        <f t="shared" si="0"/>
        <v>6000</v>
      </c>
    </row>
    <row r="23" spans="1:7" x14ac:dyDescent="0.25">
      <c r="A23" s="101">
        <v>16</v>
      </c>
      <c r="B23" s="102" t="s">
        <v>9</v>
      </c>
      <c r="C23" s="104" t="s">
        <v>52</v>
      </c>
      <c r="D23" s="101">
        <v>3</v>
      </c>
      <c r="E23" s="101">
        <v>4</v>
      </c>
      <c r="F23" s="103">
        <v>1000</v>
      </c>
      <c r="G23" s="103">
        <f t="shared" si="0"/>
        <v>12000</v>
      </c>
    </row>
    <row r="24" spans="1:7" x14ac:dyDescent="0.25">
      <c r="A24" s="101">
        <v>17</v>
      </c>
      <c r="B24" s="102" t="s">
        <v>10</v>
      </c>
      <c r="C24" s="102" t="s">
        <v>11</v>
      </c>
      <c r="D24" s="101">
        <v>1</v>
      </c>
      <c r="E24" s="101">
        <v>5</v>
      </c>
      <c r="F24" s="103">
        <v>9000</v>
      </c>
      <c r="G24" s="103">
        <f t="shared" si="0"/>
        <v>45000</v>
      </c>
    </row>
    <row r="25" spans="1:7" x14ac:dyDescent="0.25">
      <c r="A25" s="101">
        <v>18</v>
      </c>
      <c r="B25" s="102" t="s">
        <v>40</v>
      </c>
      <c r="C25" s="104" t="s">
        <v>41</v>
      </c>
      <c r="D25" s="101">
        <v>15</v>
      </c>
      <c r="E25" s="101">
        <v>1</v>
      </c>
      <c r="F25" s="103">
        <v>300</v>
      </c>
      <c r="G25" s="103">
        <f t="shared" si="0"/>
        <v>4500</v>
      </c>
    </row>
    <row r="26" spans="1:7" x14ac:dyDescent="0.25">
      <c r="A26" s="101">
        <v>19</v>
      </c>
      <c r="B26" s="102" t="s">
        <v>45</v>
      </c>
      <c r="C26" s="104" t="s">
        <v>41</v>
      </c>
      <c r="D26" s="101">
        <v>15</v>
      </c>
      <c r="E26" s="101">
        <v>1</v>
      </c>
      <c r="F26" s="103">
        <v>400</v>
      </c>
      <c r="G26" s="103">
        <f t="shared" si="0"/>
        <v>6000</v>
      </c>
    </row>
    <row r="27" spans="1:7" x14ac:dyDescent="0.25">
      <c r="A27" s="101">
        <v>20</v>
      </c>
      <c r="B27" s="102" t="s">
        <v>48</v>
      </c>
      <c r="C27" s="104" t="s">
        <v>41</v>
      </c>
      <c r="D27" s="101">
        <v>9</v>
      </c>
      <c r="E27" s="101">
        <v>1</v>
      </c>
      <c r="F27" s="103">
        <v>450</v>
      </c>
      <c r="G27" s="103">
        <f t="shared" si="0"/>
        <v>4050</v>
      </c>
    </row>
    <row r="28" spans="1:7" ht="60" x14ac:dyDescent="0.25">
      <c r="A28" s="101">
        <v>21</v>
      </c>
      <c r="B28" s="102" t="s">
        <v>46</v>
      </c>
      <c r="C28" s="102" t="s">
        <v>47</v>
      </c>
      <c r="D28" s="101">
        <v>17</v>
      </c>
      <c r="E28" s="101">
        <v>1</v>
      </c>
      <c r="F28" s="103">
        <v>280</v>
      </c>
      <c r="G28" s="103">
        <f>D28*E28*F28</f>
        <v>4760</v>
      </c>
    </row>
    <row r="29" spans="1:7" x14ac:dyDescent="0.25">
      <c r="A29" s="101">
        <v>22</v>
      </c>
      <c r="B29" s="102" t="s">
        <v>49</v>
      </c>
      <c r="C29" s="104" t="s">
        <v>50</v>
      </c>
      <c r="D29" s="101">
        <v>1</v>
      </c>
      <c r="E29" s="101">
        <v>2</v>
      </c>
      <c r="F29" s="103">
        <v>5000</v>
      </c>
      <c r="G29" s="103">
        <f t="shared" si="0"/>
        <v>10000</v>
      </c>
    </row>
    <row r="30" spans="1:7" x14ac:dyDescent="0.25">
      <c r="A30" s="43" t="s">
        <v>14</v>
      </c>
      <c r="B30" s="43"/>
      <c r="C30" s="43"/>
      <c r="D30" s="43"/>
      <c r="E30" s="43"/>
      <c r="F30" s="43"/>
      <c r="G30" s="6">
        <f>SUM(G8:G29)</f>
        <v>303560</v>
      </c>
    </row>
    <row r="31" spans="1:7" x14ac:dyDescent="0.25">
      <c r="A31" s="44" t="s">
        <v>36</v>
      </c>
      <c r="B31" s="44"/>
      <c r="C31" s="44"/>
      <c r="D31" s="44"/>
      <c r="E31" s="44"/>
      <c r="F31" s="44"/>
      <c r="G31" s="17">
        <f>G30*10%</f>
        <v>30356</v>
      </c>
    </row>
    <row r="32" spans="1:7" x14ac:dyDescent="0.25">
      <c r="A32" s="43" t="s">
        <v>15</v>
      </c>
      <c r="B32" s="43"/>
      <c r="C32" s="43"/>
      <c r="D32" s="43"/>
      <c r="E32" s="43"/>
      <c r="F32" s="43"/>
      <c r="G32" s="6">
        <f>G30+G31</f>
        <v>333916</v>
      </c>
    </row>
    <row r="33" spans="1:7" x14ac:dyDescent="0.25">
      <c r="A33" s="44" t="s">
        <v>16</v>
      </c>
      <c r="B33" s="44"/>
      <c r="C33" s="44"/>
      <c r="D33" s="44"/>
      <c r="E33" s="44"/>
      <c r="F33" s="44"/>
      <c r="G33" s="17">
        <f>G32*15%</f>
        <v>50087.4</v>
      </c>
    </row>
    <row r="34" spans="1:7" x14ac:dyDescent="0.25">
      <c r="A34" s="43" t="s">
        <v>17</v>
      </c>
      <c r="B34" s="43"/>
      <c r="C34" s="43"/>
      <c r="D34" s="43"/>
      <c r="E34" s="43"/>
      <c r="F34" s="43"/>
      <c r="G34" s="6">
        <f>G32+G33</f>
        <v>384003.4</v>
      </c>
    </row>
    <row r="35" spans="1:7" x14ac:dyDescent="0.25">
      <c r="A35" s="10" t="s">
        <v>51</v>
      </c>
    </row>
    <row r="36" spans="1:7" x14ac:dyDescent="0.25">
      <c r="A36" s="9"/>
    </row>
    <row r="37" spans="1:7" x14ac:dyDescent="0.25">
      <c r="A37" s="9" t="s">
        <v>30</v>
      </c>
    </row>
    <row r="38" spans="1:7" x14ac:dyDescent="0.25">
      <c r="A38" s="9"/>
    </row>
    <row r="39" spans="1:7" x14ac:dyDescent="0.25">
      <c r="A39" s="9"/>
    </row>
    <row r="41" spans="1:7" x14ac:dyDescent="0.25">
      <c r="A41" s="12" t="s">
        <v>31</v>
      </c>
    </row>
    <row r="42" spans="1:7" x14ac:dyDescent="0.25">
      <c r="A42" s="11" t="s">
        <v>32</v>
      </c>
    </row>
    <row r="43" spans="1:7" x14ac:dyDescent="0.25">
      <c r="A43" s="11" t="s">
        <v>33</v>
      </c>
    </row>
  </sheetData>
  <mergeCells count="6">
    <mergeCell ref="A34:F34"/>
    <mergeCell ref="A33:F33"/>
    <mergeCell ref="A6:G6"/>
    <mergeCell ref="A30:F30"/>
    <mergeCell ref="A31:F31"/>
    <mergeCell ref="A32:F32"/>
  </mergeCells>
  <pageMargins left="0.49" right="0.25" top="1.42" bottom="0.56999999999999995" header="0.3" footer="0.3"/>
  <pageSetup scale="94" orientation="portrait" verticalDpi="300" r:id="rId1"/>
  <rowBreaks count="1" manualBreakCount="1">
    <brk id="4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6705-A4A6-41CB-8EEF-59AF0C809E70}">
  <dimension ref="A1:F26"/>
  <sheetViews>
    <sheetView view="pageBreakPreview" zoomScale="112" zoomScaleNormal="100" zoomScaleSheetLayoutView="112" workbookViewId="0">
      <selection activeCell="B5" sqref="B5"/>
    </sheetView>
  </sheetViews>
  <sheetFormatPr defaultRowHeight="15" x14ac:dyDescent="0.25"/>
  <cols>
    <col min="1" max="1" width="4.140625" style="4" bestFit="1" customWidth="1"/>
    <col min="2" max="2" width="36.42578125" style="7" customWidth="1"/>
    <col min="3" max="3" width="6.42578125" bestFit="1" customWidth="1"/>
    <col min="4" max="4" width="6" bestFit="1" customWidth="1"/>
    <col min="5" max="5" width="14.28515625" style="8" customWidth="1"/>
    <col min="6" max="6" width="12.28515625" bestFit="1" customWidth="1"/>
  </cols>
  <sheetData>
    <row r="1" spans="1:6" ht="18.75" x14ac:dyDescent="0.4">
      <c r="A1" s="32" t="s">
        <v>54</v>
      </c>
      <c r="B1" s="19"/>
      <c r="C1" s="20"/>
      <c r="D1" s="20"/>
      <c r="E1" s="21"/>
      <c r="F1" s="20"/>
    </row>
    <row r="2" spans="1:6" ht="18.75" x14ac:dyDescent="0.4">
      <c r="A2" s="32" t="s">
        <v>55</v>
      </c>
      <c r="B2" s="19"/>
      <c r="C2" s="20"/>
      <c r="D2" s="20"/>
      <c r="F2" s="20"/>
    </row>
    <row r="3" spans="1:6" ht="18.75" x14ac:dyDescent="0.4">
      <c r="A3" s="33" t="s">
        <v>56</v>
      </c>
      <c r="B3" s="19"/>
      <c r="C3" s="20"/>
      <c r="D3" s="20"/>
      <c r="E3" s="21"/>
      <c r="F3" s="20"/>
    </row>
    <row r="4" spans="1:6" ht="18.75" x14ac:dyDescent="0.4">
      <c r="A4" s="18"/>
      <c r="B4" s="19"/>
      <c r="C4" s="20"/>
      <c r="D4" s="20"/>
      <c r="E4" s="21" t="s">
        <v>57</v>
      </c>
      <c r="F4" s="20"/>
    </row>
    <row r="5" spans="1:6" ht="18.75" x14ac:dyDescent="0.4">
      <c r="A5" s="18"/>
      <c r="B5" s="19"/>
      <c r="C5" s="20"/>
      <c r="D5" s="20"/>
      <c r="E5" s="21"/>
      <c r="F5" s="20"/>
    </row>
    <row r="6" spans="1:6" ht="19.5" x14ac:dyDescent="0.4">
      <c r="A6" s="49" t="s">
        <v>63</v>
      </c>
      <c r="B6" s="50"/>
      <c r="C6" s="50"/>
      <c r="D6" s="50"/>
      <c r="E6" s="50"/>
      <c r="F6" s="51"/>
    </row>
    <row r="7" spans="1:6" ht="19.5" x14ac:dyDescent="0.25">
      <c r="A7" s="23" t="s">
        <v>0</v>
      </c>
      <c r="B7" s="24" t="s">
        <v>1</v>
      </c>
      <c r="C7" s="23" t="s">
        <v>3</v>
      </c>
      <c r="D7" s="23" t="s">
        <v>4</v>
      </c>
      <c r="E7" s="25" t="s">
        <v>58</v>
      </c>
      <c r="F7" s="23" t="s">
        <v>6</v>
      </c>
    </row>
    <row r="8" spans="1:6" ht="18.75" x14ac:dyDescent="0.25">
      <c r="A8" s="26">
        <v>1</v>
      </c>
      <c r="B8" s="28" t="s">
        <v>90</v>
      </c>
      <c r="C8" s="26">
        <v>2</v>
      </c>
      <c r="D8" s="26">
        <v>1</v>
      </c>
      <c r="E8" s="27">
        <v>4800</v>
      </c>
      <c r="F8" s="27">
        <f t="shared" ref="F8:F10" si="0">C8*D8*E8</f>
        <v>9600</v>
      </c>
    </row>
    <row r="9" spans="1:6" ht="18.75" x14ac:dyDescent="0.25">
      <c r="A9" s="26">
        <v>2</v>
      </c>
      <c r="B9" s="28" t="s">
        <v>91</v>
      </c>
      <c r="C9" s="26">
        <v>2</v>
      </c>
      <c r="D9" s="26">
        <v>1</v>
      </c>
      <c r="E9" s="27">
        <v>2500</v>
      </c>
      <c r="F9" s="27">
        <f t="shared" si="0"/>
        <v>5000</v>
      </c>
    </row>
    <row r="10" spans="1:6" ht="56.25" x14ac:dyDescent="0.25">
      <c r="A10" s="26">
        <v>3</v>
      </c>
      <c r="B10" s="105" t="s">
        <v>92</v>
      </c>
      <c r="C10" s="26">
        <v>1</v>
      </c>
      <c r="D10" s="26">
        <v>1</v>
      </c>
      <c r="E10" s="27">
        <v>10000</v>
      </c>
      <c r="F10" s="27">
        <f t="shared" si="0"/>
        <v>10000</v>
      </c>
    </row>
    <row r="11" spans="1:6" ht="18.75" x14ac:dyDescent="0.25">
      <c r="A11" s="26">
        <v>4</v>
      </c>
      <c r="B11" s="28" t="s">
        <v>93</v>
      </c>
      <c r="C11" s="26">
        <v>5</v>
      </c>
      <c r="D11" s="26">
        <v>1</v>
      </c>
      <c r="E11" s="27">
        <v>250</v>
      </c>
      <c r="F11" s="27">
        <f>C11*D11*E11</f>
        <v>1250</v>
      </c>
    </row>
    <row r="12" spans="1:6" ht="18.75" x14ac:dyDescent="0.25">
      <c r="A12" s="26">
        <v>5</v>
      </c>
      <c r="B12" s="28" t="s">
        <v>26</v>
      </c>
      <c r="C12" s="26">
        <v>3</v>
      </c>
      <c r="D12" s="26">
        <v>1</v>
      </c>
      <c r="E12" s="27">
        <v>1500</v>
      </c>
      <c r="F12" s="27">
        <f>C12*D12*E12</f>
        <v>4500</v>
      </c>
    </row>
    <row r="13" spans="1:6" ht="18.75" x14ac:dyDescent="0.25">
      <c r="A13" s="26">
        <v>6</v>
      </c>
      <c r="B13" s="28" t="s">
        <v>94</v>
      </c>
      <c r="C13" s="26">
        <v>1</v>
      </c>
      <c r="D13" s="26">
        <v>5</v>
      </c>
      <c r="E13" s="27">
        <v>9500</v>
      </c>
      <c r="F13" s="27">
        <f>C13*D13*E13</f>
        <v>47500</v>
      </c>
    </row>
    <row r="14" spans="1:6" s="36" customFormat="1" ht="18.75" x14ac:dyDescent="0.25">
      <c r="A14" s="34">
        <v>7</v>
      </c>
      <c r="B14" s="37" t="s">
        <v>95</v>
      </c>
      <c r="C14" s="34">
        <v>6</v>
      </c>
      <c r="D14" s="34">
        <v>3</v>
      </c>
      <c r="E14" s="35">
        <v>1500</v>
      </c>
      <c r="F14" s="35">
        <f>C14*D14*E14</f>
        <v>27000</v>
      </c>
    </row>
    <row r="15" spans="1:6" ht="18.75" x14ac:dyDescent="0.4">
      <c r="A15" s="48" t="s">
        <v>14</v>
      </c>
      <c r="B15" s="48"/>
      <c r="C15" s="48"/>
      <c r="D15" s="48"/>
      <c r="E15" s="48"/>
      <c r="F15" s="29">
        <f>SUM(F8:F14)</f>
        <v>104850</v>
      </c>
    </row>
    <row r="16" spans="1:6" ht="18.75" x14ac:dyDescent="0.4">
      <c r="A16" s="30"/>
      <c r="B16" s="30"/>
      <c r="C16" s="30"/>
      <c r="D16" s="30"/>
      <c r="E16" s="30"/>
      <c r="F16" s="20"/>
    </row>
    <row r="17" spans="1:6" ht="18.75" x14ac:dyDescent="0.4">
      <c r="A17" s="22" t="s">
        <v>53</v>
      </c>
      <c r="B17" s="19"/>
      <c r="C17" s="20"/>
      <c r="D17" s="20"/>
      <c r="E17" s="21"/>
      <c r="F17" s="20"/>
    </row>
    <row r="18" spans="1:6" ht="18.75" x14ac:dyDescent="0.4">
      <c r="A18" s="18"/>
      <c r="B18" s="19"/>
      <c r="C18" s="20"/>
      <c r="D18" s="20"/>
      <c r="E18" s="21"/>
      <c r="F18" s="20"/>
    </row>
    <row r="19" spans="1:6" ht="18.75" x14ac:dyDescent="0.4">
      <c r="A19" s="31"/>
      <c r="B19" s="19"/>
      <c r="C19" s="20"/>
      <c r="D19" s="20"/>
      <c r="E19" s="21"/>
      <c r="F19" s="20"/>
    </row>
    <row r="20" spans="1:6" ht="18.75" x14ac:dyDescent="0.4">
      <c r="A20" s="32" t="s">
        <v>59</v>
      </c>
      <c r="B20" s="19"/>
      <c r="C20" s="20"/>
      <c r="D20" s="20"/>
      <c r="E20" s="21"/>
      <c r="F20" s="20"/>
    </row>
    <row r="21" spans="1:6" ht="18.75" x14ac:dyDescent="0.4">
      <c r="A21" s="32"/>
      <c r="B21" s="19"/>
      <c r="C21" s="20"/>
      <c r="D21" s="20"/>
      <c r="E21" s="21"/>
      <c r="F21" s="20"/>
    </row>
    <row r="22" spans="1:6" ht="18.75" x14ac:dyDescent="0.4">
      <c r="A22" s="32"/>
      <c r="B22" s="19"/>
      <c r="C22" s="20"/>
      <c r="D22" s="20"/>
      <c r="E22" s="21"/>
      <c r="F22" s="20"/>
    </row>
    <row r="23" spans="1:6" ht="18.75" x14ac:dyDescent="0.4">
      <c r="A23" s="38"/>
      <c r="B23" s="19"/>
      <c r="C23" s="20"/>
      <c r="D23" s="20"/>
      <c r="E23" s="21"/>
      <c r="F23" s="20"/>
    </row>
    <row r="24" spans="1:6" ht="18.75" x14ac:dyDescent="0.4">
      <c r="A24" s="38" t="s">
        <v>60</v>
      </c>
      <c r="B24" s="19"/>
      <c r="C24" s="20"/>
      <c r="D24" s="20"/>
      <c r="E24" s="21"/>
      <c r="F24" s="20"/>
    </row>
    <row r="25" spans="1:6" ht="18.75" x14ac:dyDescent="0.4">
      <c r="A25" s="39" t="s">
        <v>61</v>
      </c>
      <c r="B25" s="19"/>
      <c r="C25" s="20"/>
      <c r="D25" s="20"/>
      <c r="E25" s="21"/>
      <c r="F25" s="20"/>
    </row>
    <row r="26" spans="1:6" ht="18.75" x14ac:dyDescent="0.4">
      <c r="A26" s="39" t="s">
        <v>62</v>
      </c>
      <c r="B26" s="19"/>
      <c r="C26" s="20"/>
      <c r="D26" s="20"/>
      <c r="E26" s="21"/>
      <c r="F26" s="20"/>
    </row>
  </sheetData>
  <mergeCells count="2">
    <mergeCell ref="A15:E15"/>
    <mergeCell ref="A6:F6"/>
  </mergeCells>
  <pageMargins left="0.75" right="0.25" top="2" bottom="0.75" header="0.3" footer="0.3"/>
  <pageSetup orientation="portrait" verticalDpi="300" r:id="rId1"/>
  <rowBreaks count="1" manualBreakCount="1">
    <brk id="27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BD76-7C45-4D0D-AE4A-7807346CF9F1}">
  <dimension ref="A1:G25"/>
  <sheetViews>
    <sheetView view="pageBreakPreview" zoomScale="112" zoomScaleNormal="100" zoomScaleSheetLayoutView="112" workbookViewId="0">
      <selection activeCell="G15" sqref="G15"/>
    </sheetView>
  </sheetViews>
  <sheetFormatPr defaultRowHeight="15" x14ac:dyDescent="0.25"/>
  <cols>
    <col min="1" max="1" width="4" style="4" bestFit="1" customWidth="1"/>
    <col min="2" max="2" width="24.28515625" style="7" customWidth="1"/>
    <col min="3" max="3" width="30.5703125" bestFit="1" customWidth="1"/>
    <col min="4" max="4" width="5.28515625" bestFit="1" customWidth="1"/>
    <col min="5" max="5" width="4.85546875" bestFit="1" customWidth="1"/>
    <col min="6" max="6" width="13.5703125" style="8" customWidth="1"/>
    <col min="7" max="7" width="9.140625" bestFit="1" customWidth="1"/>
  </cols>
  <sheetData>
    <row r="1" spans="1:7" x14ac:dyDescent="0.25">
      <c r="A1" s="9" t="s">
        <v>27</v>
      </c>
    </row>
    <row r="2" spans="1:7" x14ac:dyDescent="0.25">
      <c r="A2" s="13" t="s">
        <v>28</v>
      </c>
      <c r="F2" s="8" t="s">
        <v>65</v>
      </c>
    </row>
    <row r="3" spans="1:7" x14ac:dyDescent="0.25">
      <c r="A3" s="10" t="s">
        <v>29</v>
      </c>
    </row>
    <row r="4" spans="1:7" x14ac:dyDescent="0.25">
      <c r="A4" s="9"/>
    </row>
    <row r="5" spans="1:7" x14ac:dyDescent="0.25">
      <c r="A5" s="9"/>
    </row>
    <row r="6" spans="1:7" ht="15.75" x14ac:dyDescent="0.25">
      <c r="A6" s="45" t="s">
        <v>64</v>
      </c>
      <c r="B6" s="46"/>
      <c r="C6" s="46"/>
      <c r="D6" s="46"/>
      <c r="E6" s="46"/>
      <c r="F6" s="46"/>
      <c r="G6" s="47"/>
    </row>
    <row r="7" spans="1:7" ht="15.75" x14ac:dyDescent="0.25">
      <c r="A7" s="14" t="s">
        <v>0</v>
      </c>
      <c r="B7" s="15" t="s">
        <v>1</v>
      </c>
      <c r="C7" s="14" t="s">
        <v>2</v>
      </c>
      <c r="D7" s="14" t="s">
        <v>3</v>
      </c>
      <c r="E7" s="14" t="s">
        <v>4</v>
      </c>
      <c r="F7" s="16" t="s">
        <v>5</v>
      </c>
      <c r="G7" s="14" t="s">
        <v>6</v>
      </c>
    </row>
    <row r="8" spans="1:7" x14ac:dyDescent="0.25">
      <c r="A8" s="2">
        <v>1</v>
      </c>
      <c r="B8" s="3" t="s">
        <v>20</v>
      </c>
      <c r="C8" s="1" t="s">
        <v>96</v>
      </c>
      <c r="D8" s="2">
        <v>3</v>
      </c>
      <c r="E8" s="2">
        <v>1</v>
      </c>
      <c r="F8" s="5">
        <v>8000</v>
      </c>
      <c r="G8" s="5">
        <f t="shared" ref="G8" si="0">D8*E8*F8</f>
        <v>24000</v>
      </c>
    </row>
    <row r="9" spans="1:7" x14ac:dyDescent="0.25">
      <c r="A9" s="2">
        <v>2</v>
      </c>
      <c r="B9" s="3" t="s">
        <v>21</v>
      </c>
      <c r="C9" s="1" t="s">
        <v>97</v>
      </c>
      <c r="D9" s="2">
        <v>6</v>
      </c>
      <c r="E9" s="2">
        <v>1</v>
      </c>
      <c r="F9" s="5">
        <v>3500</v>
      </c>
      <c r="G9" s="5">
        <f>D9*E9*F9</f>
        <v>21000</v>
      </c>
    </row>
    <row r="10" spans="1:7" x14ac:dyDescent="0.25">
      <c r="A10" s="2">
        <v>3</v>
      </c>
      <c r="B10" s="3" t="s">
        <v>43</v>
      </c>
      <c r="C10" s="3"/>
      <c r="D10" s="2">
        <v>12</v>
      </c>
      <c r="E10" s="2">
        <v>1</v>
      </c>
      <c r="F10" s="5">
        <v>1500</v>
      </c>
      <c r="G10" s="5">
        <f>D10*E10*F10</f>
        <v>18000</v>
      </c>
    </row>
    <row r="11" spans="1:7" x14ac:dyDescent="0.25">
      <c r="A11" s="2">
        <v>4</v>
      </c>
      <c r="B11" s="3" t="s">
        <v>24</v>
      </c>
      <c r="C11" s="1"/>
      <c r="D11" s="2">
        <v>60</v>
      </c>
      <c r="E11" s="2">
        <v>1</v>
      </c>
      <c r="F11" s="5">
        <v>150</v>
      </c>
      <c r="G11" s="5">
        <f>D11*E11*F11</f>
        <v>9000</v>
      </c>
    </row>
    <row r="12" spans="1:7" x14ac:dyDescent="0.25">
      <c r="A12" s="2">
        <v>5</v>
      </c>
      <c r="B12" s="3" t="s">
        <v>22</v>
      </c>
      <c r="C12" s="1"/>
      <c r="D12" s="2">
        <v>12</v>
      </c>
      <c r="E12" s="2">
        <v>1</v>
      </c>
      <c r="F12" s="5">
        <v>450</v>
      </c>
      <c r="G12" s="5">
        <f>D12*E12*F12</f>
        <v>5400</v>
      </c>
    </row>
    <row r="13" spans="1:7" x14ac:dyDescent="0.25">
      <c r="A13" s="2">
        <v>6</v>
      </c>
      <c r="B13" s="3" t="s">
        <v>34</v>
      </c>
      <c r="C13" s="1" t="s">
        <v>8</v>
      </c>
      <c r="D13" s="2">
        <v>2</v>
      </c>
      <c r="E13" s="2">
        <v>3</v>
      </c>
      <c r="F13" s="5">
        <v>2500</v>
      </c>
      <c r="G13" s="5">
        <f t="shared" ref="G13" si="1">D13*E13*F13</f>
        <v>15000</v>
      </c>
    </row>
    <row r="14" spans="1:7" x14ac:dyDescent="0.25">
      <c r="A14" s="43" t="s">
        <v>14</v>
      </c>
      <c r="B14" s="43"/>
      <c r="C14" s="43"/>
      <c r="D14" s="43"/>
      <c r="E14" s="43"/>
      <c r="F14" s="43"/>
      <c r="G14" s="6">
        <f>SUM(G8:G13)</f>
        <v>92400</v>
      </c>
    </row>
    <row r="16" spans="1:7" x14ac:dyDescent="0.25">
      <c r="A16" s="10" t="s">
        <v>66</v>
      </c>
    </row>
    <row r="17" spans="1:1" x14ac:dyDescent="0.25">
      <c r="A17" s="9"/>
    </row>
    <row r="19" spans="1:1" x14ac:dyDescent="0.25">
      <c r="A19" s="9" t="s">
        <v>30</v>
      </c>
    </row>
    <row r="20" spans="1:1" x14ac:dyDescent="0.25">
      <c r="A20" s="9"/>
    </row>
    <row r="21" spans="1:1" x14ac:dyDescent="0.25">
      <c r="A21" s="9"/>
    </row>
    <row r="23" spans="1:1" x14ac:dyDescent="0.25">
      <c r="A23" s="12" t="s">
        <v>31</v>
      </c>
    </row>
    <row r="24" spans="1:1" x14ac:dyDescent="0.25">
      <c r="A24" s="11" t="s">
        <v>32</v>
      </c>
    </row>
    <row r="25" spans="1:1" x14ac:dyDescent="0.25">
      <c r="A25" s="11" t="s">
        <v>33</v>
      </c>
    </row>
  </sheetData>
  <mergeCells count="2">
    <mergeCell ref="A6:G6"/>
    <mergeCell ref="A14:F14"/>
  </mergeCells>
  <pageMargins left="0.25" right="0.25" top="1.51" bottom="0.75" header="0.3" footer="0.3"/>
  <pageSetup scale="105" orientation="portrait" verticalDpi="300" r:id="rId1"/>
  <rowBreaks count="1" manualBreakCount="1">
    <brk id="26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5866-BA0D-48E1-82E1-1B8C9BF27C66}">
  <dimension ref="A1:G20"/>
  <sheetViews>
    <sheetView view="pageBreakPreview" zoomScale="112" zoomScaleNormal="100" zoomScaleSheetLayoutView="112" workbookViewId="0">
      <selection activeCell="C8" sqref="C8"/>
    </sheetView>
  </sheetViews>
  <sheetFormatPr defaultRowHeight="15" x14ac:dyDescent="0.25"/>
  <cols>
    <col min="1" max="1" width="4" style="4" bestFit="1" customWidth="1"/>
    <col min="2" max="2" width="9.7109375" style="7" bestFit="1" customWidth="1"/>
    <col min="3" max="3" width="33.28515625" bestFit="1" customWidth="1"/>
    <col min="4" max="4" width="5.28515625" bestFit="1" customWidth="1"/>
    <col min="5" max="5" width="4.85546875" bestFit="1" customWidth="1"/>
    <col min="6" max="6" width="14" style="8" customWidth="1"/>
    <col min="7" max="7" width="9.140625" bestFit="1" customWidth="1"/>
  </cols>
  <sheetData>
    <row r="1" spans="1:7" x14ac:dyDescent="0.25">
      <c r="A1" s="9" t="s">
        <v>27</v>
      </c>
    </row>
    <row r="2" spans="1:7" x14ac:dyDescent="0.25">
      <c r="A2" s="13" t="s">
        <v>28</v>
      </c>
      <c r="F2" s="8" t="s">
        <v>65</v>
      </c>
    </row>
    <row r="3" spans="1:7" x14ac:dyDescent="0.25">
      <c r="A3" s="10" t="s">
        <v>29</v>
      </c>
    </row>
    <row r="4" spans="1:7" x14ac:dyDescent="0.25">
      <c r="A4" s="9"/>
    </row>
    <row r="5" spans="1:7" x14ac:dyDescent="0.25">
      <c r="A5" s="9"/>
    </row>
    <row r="6" spans="1:7" ht="15.75" x14ac:dyDescent="0.25">
      <c r="A6" s="45" t="s">
        <v>67</v>
      </c>
      <c r="B6" s="46"/>
      <c r="C6" s="46"/>
      <c r="D6" s="46"/>
      <c r="E6" s="46"/>
      <c r="F6" s="46"/>
      <c r="G6" s="47"/>
    </row>
    <row r="7" spans="1:7" ht="15.75" x14ac:dyDescent="0.25">
      <c r="A7" s="14" t="s">
        <v>0</v>
      </c>
      <c r="B7" s="15" t="s">
        <v>1</v>
      </c>
      <c r="C7" s="14" t="s">
        <v>2</v>
      </c>
      <c r="D7" s="14" t="s">
        <v>3</v>
      </c>
      <c r="E7" s="14" t="s">
        <v>4</v>
      </c>
      <c r="F7" s="16" t="s">
        <v>5</v>
      </c>
      <c r="G7" s="14" t="s">
        <v>6</v>
      </c>
    </row>
    <row r="8" spans="1:7" x14ac:dyDescent="0.25">
      <c r="A8" s="2">
        <v>1</v>
      </c>
      <c r="B8" s="3" t="s">
        <v>49</v>
      </c>
      <c r="C8" s="1" t="s">
        <v>69</v>
      </c>
      <c r="D8" s="2">
        <v>1</v>
      </c>
      <c r="E8" s="2">
        <v>2</v>
      </c>
      <c r="F8" s="5">
        <v>5000</v>
      </c>
      <c r="G8" s="5">
        <f t="shared" ref="G8" si="0">D8*E8*F8</f>
        <v>10000</v>
      </c>
    </row>
    <row r="9" spans="1:7" x14ac:dyDescent="0.25">
      <c r="A9" s="43" t="s">
        <v>14</v>
      </c>
      <c r="B9" s="43"/>
      <c r="C9" s="43"/>
      <c r="D9" s="43"/>
      <c r="E9" s="43"/>
      <c r="F9" s="43"/>
      <c r="G9" s="6">
        <f>SUM(G8:G8)</f>
        <v>10000</v>
      </c>
    </row>
    <row r="11" spans="1:7" x14ac:dyDescent="0.25">
      <c r="A11" s="10" t="s">
        <v>68</v>
      </c>
    </row>
    <row r="12" spans="1:7" x14ac:dyDescent="0.25">
      <c r="A12" s="9"/>
    </row>
    <row r="14" spans="1:7" x14ac:dyDescent="0.25">
      <c r="A14" s="9" t="s">
        <v>30</v>
      </c>
    </row>
    <row r="15" spans="1:7" x14ac:dyDescent="0.25">
      <c r="A15" s="9"/>
    </row>
    <row r="16" spans="1:7" x14ac:dyDescent="0.25">
      <c r="A16" s="9"/>
    </row>
    <row r="18" spans="1:1" x14ac:dyDescent="0.25">
      <c r="A18" s="12" t="s">
        <v>31</v>
      </c>
    </row>
    <row r="19" spans="1:1" x14ac:dyDescent="0.25">
      <c r="A19" s="11" t="s">
        <v>32</v>
      </c>
    </row>
    <row r="20" spans="1:1" x14ac:dyDescent="0.25">
      <c r="A20" s="11" t="s">
        <v>33</v>
      </c>
    </row>
  </sheetData>
  <mergeCells count="2">
    <mergeCell ref="A6:G6"/>
    <mergeCell ref="A9:F9"/>
  </mergeCells>
  <pageMargins left="0.25" right="0.25" top="1.57" bottom="0.75" header="0.3" footer="0.3"/>
  <pageSetup scale="110" orientation="portrait" verticalDpi="300" r:id="rId1"/>
  <rowBreaks count="1" manualBreakCount="1">
    <brk id="21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EEB6-E9B6-4E3A-A174-BB96BD03C8C4}">
  <dimension ref="A1:G24"/>
  <sheetViews>
    <sheetView view="pageBreakPreview" topLeftCell="A8" zoomScale="106" zoomScaleNormal="100" zoomScaleSheetLayoutView="106" workbookViewId="0">
      <selection activeCell="A25" sqref="A25"/>
    </sheetView>
  </sheetViews>
  <sheetFormatPr defaultRowHeight="15" x14ac:dyDescent="0.25"/>
  <cols>
    <col min="1" max="1" width="5.28515625" customWidth="1"/>
    <col min="3" max="3" width="14.28515625" bestFit="1" customWidth="1"/>
    <col min="7" max="7" width="10" bestFit="1" customWidth="1"/>
  </cols>
  <sheetData>
    <row r="1" spans="1:7" ht="18" x14ac:dyDescent="0.25">
      <c r="A1" s="52" t="s">
        <v>27</v>
      </c>
      <c r="B1" s="53"/>
      <c r="C1" s="53"/>
      <c r="D1" s="53"/>
      <c r="E1" s="53"/>
    </row>
    <row r="2" spans="1:7" ht="18" x14ac:dyDescent="0.25">
      <c r="A2" s="52" t="s">
        <v>86</v>
      </c>
      <c r="B2" s="53"/>
      <c r="C2" s="53"/>
      <c r="D2" s="53"/>
      <c r="E2" s="53"/>
      <c r="F2" s="54" t="s">
        <v>98</v>
      </c>
      <c r="G2" s="54"/>
    </row>
    <row r="3" spans="1:7" ht="18" x14ac:dyDescent="0.25">
      <c r="A3" s="56" t="s">
        <v>73</v>
      </c>
      <c r="B3" s="53"/>
      <c r="C3" s="53"/>
      <c r="D3" s="53"/>
      <c r="E3" s="53"/>
      <c r="F3" s="57"/>
      <c r="G3" s="55"/>
    </row>
    <row r="4" spans="1:7" x14ac:dyDescent="0.25">
      <c r="A4" s="58"/>
      <c r="B4" s="59"/>
      <c r="C4" s="59"/>
      <c r="D4" s="59"/>
      <c r="E4" s="59"/>
      <c r="F4" s="60"/>
      <c r="G4" s="61"/>
    </row>
    <row r="5" spans="1:7" x14ac:dyDescent="0.25">
      <c r="A5" s="59"/>
      <c r="B5" s="59"/>
      <c r="C5" s="59"/>
      <c r="D5" s="59"/>
      <c r="E5" s="59"/>
      <c r="F5" s="60"/>
      <c r="G5" s="61"/>
    </row>
    <row r="6" spans="1:7" x14ac:dyDescent="0.25">
      <c r="A6" s="62" t="s">
        <v>74</v>
      </c>
      <c r="B6" s="62"/>
      <c r="C6" s="62"/>
      <c r="D6" s="62"/>
      <c r="E6" s="62"/>
      <c r="F6" s="62"/>
      <c r="G6" s="62"/>
    </row>
    <row r="7" spans="1:7" ht="28.5" x14ac:dyDescent="0.25">
      <c r="A7" s="63" t="s">
        <v>0</v>
      </c>
      <c r="B7" s="64" t="s">
        <v>75</v>
      </c>
      <c r="C7" s="64" t="s">
        <v>76</v>
      </c>
      <c r="D7" s="64" t="s">
        <v>77</v>
      </c>
      <c r="E7" s="64" t="s">
        <v>4</v>
      </c>
      <c r="F7" s="65" t="s">
        <v>78</v>
      </c>
      <c r="G7" s="66" t="s">
        <v>6</v>
      </c>
    </row>
    <row r="8" spans="1:7" x14ac:dyDescent="0.25">
      <c r="A8" s="67">
        <v>1</v>
      </c>
      <c r="B8" s="68" t="s">
        <v>83</v>
      </c>
      <c r="C8" s="69" t="s">
        <v>84</v>
      </c>
      <c r="D8" s="70">
        <v>1</v>
      </c>
      <c r="E8" s="70">
        <v>5</v>
      </c>
      <c r="F8" s="71">
        <v>9000</v>
      </c>
      <c r="G8" s="72">
        <f>D8*E8*F8</f>
        <v>45000</v>
      </c>
    </row>
    <row r="9" spans="1:7" x14ac:dyDescent="0.25">
      <c r="A9" s="73" t="s">
        <v>14</v>
      </c>
      <c r="B9" s="74"/>
      <c r="C9" s="74"/>
      <c r="D9" s="74"/>
      <c r="E9" s="74"/>
      <c r="F9" s="75"/>
      <c r="G9" s="76">
        <f>SUM(G8:G8)</f>
        <v>45000</v>
      </c>
    </row>
    <row r="10" spans="1:7" x14ac:dyDescent="0.25">
      <c r="A10" s="77"/>
      <c r="B10" s="77"/>
      <c r="C10" s="77"/>
      <c r="D10" s="77"/>
      <c r="E10" s="77"/>
      <c r="F10" s="77"/>
      <c r="G10" s="78"/>
    </row>
    <row r="11" spans="1:7" x14ac:dyDescent="0.25">
      <c r="A11" s="77"/>
      <c r="B11" s="77"/>
      <c r="C11" s="77"/>
      <c r="D11" s="77"/>
      <c r="E11" s="77"/>
      <c r="F11" s="77"/>
      <c r="G11" s="78"/>
    </row>
    <row r="12" spans="1:7" x14ac:dyDescent="0.25">
      <c r="A12" s="79" t="s">
        <v>85</v>
      </c>
      <c r="B12" s="79"/>
      <c r="C12" s="80"/>
      <c r="D12" s="77"/>
      <c r="E12" s="77"/>
      <c r="F12" s="77"/>
      <c r="G12" s="78"/>
    </row>
    <row r="13" spans="1:7" x14ac:dyDescent="0.25">
      <c r="A13" s="81"/>
      <c r="B13" s="81"/>
      <c r="C13" s="82"/>
      <c r="D13" s="83"/>
      <c r="E13" s="83"/>
      <c r="F13" s="84"/>
      <c r="G13" s="85"/>
    </row>
    <row r="14" spans="1:7" ht="15.75" x14ac:dyDescent="0.25">
      <c r="A14" s="86" t="s">
        <v>79</v>
      </c>
      <c r="B14" s="86"/>
      <c r="C14" s="87"/>
      <c r="D14" s="88"/>
      <c r="E14" s="89"/>
      <c r="F14" s="90"/>
      <c r="G14" s="91"/>
    </row>
    <row r="15" spans="1:7" ht="15.75" x14ac:dyDescent="0.25">
      <c r="A15" s="92"/>
      <c r="B15" s="92" t="s">
        <v>80</v>
      </c>
      <c r="C15" s="92"/>
      <c r="D15" s="88"/>
      <c r="E15" s="89"/>
      <c r="F15" s="90"/>
      <c r="G15" s="91"/>
    </row>
    <row r="16" spans="1:7" ht="15.75" x14ac:dyDescent="0.25">
      <c r="A16" s="92"/>
      <c r="B16" s="93" t="s">
        <v>81</v>
      </c>
      <c r="C16" s="92"/>
      <c r="D16" s="88"/>
      <c r="E16" s="89"/>
      <c r="F16" s="90"/>
      <c r="G16" s="91"/>
    </row>
    <row r="17" spans="1:7" ht="15.75" x14ac:dyDescent="0.25">
      <c r="A17" s="92"/>
      <c r="B17" s="92"/>
      <c r="C17" s="92"/>
      <c r="D17" s="88"/>
      <c r="E17" s="89"/>
      <c r="F17" s="90"/>
      <c r="G17" s="91"/>
    </row>
    <row r="18" spans="1:7" ht="15.75" x14ac:dyDescent="0.25">
      <c r="A18" s="92"/>
      <c r="B18" s="92"/>
      <c r="C18" s="92"/>
      <c r="D18" s="88"/>
      <c r="E18" s="89"/>
      <c r="F18" s="90"/>
      <c r="G18" s="91"/>
    </row>
    <row r="19" spans="1:7" ht="15.75" x14ac:dyDescent="0.25">
      <c r="A19" s="94" t="s">
        <v>82</v>
      </c>
      <c r="B19" s="95"/>
      <c r="C19" s="96"/>
      <c r="D19" s="88"/>
      <c r="E19" s="89"/>
      <c r="F19" s="90"/>
      <c r="G19" s="91"/>
    </row>
    <row r="20" spans="1:7" ht="15.75" x14ac:dyDescent="0.25">
      <c r="A20" s="94"/>
      <c r="B20" s="95"/>
      <c r="C20" s="96"/>
      <c r="D20" s="88"/>
      <c r="E20" s="89"/>
      <c r="F20" s="90"/>
      <c r="G20" s="91"/>
    </row>
    <row r="21" spans="1:7" ht="15.75" x14ac:dyDescent="0.25">
      <c r="A21" s="94"/>
      <c r="B21" s="95"/>
      <c r="C21" s="96"/>
      <c r="D21" s="88"/>
      <c r="E21" s="89"/>
      <c r="F21" s="90"/>
      <c r="G21" s="91"/>
    </row>
    <row r="22" spans="1:7" ht="15.75" x14ac:dyDescent="0.25">
      <c r="A22" s="94" t="s">
        <v>89</v>
      </c>
      <c r="B22" s="95"/>
      <c r="C22" s="96"/>
      <c r="D22" s="88"/>
      <c r="E22" s="89"/>
      <c r="F22" s="90"/>
      <c r="G22" s="91"/>
    </row>
    <row r="23" spans="1:7" ht="15.75" x14ac:dyDescent="0.25">
      <c r="A23" s="94" t="s">
        <v>61</v>
      </c>
      <c r="B23" s="95"/>
      <c r="C23" s="96"/>
      <c r="D23" s="88"/>
      <c r="E23" s="89"/>
      <c r="F23" s="90"/>
      <c r="G23" s="91"/>
    </row>
    <row r="24" spans="1:7" x14ac:dyDescent="0.25">
      <c r="A24" s="97"/>
      <c r="B24" s="89"/>
      <c r="C24" s="98"/>
      <c r="D24" s="88"/>
      <c r="E24" s="89"/>
      <c r="F24" s="99"/>
      <c r="G24" s="91"/>
    </row>
  </sheetData>
  <mergeCells count="3">
    <mergeCell ref="F2:G2"/>
    <mergeCell ref="A6:G6"/>
    <mergeCell ref="A9:F9"/>
  </mergeCells>
  <pageMargins left="0.7" right="0.7" top="2.7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Invoice</vt:lpstr>
      <vt:lpstr>Ovi Creative</vt:lpstr>
      <vt:lpstr>Greenovent</vt:lpstr>
      <vt:lpstr> Greenovent 1</vt:lpstr>
      <vt:lpstr>Jamal Rent a Car</vt:lpstr>
      <vt:lpstr>' Greenovent 1'!Print_Area</vt:lpstr>
      <vt:lpstr>Greenovent!Print_Area</vt:lpstr>
      <vt:lpstr>Invoice!Print_Area</vt:lpstr>
      <vt:lpstr>'Ovi Creative'!Print_Area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Greenovent-Query</dc:creator>
  <cp:lastModifiedBy>Greenovent-Query</cp:lastModifiedBy>
  <cp:lastPrinted>2021-11-23T05:38:56Z</cp:lastPrinted>
  <dcterms:created xsi:type="dcterms:W3CDTF">2021-10-21T04:31:25Z</dcterms:created>
  <dcterms:modified xsi:type="dcterms:W3CDTF">2021-11-23T09:35:50Z</dcterms:modified>
</cp:coreProperties>
</file>