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1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worksheets/sheet14.xml" ContentType="application/vnd.openxmlformats-officedocument.spreadsheetml.worksheet+xml"/>
  <Override PartName="/xl/comments9.xml" ContentType="application/vnd.openxmlformats-officedocument.spreadsheetml.comments+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14" activeTab="14"/>
  </bookViews>
  <sheets>
    <sheet name="LR UpdateDD And App details" sheetId="1" r:id="rId1"/>
    <sheet name="BR UpdateDD And App details" sheetId="2" r:id="rId2"/>
    <sheet name="LREndTOEND" sheetId="4" r:id="rId3"/>
    <sheet name="LRS_18-01-2018_1" sheetId="5" r:id="rId4"/>
    <sheet name="LRS_30-01-2018_1" sheetId="6" r:id="rId5"/>
    <sheet name="LRS&amp;BRS_30-01-2018_1" sheetId="7" r:id="rId6"/>
    <sheet name="LRS_02-02-2018_1" sheetId="8" r:id="rId7"/>
    <sheet name="LRS_02-02-2018_2" sheetId="9" r:id="rId8"/>
    <sheet name="LRS_05-02-2018_4" sheetId="10" r:id="rId9"/>
    <sheet name="LRS_05-02-2018_2" sheetId="11" r:id="rId10"/>
    <sheet name="LRS_05-02-2018_3" sheetId="12" r:id="rId11"/>
    <sheet name="LRS_05-02-2018_1" sheetId="13" r:id="rId12"/>
    <sheet name="LRS_07-02-2018_1" sheetId="14" r:id="rId13"/>
    <sheet name="LRS_05-02-2018_5" sheetId="15" r:id="rId14"/>
    <sheet name="Officer1" sheetId="19" r:id="rId15"/>
    <sheet name="Officer 2" sheetId="20" r:id="rId16"/>
    <sheet name="Officer3" sheetId="21" r:id="rId17"/>
    <sheet name="BRS height Conditions" sheetId="22" r:id="rId18"/>
  </sheets>
  <calcPr calcId="125725"/>
</workbook>
</file>

<file path=xl/calcChain.xml><?xml version="1.0" encoding="utf-8"?>
<calcChain xmlns="http://schemas.openxmlformats.org/spreadsheetml/2006/main">
  <c r="T7" i="22"/>
  <c r="Q7"/>
  <c r="N7"/>
  <c r="T6"/>
  <c r="Q6"/>
  <c r="T5"/>
  <c r="Q5"/>
  <c r="T7" i="21"/>
  <c r="Q7"/>
  <c r="N7"/>
  <c r="T6"/>
  <c r="Q6"/>
  <c r="T5"/>
  <c r="Q5"/>
  <c r="T7" i="20"/>
  <c r="Q7"/>
  <c r="N7"/>
  <c r="T6"/>
  <c r="Q6"/>
  <c r="T5"/>
  <c r="Q5"/>
  <c r="T7" i="19"/>
  <c r="Q7"/>
  <c r="N7"/>
  <c r="T6"/>
  <c r="Q6"/>
  <c r="T5"/>
  <c r="Q5"/>
  <c r="T7" i="15"/>
  <c r="Q7"/>
  <c r="N7"/>
  <c r="T6"/>
  <c r="Q6"/>
  <c r="N6"/>
  <c r="T5"/>
  <c r="Q5"/>
  <c r="T7" i="14"/>
  <c r="Q7"/>
  <c r="N7"/>
  <c r="T6"/>
  <c r="Q6"/>
  <c r="N6"/>
  <c r="T5"/>
  <c r="Q5"/>
  <c r="T7" i="13"/>
  <c r="Q7"/>
  <c r="N7"/>
  <c r="T6"/>
  <c r="Q6"/>
  <c r="N6"/>
  <c r="T5"/>
  <c r="Q5"/>
  <c r="T7" i="12"/>
  <c r="Q7"/>
  <c r="N7"/>
  <c r="T6"/>
  <c r="Q6"/>
  <c r="N6"/>
  <c r="T5"/>
  <c r="Q5"/>
  <c r="T7" i="11"/>
  <c r="Q7"/>
  <c r="N7"/>
  <c r="T6"/>
  <c r="Q6"/>
  <c r="N6"/>
  <c r="T5"/>
  <c r="Q5"/>
  <c r="T7" i="10"/>
  <c r="Q7"/>
  <c r="N7"/>
  <c r="T6"/>
  <c r="Q6"/>
  <c r="N6"/>
  <c r="T5"/>
  <c r="Q5"/>
  <c r="T7" i="9"/>
  <c r="Q7"/>
  <c r="N7"/>
  <c r="T6"/>
  <c r="Q6"/>
  <c r="N6"/>
  <c r="T5"/>
  <c r="Q5"/>
  <c r="T7" i="8"/>
  <c r="Q7"/>
  <c r="N7"/>
  <c r="T6"/>
  <c r="Q6"/>
  <c r="N6"/>
  <c r="T5"/>
</calcChain>
</file>

<file path=xl/comments1.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5.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6.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I5"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5"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<sst xmlns="http://schemas.openxmlformats.org/spreadsheetml/2006/main" count="1781" uniqueCount="443">
  <si>
    <t>Project Name</t>
  </si>
  <si>
    <t xml:space="preserve">GHMC </t>
  </si>
  <si>
    <t>URL</t>
  </si>
  <si>
    <t>Module</t>
  </si>
  <si>
    <t xml:space="preserve">UID </t>
  </si>
  <si>
    <t>Build Version</t>
  </si>
  <si>
    <t>PWD</t>
  </si>
  <si>
    <t>Date</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</si>
  <si>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</si>
  <si>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</si>
  <si>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</si>
  <si>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</si>
  <si>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</si>
  <si>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</si>
  <si>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</si>
  <si>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</si>
  <si>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</si>
  <si>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</si>
  <si>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</si>
  <si>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</si>
  <si>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</si>
  <si>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</si>
  <si>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check for the functionality of GHMC user Login</t>
  </si>
  <si>
    <t xml:space="preserve">1) Enter url http://inctest.apcgg.go
         </t>
  </si>
  <si>
    <t>After click on login ,application should redirect to"GHMC user login"</t>
  </si>
  <si>
    <t xml:space="preserve">1) Enter valid GHMC user name 
2)Enter valid  GHMC user Password    
3) click on login button                                 </t>
  </si>
  <si>
    <t xml:space="preserve">1) Enter invalid GHMC user name 
2)Enter valid  GHMC user Password    
3) click on login button                                 </t>
  </si>
  <si>
    <t xml:space="preserve">1) Enter valid GHMC user name 
2)Enter invalid  GHMC user Password    
3) click on login button                                 </t>
  </si>
  <si>
    <t>After click on login ,application should not redirect to"GHMC user login"</t>
  </si>
  <si>
    <t>Application should display error message or alert</t>
  </si>
  <si>
    <t>Application should display error message or alert like "please enter Remarks"</t>
  </si>
  <si>
    <t xml:space="preserve">After click on the link "Cancel dd details" application should redirect  to "cancel or update DD details" page  and the check box like  "update " and "cancel " should be appeared  </t>
  </si>
  <si>
    <t xml:space="preserve">1) Enter invalid GHMC user name 
2)Enter invalid  GHMC user Password    
3) click on "login" button                                 </t>
  </si>
  <si>
    <t xml:space="preserve">1)Login as Ghmc user
2) click on the link LR
3)mouse hover on transactions and click "Cancel dd details "  
4)    select the category as "cancel"                          </t>
  </si>
  <si>
    <t>After select the check box as "cancel ", application should display "DD cancel form"(appication number, reciept number with Remarks)</t>
  </si>
  <si>
    <t xml:space="preserve">1)Login as Ghmc user
2) click on the link LR
3)mouse hover on transactions and click "Update dd details "  
4)    select the category as "update"                          </t>
  </si>
  <si>
    <t>After select the check box as "Update ", application should display "Update DD form"(appication number, reciept number should appear)</t>
  </si>
  <si>
    <t>After click on the link " Update dd details" then application should redirect  to "cancel or update DD details" page  and the check box like  "update " and "cancel " should be appeared.</t>
  </si>
  <si>
    <t>Application should display "Applicant details" with the following fields(APPLICATION NO,RECEIPT NO,DD.NO,DD DATE,DD AMOUNT,Remarks) and the above mentioned fields should be disabled .</t>
  </si>
  <si>
    <t>Application should display the following fields (APPLICATION NO,RECEIPT NO,DD.NO,DD DATE,DD AMOUNT,Remarks) and the above mentioned fields should be in  enabled state .</t>
  </si>
  <si>
    <t>Application should display succesful alert message like  , again if we try to update or cancel with that application number, application should display a message like "No Records"</t>
  </si>
  <si>
    <t xml:space="preserve">1)Login as Ghmc user
2) click on the link LR
3)mouse hover on transactions and click "update dd details "                                </t>
  </si>
  <si>
    <r>
      <t xml:space="preserve">check for the functionality of </t>
    </r>
    <r>
      <rPr>
        <sz val="10"/>
        <color rgb="FFFF0000"/>
        <rFont val="Verdana"/>
        <family val="2"/>
      </rPr>
      <t>GHMC LR cancel DD details</t>
    </r>
  </si>
  <si>
    <t xml:space="preserve">1)Login as Ghmc user
2) click on the link LR
3)mouse hover on transactions and click "cancel" dd details "                                </t>
  </si>
  <si>
    <t xml:space="preserve">1)Login as Ghmc user
2) click on the link LR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</si>
  <si>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LR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</si>
  <si>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LR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</si>
  <si>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LR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</si>
  <si>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LR
3)mouse hover on transactions and click "Cancel dd details "  
4)    select the category as "cancel"
5)enter valid application number(should be 10 digits) and valid receipt number (should be 14 digits)
6) enter remarks, click on "Cancel"
                      </t>
  </si>
  <si>
    <t xml:space="preserve">1)Login as Ghmc user
2) click on the link LR
3)mouse hover on transactions and click "Update dd details "  
4)    select the category as "Update"
5)enter valid application number(should be 10 digits) and valid receipt number (should be 14 digits)
6)Click on "GET DATA"
                      </t>
  </si>
  <si>
    <t xml:space="preserve">1)Login as Ghmc user
2) click on the link LR
3)mouse hover on transactions and click "Update dd details "  
4)    select the category as "Update"
5)enter valid application number(should be 10 digits) and invalid receipt number (should be less than 14 digits and morethan 14 digits)
6)Click on "GET DATA"
                      </t>
  </si>
  <si>
    <t>Applcation should display an error message or alert</t>
  </si>
  <si>
    <t xml:space="preserve">1)Login as Ghmc user
2) click on the link LR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</si>
  <si>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LR
3)mouse hover on transactions and click "Update dd details "  
4)    select the category as "Update"
5)enter invalid application number(should be less than 10 digits or more than 10 digits ) and invalid receipt number (should be less than  14 digits or more than 10 digits )
6)Click on "GET DATA"
                      </t>
  </si>
  <si>
    <t>Check for the functionality of "Check for the functionality of Update DD details "</t>
  </si>
  <si>
    <t xml:space="preserve">1)Login as Ghmc user
2) click on the link LR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</si>
  <si>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</si>
  <si>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Application should not display any popup alert about "DD No"</t>
  </si>
  <si>
    <t>Application should display en error message or pop up alert like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</si>
  <si>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</si>
  <si>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Application should not  display an error message or pop up alert like for "DD date"</t>
  </si>
  <si>
    <t>Application should   display an error message or pop up alert  for invalid "DD date"</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</si>
  <si>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</si>
  <si>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</si>
  <si>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Application should not display any pop up alert for "DD Amount"</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</si>
  <si>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</si>
  <si>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</si>
  <si>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</si>
  <si>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Application should display an alert like "updated succesfully"</t>
  </si>
  <si>
    <t xml:space="preserve">1)Login as Ghmc user
2) click on the link LR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</si>
  <si>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application should display an alert like please "enter remarks"</t>
  </si>
  <si>
    <t xml:space="preserve">1)Login as Ghmc user
2) click on the link LR
3)mouse hover on transactions and click "update applicant details"  
                      </t>
  </si>
  <si>
    <t>Application should redirect to "update applicant details page" and that page should have the text box"Application ID"</t>
  </si>
  <si>
    <t>Application should redirect to "applicant details page " which should have the following fields (Applicant Name,Father/Husband Name: ,District,Mandal,Door No,Mobile Number,Remarks)and each field should be disabled and the button "edit " should be there</t>
  </si>
  <si>
    <t>check for the functionality of "update applicant personel details "</t>
  </si>
  <si>
    <t>Application should not display any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</si>
  <si>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t>
  </si>
  <si>
    <t xml:space="preserve">1)Login as Ghmc user
2) click on the link LR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</si>
  <si>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Application should display  an alert related to "Applicant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</si>
  <si>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t>
  </si>
  <si>
    <t>Application should not display any alert related to the text box "Father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</si>
  <si>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invalid "Father or husband name " and  click on "update"
                      </t>
  </si>
  <si>
    <t>Application should display  an alert related to  the text box"Father or husband name"</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</si>
  <si>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</si>
  <si>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Application should not display any alert related to the dropdown "District"</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</si>
  <si>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</si>
  <si>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Application should display  an alert related to  thedrop down "District"</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</si>
  <si>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</si>
  <si>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Application should not display any alert related to the dropdown "Mandal"</t>
  </si>
  <si>
    <t xml:space="preserve">1)Login as Ghmc user
2) click on the link LR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</si>
  <si>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Application shouldnot  display  an alert related to  the drop down "Mandal"</t>
  </si>
  <si>
    <t>Check for the functionality of Update DD details "</t>
  </si>
  <si>
    <t>Application should  display any alert related to the text box "Door No"</t>
  </si>
  <si>
    <t>Application should not display any alert related to the text box "Door No"</t>
  </si>
  <si>
    <t>Application should not display any alert related to the text box "Mobile number"</t>
  </si>
  <si>
    <t>Application should not display any alert related to the text box "Remarks"</t>
  </si>
  <si>
    <t>Application should display any alert related to the text box "Remarks"</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</si>
  <si>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</si>
  <si>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</si>
  <si>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</si>
  <si>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</si>
  <si>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</si>
  <si>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</si>
  <si>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LR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</si>
  <si>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Application should clear the data which has updated by the user and should navigate back to "update applicant personal details ".</t>
  </si>
  <si>
    <t xml:space="preserve">1)Login as Ghmc user
2) click on the link LR
3)mouse hover on transactions and click "update applicant details" 
4)enter valid "application ID"  (should be 10 digits and should  numbers) 
5)click on the button "submit"
                      </t>
  </si>
  <si>
    <t xml:space="preserve">1)Login as Ghmc user
2) click on the link LR
3)mouse hover on transactions and click "update applicant details" 
4)enter invalid "application ID"  (should be more than 10 digits or less than 10 digits and only or special characters or alphabets or alphanumerics  )
5)5)click on the button "submit" 
                      </t>
  </si>
  <si>
    <t xml:space="preserve">Application should display any error message or pop up alert    </t>
  </si>
  <si>
    <t xml:space="preserve">1)Login as Ghmc user
2) click on the link LR
3)mouse hover on transactions and click "update applicant details" 
4)enter valid "application ID"  (should be 10 digits and should  numbers) 
5)click on the button "submit"
6)click on the button "edit"
                      </t>
  </si>
  <si>
    <t>Application should redirect to a page  in which applicant details should be "enabled" and the buttons "Cancel" and "Update buttons hould be there"</t>
  </si>
  <si>
    <t>check for the functionality of GHMC LR cancel DD details</t>
  </si>
  <si>
    <t>GHMC Update DDand applicant details(For LR and BR)</t>
  </si>
  <si>
    <t>http://inctest.apcgg.gov.in</t>
  </si>
  <si>
    <t xml:space="preserve">GHMC LR update DD Details </t>
  </si>
  <si>
    <t xml:space="preserve">GHMC LR update applicant DDdetails </t>
  </si>
  <si>
    <t xml:space="preserve">GHMC BR update DD Details </t>
  </si>
  <si>
    <t xml:space="preserve">GHMC BR update applicant DDdetails </t>
  </si>
  <si>
    <t xml:space="preserve">1)Login as Ghmc user
2) click on the link BR
3)mouse hover on transactions and click "Cancel dd details "  
4)    select the category as "cancel"                          </t>
  </si>
  <si>
    <t xml:space="preserve">1)Login as Ghmc user
2) click on the link BR
3)mouse hover on transactions and click "Update dd details "  
4)    select the category as "cancel"
5)enter invalid application number(lessthan 10 digits or morethan 10 digits) and Invalid receipt number (lessthan 14 digits or morethan 14 digits)
6) enter remarks, click on Cancel
                      </t>
  </si>
  <si>
    <t xml:space="preserve">1)Login as Ghmc user
2) click on the link BR
3)mouse hover on transactions and click "Update dd details "  
4)    select the category as "Cancel"
5)enter valid application number(should be 10 digits) and Invalid receipt number (lessthan 14 digits or morethan 14 digits)
6) enter remarks, click on "Cancel"
                      </t>
  </si>
  <si>
    <t xml:space="preserve">1)Login as Ghmc user
2) click on the link BR
3)mouse hover on transactions and click "Update dd details "  
4)    select the category as "update"
5)enter invalid application number(less than 10 digits or more than 10 digits) and valid receipt number (should be  14 digits )
6) enter remarks, click on "Cancel"
                      </t>
  </si>
  <si>
    <t xml:space="preserve">1)Login as Ghmc user
2) click on the link BR
3)mouse hover on transactions and click "Cancel dd details "  
4)    select the category as "Cancel"
5)enter valid  application number(should be 10 digits ) and valid receipt number (should be  14 digits )
6) without enter remarks, click on "Cancel"
                      </t>
  </si>
  <si>
    <t xml:space="preserve">1)Login as Ghmc user
2) click on the link BR
3)mouse hover on transactions and click "update dd details "                                </t>
  </si>
  <si>
    <t xml:space="preserve">1)Login as Ghmc user
2) click on the link BR
3)mouse hover on transactions and click "Update dd details "  
4)    select the category as "update"                          </t>
  </si>
  <si>
    <t xml:space="preserve">1)Login as Ghmc user
2) click on the link BR
3)mouse hover on transactions and click "Update dd details "  
4)    select the category as "Update"
5)enter valid application number(should be 10 digits) and valid receipt number (should be 14 digits)
6)Click on "GET DATA"
                      </t>
  </si>
  <si>
    <t xml:space="preserve">1)Login as Ghmc user
2) click on the link BR
3)mouse hover on transactions and click "Update dd details "  
4)    select the category as "Update"
5)enter valid application number(should be 10 digits) and invalid receipt number (should be less than 14 digits and morethan 14 digits)
6)Click on "GET DATA"
                      </t>
  </si>
  <si>
    <t xml:space="preserve">1)Login as Ghmc user
2) click on the link BR
3)mouse hover on transactions and click "Update dd details "  
4)    select the category as "Update"
5)enter invalid application number(should be less than 10 digits or should be morethan 10 digits ) and valid receipt number (should be 14 digits)
6)Click on "GET DATA"
                      </t>
  </si>
  <si>
    <t xml:space="preserve">1)Login as Ghmc user
2) click on the link BR
3)mouse hover on transactions and click "Update dd details "  
4)    select the category as "Update"
5)enter valid application number(should be 10 digits) and valid receipt number (should be 14 digits)
6)Click on "GET DATA"
7)click on the button "edit"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</si>
  <si>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No"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</si>
  <si>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invalid "DD No"(less than 6 digits or morethan 6 digits or blank as input  or special characters or alpha numerics or alphabets) then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</si>
  <si>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8)select valid "DD date" from the date picker click on "update"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</si>
  <si>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 enter valid "DD No"(Must be 6 digits)
8)without selecting DD date click on "update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</si>
  <si>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</si>
  <si>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invalid DD amount(enter other than numbers )
                      </t>
  </si>
  <si>
    <t xml:space="preserve">1)Login as Ghmc user
2) click on the link BR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10)enter remarks and click on "update"
                      </t>
  </si>
  <si>
    <t xml:space="preserve">1)Login as Ghmc user
2) click on the link BRR
3)mouse hover on transactions and click "Update dd details "  
4)    select the category as "Update"
5)enter valid application number(should be 10 digits) and valid receipt number (should be 14 digits)
6)Click on "Submit"
7)click on the button "edit"
8)enter valid "DD number "(must be 6 digits)
9)enter valid "DD date"
10)enter valid DD amount(should accept only numbers and also candecimal values)
10)without enter  "remarks" , click on "update".
                      </t>
  </si>
  <si>
    <t xml:space="preserve">1)Login as Ghmc user
2) click on the link BR
3)mouse hover on transactions and click "update applicant details"  
                      </t>
  </si>
  <si>
    <t xml:space="preserve">1)Login as Ghmc user
2) click on the link BR
3)mouse hover on transactions and click "update applicant details" 
4)enter valid "application ID"  (should be 10 digits and should  numbers) 
5)click on the button "submit"
                      </t>
  </si>
  <si>
    <t xml:space="preserve">1)Login as Ghmc user
2) click on the link BR
3)mouse hover on transactions and click "update applicant details" 
4)enter invalid "application ID"  (should be more than 10 digits or less than 10 digits and only or special characters or alphabets or alphanumerics  )
5)5)click on the button "submit" 
                      </t>
  </si>
  <si>
    <t xml:space="preserve">1)Login as Ghmc user
2) click on the link BR
3)mouse hover on transactions and click "update applicant details" 
4)enter valid "application ID"  (should be 10 digits and should  numbers) 
5)click on the button "submit"
6)click on the button "edit"
                      </t>
  </si>
  <si>
    <t xml:space="preserve">1)Login as Ghmc user
2) click on the link BR
3)mouse hover on transactions and click "update applicant details" 
4)enter valid "application ID"  (should be 10 digits and only numbers) 
5)click on "edit" 
6)enter valid "applicant name " and  click on "update"
                      </t>
  </si>
  <si>
    <t xml:space="preserve">1)Login as Ghmc user
2) click on the link BR
3)mouse hover on transactions and click "update applicant details" 
4)enter valid "application ID"  (should be 10 digits and only numbers) 
5)click on "edit" 
6)enter invalid "applicant name " (only numbers or special characters or alpha numeric or blank or continuous spaces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</si>
  <si>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8)without select district ,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</si>
  <si>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</si>
  <si>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8) select district and click on "update"
9)without select  the drop down "mandal" click 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</si>
  <si>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Invalid DoorNo(invalid special characters continous spaces).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</si>
  <si>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</si>
  <si>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invalid mobile number(should be less than 10 digits or more than 10 digits or alphanumerics or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</si>
  <si>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valid remarks(should not be contiuous spaces or blank)
12)10)click on the button "update"
                      </t>
  </si>
  <si>
    <t xml:space="preserve">1)Login as Ghmc user
2) click on the link BRR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"update"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</si>
  <si>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10)enter valid mobile number(should be 10 digits)
11)enter remarks(should  be contiuous spaces or blank)
12)click on the button "cancel"
                      </t>
  </si>
  <si>
    <t xml:space="preserve">1)Login as Ghmc user
2) click on the link BR
3)mouse hover on transactions and click "update applicant details" 
4)enter valid "application ID"  (should be 10 digits and only numbers) 
5)click on "edit" 
6)enter valid "applicant name " and  
7)enter valid "Father or husband name " 
8)select district and click on "update"
8)select Mandal and click on "update"
9)enter valid DoorNo(alpha numerics with special characters)
10)click on the button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</si>
  <si>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8)select district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</si>
  <si>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invalid "Father or husband name " and  click on "update"
                      </t>
  </si>
  <si>
    <t xml:space="preserve">1)Login as Ghmc user
2) click on the link BR
3)mouse hover on transactions and click "update applicant details" 
4)enter valid "application ID"  (should be 10 digits and only numbers) 
5)click on "edit" 
6)enter valid "applicant name " and  click on "update" 
7)enter valid "Father or husband name " and  click on "update"
                      </t>
  </si>
  <si>
    <t xml:space="preserve">GHMC LR end to end  </t>
  </si>
  <si>
    <t>check for the functionality of "GHMC emp Login"</t>
  </si>
  <si>
    <t>Check for the functionality of "update field verification details"</t>
  </si>
  <si>
    <t xml:space="preserve">1) Enter url http://inctest.apcgg.go
2)Login as ACP with user id as "7674871166" and password as "123"
         </t>
  </si>
  <si>
    <t>1)Mouse hover on "Transactions " and click on "Field verification updations"
2)click on "view any application "</t>
  </si>
  <si>
    <t>Application should display a updatefield verification table  ""</t>
  </si>
  <si>
    <t xml:space="preserve">1) Enter url http://inctest.apcgg.gov.in/
2)enter the user id as 9000113402
and pass word as 123
         </t>
  </si>
  <si>
    <t xml:space="preserve">1) Mouse hover on transactions,click on forward to new applications
3) select and click on one appciation and  4)select the check box "Yes" for short fall intimation                               </t>
  </si>
  <si>
    <t xml:space="preserve">without select any radio button for short fall intimated application click on submit application should diusplay validation mesage </t>
  </si>
  <si>
    <t xml:space="preserve">application displaying validational message for short fall documents </t>
  </si>
  <si>
    <t>pass</t>
  </si>
  <si>
    <t xml:space="preserve">check for the whether hyper links are changed or not </t>
  </si>
  <si>
    <t>GHMC LRS and BRS</t>
  </si>
  <si>
    <t>http://inctest.apcgg.gov.in/</t>
  </si>
  <si>
    <t xml:space="preserve">1) Enter url http://inctest.apcgg.gov.in
         </t>
  </si>
  <si>
    <t xml:space="preserve">1) Enter valid GHMC officer  user id 
2)Enter valid  GHMC officer user Password    
3) click on login button                                 </t>
  </si>
  <si>
    <t xml:space="preserve">1) Enter valid GHMC officer  user id 
2)Enter valid  GHMC officer user Password    
3) click on login button    
4)whether the below mentioned links are changed or not 
1)SHORTFALL INTIMATED BUT NOT SUBMITTED
 2) FEE INTIMATED BUT NOT PAID APPLICATIONS, 
3)TOTAL PENDING APPLICATIONS IN CP AND ZC LOGIN,
4)  APPLICATIONS UNDER FIELD UPDATION / NOT PROCESSED,
5)  SHORTFALL INTIMATED &amp; SUBMITTED, 
6)BALANCE FEE INTIMATED &amp; PAID APPLICATIONS.
                             </t>
  </si>
  <si>
    <t>below mentioned links should visible in application abstract reports</t>
  </si>
  <si>
    <t xml:space="preserve">1) Enter valid GHMC officer  user id 
2)Enter valid  GHMC officer user Password    
3) click on login button    
4)whether thehyper links are given for below
PROVIDE HYPERLINK TO SHORTFALL INTIMATED BUT NOT SUBMITTED",  FEE INTIMATED BUT NOT PAID APPLICATIONS, TOTAL PENDING APPLICATIONS IN CP AND ZC LOGIN,  APPLICATIONS UNDER FIELD UPDATION / NOT PROCESSED,  SHORTFALL INTIMATED &amp; SUBMITTED, BALANCE FEE INTIMATED &amp; PAID APPLICATIONS.
                             </t>
  </si>
  <si>
    <t xml:space="preserve">hyper links should be work  for mentioned links </t>
  </si>
  <si>
    <t xml:space="preserve">1) Enter valid GHMC officer  user id 
2)Enter valid  GHMC officer user Password    
3) click on login button    
4)whether the below mentioned links are changed or not 
) FEE INTIMATED &amp; PAID APPLICATIONS b) SHORTFALL INTIMATED &amp; SUBMITTED APPLICATIONS
                             </t>
  </si>
  <si>
    <t>below mentioned links should visible in application zone wise abstarct reports</t>
  </si>
  <si>
    <t xml:space="preserve">change header text in reports zone wise abstract reports </t>
  </si>
  <si>
    <t>Login functionality</t>
  </si>
  <si>
    <t>change header text in reports in application abstarct</t>
  </si>
  <si>
    <t>ACP Zonal :9849666626</t>
  </si>
  <si>
    <t>Update Old LRS2008 Amount</t>
  </si>
  <si>
    <t>check for the fucntionality of "Update Old LRS2008 Amount"</t>
  </si>
  <si>
    <t xml:space="preserve">1) Enter valid GHMC officer  user id 
2)Enter valid  GHMC officer user Password    
3) click on login button 
4)      Mouse hover on transactions
5)click on "Update Old LRS2008 Amount"                          </t>
  </si>
  <si>
    <t>Applciation should be navigated to "Update Old LRS2008 Amount" page .</t>
  </si>
  <si>
    <t xml:space="preserve">1) Enter valid GHMC officer  user id 
2)Enter valid  GHMC officer user Password    
3) click on login button 
4)      Mouse hover on transactions
5)click on "Update Old LRS2008 Amount" 
                      </t>
  </si>
  <si>
    <t>Applciation should be navigated to "Update Old LRS2008 Amount" page , and also check whether the amount is dedcucted from the to be paid</t>
  </si>
  <si>
    <t>User id inserting in Upload documents</t>
  </si>
  <si>
    <t>GHMC LRS</t>
  </si>
  <si>
    <t>Centre for Good Governance</t>
  </si>
  <si>
    <t>SD/F/0601       V 1.3</t>
  </si>
  <si>
    <t>Test Cases</t>
  </si>
  <si>
    <t>W. E. F. 03/12/2012</t>
  </si>
  <si>
    <t>Priority</t>
  </si>
  <si>
    <t>Status</t>
  </si>
  <si>
    <t>Retest Status</t>
  </si>
  <si>
    <t>High</t>
  </si>
  <si>
    <t>Pass</t>
  </si>
  <si>
    <t>Medium</t>
  </si>
  <si>
    <t>Fail</t>
  </si>
  <si>
    <t>Low</t>
  </si>
  <si>
    <t>Skip</t>
  </si>
  <si>
    <t>Test Case Validations</t>
  </si>
  <si>
    <t>ACP Login</t>
  </si>
  <si>
    <t>http://inctest.apcgg.gov.in/LRS</t>
  </si>
  <si>
    <t>validate  the functionality of "User id inserting in Upload documents"(in DB)</t>
  </si>
  <si>
    <t xml:space="preserve">1) Enter url http://inctest.apcgg.gov.in/
         </t>
  </si>
  <si>
    <t>1)Login as ACP
2)mouse hover on transactions and click on field verification updations
3)upload documents
4)click on submit</t>
  </si>
  <si>
    <t>Applciation should display success alert  and  should insert  in the user id column  in test database in the table LRS_DOCUMENTUPLOADDTLS_TBL for the column USERID</t>
  </si>
  <si>
    <t>WORKING FINE</t>
  </si>
  <si>
    <t>GHMC TEAM</t>
  </si>
  <si>
    <t>HD(work sanction)</t>
  </si>
  <si>
    <t xml:space="preserve">1) Enter url http://testghmc.cgg.gov.in/WMS
         </t>
  </si>
  <si>
    <t>CP Login , short fall intimation spell check</t>
  </si>
  <si>
    <t>SHortFallAckno_001</t>
  </si>
  <si>
    <t xml:space="preserve">spell check of "CP Login , short fall intimation "  </t>
  </si>
  <si>
    <t>1)Login as CP
2)mouse hover on transactions 
3)click on forward to new applications 
4)intimate short fall and submit and then applciation will generate one acknowledgment form</t>
  </si>
  <si>
    <t xml:space="preserve">every word in the acknowlegment  spelling should be correct  </t>
  </si>
  <si>
    <t xml:space="preserve">citizen user id change and short fall intimated </t>
  </si>
  <si>
    <t>citizenshortfall_001</t>
  </si>
  <si>
    <t xml:space="preserve">spell check of citizen user id change and short fall intimated "  </t>
  </si>
  <si>
    <t xml:space="preserve">1) Enter url http://inctest.apcgg.gov.in/LRS
2)Go to admin login
3)and change the user id for one application 
         </t>
  </si>
  <si>
    <t xml:space="preserve">1)Login as citizen
2)and mouse hover on transactions 
3)click on showt fall intimated applciations 
3)select and click on one application  
</t>
  </si>
  <si>
    <t>showt fall intimation letter should be appeared</t>
  </si>
  <si>
    <t>Revert back from Fee Intimation Applications</t>
  </si>
  <si>
    <t>revertBack_001</t>
  </si>
  <si>
    <t xml:space="preserve">1) Enter url http://inctest.apcgg.gov.in/LRS
         </t>
  </si>
  <si>
    <t>1)click on LRS
2)Click on transacations d for one application 
3)Revert back from Fee Intimation Applications
4)select one applicaiton
5)click on the button "Revert back ACP "</t>
  </si>
  <si>
    <t>Revert Back to Shortfall intimation to ACP</t>
  </si>
  <si>
    <t>check for the functionality of "Revert back from Fee Intimation Applications from admin login"</t>
  </si>
  <si>
    <t>1)click on LRS
2)Click on transacations d for one application 
3)Revert Back to Shortfall intimation to ACP 
4)select one applicaiton
5)click on the button "Revert back ACP "</t>
  </si>
  <si>
    <t>check for the functinality of "Revert Back to Shortfall intimation to ACP "</t>
  </si>
  <si>
    <t xml:space="preserve">Application should  display success alert and  should move to the Felid verification updation or shortfall Submitted tab's in ACP Login </t>
  </si>
  <si>
    <t xml:space="preserve">Application should  display success alert and applciation should move to Felid verification updation or shortfall Submitted tab's in ACP Login 
</t>
  </si>
  <si>
    <t>Ghmc to Hmda moved files report</t>
  </si>
  <si>
    <t>HMDA_001</t>
  </si>
  <si>
    <t>revertBackshortFall_001</t>
  </si>
  <si>
    <t>check for the functinality of "Ghmc to Hmda Moved Files "</t>
  </si>
  <si>
    <t>1)click on LRS
2)Click on transacations d for one application 
3)Ghmc to Hmda Moved Files 
4)select one applicaiton
5)click on the button "Revert back ACP "</t>
  </si>
  <si>
    <t>Application should  export to excel or back functionalities are available.</t>
  </si>
  <si>
    <t>acknowledgment_001</t>
  </si>
  <si>
    <t>After approve approve any application that having paid balance it should display balance fee intimation that format should be in given attached document.</t>
  </si>
  <si>
    <t xml:space="preserve">1) Enter url http://inctest.apcgg.gov.in/LRS
2)login as ZC
         </t>
  </si>
  <si>
    <t xml:space="preserve">1) mouse hover onTransaction 
 2)click on Approve / Reject </t>
  </si>
  <si>
    <t xml:space="preserve">balance fee intimation acknowledgment </t>
  </si>
  <si>
    <t>check for the functinality of "acknowledgment spell and content check "</t>
  </si>
  <si>
    <t>citizen fee intimation letter</t>
  </si>
  <si>
    <t>check for the functinality of "citizen fee intimation letter "</t>
  </si>
  <si>
    <t xml:space="preserve">1) Enter url http://inctest.apcgg.gov.in/LRS
2)login as citizen
         </t>
  </si>
  <si>
    <t>1) mouse hover on Reports
 2)click on "get fee intimation letter"</t>
  </si>
  <si>
    <t>GHMC  BRS</t>
  </si>
  <si>
    <t>BRS_001</t>
  </si>
  <si>
    <t>1)Fill the text field "userID " with valid data
2)Passowrd with valid data
3)click on "Login" button</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</si>
  <si>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</si>
  <si>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</si>
  <si>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</si>
  <si>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 xml:space="preserve"> Login</t>
  </si>
  <si>
    <t>Check for the functionality of "Login"</t>
  </si>
  <si>
    <t>BRS_002</t>
  </si>
  <si>
    <t>BRS_003</t>
  </si>
  <si>
    <t>BRS_004</t>
  </si>
  <si>
    <t>BRS_005</t>
  </si>
  <si>
    <t>Check for the functionality of "Logout"</t>
  </si>
  <si>
    <t>Application should navigated to "officer Logged in page</t>
  </si>
  <si>
    <t xml:space="preserve"> Logout</t>
  </si>
  <si>
    <t>1)login with valid user id ad password
3)click on "Logout" button</t>
  </si>
  <si>
    <t>Application should navigated to " login  page</t>
  </si>
  <si>
    <t>Transactions – Field Verification Check List</t>
  </si>
  <si>
    <t>BRS_006</t>
  </si>
  <si>
    <t>1)login with valid user id ad password
3)Mouse hover on transactions
3)click on "Verification Check List"</t>
  </si>
  <si>
    <t>List of Applications submitted by the Citizens should be shown  Officer should able to  search based on the Circle (Mandatory), Application Number, Survey Number, Locality, District name, Mandal, Village, Page Number, Door Number, Mobile Number
Results will be showed in a tabular manner with Application Number, Applicant Date, Applicant Name, Regularization Charges, Regularization charges to be Paid, Application Status, SLA Status.</t>
  </si>
  <si>
    <t>Check for the functionality  of and fields to be present of "Transactions_ Verification Check List"</t>
  </si>
  <si>
    <t>BRS_007</t>
  </si>
  <si>
    <t>1)login with valid user id ad password
3)Mouse hover on transactions
3)click on "Verification Updation"</t>
  </si>
  <si>
    <t xml:space="preserve">Applciaiton should show the below details
Applicant details Aadhar Number,
Applicant Name,
Father/Husband Name,
Gender,
Mandal,
Door Number,
Area,
Locality,
E-Mail Id,
Land Line Number,
Pincode,
Mobile Number
Building Location Details:
Circle,
District,
Revenue Ward,
Mandal,
Plot Number,
Area/Village,
Flat Number,
Sub Division Number,
Door Number,
Locality,
Survey number,
Street,
2.6. Details of Site &amp; Building:
Is this Building has Prior Permission,
Residential Building falling in Notified Slum Area:
Building Permit Date,
Existing Road (in Mts),
Proposed Road (in Mts),
Height of the Building as on Site (mts),
Latest Property Tax Receipt Number,
Latest Property Tax Receipt Date,
Total Number of Floors,
Market Value of the Land as on 28-10-2015 (per Sq.Yrd)
Building Construction Date,
Number of Permitted Floors for Sanctioned Plan,
Building Category Type,
Number of Unauthorized Floors.
2.7. Details of Site &amp; Building:
Floor Number,
Building Constructed Status,
Building Actual Usage Type,
Building Usage Type,
Floor/Flat Plinth Area (Sq.ft)
Build up Area as per Sanction (Sq.ft)
Build Up Area as on Ground (Sq.ft)
Deviation
Regularization Charges per Sq.ft or Sq. mtr
Basic Regularization Charges
Regularization % as per Market Value
Regularization Charges
Property Tax Number (PTIN)
2.8. Documents
Sanctioned Plan Copy
Constructed Building Plan (Site Plan, Location Plan, Detailed Plan, Floor Plan, Section Plan, Elevation Plan) drawn and Signed by License Technical Person and Signed by Applicant.
Copy of Latest Property Tax Receipt
One Photograph showing the Roof Slab.
Structural Stability Certificate.
Copy of Ownership Document/Title Deed Attested by Gazetted Officer
One photograph showing the Elevation.
Market value Certificate of the Plot issued by Sub-Registrar indicating Market value of the plot as on 28-10-2015.
Indemnity Bond.
Demand Draft/Pay order Drawn in favour of the Competent Authority towards the Regularization Charges
Copy of Previous BPS 2008 application Details.
NOC from Airport Authority of India
Urban Land Ceiling clearance certificate in case the site is covered by 10(6) list of ULC Act
Self-computation table for the Regularization Charges.
NOC from Fire Services Department
2.9. Whether the site is falling in Prohibited Area, namely:
G.O.Ms No. 111 Ma, dated: 8-3-1996 relating Osmansagar and Himayath Sagar catchment area:
Recreational use/Water Body/Open Space use Zone/Bio-Conversation Zone as per notified Master Plan/Zonal Development Plan
2.10. Payment Details:
S. No
Receipt Number
Receipt Date
Paid At
Payment Mode
Cheque Number
Cheque Date
Regularization Charges,
Total.
</t>
  </si>
  <si>
    <t>Check for the  fields to be present of "Transactions –Verification Updation – Selecting Application Number"</t>
  </si>
  <si>
    <t>Transactions – Field Verification Updation</t>
  </si>
  <si>
    <t>Check for the permissions to be given for  "Transactions –Verification Updation – Selecting Application Number"</t>
  </si>
  <si>
    <t>Edit for Plot Area, Height, Total Floors, Market Value, Number of Permitted and Unauthorized, Latest Property Tax Receipt Date, Building Construction Date, approving of documents uploaded by Citizen in 3.8, Edit for 3.9, calculation change in 3.7, if the Application want to be rejected select from 3.11, Enter Remarks, and Date selection not exceeding application submitted date. Popup has to be shown after submitting from Officer 1</t>
  </si>
  <si>
    <t>Transactions – Shortfall intimated Applications</t>
  </si>
  <si>
    <t>BRS_008</t>
  </si>
  <si>
    <t>BRS_009</t>
  </si>
  <si>
    <t>1)login with valid user id ad password
3)Mouse hover on transactions
3)click on "short fall intimated applications"</t>
  </si>
  <si>
    <t>List of Applications Shortfall submitted by the Citizens are shown. Officer can search based on the Circle (Mandatory), Application Number, Survey Number, Locality, District name, Mandal, Village, Page Number, Door Number, Mobile Number</t>
  </si>
  <si>
    <t>List of Applications Shortfall submitted by the Citizens should be  shown. Officer should be able to search  based on the Circle (Mandatory), Application Number, Survey Number, Locality, District name, Mandal, Village, Page Number, Door Number, Mobile Number</t>
  </si>
  <si>
    <t>Results should  be showed in a tabular manner with Application Number, Applicant Date, Applicant Name, Regularization Charges, Regularization charges to be Paid, Application Status, SLA Status.</t>
  </si>
  <si>
    <t>Transactions – select Shortfall intimated Applications</t>
  </si>
  <si>
    <t>1)login with valid user id ad password
3)Mouse hover on transactions
3)click on "short fall intimated applications"
4)select one application</t>
  </si>
  <si>
    <t>1)login with valid user id ad password
3)Mouse hover on transactions
3)click on "short fall intimated applications"
4</t>
  </si>
  <si>
    <t>Check for the fucntionality of  "Shortfall intimated Applications "</t>
  </si>
  <si>
    <t>Check for the fields to be present in  "Transactions –Verification Updation – Selecting Application Number"</t>
  </si>
  <si>
    <t>Check for the permissions to be given for  "Shortfall intimated Applications"</t>
  </si>
  <si>
    <t>Offcicer should have only  only View of Status.</t>
  </si>
  <si>
    <t>Transactions – Balance fee intimated Applications</t>
  </si>
  <si>
    <t>Check for the fucntionality of  "Balance fee intimated Applications "</t>
  </si>
  <si>
    <t>1)login with valid user id ad password
3)Mouse hover on transactions
3)click on "Balance fee intimated Applications"</t>
  </si>
  <si>
    <t>Officer should have only  only View of Status.</t>
  </si>
  <si>
    <t>List of Balance fee intimated Applications by the Citizens are shown. Officer can search based on the Circle (Mandatory), Application Number, Survey Number, Locality, District name, Mandal, Village, Page Number, Door Number, Mobile Number</t>
  </si>
  <si>
    <t>Results will be showed in a tabular manner with Application Number, Applicant Date, Applicant Name, Regularization Charges, Regularization charges to be Paid, Application Status, SLA Status.</t>
  </si>
  <si>
    <t>Check for the fields to be present in "Balance fee intimated Applications"</t>
  </si>
  <si>
    <t>Check for the permissions to be given for   "Balance fee intimated Applications"</t>
  </si>
  <si>
    <t>1)login with valid user id ad password
3)Mouse hover on transactions
3)click on "Balance fee intimated Applications"
4)select one appliciation and click on view</t>
  </si>
  <si>
    <t>Transactions – Shortfall Submitted Applications</t>
  </si>
  <si>
    <t>Check for the fucntionality of  "Shortfall Submitted Applications"</t>
  </si>
  <si>
    <t>1)login with valid user id ad password
3)Mouse hover on transactions
3)click on "Shortfall Submitted Applications"</t>
  </si>
  <si>
    <t>List of Shortfall Submitted Applications by the Citizens are shown. Officer can search based on the Circle (Mandatory), Application Number, Survey Number, Locality, District name, Mandal, Village, Page Number, Door Number, Mobile Number</t>
  </si>
  <si>
    <t>Check for the fields to be present in "Shortfall Submitted Applications"</t>
  </si>
  <si>
    <t>1)login with valid user id ad password
3)Mouse hover on transactions
3)click on "Shortfall Submitted Applications"
4)select one appliciation and click on view</t>
  </si>
  <si>
    <t>Transactions –Shortfall Submitted Applications</t>
  </si>
  <si>
    <t>Check for the permissions to be given for   "Shortfall Submitted Applications"</t>
  </si>
  <si>
    <t>BRS_010</t>
  </si>
  <si>
    <t>BRS_011</t>
  </si>
  <si>
    <t>BRS_012</t>
  </si>
  <si>
    <t>BRS_013</t>
  </si>
  <si>
    <t>BRS_014</t>
  </si>
  <si>
    <t>BRS_015</t>
  </si>
  <si>
    <t>BRS_016</t>
  </si>
  <si>
    <t>BRS_017</t>
  </si>
  <si>
    <t>BRS_018</t>
  </si>
  <si>
    <t>BRS_019</t>
  </si>
  <si>
    <t>Application should allow user to Edit for Plot Area, Height, Total Floors, Market Value, Number of Permitted and Unauthorized, Latest Property Tax Receipt Date, Building Construction Date, approving of documents uploaded by Citizen in 2.8, Edit for 2.9, calculation change in 2.7, if the Application want to be rejected select from 2.11, Enter Remarks, and Date selection not exceeding application submitted date. Popup has to be shown after submitting from Officer 1.</t>
  </si>
  <si>
    <t>Transactions – Balance Fees Submitted Applications</t>
  </si>
  <si>
    <t>Check for the fucntionality of  "Transactions – Balance Fees Submitted Applications"</t>
  </si>
  <si>
    <t>1)login with valid user id ad password
3)Mouse hover on transactions
3)click on "Transactions – Balance Fees Submitted Applications"</t>
  </si>
  <si>
    <t>List of Transactions – Balance Fees Submitted Applications by the Citizens are shown. Officer can search based on the Circle (Mandatory), Application Number, Survey Number, Locality, District name, Mandal, Village, Page Number, Door Number, Mobile Number</t>
  </si>
  <si>
    <t>Check for the fields to be present in "Transactions – Balance Fees Submitted Applications"</t>
  </si>
  <si>
    <t>1)login with valid user id ad password
3)Mouse hover on transactions
3)click on "Transactions – Balance Fees Submitted Applications"
4)select one appliciation and click on view</t>
  </si>
  <si>
    <t>Check for the permissions to be given for   "Transactions – Balance Fees Submitted Applications"</t>
  </si>
  <si>
    <t>Transactions – Re-Open Proceeding Applications</t>
  </si>
  <si>
    <t>BRS_020</t>
  </si>
  <si>
    <t>BRS_021</t>
  </si>
  <si>
    <t>1)login with valid user id ad password
3)Mouse hover on transactions
3)click on "Re-Open Proceeding Applications"</t>
  </si>
  <si>
    <t>Application should display results in a tabular manner with Application Number, Applicant Date, Applicant Name, Regularization Charges, Regularization charges to be Paid, Application Status, SLA Status. By selecting a Application Number and select on Re-Open, it will be reopened and shown for concerned officer.</t>
  </si>
  <si>
    <t>Transactions – Re-Open Rejected Applications</t>
  </si>
  <si>
    <t>1)login with valid user id ad password
3)Mouse hover on transactions
3)click on "Re-Open Rejected Applications"</t>
  </si>
  <si>
    <t>BRS Height Change</t>
  </si>
  <si>
    <t>BRS_022</t>
  </si>
  <si>
    <t>BRS_023</t>
  </si>
  <si>
    <t>BRS_024</t>
  </si>
  <si>
    <t>BRS_025</t>
  </si>
  <si>
    <t>BRS_026</t>
  </si>
  <si>
    <t>BRS_027</t>
  </si>
  <si>
    <t>BRS_028</t>
  </si>
  <si>
    <t>1)login with valid user id ad password
3)Mouse hover on transactions
3)click on BRS Height Change""
4) enter Application Number, Current Building Height, New Building Height and Remarks</t>
  </si>
  <si>
    <t>Changed height should be  reflected to that application Number.</t>
  </si>
  <si>
    <t>1)login with valid user id ad password
3)Mouse hover on transactions
3)click on Transactions – BRS Circle Change""
4) enter Application Number, Select Previous Circle, Select New Circle and Remarks</t>
  </si>
  <si>
    <t>Application is forwarded from one circle to another.</t>
  </si>
  <si>
    <t xml:space="preserve"> BRS Circle Change</t>
  </si>
  <si>
    <t>Transactions – Category Change</t>
  </si>
  <si>
    <t>BRS_029</t>
  </si>
  <si>
    <t>1)login with valid user id ad password
3)Mouse hover on transactions
3)click on Transactions – BRS Circle Change""
4)  enter Application Number, Previous Category will be displayed, Select New Category and Remarks</t>
  </si>
  <si>
    <t>Category has been changed to that Application Number, it has to be reflected.</t>
  </si>
  <si>
    <t>Reports – Rejected List</t>
  </si>
  <si>
    <t>BRS_030</t>
  </si>
  <si>
    <t>Check for the functionality of "Category Change"</t>
  </si>
  <si>
    <t>Check for the functionality of "Transactions – BRS Circle Change"</t>
  </si>
  <si>
    <t>Check for the  functionality of "BRS Height Change"</t>
  </si>
  <si>
    <t>Check for the  functionality of "Re-Open Rejected Applications"</t>
  </si>
  <si>
    <t>Check for the  functionality of "Re-Open Proceeding Applications"</t>
  </si>
  <si>
    <t>Officer should able to view the  the List of Applications with Application Number, Applicant Name, Circle Name, Rejected Date, Regularization Charges</t>
  </si>
  <si>
    <t>On Selecting Application Number, Rejection Letter should be displayed for that Application Number.</t>
  </si>
  <si>
    <t xml:space="preserve">Reports – Application Status </t>
  </si>
  <si>
    <t>1)login with valid user id ad password
3)Mouse hover on reports
3)click on  Rejected List 
4)select one application and click on view</t>
  </si>
  <si>
    <t xml:space="preserve">1)login with valid user id ad password
3)Mouse hover on reports
3)click on Reports – Rejected List 
</t>
  </si>
  <si>
    <t xml:space="preserve">1)login with valid user id ad password
3)Mouse hover on reports
3)click on  Application Status 
</t>
  </si>
  <si>
    <t>Officer has to enter the Application Number. Details like  Application Number, Applicant Name, Regularization Charges, Regularization Charges to be paid, Status and SLA Status will be displayed.</t>
  </si>
  <si>
    <t>On Selecting the Application Number, Officer can view the Application Completely.</t>
  </si>
  <si>
    <t xml:space="preserve">check  " Rejected List" reports </t>
  </si>
  <si>
    <t>Check "Application Status list" reports</t>
  </si>
  <si>
    <t>Reports –Shortfall Intimated List</t>
  </si>
  <si>
    <t>Check "Shortfall Intimated List" reports</t>
  </si>
  <si>
    <t xml:space="preserve">1)login with valid user id ad password
3)Mouse hover on reports
3)click on  Shortfall Intimated List
</t>
  </si>
  <si>
    <t>Officer by selecting Application Number can view Shortfall Intimation Letter.</t>
  </si>
  <si>
    <t>Check "Shortfall Intimated List"</t>
  </si>
  <si>
    <t xml:space="preserve">1)login with valid user id ad password
3)Mouse hover on reports
3)click on  Shortfall Intimated List
4)select one applciation and click on view
</t>
  </si>
  <si>
    <t>Officer can search by Application Number or the List will be displayed with Applicant Number, Application Date, Applicant Name, Regularization Charges, Regularization Charges to be paid, Status and SLA Status will be displayedRegularization Charges, Regularization Charges to be paid, Status and SLA Status will be displayed</t>
  </si>
  <si>
    <t>Reports – Head office wise Abstract Report</t>
  </si>
  <si>
    <t>Check "Head office wise Abstract Report"</t>
  </si>
  <si>
    <t xml:space="preserve">1)login with valid user id ad password
3)Mouse hover on reports
3)click on  Head office wise Abstract Report
4)select one applciation and click on view
</t>
  </si>
  <si>
    <t>Count of Total Applications, Applications given to ACP login for Process, Applications Processed (Shortfall Intimated, Fee Intimated, Pending Applications in CP and ZC login, Rejected, Proceedings generated, Total), To be Processed Applications ( Under Field updation, Shortfall Submitted, Balance fees paid), Percentage of Processing applications except not started and Percentage of Processed applications including Rejected and Approved</t>
  </si>
  <si>
    <t>Reports – BRS Provision to Officer</t>
  </si>
  <si>
    <t>Check "BRS Provision to Officer"</t>
  </si>
  <si>
    <t xml:space="preserve">Complete Circle wise status of Applications can be viewed. </t>
  </si>
  <si>
    <t xml:space="preserve">1)login with valid user id ad password
3)Mouse hover on reports
3)click on  BRS Provision to Officer
</t>
  </si>
  <si>
    <t>BRS_031</t>
  </si>
  <si>
    <t>BRS_032</t>
  </si>
  <si>
    <t>BRS_033</t>
  </si>
  <si>
    <t>BRS_Officer2_009</t>
  </si>
  <si>
    <t>List of Applications Shortfall intimatted by the Citizens are shown. Officer can search based on the Circle (Mandatory), Application Number, Survey Number, Locality, District name, Mandal, Village, Page Number, Door Number, Mobile Number</t>
  </si>
  <si>
    <t>All the Details in 2.4 to 2.10 submitted by Citizen will be shown.
Offcicer should have only  only View of Status.</t>
  </si>
  <si>
    <t>All the Details in 3.4 to 3.10 submitted by Citizen will be shown
No Edit Only Shortfall Intimation of the Documents. Enter remarks and Submit or Revert. If Shortfall is intimate, it will be again processed from Officer 1. If Shortfall Not intimated and Reverted back again it has to be processed from Officer 1. If No Shortfall and Submit, application forwarded to Officer 3.</t>
  </si>
  <si>
    <t>Results should be showed in a tabular manner with Application Number, Applicant Date, Applicant Name, Regularization Charges, Regularization charges to be Paid, Application Status, SLA Status.</t>
  </si>
  <si>
    <t>All the Details in 3.4 to 3.10 submitted by Citizen should  be shown
No Edit Only Shortfall Intimation of the Documents. Enter remarks and Submit or Revert. If Shortfall is intimate, it will be again processed from Officer 1. If Shortfall Not intimated and Reverted back again it has to be processed from Officer 1. If No Shortfall and Submit, application forwarded to Officer 3.</t>
  </si>
  <si>
    <t>Transactions – Forward to New Application</t>
  </si>
  <si>
    <t>Check for the fucntionality of  "Transactions – Balance Fees Submitted Applications "</t>
  </si>
  <si>
    <t>Transactions – Approved</t>
  </si>
  <si>
    <t>BRS_Officer3_01</t>
  </si>
  <si>
    <t>Check for the fucntionality of  "Approved "</t>
  </si>
  <si>
    <t>1)login with valid user id ad password
3)Mouse hover on transactions
3)click on "Approved"</t>
  </si>
  <si>
    <t>List of Applications are displayed. Officer can search based on the Circle (Mandatory), Application Number.</t>
  </si>
  <si>
    <t xml:space="preserve">1)login with valid user id ad password
3)Mouse hover on transactions
3)click on "Approved"
</t>
  </si>
  <si>
    <t>No edit, only Approve or Reject or Revert. Approve will generate Proceeding order, Reject will generate Rejection Letter. Revert will be sent to Officer 2.</t>
  </si>
  <si>
    <t xml:space="preserve">1)login with valid user id ad password
3)Mouse hover on transactions
3)click on "Approved"
4)select and view one appliciation
5)
</t>
  </si>
  <si>
    <t xml:space="preserve">1) Enter url http://inctest.apcgg.gov.in/GhmcLogin.aspx
         </t>
  </si>
  <si>
    <t>http://inctest.apcgg.gov.in/GhmcLogin.aspx</t>
  </si>
  <si>
    <t>BRS_Officer2_001</t>
  </si>
  <si>
    <t>BRS_Officer2_002</t>
  </si>
  <si>
    <t>BRS_Officer2_003</t>
  </si>
  <si>
    <t>BRS_Officer2_004</t>
  </si>
  <si>
    <t>BRS_Officer2_005</t>
  </si>
  <si>
    <t>BRS_Officer2_006</t>
  </si>
  <si>
    <t>BRS_Officer2_007</t>
  </si>
  <si>
    <t>BRS_Officer2_008</t>
  </si>
  <si>
    <t>BRS_Officer2_010</t>
  </si>
  <si>
    <t>BRS_Officer2_011</t>
  </si>
  <si>
    <t>BRS_Officer2_012</t>
  </si>
  <si>
    <t>BRS_Officer2_013</t>
  </si>
  <si>
    <t>BRS_Officer2_014</t>
  </si>
  <si>
    <t>BRS_Officer2_015</t>
  </si>
  <si>
    <t>BRS_Officer2_016</t>
  </si>
  <si>
    <t>BRS_Officer2_017</t>
  </si>
  <si>
    <t>BRS_Officer2_018</t>
  </si>
  <si>
    <t>BRS_Officer2_019</t>
  </si>
  <si>
    <t>BRS_Officer2_020</t>
  </si>
  <si>
    <t>BRS_034</t>
  </si>
  <si>
    <t>BRS_035</t>
  </si>
  <si>
    <t>BRS_036</t>
  </si>
  <si>
    <t>BRS_Officer3_02</t>
  </si>
  <si>
    <t>BRS_Officer3_03</t>
  </si>
  <si>
    <t>BRS height conditions (Commercial 15 feet &amp; above)</t>
  </si>
  <si>
    <t>Check for the fucntionality of building height   "Commercial ,15 feet &amp; above "</t>
  </si>
  <si>
    <t xml:space="preserve">1)login with valid user id ad password
2)change building height as 15 feet and above , commercial
</t>
  </si>
  <si>
    <t>Applciation should move to Head office</t>
  </si>
  <si>
    <t>BRS height conditions (Non-Commercial 18 feet &amp; above)</t>
  </si>
  <si>
    <t>Check for the fucntionality of building height   "Non-Commercial 18 feet &amp; above "</t>
  </si>
  <si>
    <t xml:space="preserve">1)login with valid user id ad password
2)change building height as Non-Commercial 18 feet &amp; above
</t>
  </si>
  <si>
    <t>BRS height conditions (Commercial 15 feet &amp; below)</t>
  </si>
  <si>
    <t>Check for the fucntionality of building height   "Commercial 15 feet &amp; below "</t>
  </si>
  <si>
    <t xml:space="preserve">1)login with valid user id ad password
2)change building height as Commercial 15 feet &amp; below
</t>
  </si>
  <si>
    <t>Applciation should move to Zonal office</t>
  </si>
  <si>
    <t>Check for the fucntionality of building height   "Non-Commercial 18 feet &amp; below "</t>
  </si>
  <si>
    <t xml:space="preserve">1)login with valid user id ad password
2)change building height as Non-Commercial 18 feet &amp; below
</t>
  </si>
  <si>
    <t>Applciation should move to circle office</t>
  </si>
</sst>
</file>

<file path=xl/styles.xml><?xml version="1.0" encoding="utf-8"?>
<styleSheet xmlns="http://schemas.openxmlformats.org/spreadsheetml/2006/main">
  <fonts count="15">
    <font>
      <sz val="11"/>
      <color theme="1"/>
      <name val="Calibri"/>
      <family val="2"/>
      <scheme val="minor"/>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
      <sz val="10"/>
      <color rgb="FF92D050"/>
      <name val="Verdana"/>
      <family val="2"/>
    </font>
    <font>
      <sz val="10"/>
      <color rgb="FF00B050"/>
      <name val="Verdana"/>
      <family val="2"/>
    </font>
    <font>
      <sz val="11"/>
      <color rgb="FF00B050"/>
      <name val="Calibri"/>
      <family val="2"/>
      <scheme val="minor"/>
    </font>
    <font>
      <sz val="8"/>
      <name val="Verdana"/>
      <family val="2"/>
    </font>
    <font>
      <sz val="10"/>
      <name val="Garamond"/>
      <family val="1"/>
    </font>
    <font>
      <sz val="10"/>
      <color theme="1"/>
      <name val="Times New Roman"/>
      <family val="1"/>
    </font>
  </fonts>
  <fills count="3">
    <fill>
      <patternFill patternType="none"/>
    </fill>
    <fill>
      <patternFill patternType="gray125"/>
    </fill>
    <fill>
      <patternFill patternType="solid">
        <fgColor theme="3"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93">
    <xf numFmtId="0" fontId="0" fillId="0" borderId="0" xfId="0"/>
    <xf numFmtId="0" fontId="1" fillId="0" borderId="1" xfId="0" applyFont="1" applyBorder="1" applyAlignment="1">
      <alignment vertical="center" wrapText="1"/>
    </xf>
    <xf numFmtId="0" fontId="1" fillId="0" borderId="5" xfId="0" applyFont="1" applyBorder="1" applyAlignment="1">
      <alignment vertical="center" wrapText="1"/>
    </xf>
    <xf numFmtId="0" fontId="1" fillId="0" borderId="0" xfId="0" applyFont="1"/>
    <xf numFmtId="0" fontId="3" fillId="0" borderId="1" xfId="0" applyFont="1" applyBorder="1" applyAlignment="1">
      <alignment horizontal="center" vertical="center" wrapText="1"/>
    </xf>
    <xf numFmtId="0" fontId="3" fillId="0" borderId="17" xfId="0" applyFont="1" applyBorder="1" applyAlignment="1">
      <alignment horizontal="center" vertical="top" wrapText="1"/>
    </xf>
    <xf numFmtId="0" fontId="3" fillId="0" borderId="18" xfId="0" applyFont="1" applyBorder="1" applyAlignment="1">
      <alignment horizontal="center" vertical="top" wrapText="1"/>
    </xf>
    <xf numFmtId="0" fontId="4" fillId="0" borderId="18" xfId="0" applyFont="1" applyBorder="1" applyAlignment="1">
      <alignment horizontal="center" vertical="top"/>
    </xf>
    <xf numFmtId="0" fontId="4" fillId="0" borderId="19" xfId="0" applyFont="1" applyBorder="1" applyAlignment="1">
      <alignment horizontal="center" vertical="top"/>
    </xf>
    <xf numFmtId="0" fontId="1" fillId="0" borderId="20" xfId="0" applyFont="1" applyBorder="1" applyAlignment="1">
      <alignment horizontal="justify" vertical="center" wrapText="1"/>
    </xf>
    <xf numFmtId="0" fontId="1" fillId="0" borderId="20" xfId="0" applyFont="1" applyBorder="1" applyAlignment="1">
      <alignment horizontal="center" vertical="center" wrapText="1"/>
    </xf>
    <xf numFmtId="0" fontId="1" fillId="0" borderId="20" xfId="0" applyFont="1" applyBorder="1" applyAlignment="1">
      <alignment horizontal="left" vertical="center" wrapText="1"/>
    </xf>
    <xf numFmtId="0" fontId="1" fillId="0" borderId="1" xfId="0" applyFont="1" applyBorder="1" applyAlignment="1">
      <alignment horizontal="justify"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5" xfId="0" applyFont="1" applyBorder="1" applyAlignment="1">
      <alignment horizontal="center" vertical="center" wrapText="1"/>
    </xf>
    <xf numFmtId="0" fontId="4" fillId="0" borderId="18" xfId="0" applyFont="1" applyBorder="1" applyAlignment="1">
      <alignment vertical="top"/>
    </xf>
    <xf numFmtId="0" fontId="1" fillId="0" borderId="20" xfId="0" applyFont="1" applyBorder="1" applyAlignment="1">
      <alignment vertical="center" wrapText="1"/>
    </xf>
    <xf numFmtId="0" fontId="0" fillId="0" borderId="0" xfId="0" applyAlignme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3" fillId="0" borderId="1" xfId="0" applyFont="1" applyBorder="1" applyAlignment="1">
      <alignment wrapText="1"/>
    </xf>
    <xf numFmtId="0" fontId="3" fillId="0" borderId="18" xfId="0" applyFont="1" applyBorder="1" applyAlignment="1">
      <alignment wrapText="1"/>
    </xf>
    <xf numFmtId="0" fontId="1" fillId="0" borderId="20" xfId="0" applyFont="1" applyBorder="1" applyAlignment="1">
      <alignment wrapText="1"/>
    </xf>
    <xf numFmtId="0" fontId="1" fillId="0" borderId="20" xfId="0" applyFont="1" applyBorder="1" applyAlignment="1">
      <alignment horizontal="left" wrapText="1"/>
    </xf>
    <xf numFmtId="0" fontId="9"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0" xfId="0" applyFont="1" applyBorder="1" applyAlignment="1">
      <alignment wrapText="1"/>
    </xf>
    <xf numFmtId="0" fontId="10" fillId="0" borderId="1" xfId="0" applyFont="1" applyBorder="1" applyAlignment="1">
      <alignment horizontal="center" vertical="center" wrapText="1"/>
    </xf>
    <xf numFmtId="0" fontId="11" fillId="0" borderId="0" xfId="0" applyFont="1" applyAlignment="1">
      <alignment horizontal="center"/>
    </xf>
    <xf numFmtId="0" fontId="10" fillId="0" borderId="20" xfId="0" applyFont="1" applyBorder="1" applyAlignment="1">
      <alignment horizontal="justify" vertical="center" wrapText="1"/>
    </xf>
    <xf numFmtId="0" fontId="10" fillId="0" borderId="20" xfId="0" applyFont="1" applyBorder="1" applyAlignment="1">
      <alignment vertical="center" wrapText="1"/>
    </xf>
    <xf numFmtId="0" fontId="10" fillId="0" borderId="20" xfId="0" applyFont="1" applyBorder="1" applyAlignment="1">
      <alignment horizontal="left" vertical="center" wrapText="1"/>
    </xf>
    <xf numFmtId="0" fontId="10" fillId="0" borderId="1" xfId="0" applyFont="1" applyBorder="1" applyAlignment="1">
      <alignment horizontal="justify" vertical="center" wrapText="1"/>
    </xf>
    <xf numFmtId="0" fontId="11" fillId="0" borderId="0" xfId="0" applyFont="1"/>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3" fillId="0" borderId="0" xfId="0" applyFont="1"/>
    <xf numFmtId="0" fontId="1" fillId="2" borderId="1" xfId="0" applyFont="1" applyFill="1" applyBorder="1"/>
    <xf numFmtId="0" fontId="1" fillId="2" borderId="1" xfId="0" applyFont="1" applyFill="1"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1" xfId="0" applyFont="1" applyFill="1" applyBorder="1" applyAlignment="1">
      <alignment horizontal="justify" vertical="center" wrapText="1"/>
    </xf>
    <xf numFmtId="0" fontId="0" fillId="0" borderId="0" xfId="0" applyAlignment="1">
      <alignment wrapText="1"/>
    </xf>
    <xf numFmtId="0" fontId="1" fillId="0" borderId="22" xfId="0" applyFont="1" applyFill="1" applyBorder="1" applyAlignment="1">
      <alignment horizontal="center" vertical="center" wrapText="1"/>
    </xf>
    <xf numFmtId="0" fontId="14" fillId="0" borderId="23" xfId="0" applyFont="1" applyBorder="1" applyAlignment="1">
      <alignment horizontal="justify" vertical="top" wrapText="1"/>
    </xf>
    <xf numFmtId="0" fontId="1"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2" fillId="0" borderId="2" xfId="1" applyBorder="1" applyAlignment="1" applyProtection="1">
      <alignment horizontal="justify" vertical="center" wrapText="1"/>
    </xf>
    <xf numFmtId="0" fontId="1" fillId="0" borderId="4" xfId="0" applyFont="1" applyBorder="1" applyAlignment="1">
      <alignment horizontal="justify" vertical="center" wrapText="1"/>
    </xf>
    <xf numFmtId="0" fontId="1"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2" xfId="1" applyBorder="1" applyAlignment="1" applyProtection="1">
      <alignment horizontal="center" vertical="center" wrapText="1"/>
    </xf>
    <xf numFmtId="0" fontId="13" fillId="0" borderId="5" xfId="0" applyFont="1" applyBorder="1" applyAlignment="1">
      <alignment horizont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xf>
    <xf numFmtId="14" fontId="1" fillId="0" borderId="2" xfId="0" applyNumberFormat="1" applyFont="1" applyBorder="1" applyAlignment="1">
      <alignment horizontal="justify"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3238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3238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686550" y="0"/>
          <a:ext cx="5153025" cy="4762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96100" y="0"/>
          <a:ext cx="5153025" cy="4762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inctest.apcgg.gov.in/payplay/sportsmain.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4.xml"/><Relationship Id="rId1" Type="http://schemas.openxmlformats.org/officeDocument/2006/relationships/hyperlink" Target="http://inctest.apcgg.gov.in/LRS"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hyperlink" Target="http://inctest.apcgg.gov.in/LRS" TargetMode="Externa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6.xml"/><Relationship Id="rId1" Type="http://schemas.openxmlformats.org/officeDocument/2006/relationships/hyperlink" Target="http://inctest.apcgg.gov.in/LRS" TargetMode="External"/><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xml"/><Relationship Id="rId1" Type="http://schemas.openxmlformats.org/officeDocument/2006/relationships/hyperlink" Target="http://inctest.apcgg.gov.in/LRS" TargetMode="External"/><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hyperlink" Target="http://inctest.apcgg.gov.in/LRS" TargetMode="External"/><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hyperlink" Target="http://inctest.apcgg.gov.in/GhmcLogin.aspx"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0.xml"/><Relationship Id="rId1" Type="http://schemas.openxmlformats.org/officeDocument/2006/relationships/hyperlink" Target="http://inctest.apcgg.gov.in/" TargetMode="External"/><Relationship Id="rId4"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hyperlink" Target="http://inctest.apcgg.gov.in/"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2.xml"/><Relationship Id="rId1" Type="http://schemas.openxmlformats.org/officeDocument/2006/relationships/hyperlink" Target="http://inctest.apcgg.gov.in/"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nctest.apcgg.gov.in/payplay/sportsmain.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inctest.apcgg.gov.in/payplay/sportsmain.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inctest.apcgg.gov.in/payplay/sportsmain.aspx"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bin"/><Relationship Id="rId1" Type="http://schemas.openxmlformats.org/officeDocument/2006/relationships/hyperlink" Target="http://inctest.apcgg.gov.in/"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inctest.apcgg.gov.in/"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inctest.apcgg.gov.in/LRS"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hyperlink" Target="http://inctest.apcgg.gov.in/LR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hyperlink" Target="http://inctest.apcgg.gov.in/LRS"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K62"/>
  <sheetViews>
    <sheetView zoomScale="85" zoomScaleNormal="85" workbookViewId="0">
      <selection activeCell="A8" sqref="A8"/>
    </sheetView>
  </sheetViews>
  <sheetFormatPr defaultRowHeight="15"/>
  <cols>
    <col min="1" max="1" width="28.28515625" customWidth="1"/>
    <col min="2" max="2" width="11.5703125" customWidth="1"/>
    <col min="3" max="3" width="24.5703125" style="18" customWidth="1"/>
    <col min="4" max="4" width="23" customWidth="1"/>
    <col min="5" max="5" width="21.42578125" customWidth="1"/>
    <col min="6" max="6" width="30.140625" customWidth="1"/>
    <col min="7" max="7" width="30" customWidth="1"/>
    <col min="8" max="8" width="9.140625" customWidth="1"/>
  </cols>
  <sheetData>
    <row r="1" spans="1:11">
      <c r="A1" s="1" t="s">
        <v>0</v>
      </c>
      <c r="B1" s="62" t="s">
        <v>1</v>
      </c>
      <c r="C1" s="63"/>
      <c r="D1" s="63"/>
      <c r="E1" s="1" t="s">
        <v>2</v>
      </c>
      <c r="F1" s="64" t="s">
        <v>112</v>
      </c>
      <c r="G1" s="63"/>
      <c r="H1" s="65"/>
      <c r="I1" s="66"/>
      <c r="J1" s="66"/>
      <c r="K1" s="66"/>
    </row>
    <row r="2" spans="1:11">
      <c r="A2" s="1" t="s">
        <v>3</v>
      </c>
      <c r="B2" s="62" t="s">
        <v>111</v>
      </c>
      <c r="C2" s="63"/>
      <c r="D2" s="63"/>
      <c r="E2" s="1" t="s">
        <v>4</v>
      </c>
      <c r="F2" s="62">
        <v>9989930333</v>
      </c>
      <c r="G2" s="63"/>
      <c r="H2" s="65"/>
      <c r="I2" s="66"/>
      <c r="J2" s="66"/>
      <c r="K2" s="66"/>
    </row>
    <row r="3" spans="1:11">
      <c r="A3" s="2" t="s">
        <v>5</v>
      </c>
      <c r="B3" s="77"/>
      <c r="C3" s="78"/>
      <c r="D3" s="79"/>
      <c r="E3" s="1" t="s">
        <v>6</v>
      </c>
      <c r="F3" s="62">
        <v>123</v>
      </c>
      <c r="G3" s="63"/>
      <c r="H3" s="65"/>
      <c r="I3" s="66"/>
      <c r="J3" s="66"/>
      <c r="K3" s="66"/>
    </row>
    <row r="4" spans="1:11" ht="15.75" thickBot="1">
      <c r="A4" s="3"/>
      <c r="B4" s="80"/>
      <c r="C4" s="81"/>
      <c r="D4" s="82"/>
      <c r="E4" s="2" t="s">
        <v>7</v>
      </c>
      <c r="F4" s="62"/>
      <c r="G4" s="63"/>
      <c r="H4" s="65"/>
      <c r="I4" s="83"/>
      <c r="J4" s="83"/>
      <c r="K4" s="83"/>
    </row>
    <row r="5" spans="1:11">
      <c r="A5" s="67" t="s">
        <v>8</v>
      </c>
      <c r="B5" s="69" t="s">
        <v>9</v>
      </c>
      <c r="C5" s="71" t="s">
        <v>10</v>
      </c>
      <c r="D5" s="69" t="s">
        <v>11</v>
      </c>
      <c r="E5" s="69" t="s">
        <v>12</v>
      </c>
      <c r="F5" s="73" t="s">
        <v>13</v>
      </c>
      <c r="G5" s="73"/>
      <c r="H5" s="73"/>
      <c r="I5" s="73" t="s">
        <v>14</v>
      </c>
      <c r="J5" s="73" t="s">
        <v>15</v>
      </c>
      <c r="K5" s="75" t="s">
        <v>16</v>
      </c>
    </row>
    <row r="6" spans="1:11" ht="38.25">
      <c r="A6" s="68"/>
      <c r="B6" s="70"/>
      <c r="C6" s="72"/>
      <c r="D6" s="70"/>
      <c r="E6" s="70"/>
      <c r="F6" s="4" t="s">
        <v>17</v>
      </c>
      <c r="G6" s="4" t="s">
        <v>18</v>
      </c>
      <c r="H6" s="4" t="s">
        <v>19</v>
      </c>
      <c r="I6" s="74"/>
      <c r="J6" s="74"/>
      <c r="K6" s="76"/>
    </row>
    <row r="7" spans="1:11" ht="15.75" thickBot="1">
      <c r="A7" s="5">
        <v>1</v>
      </c>
      <c r="B7" s="6">
        <v>2</v>
      </c>
      <c r="C7" s="16">
        <v>3</v>
      </c>
      <c r="D7" s="6">
        <v>4</v>
      </c>
      <c r="E7" s="7" t="s">
        <v>20</v>
      </c>
      <c r="F7" s="6">
        <v>6</v>
      </c>
      <c r="G7" s="7">
        <v>7</v>
      </c>
      <c r="H7" s="6">
        <v>8</v>
      </c>
      <c r="I7" s="7">
        <v>9</v>
      </c>
      <c r="J7" s="6">
        <v>10</v>
      </c>
      <c r="K7" s="8">
        <v>11</v>
      </c>
    </row>
    <row r="8" spans="1:11" s="36" customFormat="1" ht="63.75">
      <c r="A8" s="32" t="s">
        <v>113</v>
      </c>
      <c r="B8" s="32">
        <v>1</v>
      </c>
      <c r="C8" s="33" t="s">
        <v>22</v>
      </c>
      <c r="D8" s="34" t="s">
        <v>23</v>
      </c>
      <c r="E8" s="32" t="s">
        <v>21</v>
      </c>
      <c r="F8" s="32" t="s">
        <v>25</v>
      </c>
      <c r="G8" s="28" t="s">
        <v>24</v>
      </c>
      <c r="H8" s="28"/>
      <c r="I8" s="32"/>
      <c r="J8" s="35"/>
      <c r="K8" s="32"/>
    </row>
    <row r="9" spans="1:11" ht="63.75">
      <c r="A9" s="9" t="s">
        <v>113</v>
      </c>
      <c r="B9" s="32">
        <v>2</v>
      </c>
      <c r="C9" s="17" t="s">
        <v>22</v>
      </c>
      <c r="D9" s="11" t="s">
        <v>23</v>
      </c>
      <c r="E9" s="9" t="s">
        <v>21</v>
      </c>
      <c r="F9" s="9" t="s">
        <v>26</v>
      </c>
      <c r="G9" s="10" t="s">
        <v>28</v>
      </c>
      <c r="H9" s="10"/>
      <c r="I9" s="9"/>
      <c r="J9" s="12"/>
      <c r="K9" s="9"/>
    </row>
    <row r="10" spans="1:11" ht="63.75">
      <c r="A10" s="9" t="s">
        <v>113</v>
      </c>
      <c r="B10" s="32">
        <v>3</v>
      </c>
      <c r="C10" s="17" t="s">
        <v>22</v>
      </c>
      <c r="D10" s="11" t="s">
        <v>23</v>
      </c>
      <c r="E10" s="9" t="s">
        <v>21</v>
      </c>
      <c r="F10" s="9" t="s">
        <v>27</v>
      </c>
      <c r="G10" s="10" t="s">
        <v>28</v>
      </c>
      <c r="H10" s="10"/>
      <c r="I10" s="9"/>
      <c r="J10" s="12"/>
      <c r="K10" s="9"/>
    </row>
    <row r="11" spans="1:11" ht="63.75">
      <c r="A11" s="9" t="s">
        <v>113</v>
      </c>
      <c r="B11" s="32">
        <v>4</v>
      </c>
      <c r="C11" s="17" t="s">
        <v>22</v>
      </c>
      <c r="D11" s="11" t="s">
        <v>23</v>
      </c>
      <c r="E11" s="9" t="s">
        <v>21</v>
      </c>
      <c r="F11" s="9" t="s">
        <v>32</v>
      </c>
      <c r="G11" s="10" t="s">
        <v>28</v>
      </c>
      <c r="H11" s="10"/>
      <c r="I11" s="9"/>
      <c r="J11" s="12"/>
      <c r="K11" s="9"/>
    </row>
    <row r="12" spans="1:11" ht="76.5">
      <c r="A12" s="9" t="s">
        <v>113</v>
      </c>
      <c r="B12" s="32">
        <v>5</v>
      </c>
      <c r="C12" s="17" t="s">
        <v>42</v>
      </c>
      <c r="D12" s="11" t="s">
        <v>23</v>
      </c>
      <c r="E12" s="9" t="s">
        <v>21</v>
      </c>
      <c r="F12" s="9" t="s">
        <v>43</v>
      </c>
      <c r="G12" s="10" t="s">
        <v>31</v>
      </c>
      <c r="H12" s="10"/>
      <c r="I12" s="9"/>
      <c r="J12" s="12"/>
      <c r="K12" s="9"/>
    </row>
    <row r="13" spans="1:11" ht="89.25">
      <c r="A13" s="9" t="s">
        <v>113</v>
      </c>
      <c r="B13" s="32">
        <v>6</v>
      </c>
      <c r="C13" s="17" t="s">
        <v>42</v>
      </c>
      <c r="D13" s="11" t="s">
        <v>23</v>
      </c>
      <c r="E13" s="9" t="s">
        <v>21</v>
      </c>
      <c r="F13" s="9" t="s">
        <v>33</v>
      </c>
      <c r="G13" s="10" t="s">
        <v>34</v>
      </c>
      <c r="H13" s="10"/>
      <c r="I13" s="9"/>
      <c r="J13" s="12"/>
      <c r="K13" s="9"/>
    </row>
    <row r="14" spans="1:11" ht="178.5">
      <c r="A14" s="9" t="s">
        <v>113</v>
      </c>
      <c r="B14" s="32">
        <v>7</v>
      </c>
      <c r="C14" s="17" t="s">
        <v>42</v>
      </c>
      <c r="D14" s="11" t="s">
        <v>23</v>
      </c>
      <c r="E14" s="9" t="s">
        <v>21</v>
      </c>
      <c r="F14" s="9" t="s">
        <v>48</v>
      </c>
      <c r="G14" s="10" t="s">
        <v>40</v>
      </c>
      <c r="H14" s="10"/>
      <c r="I14" s="9"/>
      <c r="J14" s="12"/>
      <c r="K14" s="9"/>
    </row>
    <row r="15" spans="1:11" ht="204">
      <c r="A15" s="9" t="s">
        <v>113</v>
      </c>
      <c r="B15" s="32">
        <v>8</v>
      </c>
      <c r="C15" s="17" t="s">
        <v>42</v>
      </c>
      <c r="D15" s="11" t="s">
        <v>23</v>
      </c>
      <c r="E15" s="9" t="s">
        <v>21</v>
      </c>
      <c r="F15" s="9" t="s">
        <v>47</v>
      </c>
      <c r="G15" s="10" t="s">
        <v>29</v>
      </c>
      <c r="H15" s="10"/>
      <c r="I15" s="9"/>
      <c r="J15" s="12"/>
      <c r="K15" s="9"/>
    </row>
    <row r="16" spans="1:11" ht="191.25">
      <c r="A16" s="9" t="s">
        <v>113</v>
      </c>
      <c r="B16" s="32">
        <v>9</v>
      </c>
      <c r="C16" s="17" t="s">
        <v>42</v>
      </c>
      <c r="D16" s="11" t="s">
        <v>23</v>
      </c>
      <c r="E16" s="9" t="s">
        <v>21</v>
      </c>
      <c r="F16" s="9" t="s">
        <v>46</v>
      </c>
      <c r="G16" s="10" t="s">
        <v>29</v>
      </c>
      <c r="H16" s="10"/>
      <c r="I16" s="9"/>
      <c r="J16" s="12"/>
      <c r="K16" s="9"/>
    </row>
    <row r="17" spans="1:11" ht="191.25">
      <c r="A17" s="9" t="s">
        <v>113</v>
      </c>
      <c r="B17" s="32">
        <v>10</v>
      </c>
      <c r="C17" s="17" t="s">
        <v>42</v>
      </c>
      <c r="D17" s="11" t="s">
        <v>23</v>
      </c>
      <c r="E17" s="9" t="s">
        <v>21</v>
      </c>
      <c r="F17" s="9" t="s">
        <v>45</v>
      </c>
      <c r="G17" s="10" t="s">
        <v>29</v>
      </c>
      <c r="H17" s="10"/>
      <c r="I17" s="9"/>
      <c r="J17" s="12"/>
      <c r="K17" s="9"/>
    </row>
    <row r="18" spans="1:11" ht="178.5">
      <c r="A18" s="9" t="s">
        <v>113</v>
      </c>
      <c r="B18" s="32">
        <v>11</v>
      </c>
      <c r="C18" s="17" t="s">
        <v>42</v>
      </c>
      <c r="D18" s="11" t="s">
        <v>23</v>
      </c>
      <c r="E18" s="9" t="s">
        <v>21</v>
      </c>
      <c r="F18" s="9" t="s">
        <v>44</v>
      </c>
      <c r="G18" s="10" t="s">
        <v>30</v>
      </c>
      <c r="H18" s="10"/>
      <c r="I18" s="9"/>
      <c r="J18" s="12"/>
      <c r="K18" s="9"/>
    </row>
    <row r="19" spans="1:11" ht="89.25">
      <c r="A19" s="9" t="s">
        <v>113</v>
      </c>
      <c r="B19" s="32">
        <v>12</v>
      </c>
      <c r="C19" s="17" t="s">
        <v>91</v>
      </c>
      <c r="D19" s="11" t="s">
        <v>23</v>
      </c>
      <c r="E19" s="9" t="s">
        <v>21</v>
      </c>
      <c r="F19" s="9" t="s">
        <v>41</v>
      </c>
      <c r="G19" s="10" t="s">
        <v>37</v>
      </c>
      <c r="H19" s="10"/>
      <c r="I19" s="9"/>
      <c r="J19" s="12"/>
      <c r="K19" s="9"/>
    </row>
    <row r="20" spans="1:11" s="10" customFormat="1" ht="89.25">
      <c r="A20" s="10" t="s">
        <v>113</v>
      </c>
      <c r="B20" s="32">
        <v>13</v>
      </c>
      <c r="C20" s="17" t="s">
        <v>54</v>
      </c>
      <c r="D20" s="10" t="s">
        <v>23</v>
      </c>
      <c r="E20" s="10" t="s">
        <v>21</v>
      </c>
      <c r="F20" s="10" t="s">
        <v>35</v>
      </c>
      <c r="G20" s="10" t="s">
        <v>36</v>
      </c>
    </row>
    <row r="21" spans="1:11" s="9" customFormat="1" ht="165.75">
      <c r="A21" s="9" t="s">
        <v>113</v>
      </c>
      <c r="B21" s="32">
        <v>14</v>
      </c>
      <c r="C21" s="17" t="s">
        <v>54</v>
      </c>
      <c r="D21" s="9" t="s">
        <v>23</v>
      </c>
      <c r="E21" s="9" t="s">
        <v>21</v>
      </c>
      <c r="F21" s="9" t="s">
        <v>49</v>
      </c>
      <c r="G21" s="9" t="s">
        <v>38</v>
      </c>
    </row>
    <row r="22" spans="1:11" s="9" customFormat="1" ht="178.5">
      <c r="A22" s="9" t="s">
        <v>113</v>
      </c>
      <c r="B22" s="32">
        <v>15</v>
      </c>
      <c r="C22" s="17" t="s">
        <v>54</v>
      </c>
      <c r="D22" s="9" t="s">
        <v>23</v>
      </c>
      <c r="E22" s="9" t="s">
        <v>21</v>
      </c>
      <c r="F22" s="9" t="s">
        <v>50</v>
      </c>
      <c r="G22" s="9" t="s">
        <v>51</v>
      </c>
    </row>
    <row r="23" spans="1:11" s="9" customFormat="1" ht="191.25">
      <c r="A23" s="9" t="s">
        <v>113</v>
      </c>
      <c r="B23" s="32">
        <v>16</v>
      </c>
      <c r="C23" s="17" t="s">
        <v>54</v>
      </c>
      <c r="D23" s="9" t="s">
        <v>23</v>
      </c>
      <c r="E23" s="9" t="s">
        <v>21</v>
      </c>
      <c r="F23" s="9" t="s">
        <v>52</v>
      </c>
      <c r="G23" s="9" t="s">
        <v>51</v>
      </c>
    </row>
    <row r="24" spans="1:11" s="9" customFormat="1" ht="204">
      <c r="A24" s="9" t="s">
        <v>113</v>
      </c>
      <c r="B24" s="32">
        <v>17</v>
      </c>
      <c r="C24" s="17" t="s">
        <v>54</v>
      </c>
      <c r="D24" s="9" t="s">
        <v>23</v>
      </c>
      <c r="E24" s="9" t="s">
        <v>21</v>
      </c>
      <c r="F24" s="9" t="s">
        <v>53</v>
      </c>
      <c r="G24" s="9" t="s">
        <v>51</v>
      </c>
    </row>
    <row r="25" spans="1:11" s="9" customFormat="1" ht="178.5">
      <c r="A25" s="9" t="s">
        <v>113</v>
      </c>
      <c r="B25" s="32">
        <v>18</v>
      </c>
      <c r="C25" s="17" t="s">
        <v>54</v>
      </c>
      <c r="D25" s="9" t="s">
        <v>23</v>
      </c>
      <c r="E25" s="9" t="s">
        <v>21</v>
      </c>
      <c r="F25" s="9" t="s">
        <v>55</v>
      </c>
      <c r="G25" s="9" t="s">
        <v>39</v>
      </c>
    </row>
    <row r="26" spans="1:11" s="9" customFormat="1" ht="204">
      <c r="A26" s="9" t="s">
        <v>113</v>
      </c>
      <c r="B26" s="32">
        <v>19</v>
      </c>
      <c r="C26" s="17" t="s">
        <v>54</v>
      </c>
      <c r="D26" s="9" t="s">
        <v>23</v>
      </c>
      <c r="E26" s="9" t="s">
        <v>21</v>
      </c>
      <c r="F26" s="9" t="s">
        <v>56</v>
      </c>
      <c r="G26" s="9" t="s">
        <v>57</v>
      </c>
    </row>
    <row r="27" spans="1:11" s="9" customFormat="1" ht="255">
      <c r="A27" s="9" t="s">
        <v>113</v>
      </c>
      <c r="B27" s="32">
        <v>20</v>
      </c>
      <c r="C27" s="17" t="s">
        <v>54</v>
      </c>
      <c r="D27" s="9" t="s">
        <v>23</v>
      </c>
      <c r="E27" s="9" t="s">
        <v>21</v>
      </c>
      <c r="F27" s="9" t="s">
        <v>59</v>
      </c>
      <c r="G27" s="9" t="s">
        <v>58</v>
      </c>
    </row>
    <row r="28" spans="1:11" s="9" customFormat="1" ht="242.25">
      <c r="A28" s="9" t="s">
        <v>113</v>
      </c>
      <c r="B28" s="32">
        <v>21</v>
      </c>
      <c r="C28" s="17" t="s">
        <v>54</v>
      </c>
      <c r="D28" s="9" t="s">
        <v>23</v>
      </c>
      <c r="E28" s="9" t="s">
        <v>21</v>
      </c>
      <c r="F28" s="9" t="s">
        <v>63</v>
      </c>
      <c r="G28" s="9" t="s">
        <v>60</v>
      </c>
    </row>
    <row r="29" spans="1:11" s="9" customFormat="1" ht="229.5">
      <c r="A29" s="9" t="s">
        <v>113</v>
      </c>
      <c r="B29" s="32">
        <v>22</v>
      </c>
      <c r="C29" s="17" t="s">
        <v>54</v>
      </c>
      <c r="D29" s="9" t="s">
        <v>23</v>
      </c>
      <c r="E29" s="9" t="s">
        <v>21</v>
      </c>
      <c r="F29" s="9" t="s">
        <v>62</v>
      </c>
      <c r="G29" s="9" t="s">
        <v>61</v>
      </c>
    </row>
    <row r="30" spans="1:11" s="9" customFormat="1" ht="267.75">
      <c r="A30" s="9" t="s">
        <v>113</v>
      </c>
      <c r="B30" s="32">
        <v>23</v>
      </c>
      <c r="C30" s="17" t="s">
        <v>54</v>
      </c>
      <c r="D30" s="9" t="s">
        <v>23</v>
      </c>
      <c r="E30" s="9" t="s">
        <v>21</v>
      </c>
      <c r="F30" s="9" t="s">
        <v>65</v>
      </c>
      <c r="G30" s="9" t="s">
        <v>64</v>
      </c>
    </row>
    <row r="31" spans="1:11" s="9" customFormat="1" ht="255">
      <c r="A31" s="9" t="s">
        <v>113</v>
      </c>
      <c r="B31" s="32">
        <v>24</v>
      </c>
      <c r="C31" s="17" t="s">
        <v>54</v>
      </c>
      <c r="D31" s="9" t="s">
        <v>23</v>
      </c>
      <c r="E31" s="9" t="s">
        <v>21</v>
      </c>
      <c r="F31" s="9" t="s">
        <v>66</v>
      </c>
      <c r="G31" s="9" t="s">
        <v>64</v>
      </c>
    </row>
    <row r="32" spans="1:11" s="9" customFormat="1" ht="293.25">
      <c r="A32" s="9" t="s">
        <v>113</v>
      </c>
      <c r="B32" s="32">
        <v>25</v>
      </c>
      <c r="C32" s="17" t="s">
        <v>54</v>
      </c>
      <c r="D32" s="9" t="s">
        <v>23</v>
      </c>
      <c r="E32" s="9" t="s">
        <v>21</v>
      </c>
      <c r="F32" s="9" t="s">
        <v>67</v>
      </c>
      <c r="G32" s="9" t="s">
        <v>68</v>
      </c>
    </row>
    <row r="33" spans="1:7" s="9" customFormat="1" ht="293.25">
      <c r="A33" s="9" t="s">
        <v>113</v>
      </c>
      <c r="B33" s="32">
        <v>26</v>
      </c>
      <c r="C33" s="17" t="s">
        <v>54</v>
      </c>
      <c r="D33" s="9" t="s">
        <v>23</v>
      </c>
      <c r="E33" s="9" t="s">
        <v>21</v>
      </c>
      <c r="F33" s="9" t="s">
        <v>69</v>
      </c>
      <c r="G33" s="9" t="s">
        <v>70</v>
      </c>
    </row>
    <row r="34" spans="1:7" s="9" customFormat="1" ht="89.25">
      <c r="A34" s="9" t="s">
        <v>114</v>
      </c>
      <c r="B34" s="32">
        <v>27</v>
      </c>
      <c r="C34" s="17" t="s">
        <v>74</v>
      </c>
      <c r="D34" s="9" t="s">
        <v>23</v>
      </c>
      <c r="E34" s="9" t="s">
        <v>21</v>
      </c>
      <c r="F34" s="9" t="s">
        <v>71</v>
      </c>
      <c r="G34" s="9" t="s">
        <v>72</v>
      </c>
    </row>
    <row r="35" spans="1:7" s="9" customFormat="1" ht="140.25">
      <c r="A35" s="9" t="s">
        <v>114</v>
      </c>
      <c r="B35" s="32">
        <v>28</v>
      </c>
      <c r="C35" s="17" t="s">
        <v>74</v>
      </c>
      <c r="D35" s="9" t="s">
        <v>23</v>
      </c>
      <c r="E35" s="9" t="s">
        <v>21</v>
      </c>
      <c r="F35" s="9" t="s">
        <v>105</v>
      </c>
      <c r="G35" s="10" t="s">
        <v>73</v>
      </c>
    </row>
    <row r="36" spans="1:7" s="9" customFormat="1" ht="191.25">
      <c r="A36" s="9" t="s">
        <v>114</v>
      </c>
      <c r="B36" s="32">
        <v>29</v>
      </c>
      <c r="C36" s="17" t="s">
        <v>74</v>
      </c>
      <c r="D36" s="9" t="s">
        <v>23</v>
      </c>
      <c r="E36" s="9" t="s">
        <v>21</v>
      </c>
      <c r="F36" s="9" t="s">
        <v>106</v>
      </c>
      <c r="G36" s="10" t="s">
        <v>107</v>
      </c>
    </row>
    <row r="37" spans="1:7" s="9" customFormat="1" ht="153">
      <c r="A37" s="9" t="s">
        <v>114</v>
      </c>
      <c r="B37" s="32">
        <v>30</v>
      </c>
      <c r="C37" s="17" t="s">
        <v>74</v>
      </c>
      <c r="D37" s="9" t="s">
        <v>23</v>
      </c>
      <c r="E37" s="9" t="s">
        <v>21</v>
      </c>
      <c r="F37" s="9" t="s">
        <v>108</v>
      </c>
      <c r="G37" s="9" t="s">
        <v>109</v>
      </c>
    </row>
    <row r="38" spans="1:7" s="9" customFormat="1" ht="178.5">
      <c r="A38" s="9" t="s">
        <v>114</v>
      </c>
      <c r="B38" s="32">
        <v>31</v>
      </c>
      <c r="C38" s="17" t="s">
        <v>74</v>
      </c>
      <c r="D38" s="9" t="s">
        <v>23</v>
      </c>
      <c r="E38" s="9" t="s">
        <v>21</v>
      </c>
      <c r="F38" s="9" t="s">
        <v>76</v>
      </c>
      <c r="G38" s="9" t="s">
        <v>75</v>
      </c>
    </row>
    <row r="39" spans="1:7" s="9" customFormat="1" ht="229.5">
      <c r="A39" s="9" t="s">
        <v>114</v>
      </c>
      <c r="B39" s="32">
        <v>32</v>
      </c>
      <c r="C39" s="17" t="s">
        <v>74</v>
      </c>
      <c r="D39" s="9" t="s">
        <v>23</v>
      </c>
      <c r="E39" s="9" t="s">
        <v>21</v>
      </c>
      <c r="F39" s="9" t="s">
        <v>77</v>
      </c>
      <c r="G39" s="9" t="s">
        <v>78</v>
      </c>
    </row>
    <row r="40" spans="1:7" s="9" customFormat="1" ht="216.75">
      <c r="A40" s="9" t="s">
        <v>114</v>
      </c>
      <c r="B40" s="32">
        <v>33</v>
      </c>
      <c r="C40" s="17" t="s">
        <v>74</v>
      </c>
      <c r="D40" s="9" t="s">
        <v>23</v>
      </c>
      <c r="E40" s="9" t="s">
        <v>21</v>
      </c>
      <c r="F40" s="9" t="s">
        <v>79</v>
      </c>
      <c r="G40" s="9" t="s">
        <v>80</v>
      </c>
    </row>
    <row r="41" spans="1:7" s="9" customFormat="1" ht="216.75">
      <c r="A41" s="9" t="s">
        <v>114</v>
      </c>
      <c r="B41" s="32">
        <v>34</v>
      </c>
      <c r="C41" s="17" t="s">
        <v>74</v>
      </c>
      <c r="D41" s="9" t="s">
        <v>23</v>
      </c>
      <c r="E41" s="9" t="s">
        <v>21</v>
      </c>
      <c r="F41" s="9" t="s">
        <v>81</v>
      </c>
      <c r="G41" s="9" t="s">
        <v>82</v>
      </c>
    </row>
    <row r="42" spans="1:7" s="9" customFormat="1" ht="242.25">
      <c r="A42" s="9" t="s">
        <v>114</v>
      </c>
      <c r="B42" s="32">
        <v>35</v>
      </c>
      <c r="C42" s="17" t="s">
        <v>74</v>
      </c>
      <c r="D42" s="9" t="s">
        <v>23</v>
      </c>
      <c r="E42" s="9" t="s">
        <v>21</v>
      </c>
      <c r="F42" s="9" t="s">
        <v>83</v>
      </c>
      <c r="G42" s="9" t="s">
        <v>84</v>
      </c>
    </row>
    <row r="43" spans="1:7" s="9" customFormat="1" ht="242.25">
      <c r="A43" s="9" t="s">
        <v>114</v>
      </c>
      <c r="B43" s="32">
        <v>36</v>
      </c>
      <c r="C43" s="17" t="s">
        <v>74</v>
      </c>
      <c r="D43" s="9" t="s">
        <v>23</v>
      </c>
      <c r="E43" s="9" t="s">
        <v>21</v>
      </c>
      <c r="F43" s="9" t="s">
        <v>85</v>
      </c>
      <c r="G43" s="9" t="s">
        <v>86</v>
      </c>
    </row>
    <row r="44" spans="1:7" s="9" customFormat="1" ht="255">
      <c r="A44" s="9" t="s">
        <v>114</v>
      </c>
      <c r="B44" s="32">
        <v>37</v>
      </c>
      <c r="C44" s="17" t="s">
        <v>74</v>
      </c>
      <c r="D44" s="9" t="s">
        <v>23</v>
      </c>
      <c r="E44" s="9" t="s">
        <v>21</v>
      </c>
      <c r="F44" s="9" t="s">
        <v>87</v>
      </c>
      <c r="G44" s="9" t="s">
        <v>88</v>
      </c>
    </row>
    <row r="45" spans="1:7" s="9" customFormat="1" ht="267.75">
      <c r="A45" s="9" t="s">
        <v>114</v>
      </c>
      <c r="B45" s="32">
        <v>38</v>
      </c>
      <c r="C45" s="17" t="s">
        <v>74</v>
      </c>
      <c r="D45" s="9" t="s">
        <v>23</v>
      </c>
      <c r="E45" s="9" t="s">
        <v>21</v>
      </c>
      <c r="F45" s="9" t="s">
        <v>89</v>
      </c>
      <c r="G45" s="9" t="s">
        <v>90</v>
      </c>
    </row>
    <row r="46" spans="1:7" s="9" customFormat="1" ht="306">
      <c r="A46" s="9" t="s">
        <v>114</v>
      </c>
      <c r="B46" s="32">
        <v>39</v>
      </c>
      <c r="C46" s="17" t="s">
        <v>74</v>
      </c>
      <c r="D46" s="9" t="s">
        <v>23</v>
      </c>
      <c r="E46" s="9" t="s">
        <v>21</v>
      </c>
      <c r="F46" s="9" t="s">
        <v>98</v>
      </c>
      <c r="G46" s="9" t="s">
        <v>93</v>
      </c>
    </row>
    <row r="47" spans="1:7" s="9" customFormat="1" ht="306">
      <c r="A47" s="9" t="s">
        <v>114</v>
      </c>
      <c r="B47" s="32">
        <v>40</v>
      </c>
      <c r="C47" s="17" t="s">
        <v>74</v>
      </c>
      <c r="D47" s="9" t="s">
        <v>23</v>
      </c>
      <c r="E47" s="9" t="s">
        <v>21</v>
      </c>
      <c r="F47" s="9" t="s">
        <v>99</v>
      </c>
      <c r="G47" s="9" t="s">
        <v>92</v>
      </c>
    </row>
    <row r="48" spans="1:7" s="9" customFormat="1" ht="331.5">
      <c r="A48" s="9" t="s">
        <v>114</v>
      </c>
      <c r="B48" s="32">
        <v>41</v>
      </c>
      <c r="C48" s="17" t="s">
        <v>74</v>
      </c>
      <c r="D48" s="9" t="s">
        <v>23</v>
      </c>
      <c r="E48" s="9" t="s">
        <v>21</v>
      </c>
      <c r="F48" s="9" t="s">
        <v>100</v>
      </c>
      <c r="G48" s="9" t="s">
        <v>94</v>
      </c>
    </row>
    <row r="49" spans="1:11" s="9" customFormat="1" ht="369.75">
      <c r="A49" s="9" t="s">
        <v>114</v>
      </c>
      <c r="B49" s="32">
        <v>42</v>
      </c>
      <c r="C49" s="17" t="s">
        <v>74</v>
      </c>
      <c r="D49" s="9" t="s">
        <v>23</v>
      </c>
      <c r="E49" s="9" t="s">
        <v>21</v>
      </c>
      <c r="F49" s="9" t="s">
        <v>101</v>
      </c>
      <c r="G49" s="9" t="s">
        <v>94</v>
      </c>
    </row>
    <row r="50" spans="1:11" s="9" customFormat="1" ht="369.75">
      <c r="A50" s="9" t="s">
        <v>114</v>
      </c>
      <c r="B50" s="32">
        <v>43</v>
      </c>
      <c r="C50" s="17" t="s">
        <v>74</v>
      </c>
      <c r="D50" s="9" t="s">
        <v>23</v>
      </c>
      <c r="E50" s="9" t="s">
        <v>21</v>
      </c>
      <c r="F50" s="9" t="s">
        <v>102</v>
      </c>
      <c r="G50" s="9" t="s">
        <v>95</v>
      </c>
    </row>
    <row r="51" spans="1:11" s="9" customFormat="1" ht="357">
      <c r="A51" s="9" t="s">
        <v>114</v>
      </c>
      <c r="B51" s="9">
        <v>44</v>
      </c>
      <c r="C51" s="17" t="s">
        <v>74</v>
      </c>
      <c r="D51" s="9" t="s">
        <v>23</v>
      </c>
      <c r="E51" s="9" t="s">
        <v>21</v>
      </c>
      <c r="F51" s="9" t="s">
        <v>97</v>
      </c>
      <c r="G51" s="9" t="s">
        <v>96</v>
      </c>
    </row>
    <row r="52" spans="1:11" s="9" customFormat="1" ht="357">
      <c r="A52" s="9" t="s">
        <v>114</v>
      </c>
      <c r="B52" s="9">
        <v>45</v>
      </c>
      <c r="C52" s="17" t="s">
        <v>74</v>
      </c>
      <c r="D52" s="9" t="s">
        <v>23</v>
      </c>
      <c r="E52" s="9" t="s">
        <v>21</v>
      </c>
      <c r="F52" s="9" t="s">
        <v>103</v>
      </c>
      <c r="G52" s="9" t="s">
        <v>104</v>
      </c>
    </row>
    <row r="53" spans="1:11">
      <c r="A53" s="9"/>
      <c r="B53" s="9"/>
      <c r="C53" s="17"/>
      <c r="D53" s="11"/>
      <c r="E53" s="9"/>
      <c r="F53" s="9"/>
      <c r="G53" s="10"/>
      <c r="H53" s="10"/>
      <c r="I53" s="9"/>
      <c r="J53" s="12"/>
      <c r="K53" s="9"/>
    </row>
    <row r="54" spans="1:11">
      <c r="A54" s="9"/>
      <c r="B54" s="9"/>
      <c r="C54" s="17"/>
      <c r="D54" s="11"/>
      <c r="E54" s="9"/>
      <c r="F54" s="9"/>
      <c r="G54" s="10"/>
      <c r="H54" s="10"/>
      <c r="I54" s="9"/>
      <c r="J54" s="12"/>
      <c r="K54" s="9"/>
    </row>
    <row r="55" spans="1:11">
      <c r="A55" s="9"/>
      <c r="B55" s="9"/>
      <c r="C55" s="17"/>
      <c r="D55" s="11"/>
      <c r="E55" s="9"/>
      <c r="F55" s="9"/>
      <c r="G55" s="10"/>
      <c r="H55" s="10"/>
      <c r="I55" s="9"/>
      <c r="J55" s="12"/>
      <c r="K55" s="9"/>
    </row>
    <row r="56" spans="1:11">
      <c r="A56" s="9"/>
      <c r="B56" s="9"/>
      <c r="C56" s="17"/>
      <c r="D56" s="11"/>
      <c r="E56" s="9"/>
      <c r="F56" s="9"/>
      <c r="G56" s="10"/>
      <c r="H56" s="10"/>
      <c r="I56" s="9"/>
      <c r="J56" s="12"/>
      <c r="K56" s="9"/>
    </row>
    <row r="57" spans="1:11">
      <c r="A57" s="9"/>
      <c r="B57" s="9"/>
      <c r="C57" s="17"/>
      <c r="D57" s="11"/>
      <c r="E57" s="9"/>
      <c r="F57" s="9"/>
      <c r="G57" s="10"/>
      <c r="H57" s="10"/>
      <c r="I57" s="9"/>
      <c r="J57" s="12"/>
      <c r="K57" s="9"/>
    </row>
    <row r="58" spans="1:11">
      <c r="A58" s="9"/>
      <c r="B58" s="9"/>
      <c r="C58" s="17"/>
      <c r="D58" s="11"/>
      <c r="E58" s="9"/>
      <c r="F58" s="9"/>
      <c r="G58" s="10"/>
      <c r="H58" s="10"/>
      <c r="I58" s="9"/>
      <c r="J58" s="12"/>
      <c r="K58" s="9"/>
    </row>
    <row r="59" spans="1:11">
      <c r="A59" s="9"/>
      <c r="B59" s="9"/>
      <c r="C59" s="17"/>
      <c r="D59" s="11"/>
      <c r="E59" s="9"/>
      <c r="F59" s="9"/>
      <c r="G59" s="10"/>
      <c r="H59" s="10"/>
      <c r="I59" s="9"/>
      <c r="J59" s="12"/>
      <c r="K59" s="9"/>
    </row>
    <row r="60" spans="1:11">
      <c r="A60" s="9"/>
      <c r="B60" s="9"/>
      <c r="C60" s="17"/>
      <c r="D60" s="11"/>
      <c r="E60" s="9"/>
      <c r="F60" s="9"/>
      <c r="G60" s="10"/>
      <c r="H60" s="10"/>
      <c r="I60" s="9"/>
      <c r="J60" s="12"/>
      <c r="K60" s="9"/>
    </row>
    <row r="61" spans="1:11">
      <c r="A61" s="9"/>
      <c r="B61" s="9"/>
      <c r="C61" s="17"/>
      <c r="D61" s="11"/>
      <c r="E61" s="9"/>
      <c r="F61" s="9"/>
      <c r="G61" s="10"/>
      <c r="H61" s="10"/>
      <c r="I61" s="9"/>
      <c r="J61" s="12"/>
      <c r="K61" s="9"/>
    </row>
    <row r="62" spans="1:11">
      <c r="A62" s="9"/>
      <c r="B62" s="9"/>
      <c r="C62" s="17"/>
      <c r="D62" s="11"/>
      <c r="E62" s="9"/>
      <c r="F62" s="9"/>
      <c r="G62" s="10"/>
      <c r="H62" s="10"/>
      <c r="I62" s="9"/>
      <c r="J62" s="12"/>
      <c r="K62" s="9"/>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dataValidations count="2">
    <dataValidation type="list" allowBlank="1" showInputMessage="1" showErrorMessage="1" sqref="I8:I62">
      <formula1>"Pass,Fail,Skip"</formula1>
    </dataValidation>
    <dataValidation type="list" allowBlank="1" showInputMessage="1" showErrorMessage="1" sqref="J8:J62">
      <formula1>"High,Medium,Low"</formula1>
    </dataValidation>
  </dataValidations>
  <hyperlinks>
    <hyperlink ref="F1" r:id="rId1" display="http://inctest.apcgg.gov.in/payplay/sportsmain.aspx"/>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dimension ref="A1:T11"/>
  <sheetViews>
    <sheetView topLeftCell="D1" workbookViewId="0">
      <selection activeCell="O11" sqref="O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43138</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3" t="s">
        <v>17</v>
      </c>
      <c r="G9" s="53" t="s">
        <v>18</v>
      </c>
      <c r="H9" s="53"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224</v>
      </c>
      <c r="B11" s="9" t="s">
        <v>225</v>
      </c>
      <c r="C11" s="10" t="s">
        <v>229</v>
      </c>
      <c r="D11" s="11" t="s">
        <v>226</v>
      </c>
      <c r="E11" s="9" t="s">
        <v>21</v>
      </c>
      <c r="F11" s="9" t="s">
        <v>227</v>
      </c>
      <c r="G11" s="10" t="s">
        <v>233</v>
      </c>
      <c r="H11" s="10"/>
      <c r="I11" s="9"/>
      <c r="J11" s="12"/>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dimension ref="A1:T11"/>
  <sheetViews>
    <sheetView topLeftCell="D1" workbookViewId="0">
      <selection activeCell="N11" sqref="N11"/>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43138</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3" t="s">
        <v>17</v>
      </c>
      <c r="G9" s="53" t="s">
        <v>18</v>
      </c>
      <c r="H9" s="53"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228</v>
      </c>
      <c r="B11" s="9" t="s">
        <v>236</v>
      </c>
      <c r="C11" s="10" t="s">
        <v>231</v>
      </c>
      <c r="D11" s="11" t="s">
        <v>226</v>
      </c>
      <c r="E11" s="9" t="s">
        <v>21</v>
      </c>
      <c r="F11" s="9" t="s">
        <v>230</v>
      </c>
      <c r="G11" s="10" t="s">
        <v>232</v>
      </c>
      <c r="H11" s="10"/>
      <c r="I11" s="9"/>
      <c r="J11" s="12"/>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dimension ref="A1:T11"/>
  <sheetViews>
    <sheetView topLeftCell="D1" workbookViewId="0">
      <selection activeCell="D1"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43138</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3" t="s">
        <v>17</v>
      </c>
      <c r="G9" s="53" t="s">
        <v>18</v>
      </c>
      <c r="H9" s="53"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234</v>
      </c>
      <c r="B11" s="9" t="s">
        <v>235</v>
      </c>
      <c r="C11" s="10" t="s">
        <v>237</v>
      </c>
      <c r="D11" s="11" t="s">
        <v>226</v>
      </c>
      <c r="E11" s="9" t="s">
        <v>21</v>
      </c>
      <c r="F11" s="9" t="s">
        <v>238</v>
      </c>
      <c r="G11" s="10" t="s">
        <v>239</v>
      </c>
      <c r="H11" s="10"/>
      <c r="I11" s="9"/>
      <c r="J11" s="12"/>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3.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43138</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3" t="s">
        <v>17</v>
      </c>
      <c r="G9" s="53" t="s">
        <v>18</v>
      </c>
      <c r="H9" s="53"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244</v>
      </c>
      <c r="B11" s="9" t="s">
        <v>240</v>
      </c>
      <c r="C11" s="10" t="s">
        <v>245</v>
      </c>
      <c r="D11" s="11" t="s">
        <v>242</v>
      </c>
      <c r="E11" s="9" t="s">
        <v>21</v>
      </c>
      <c r="F11" s="10" t="s">
        <v>243</v>
      </c>
      <c r="G11" s="10" t="s">
        <v>241</v>
      </c>
      <c r="H11" s="10"/>
      <c r="I11" s="9"/>
      <c r="J11" s="12" t="s">
        <v>200</v>
      </c>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43138</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4" t="s">
        <v>17</v>
      </c>
      <c r="G9" s="54" t="s">
        <v>18</v>
      </c>
      <c r="H9" s="54"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246</v>
      </c>
      <c r="B11" s="9" t="s">
        <v>240</v>
      </c>
      <c r="C11" s="10" t="s">
        <v>247</v>
      </c>
      <c r="D11" s="11" t="s">
        <v>248</v>
      </c>
      <c r="E11" s="9" t="s">
        <v>21</v>
      </c>
      <c r="F11" s="10" t="s">
        <v>249</v>
      </c>
      <c r="G11" s="10" t="s">
        <v>241</v>
      </c>
      <c r="H11" s="10"/>
      <c r="I11" s="9"/>
      <c r="J11" s="12" t="s">
        <v>200</v>
      </c>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s>
  <hyperlinks>
    <hyperlink ref="F4" r:id="rId1"/>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dimension ref="A1:T46"/>
  <sheetViews>
    <sheetView tabSelected="1" topLeftCell="C18" zoomScaleNormal="100" workbookViewId="0">
      <selection activeCell="G18" sqref="G18"/>
    </sheetView>
  </sheetViews>
  <sheetFormatPr defaultRowHeight="15"/>
  <cols>
    <col min="1" max="1" width="25" customWidth="1"/>
    <col min="2" max="2" width="23.42578125" customWidth="1"/>
    <col min="3" max="3" width="29" customWidth="1"/>
    <col min="4" max="4" width="31.42578125" customWidth="1"/>
    <col min="5" max="6" width="26.7109375" customWidth="1"/>
    <col min="7" max="7" width="49.2851562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404</v>
      </c>
      <c r="G4" s="63"/>
      <c r="H4" s="65"/>
      <c r="I4" s="66"/>
      <c r="J4" s="66"/>
      <c r="K4" s="66"/>
      <c r="M4" s="3" t="s">
        <v>193</v>
      </c>
      <c r="P4" s="3" t="s">
        <v>194</v>
      </c>
      <c r="S4" s="3" t="s">
        <v>195</v>
      </c>
    </row>
    <row r="5" spans="1:20" s="3" customFormat="1" ht="17.25" customHeight="1">
      <c r="A5" s="1" t="s">
        <v>3</v>
      </c>
      <c r="B5" s="62" t="s">
        <v>250</v>
      </c>
      <c r="C5" s="63"/>
      <c r="D5" s="63"/>
      <c r="E5" s="1" t="s">
        <v>4</v>
      </c>
      <c r="F5" s="62"/>
      <c r="G5" s="63"/>
      <c r="H5" s="65"/>
      <c r="I5" s="66"/>
      <c r="J5" s="66"/>
      <c r="K5" s="66"/>
      <c r="M5" s="49" t="s">
        <v>196</v>
      </c>
      <c r="N5" s="50">
        <v>0</v>
      </c>
      <c r="P5" s="49" t="s">
        <v>197</v>
      </c>
      <c r="Q5" s="50">
        <f>COUNTIF(I23:I97,"PASS")</f>
        <v>0</v>
      </c>
      <c r="S5" s="49" t="s">
        <v>197</v>
      </c>
      <c r="T5" s="50">
        <f>COUNTIF(K14:K117,"PASS")</f>
        <v>0</v>
      </c>
    </row>
    <row r="6" spans="1:20" s="3" customFormat="1" ht="12.75">
      <c r="A6" s="2" t="s">
        <v>5</v>
      </c>
      <c r="B6" s="77"/>
      <c r="C6" s="78"/>
      <c r="D6" s="79"/>
      <c r="E6" s="1" t="s">
        <v>6</v>
      </c>
      <c r="F6" s="62"/>
      <c r="G6" s="63"/>
      <c r="H6" s="65"/>
      <c r="I6" s="66"/>
      <c r="J6" s="66"/>
      <c r="K6" s="66"/>
      <c r="M6" s="49" t="s">
        <v>198</v>
      </c>
      <c r="N6" s="50">
        <v>36</v>
      </c>
      <c r="P6" s="49" t="s">
        <v>199</v>
      </c>
      <c r="Q6" s="50">
        <f>COUNTIF(I23:I97,"FAIL")</f>
        <v>0</v>
      </c>
      <c r="S6" s="49" t="s">
        <v>199</v>
      </c>
      <c r="T6" s="50">
        <f>COUNTIF(K14:K117,"FAIL")</f>
        <v>0</v>
      </c>
    </row>
    <row r="7" spans="1:20" s="3" customFormat="1" ht="15.75" customHeight="1" thickBot="1">
      <c r="B7" s="80"/>
      <c r="C7" s="81"/>
      <c r="D7" s="82"/>
      <c r="E7" s="2" t="s">
        <v>7</v>
      </c>
      <c r="F7" s="92">
        <v>43178</v>
      </c>
      <c r="G7" s="63"/>
      <c r="H7" s="65"/>
      <c r="I7" s="83"/>
      <c r="J7" s="83"/>
      <c r="K7" s="83"/>
      <c r="M7" s="49" t="s">
        <v>200</v>
      </c>
      <c r="N7" s="50">
        <f>COUNTIF(J15:J97,"Low")</f>
        <v>0</v>
      </c>
      <c r="P7" s="49" t="s">
        <v>201</v>
      </c>
      <c r="Q7" s="50">
        <f>COUNTIF(I23:I97,"SKIP")</f>
        <v>0</v>
      </c>
      <c r="S7" s="49" t="s">
        <v>201</v>
      </c>
      <c r="T7" s="50">
        <f>COUNTIF(K14:K117,"SKIP")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5" t="s">
        <v>17</v>
      </c>
      <c r="G9" s="55" t="s">
        <v>18</v>
      </c>
      <c r="H9" s="55"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63.75">
      <c r="A11" s="9" t="s">
        <v>256</v>
      </c>
      <c r="B11" s="9" t="s">
        <v>251</v>
      </c>
      <c r="C11" s="10" t="s">
        <v>257</v>
      </c>
      <c r="D11" s="11" t="s">
        <v>403</v>
      </c>
      <c r="E11" s="9" t="s">
        <v>21</v>
      </c>
      <c r="F11" s="9" t="s">
        <v>252</v>
      </c>
      <c r="G11" s="10" t="s">
        <v>263</v>
      </c>
      <c r="H11" s="10"/>
      <c r="I11" s="9" t="s">
        <v>197</v>
      </c>
      <c r="J11" s="12" t="s">
        <v>196</v>
      </c>
      <c r="K11" s="9"/>
    </row>
    <row r="12" spans="1:20" s="3" customFormat="1" ht="63.75">
      <c r="A12" s="9" t="s">
        <v>256</v>
      </c>
      <c r="B12" s="9" t="s">
        <v>258</v>
      </c>
      <c r="C12" s="10" t="s">
        <v>257</v>
      </c>
      <c r="D12" s="11" t="s">
        <v>403</v>
      </c>
      <c r="E12" s="9" t="s">
        <v>21</v>
      </c>
      <c r="F12" s="9" t="s">
        <v>253</v>
      </c>
      <c r="G12" s="10" t="s">
        <v>263</v>
      </c>
      <c r="H12" s="10"/>
      <c r="I12" s="9" t="s">
        <v>197</v>
      </c>
      <c r="J12" s="12" t="s">
        <v>196</v>
      </c>
      <c r="K12" s="9"/>
    </row>
    <row r="13" spans="1:20" s="3" customFormat="1" ht="63.75">
      <c r="A13" s="9" t="s">
        <v>256</v>
      </c>
      <c r="B13" s="9" t="s">
        <v>259</v>
      </c>
      <c r="C13" s="10" t="s">
        <v>257</v>
      </c>
      <c r="D13" s="11" t="s">
        <v>403</v>
      </c>
      <c r="E13" s="9" t="s">
        <v>21</v>
      </c>
      <c r="F13" s="9" t="s">
        <v>254</v>
      </c>
      <c r="G13" s="10" t="s">
        <v>263</v>
      </c>
      <c r="H13" s="10"/>
      <c r="I13" s="9" t="s">
        <v>197</v>
      </c>
      <c r="J13" s="12" t="s">
        <v>196</v>
      </c>
      <c r="K13" s="9"/>
    </row>
    <row r="14" spans="1:20" s="3" customFormat="1" ht="63.75">
      <c r="A14" s="9" t="s">
        <v>256</v>
      </c>
      <c r="B14" s="9" t="s">
        <v>260</v>
      </c>
      <c r="C14" s="10" t="s">
        <v>257</v>
      </c>
      <c r="D14" s="11" t="s">
        <v>403</v>
      </c>
      <c r="E14" s="9" t="s">
        <v>21</v>
      </c>
      <c r="F14" s="9" t="s">
        <v>255</v>
      </c>
      <c r="G14" s="10" t="s">
        <v>263</v>
      </c>
      <c r="H14" s="10"/>
      <c r="I14" s="9" t="s">
        <v>197</v>
      </c>
      <c r="J14" s="12" t="s">
        <v>196</v>
      </c>
      <c r="K14" s="9"/>
    </row>
    <row r="15" spans="1:20" s="3" customFormat="1" ht="63.75">
      <c r="A15" s="9" t="s">
        <v>264</v>
      </c>
      <c r="B15" s="9" t="s">
        <v>261</v>
      </c>
      <c r="C15" s="10" t="s">
        <v>262</v>
      </c>
      <c r="D15" s="11" t="s">
        <v>403</v>
      </c>
      <c r="E15" s="9" t="s">
        <v>21</v>
      </c>
      <c r="F15" s="9" t="s">
        <v>265</v>
      </c>
      <c r="G15" s="10" t="s">
        <v>266</v>
      </c>
      <c r="H15" s="10"/>
      <c r="I15" s="9" t="s">
        <v>197</v>
      </c>
      <c r="J15" s="12" t="s">
        <v>196</v>
      </c>
      <c r="K15" s="9"/>
    </row>
    <row r="16" spans="1:20" s="3" customFormat="1" ht="255">
      <c r="A16" s="9" t="s">
        <v>267</v>
      </c>
      <c r="B16" s="9" t="s">
        <v>268</v>
      </c>
      <c r="C16" s="10" t="s">
        <v>271</v>
      </c>
      <c r="D16" s="11" t="s">
        <v>403</v>
      </c>
      <c r="E16" s="9" t="s">
        <v>21</v>
      </c>
      <c r="F16" s="9" t="s">
        <v>269</v>
      </c>
      <c r="G16" s="10" t="s">
        <v>270</v>
      </c>
      <c r="H16" s="10"/>
      <c r="I16" s="9" t="s">
        <v>197</v>
      </c>
      <c r="J16" s="12" t="s">
        <v>196</v>
      </c>
      <c r="K16" s="9"/>
    </row>
    <row r="17" spans="1:10" ht="180" customHeight="1">
      <c r="A17" s="58" t="s">
        <v>276</v>
      </c>
      <c r="B17" s="9" t="s">
        <v>272</v>
      </c>
      <c r="C17" s="10" t="s">
        <v>275</v>
      </c>
      <c r="D17" s="11" t="s">
        <v>403</v>
      </c>
      <c r="E17" s="9" t="s">
        <v>21</v>
      </c>
      <c r="F17" s="9" t="s">
        <v>273</v>
      </c>
      <c r="G17" s="59" t="s">
        <v>274</v>
      </c>
      <c r="I17" s="9" t="s">
        <v>197</v>
      </c>
      <c r="J17" s="12" t="s">
        <v>196</v>
      </c>
    </row>
    <row r="18" spans="1:10" ht="141" customHeight="1">
      <c r="A18" s="9" t="s">
        <v>276</v>
      </c>
      <c r="B18" s="9" t="s">
        <v>280</v>
      </c>
      <c r="C18" s="10" t="s">
        <v>277</v>
      </c>
      <c r="D18" s="11" t="s">
        <v>403</v>
      </c>
      <c r="E18" s="9" t="s">
        <v>21</v>
      </c>
      <c r="F18" s="9" t="s">
        <v>273</v>
      </c>
      <c r="G18" s="59" t="s">
        <v>278</v>
      </c>
      <c r="J18" s="12" t="s">
        <v>196</v>
      </c>
    </row>
    <row r="19" spans="1:10" ht="153">
      <c r="A19" s="58" t="s">
        <v>279</v>
      </c>
      <c r="B19" s="9" t="s">
        <v>281</v>
      </c>
      <c r="C19" s="10" t="s">
        <v>289</v>
      </c>
      <c r="D19" s="11" t="s">
        <v>403</v>
      </c>
      <c r="E19" s="9" t="s">
        <v>21</v>
      </c>
      <c r="F19" s="9" t="s">
        <v>282</v>
      </c>
      <c r="G19" s="60" t="s">
        <v>284</v>
      </c>
      <c r="J19" s="12" t="s">
        <v>196</v>
      </c>
    </row>
    <row r="20" spans="1:10" ht="129.75" customHeight="1">
      <c r="A20" s="58" t="s">
        <v>279</v>
      </c>
      <c r="B20" s="9" t="s">
        <v>310</v>
      </c>
      <c r="C20" s="10" t="s">
        <v>290</v>
      </c>
      <c r="D20" s="11" t="s">
        <v>403</v>
      </c>
      <c r="E20" s="9" t="s">
        <v>21</v>
      </c>
      <c r="F20" s="9" t="s">
        <v>288</v>
      </c>
      <c r="G20" s="60" t="s">
        <v>285</v>
      </c>
      <c r="J20" s="12" t="s">
        <v>196</v>
      </c>
    </row>
    <row r="21" spans="1:10" ht="129.75" customHeight="1">
      <c r="A21" s="58" t="s">
        <v>286</v>
      </c>
      <c r="B21" s="9" t="s">
        <v>311</v>
      </c>
      <c r="C21" s="10" t="s">
        <v>291</v>
      </c>
      <c r="D21" s="11" t="s">
        <v>403</v>
      </c>
      <c r="E21" s="9" t="s">
        <v>21</v>
      </c>
      <c r="F21" s="9" t="s">
        <v>287</v>
      </c>
      <c r="G21" s="60" t="s">
        <v>292</v>
      </c>
      <c r="J21" s="12" t="s">
        <v>196</v>
      </c>
    </row>
    <row r="22" spans="1:10" ht="140.25">
      <c r="A22" s="58" t="s">
        <v>293</v>
      </c>
      <c r="B22" s="9" t="s">
        <v>312</v>
      </c>
      <c r="C22" s="10" t="s">
        <v>294</v>
      </c>
      <c r="D22" s="11" t="s">
        <v>403</v>
      </c>
      <c r="E22" s="9" t="s">
        <v>21</v>
      </c>
      <c r="F22" s="9" t="s">
        <v>295</v>
      </c>
      <c r="G22" s="9" t="s">
        <v>297</v>
      </c>
      <c r="J22" s="12" t="s">
        <v>196</v>
      </c>
    </row>
    <row r="23" spans="1:10" ht="129.75" customHeight="1">
      <c r="A23" s="58" t="s">
        <v>293</v>
      </c>
      <c r="B23" s="9" t="s">
        <v>313</v>
      </c>
      <c r="C23" s="10" t="s">
        <v>299</v>
      </c>
      <c r="D23" s="11" t="s">
        <v>403</v>
      </c>
      <c r="E23" s="9" t="s">
        <v>21</v>
      </c>
      <c r="F23" s="9" t="s">
        <v>301</v>
      </c>
      <c r="G23" s="60" t="s">
        <v>298</v>
      </c>
      <c r="J23" s="12" t="s">
        <v>196</v>
      </c>
    </row>
    <row r="24" spans="1:10" ht="129.75" customHeight="1">
      <c r="A24" s="58" t="s">
        <v>293</v>
      </c>
      <c r="B24" s="9" t="s">
        <v>314</v>
      </c>
      <c r="C24" s="10" t="s">
        <v>300</v>
      </c>
      <c r="D24" s="11" t="s">
        <v>403</v>
      </c>
      <c r="E24" s="9" t="s">
        <v>21</v>
      </c>
      <c r="F24" s="9" t="s">
        <v>301</v>
      </c>
      <c r="G24" s="60" t="s">
        <v>296</v>
      </c>
      <c r="J24" s="12" t="s">
        <v>196</v>
      </c>
    </row>
    <row r="25" spans="1:10" ht="140.25">
      <c r="A25" s="58" t="s">
        <v>302</v>
      </c>
      <c r="B25" s="9" t="s">
        <v>315</v>
      </c>
      <c r="C25" s="10" t="s">
        <v>303</v>
      </c>
      <c r="D25" s="11" t="s">
        <v>403</v>
      </c>
      <c r="E25" s="9" t="s">
        <v>21</v>
      </c>
      <c r="F25" s="9" t="s">
        <v>304</v>
      </c>
      <c r="G25" s="9" t="s">
        <v>305</v>
      </c>
      <c r="J25" s="12" t="s">
        <v>196</v>
      </c>
    </row>
    <row r="26" spans="1:10" ht="129.75" customHeight="1">
      <c r="A26" s="58" t="s">
        <v>302</v>
      </c>
      <c r="B26" s="9" t="s">
        <v>316</v>
      </c>
      <c r="C26" s="10" t="s">
        <v>306</v>
      </c>
      <c r="D26" s="11" t="s">
        <v>403</v>
      </c>
      <c r="E26" s="9" t="s">
        <v>21</v>
      </c>
      <c r="F26" s="9" t="s">
        <v>307</v>
      </c>
      <c r="G26" s="60" t="s">
        <v>285</v>
      </c>
      <c r="J26" s="12" t="s">
        <v>196</v>
      </c>
    </row>
    <row r="27" spans="1:10" ht="150" customHeight="1">
      <c r="A27" s="58" t="s">
        <v>308</v>
      </c>
      <c r="B27" s="9" t="s">
        <v>317</v>
      </c>
      <c r="C27" s="10" t="s">
        <v>309</v>
      </c>
      <c r="D27" s="11" t="s">
        <v>403</v>
      </c>
      <c r="E27" s="9" t="s">
        <v>21</v>
      </c>
      <c r="F27" s="9" t="s">
        <v>307</v>
      </c>
      <c r="G27" s="60" t="s">
        <v>320</v>
      </c>
      <c r="J27" s="12" t="s">
        <v>196</v>
      </c>
    </row>
    <row r="28" spans="1:10" ht="153">
      <c r="A28" s="58" t="s">
        <v>321</v>
      </c>
      <c r="B28" s="9" t="s">
        <v>318</v>
      </c>
      <c r="C28" s="10" t="s">
        <v>322</v>
      </c>
      <c r="D28" s="11" t="s">
        <v>403</v>
      </c>
      <c r="E28" s="9" t="s">
        <v>21</v>
      </c>
      <c r="F28" s="9" t="s">
        <v>323</v>
      </c>
      <c r="G28" s="9" t="s">
        <v>324</v>
      </c>
      <c r="J28" s="12" t="s">
        <v>196</v>
      </c>
    </row>
    <row r="29" spans="1:10" ht="129.75" customHeight="1">
      <c r="A29" s="58" t="s">
        <v>321</v>
      </c>
      <c r="B29" s="9" t="s">
        <v>319</v>
      </c>
      <c r="C29" s="10" t="s">
        <v>325</v>
      </c>
      <c r="D29" s="11" t="s">
        <v>403</v>
      </c>
      <c r="E29" s="9" t="s">
        <v>21</v>
      </c>
      <c r="F29" s="9" t="s">
        <v>326</v>
      </c>
      <c r="G29" s="60" t="s">
        <v>285</v>
      </c>
      <c r="J29" s="12" t="s">
        <v>196</v>
      </c>
    </row>
    <row r="30" spans="1:10" ht="150" customHeight="1">
      <c r="A30" s="58" t="s">
        <v>321</v>
      </c>
      <c r="B30" s="9" t="s">
        <v>329</v>
      </c>
      <c r="C30" s="10" t="s">
        <v>327</v>
      </c>
      <c r="D30" s="11" t="s">
        <v>403</v>
      </c>
      <c r="E30" s="9" t="s">
        <v>21</v>
      </c>
      <c r="F30" s="9" t="s">
        <v>326</v>
      </c>
      <c r="G30" s="60" t="s">
        <v>320</v>
      </c>
      <c r="J30" s="12" t="s">
        <v>196</v>
      </c>
    </row>
    <row r="31" spans="1:10" ht="178.5">
      <c r="A31" s="58" t="s">
        <v>328</v>
      </c>
      <c r="B31" s="9" t="s">
        <v>330</v>
      </c>
      <c r="C31" s="10" t="s">
        <v>358</v>
      </c>
      <c r="D31" s="11" t="s">
        <v>403</v>
      </c>
      <c r="E31" s="9" t="s">
        <v>21</v>
      </c>
      <c r="F31" s="9" t="s">
        <v>331</v>
      </c>
      <c r="G31" s="58" t="s">
        <v>332</v>
      </c>
      <c r="J31" s="12" t="s">
        <v>196</v>
      </c>
    </row>
    <row r="32" spans="1:10" ht="178.5">
      <c r="A32" s="58" t="s">
        <v>333</v>
      </c>
      <c r="B32" s="9" t="s">
        <v>336</v>
      </c>
      <c r="C32" s="10" t="s">
        <v>357</v>
      </c>
      <c r="D32" s="11" t="s">
        <v>403</v>
      </c>
      <c r="E32" s="9" t="s">
        <v>21</v>
      </c>
      <c r="F32" s="9" t="s">
        <v>334</v>
      </c>
      <c r="G32" s="58" t="s">
        <v>332</v>
      </c>
      <c r="J32" s="12" t="s">
        <v>196</v>
      </c>
    </row>
    <row r="33" spans="1:10" ht="127.5">
      <c r="A33" s="58" t="s">
        <v>335</v>
      </c>
      <c r="B33" s="9" t="s">
        <v>337</v>
      </c>
      <c r="C33" s="10" t="s">
        <v>356</v>
      </c>
      <c r="D33" s="11" t="s">
        <v>403</v>
      </c>
      <c r="E33" s="9" t="s">
        <v>21</v>
      </c>
      <c r="F33" s="9" t="s">
        <v>343</v>
      </c>
      <c r="G33" s="58" t="s">
        <v>344</v>
      </c>
      <c r="J33" s="12" t="s">
        <v>196</v>
      </c>
    </row>
    <row r="34" spans="1:10" ht="127.5">
      <c r="A34" s="58" t="s">
        <v>347</v>
      </c>
      <c r="B34" s="9" t="s">
        <v>338</v>
      </c>
      <c r="C34" s="10" t="s">
        <v>355</v>
      </c>
      <c r="D34" s="11" t="s">
        <v>403</v>
      </c>
      <c r="E34" s="9" t="s">
        <v>21</v>
      </c>
      <c r="F34" s="9" t="s">
        <v>345</v>
      </c>
      <c r="G34" s="58" t="s">
        <v>346</v>
      </c>
      <c r="J34" s="12" t="s">
        <v>196</v>
      </c>
    </row>
    <row r="35" spans="1:10" ht="140.25">
      <c r="A35" s="58" t="s">
        <v>348</v>
      </c>
      <c r="B35" s="9" t="s">
        <v>339</v>
      </c>
      <c r="C35" s="10" t="s">
        <v>354</v>
      </c>
      <c r="D35" s="11" t="s">
        <v>403</v>
      </c>
      <c r="E35" s="9" t="s">
        <v>21</v>
      </c>
      <c r="F35" s="9" t="s">
        <v>350</v>
      </c>
      <c r="G35" s="9" t="s">
        <v>351</v>
      </c>
      <c r="J35" s="12" t="s">
        <v>196</v>
      </c>
    </row>
    <row r="36" spans="1:10" ht="89.25">
      <c r="A36" s="58" t="s">
        <v>352</v>
      </c>
      <c r="B36" s="9" t="s">
        <v>340</v>
      </c>
      <c r="C36" s="10" t="s">
        <v>367</v>
      </c>
      <c r="D36" s="11" t="s">
        <v>403</v>
      </c>
      <c r="E36" s="9" t="s">
        <v>21</v>
      </c>
      <c r="F36" s="9" t="s">
        <v>363</v>
      </c>
      <c r="G36" s="9" t="s">
        <v>359</v>
      </c>
      <c r="J36" s="12" t="s">
        <v>196</v>
      </c>
    </row>
    <row r="37" spans="1:10" ht="76.5">
      <c r="A37" s="58" t="s">
        <v>352</v>
      </c>
      <c r="B37" s="9" t="s">
        <v>341</v>
      </c>
      <c r="C37" s="10" t="s">
        <v>367</v>
      </c>
      <c r="D37" s="11" t="s">
        <v>403</v>
      </c>
      <c r="E37" s="9" t="s">
        <v>21</v>
      </c>
      <c r="F37" s="9" t="s">
        <v>362</v>
      </c>
      <c r="G37" s="9" t="s">
        <v>360</v>
      </c>
      <c r="J37" s="12" t="s">
        <v>196</v>
      </c>
    </row>
    <row r="38" spans="1:10" ht="102">
      <c r="A38" s="58" t="s">
        <v>361</v>
      </c>
      <c r="B38" s="9" t="s">
        <v>342</v>
      </c>
      <c r="C38" s="10" t="s">
        <v>368</v>
      </c>
      <c r="D38" s="11" t="s">
        <v>403</v>
      </c>
      <c r="E38" s="9" t="s">
        <v>21</v>
      </c>
      <c r="F38" s="9" t="s">
        <v>364</v>
      </c>
      <c r="G38" s="9" t="s">
        <v>365</v>
      </c>
      <c r="J38" s="12" t="s">
        <v>196</v>
      </c>
    </row>
    <row r="39" spans="1:10" ht="77.25" thickBot="1">
      <c r="A39" s="58" t="s">
        <v>361</v>
      </c>
      <c r="B39" s="9" t="s">
        <v>349</v>
      </c>
      <c r="C39" s="10" t="s">
        <v>368</v>
      </c>
      <c r="D39" s="11" t="s">
        <v>403</v>
      </c>
      <c r="E39" s="9" t="s">
        <v>21</v>
      </c>
      <c r="F39" s="9" t="s">
        <v>362</v>
      </c>
      <c r="G39" s="9" t="s">
        <v>366</v>
      </c>
      <c r="J39" s="12" t="s">
        <v>196</v>
      </c>
    </row>
    <row r="40" spans="1:10" ht="192" thickBot="1">
      <c r="A40" s="58" t="s">
        <v>369</v>
      </c>
      <c r="B40" s="9" t="s">
        <v>353</v>
      </c>
      <c r="C40" s="10" t="s">
        <v>370</v>
      </c>
      <c r="D40" s="11" t="s">
        <v>403</v>
      </c>
      <c r="E40" s="9" t="s">
        <v>21</v>
      </c>
      <c r="F40" s="9" t="s">
        <v>371</v>
      </c>
      <c r="G40" s="9" t="s">
        <v>375</v>
      </c>
      <c r="H40" s="61" t="s">
        <v>196</v>
      </c>
      <c r="J40" s="12" t="s">
        <v>196</v>
      </c>
    </row>
    <row r="41" spans="1:10" ht="102">
      <c r="A41" s="58" t="s">
        <v>361</v>
      </c>
      <c r="B41" s="9" t="s">
        <v>384</v>
      </c>
      <c r="C41" s="10" t="s">
        <v>373</v>
      </c>
      <c r="D41" s="11" t="s">
        <v>403</v>
      </c>
      <c r="E41" s="9" t="s">
        <v>21</v>
      </c>
      <c r="F41" s="9" t="s">
        <v>374</v>
      </c>
      <c r="G41" s="9" t="s">
        <v>372</v>
      </c>
      <c r="J41" s="12" t="s">
        <v>196</v>
      </c>
    </row>
    <row r="42" spans="1:10" ht="242.25">
      <c r="A42" s="58" t="s">
        <v>376</v>
      </c>
      <c r="B42" s="9" t="s">
        <v>385</v>
      </c>
      <c r="C42" s="10" t="s">
        <v>377</v>
      </c>
      <c r="D42" s="11" t="s">
        <v>403</v>
      </c>
      <c r="E42" s="9" t="s">
        <v>21</v>
      </c>
      <c r="F42" s="9" t="s">
        <v>378</v>
      </c>
      <c r="G42" s="9" t="s">
        <v>379</v>
      </c>
      <c r="J42" s="12" t="s">
        <v>196</v>
      </c>
    </row>
    <row r="43" spans="1:10" ht="89.25">
      <c r="A43" s="58" t="s">
        <v>380</v>
      </c>
      <c r="B43" s="9" t="s">
        <v>386</v>
      </c>
      <c r="C43" s="10" t="s">
        <v>381</v>
      </c>
      <c r="D43" s="11" t="s">
        <v>403</v>
      </c>
      <c r="E43" s="9" t="s">
        <v>21</v>
      </c>
      <c r="F43" s="9" t="s">
        <v>383</v>
      </c>
      <c r="G43" s="9" t="s">
        <v>382</v>
      </c>
      <c r="J43" s="12" t="s">
        <v>196</v>
      </c>
    </row>
    <row r="44" spans="1:10" ht="153">
      <c r="A44" s="58" t="s">
        <v>279</v>
      </c>
      <c r="B44" s="9" t="s">
        <v>424</v>
      </c>
      <c r="C44" s="10" t="s">
        <v>289</v>
      </c>
      <c r="D44" s="11" t="s">
        <v>403</v>
      </c>
      <c r="E44" s="9" t="s">
        <v>21</v>
      </c>
      <c r="F44" s="9" t="s">
        <v>282</v>
      </c>
      <c r="G44" s="60" t="s">
        <v>284</v>
      </c>
      <c r="J44" s="12" t="s">
        <v>196</v>
      </c>
    </row>
    <row r="45" spans="1:10" ht="129.75" customHeight="1">
      <c r="A45" s="58" t="s">
        <v>279</v>
      </c>
      <c r="B45" s="9" t="s">
        <v>425</v>
      </c>
      <c r="C45" s="10" t="s">
        <v>290</v>
      </c>
      <c r="D45" s="11" t="s">
        <v>403</v>
      </c>
      <c r="E45" s="9" t="s">
        <v>21</v>
      </c>
      <c r="F45" s="9" t="s">
        <v>288</v>
      </c>
      <c r="G45" s="60" t="s">
        <v>285</v>
      </c>
      <c r="J45" s="12" t="s">
        <v>196</v>
      </c>
    </row>
    <row r="46" spans="1:10" ht="129.75" customHeight="1">
      <c r="A46" s="58" t="s">
        <v>286</v>
      </c>
      <c r="B46" s="9" t="s">
        <v>426</v>
      </c>
      <c r="C46" s="10" t="s">
        <v>291</v>
      </c>
      <c r="D46" s="11" t="s">
        <v>403</v>
      </c>
      <c r="E46" s="9" t="s">
        <v>21</v>
      </c>
      <c r="F46" s="9" t="s">
        <v>287</v>
      </c>
      <c r="G46" s="60" t="s">
        <v>292</v>
      </c>
      <c r="J46" s="12" t="s">
        <v>196</v>
      </c>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11:J46 WVR11:WVR16 WLV11:WLV16 WBZ11:WBZ16 VSD11:VSD16 VIH11:VIH16 UYL11:UYL16 UOP11:UOP16 UET11:UET16 TUX11:TUX16 TLB11:TLB16 TBF11:TBF16 SRJ11:SRJ16 SHN11:SHN16 RXR11:RXR16 RNV11:RNV16 RDZ11:RDZ16 QUD11:QUD16 QKH11:QKH16 QAL11:QAL16 PQP11:PQP16 PGT11:PGT16 OWX11:OWX16 ONB11:ONB16 ODF11:ODF16 NTJ11:NTJ16 NJN11:NJN16 MZR11:MZR16 MPV11:MPV16 MFZ11:MFZ16 LWD11:LWD16 LMH11:LMH16 LCL11:LCL16 KSP11:KSP16 KIT11:KIT16 JYX11:JYX16 JPB11:JPB16 JFF11:JFF16 IVJ11:IVJ16 ILN11:ILN16 IBR11:IBR16 HRV11:HRV16 HHZ11:HHZ16 GYD11:GYD16 GOH11:GOH16 GEL11:GEL16 FUP11:FUP16 FKT11:FKT16 FAX11:FAX16 ERB11:ERB16 EHF11:EHF16 DXJ11:DXJ16 DNN11:DNN16 DDR11:DDR16 CTV11:CTV16 CJZ11:CJZ16 CAD11:CAD16 BQH11:BQH16 BGL11:BGL16 AWP11:AWP16 AMT11:AMT16 ACX11:ACX16 TB11:TB16 JF11:JF16">
      <formula1>"High,Medium,Low"</formula1>
    </dataValidation>
    <dataValidation type="list" allowBlank="1" showInputMessage="1" showErrorMessage="1" sqref="TA11:TA16 JE11:JE16 ACW11:ACW16 WVQ11:WVQ16 WLU11:WLU16 WBY11:WBY16 VSC11:VSC16 VIG11:VIG16 UYK11:UYK16 UOO11:UOO16 UES11:UES16 TUW11:TUW16 TLA11:TLA16 TBE11:TBE16 SRI11:SRI16 SHM11:SHM16 RXQ11:RXQ16 RNU11:RNU16 RDY11:RDY16 QUC11:QUC16 QKG11:QKG16 QAK11:QAK16 PQO11:PQO16 PGS11:PGS16 OWW11:OWW16 ONA11:ONA16 ODE11:ODE16 NTI11:NTI16 NJM11:NJM16 MZQ11:MZQ16 MPU11:MPU16 MFY11:MFY16 LWC11:LWC16 LMG11:LMG16 LCK11:LCK16 KSO11:KSO16 KIS11:KIS16 JYW11:JYW16 JPA11:JPA16 JFE11:JFE16 IVI11:IVI16 ILM11:ILM16 IBQ11:IBQ16 HRU11:HRU16 HHY11:HHY16 GYC11:GYC16 GOG11:GOG16 GEK11:GEK16 FUO11:FUO16 FKS11:FKS16 FAW11:FAW16 ERA11:ERA16 EHE11:EHE16 DXI11:DXI16 DNM11:DNM16 DDQ11:DDQ16 CTU11:CTU16 CJY11:CJY16 CAC11:CAC16 BQG11:BQG16 BGK11:BGK16 AWO11:AWO16 AMS11:AMS16 I11:I17">
      <formula1>"Pass,Fail,Skip"</formula1>
    </dataValidation>
  </dataValidations>
  <hyperlinks>
    <hyperlink ref="F4" r:id="rId1"/>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dimension ref="A1:T42"/>
  <sheetViews>
    <sheetView topLeftCell="B1" workbookViewId="0">
      <selection activeCell="C11" sqref="C11"/>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12.75">
      <c r="A1" s="89" t="s">
        <v>189</v>
      </c>
      <c r="B1" s="89"/>
      <c r="C1" s="90"/>
      <c r="D1" s="90"/>
      <c r="E1" s="90"/>
      <c r="F1" s="90"/>
      <c r="G1" s="90"/>
      <c r="H1" s="90"/>
      <c r="I1" s="90"/>
      <c r="J1" s="91" t="s">
        <v>190</v>
      </c>
      <c r="K1" s="91"/>
    </row>
    <row r="2" spans="1:20" s="48" customFormat="1" ht="12.75">
      <c r="A2" s="89" t="s">
        <v>191</v>
      </c>
      <c r="B2" s="89"/>
      <c r="C2" s="90"/>
      <c r="D2" s="90"/>
      <c r="E2" s="90"/>
      <c r="F2" s="90"/>
      <c r="G2" s="90"/>
      <c r="H2" s="90"/>
      <c r="I2" s="90"/>
      <c r="J2" s="91" t="s">
        <v>192</v>
      </c>
      <c r="K2" s="91"/>
    </row>
    <row r="3" spans="1:20" s="48" customFormat="1" ht="12.75">
      <c r="A3" s="88"/>
      <c r="B3" s="88"/>
      <c r="C3" s="88"/>
      <c r="D3" s="88"/>
      <c r="E3" s="88"/>
      <c r="F3" s="88"/>
      <c r="G3" s="88"/>
      <c r="H3" s="88"/>
      <c r="I3" s="88"/>
      <c r="J3" s="88"/>
      <c r="K3" s="88"/>
    </row>
    <row r="4" spans="1:20" s="3" customFormat="1" ht="12.75">
      <c r="A4" s="1" t="s">
        <v>0</v>
      </c>
      <c r="B4" s="62" t="s">
        <v>1</v>
      </c>
      <c r="C4" s="63"/>
      <c r="D4" s="63"/>
      <c r="E4" s="1" t="s">
        <v>2</v>
      </c>
      <c r="F4" s="64" t="s">
        <v>112</v>
      </c>
      <c r="G4" s="63"/>
      <c r="H4" s="65"/>
      <c r="I4" s="66"/>
      <c r="J4" s="66"/>
      <c r="K4" s="66"/>
      <c r="M4" s="3" t="s">
        <v>193</v>
      </c>
      <c r="P4" s="3" t="s">
        <v>194</v>
      </c>
      <c r="S4" s="3" t="s">
        <v>195</v>
      </c>
    </row>
    <row r="5" spans="1:20" s="3" customFormat="1" ht="12.75">
      <c r="A5" s="1" t="s">
        <v>3</v>
      </c>
      <c r="B5" s="62" t="s">
        <v>250</v>
      </c>
      <c r="C5" s="63"/>
      <c r="D5" s="63"/>
      <c r="E5" s="1" t="s">
        <v>4</v>
      </c>
      <c r="F5" s="62"/>
      <c r="G5" s="63"/>
      <c r="H5" s="65"/>
      <c r="I5" s="66"/>
      <c r="J5" s="66"/>
      <c r="K5" s="66"/>
      <c r="M5" s="49" t="s">
        <v>196</v>
      </c>
      <c r="N5" s="50">
        <v>20</v>
      </c>
      <c r="P5" s="49" t="s">
        <v>197</v>
      </c>
      <c r="Q5" s="50">
        <f>COUNTIF(I21:I93,"PASS")</f>
        <v>0</v>
      </c>
      <c r="S5" s="49" t="s">
        <v>197</v>
      </c>
      <c r="T5" s="50">
        <f>COUNTIF(K14:K113,"PASS")</f>
        <v>0</v>
      </c>
    </row>
    <row r="6" spans="1:20" s="3" customFormat="1" ht="12.75">
      <c r="A6" s="2" t="s">
        <v>5</v>
      </c>
      <c r="B6" s="77"/>
      <c r="C6" s="78"/>
      <c r="D6" s="79"/>
      <c r="E6" s="1" t="s">
        <v>6</v>
      </c>
      <c r="F6" s="62"/>
      <c r="G6" s="63"/>
      <c r="H6" s="65"/>
      <c r="I6" s="66"/>
      <c r="J6" s="66"/>
      <c r="K6" s="66"/>
      <c r="M6" s="49" t="s">
        <v>198</v>
      </c>
      <c r="N6" s="50"/>
      <c r="P6" s="49" t="s">
        <v>199</v>
      </c>
      <c r="Q6" s="50">
        <f>COUNTIF(I21:I93,"FAIL")</f>
        <v>0</v>
      </c>
      <c r="S6" s="49" t="s">
        <v>199</v>
      </c>
      <c r="T6" s="50">
        <f>COUNTIF(K14:K113,"FAIL")</f>
        <v>0</v>
      </c>
    </row>
    <row r="7" spans="1:20" s="3" customFormat="1" ht="13.5" thickBot="1">
      <c r="B7" s="80"/>
      <c r="C7" s="81"/>
      <c r="D7" s="82"/>
      <c r="E7" s="2" t="s">
        <v>7</v>
      </c>
      <c r="F7" s="92">
        <v>43179</v>
      </c>
      <c r="G7" s="63"/>
      <c r="H7" s="65"/>
      <c r="I7" s="83"/>
      <c r="J7" s="83"/>
      <c r="K7" s="83"/>
      <c r="M7" s="49" t="s">
        <v>200</v>
      </c>
      <c r="N7" s="50">
        <f>COUNTIF(J15:J93,"Low")</f>
        <v>0</v>
      </c>
      <c r="P7" s="49" t="s">
        <v>201</v>
      </c>
      <c r="Q7" s="50">
        <f>COUNTIF(I21:I93,"SKIP")</f>
        <v>0</v>
      </c>
      <c r="S7" s="49" t="s">
        <v>201</v>
      </c>
      <c r="T7" s="50">
        <f>COUNTIF(K14:K113,"SKIP")</f>
        <v>0</v>
      </c>
    </row>
    <row r="8" spans="1:20" s="3" customFormat="1" ht="12.75">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6" t="s">
        <v>17</v>
      </c>
      <c r="G9" s="56" t="s">
        <v>18</v>
      </c>
      <c r="H9" s="56"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ht="140.25">
      <c r="A11" s="58" t="s">
        <v>279</v>
      </c>
      <c r="B11" s="9" t="s">
        <v>405</v>
      </c>
      <c r="C11" s="10" t="s">
        <v>289</v>
      </c>
      <c r="D11" s="11" t="s">
        <v>403</v>
      </c>
      <c r="E11" s="9" t="s">
        <v>21</v>
      </c>
      <c r="F11" s="9" t="s">
        <v>282</v>
      </c>
      <c r="G11" s="60" t="s">
        <v>388</v>
      </c>
      <c r="J11" s="12" t="s">
        <v>196</v>
      </c>
    </row>
    <row r="12" spans="1:20" ht="129.75" customHeight="1">
      <c r="A12" s="58" t="s">
        <v>279</v>
      </c>
      <c r="B12" s="9" t="s">
        <v>406</v>
      </c>
      <c r="C12" s="10" t="s">
        <v>290</v>
      </c>
      <c r="D12" s="11" t="s">
        <v>403</v>
      </c>
      <c r="E12" s="9" t="s">
        <v>21</v>
      </c>
      <c r="F12" s="9" t="s">
        <v>288</v>
      </c>
      <c r="G12" s="60" t="s">
        <v>285</v>
      </c>
      <c r="J12" s="12" t="s">
        <v>196</v>
      </c>
    </row>
    <row r="13" spans="1:20" ht="129.75" customHeight="1">
      <c r="A13" s="58" t="s">
        <v>279</v>
      </c>
      <c r="B13" s="9" t="s">
        <v>407</v>
      </c>
      <c r="C13" s="10" t="s">
        <v>290</v>
      </c>
      <c r="D13" s="11" t="s">
        <v>403</v>
      </c>
      <c r="E13" s="9" t="s">
        <v>21</v>
      </c>
      <c r="F13" s="9" t="s">
        <v>288</v>
      </c>
      <c r="G13" s="60" t="s">
        <v>285</v>
      </c>
      <c r="J13" s="12" t="s">
        <v>196</v>
      </c>
    </row>
    <row r="14" spans="1:20" ht="129.75" customHeight="1">
      <c r="A14" s="58" t="s">
        <v>286</v>
      </c>
      <c r="B14" s="9" t="s">
        <v>408</v>
      </c>
      <c r="C14" s="10" t="s">
        <v>291</v>
      </c>
      <c r="D14" s="11" t="s">
        <v>403</v>
      </c>
      <c r="E14" s="9" t="s">
        <v>21</v>
      </c>
      <c r="F14" s="9" t="s">
        <v>287</v>
      </c>
      <c r="G14" s="60" t="s">
        <v>389</v>
      </c>
      <c r="J14" s="12" t="s">
        <v>196</v>
      </c>
    </row>
    <row r="15" spans="1:20" ht="140.25">
      <c r="A15" s="58" t="s">
        <v>293</v>
      </c>
      <c r="B15" s="9" t="s">
        <v>409</v>
      </c>
      <c r="C15" s="10" t="s">
        <v>294</v>
      </c>
      <c r="D15" s="11" t="s">
        <v>403</v>
      </c>
      <c r="E15" s="9" t="s">
        <v>21</v>
      </c>
      <c r="F15" s="9" t="s">
        <v>295</v>
      </c>
      <c r="G15" s="9" t="s">
        <v>283</v>
      </c>
      <c r="J15" s="12" t="s">
        <v>196</v>
      </c>
    </row>
    <row r="16" spans="1:20" ht="129.75" customHeight="1">
      <c r="A16" s="58" t="s">
        <v>293</v>
      </c>
      <c r="B16" s="9" t="s">
        <v>410</v>
      </c>
      <c r="C16" s="10" t="s">
        <v>299</v>
      </c>
      <c r="D16" s="11" t="s">
        <v>403</v>
      </c>
      <c r="E16" s="9" t="s">
        <v>21</v>
      </c>
      <c r="F16" s="9" t="s">
        <v>301</v>
      </c>
      <c r="G16" s="60" t="s">
        <v>298</v>
      </c>
      <c r="J16" s="12" t="s">
        <v>196</v>
      </c>
    </row>
    <row r="17" spans="1:10" ht="129.75" customHeight="1">
      <c r="A17" s="58" t="s">
        <v>293</v>
      </c>
      <c r="B17" s="9" t="s">
        <v>411</v>
      </c>
      <c r="C17" s="10" t="s">
        <v>300</v>
      </c>
      <c r="D17" s="11" t="s">
        <v>403</v>
      </c>
      <c r="E17" s="9" t="s">
        <v>21</v>
      </c>
      <c r="F17" s="9" t="s">
        <v>301</v>
      </c>
      <c r="G17" s="60" t="s">
        <v>296</v>
      </c>
      <c r="J17" s="12" t="s">
        <v>196</v>
      </c>
    </row>
    <row r="18" spans="1:10" ht="140.25">
      <c r="A18" s="58" t="s">
        <v>302</v>
      </c>
      <c r="B18" s="9" t="s">
        <v>412</v>
      </c>
      <c r="C18" s="10" t="s">
        <v>303</v>
      </c>
      <c r="D18" s="11" t="s">
        <v>403</v>
      </c>
      <c r="E18" s="9" t="s">
        <v>21</v>
      </c>
      <c r="F18" s="9" t="s">
        <v>304</v>
      </c>
      <c r="G18" s="9" t="s">
        <v>283</v>
      </c>
      <c r="J18" s="12" t="s">
        <v>196</v>
      </c>
    </row>
    <row r="19" spans="1:10" ht="129.75" customHeight="1">
      <c r="A19" s="58" t="s">
        <v>302</v>
      </c>
      <c r="B19" s="9" t="s">
        <v>387</v>
      </c>
      <c r="C19" s="10" t="s">
        <v>306</v>
      </c>
      <c r="D19" s="11" t="s">
        <v>403</v>
      </c>
      <c r="E19" s="9" t="s">
        <v>21</v>
      </c>
      <c r="F19" s="9" t="s">
        <v>307</v>
      </c>
      <c r="G19" s="9" t="s">
        <v>298</v>
      </c>
      <c r="J19" s="12" t="s">
        <v>196</v>
      </c>
    </row>
    <row r="20" spans="1:10" ht="150" customHeight="1">
      <c r="A20" s="58" t="s">
        <v>308</v>
      </c>
      <c r="B20" s="9" t="s">
        <v>413</v>
      </c>
      <c r="C20" s="10" t="s">
        <v>309</v>
      </c>
      <c r="D20" s="11" t="s">
        <v>403</v>
      </c>
      <c r="E20" s="9" t="s">
        <v>21</v>
      </c>
      <c r="F20" s="9" t="s">
        <v>307</v>
      </c>
      <c r="G20" s="9" t="s">
        <v>390</v>
      </c>
      <c r="H20" s="9"/>
      <c r="J20" s="12" t="s">
        <v>196</v>
      </c>
    </row>
    <row r="21" spans="1:10" ht="140.25">
      <c r="A21" s="58" t="s">
        <v>321</v>
      </c>
      <c r="B21" s="9" t="s">
        <v>414</v>
      </c>
      <c r="C21" s="10" t="s">
        <v>322</v>
      </c>
      <c r="D21" s="11" t="s">
        <v>403</v>
      </c>
      <c r="E21" s="9" t="s">
        <v>21</v>
      </c>
      <c r="F21" s="9" t="s">
        <v>323</v>
      </c>
      <c r="G21" s="9" t="s">
        <v>283</v>
      </c>
      <c r="J21" s="12" t="s">
        <v>196</v>
      </c>
    </row>
    <row r="22" spans="1:10" ht="129.75" customHeight="1">
      <c r="A22" s="58" t="s">
        <v>321</v>
      </c>
      <c r="B22" s="9" t="s">
        <v>415</v>
      </c>
      <c r="C22" s="10" t="s">
        <v>325</v>
      </c>
      <c r="D22" s="11" t="s">
        <v>403</v>
      </c>
      <c r="E22" s="9" t="s">
        <v>21</v>
      </c>
      <c r="F22" s="9" t="s">
        <v>326</v>
      </c>
      <c r="G22" s="9" t="s">
        <v>391</v>
      </c>
      <c r="J22" s="12" t="s">
        <v>196</v>
      </c>
    </row>
    <row r="23" spans="1:10" ht="150" customHeight="1">
      <c r="A23" s="58" t="s">
        <v>321</v>
      </c>
      <c r="B23" s="9" t="s">
        <v>416</v>
      </c>
      <c r="C23" s="10" t="s">
        <v>327</v>
      </c>
      <c r="D23" s="11" t="s">
        <v>403</v>
      </c>
      <c r="E23" s="9" t="s">
        <v>21</v>
      </c>
      <c r="F23" s="9" t="s">
        <v>326</v>
      </c>
      <c r="G23" s="9" t="s">
        <v>392</v>
      </c>
      <c r="J23" s="12" t="s">
        <v>196</v>
      </c>
    </row>
    <row r="24" spans="1:10" ht="140.25">
      <c r="A24" s="58" t="s">
        <v>393</v>
      </c>
      <c r="B24" s="9" t="s">
        <v>417</v>
      </c>
      <c r="C24" s="10" t="s">
        <v>394</v>
      </c>
      <c r="D24" s="11" t="s">
        <v>403</v>
      </c>
      <c r="E24" s="9" t="s">
        <v>21</v>
      </c>
      <c r="F24" s="9" t="s">
        <v>323</v>
      </c>
      <c r="G24" s="9" t="s">
        <v>283</v>
      </c>
      <c r="J24" s="12" t="s">
        <v>196</v>
      </c>
    </row>
    <row r="25" spans="1:10" ht="129.75" customHeight="1">
      <c r="A25" s="58" t="s">
        <v>393</v>
      </c>
      <c r="B25" s="9" t="s">
        <v>418</v>
      </c>
      <c r="C25" s="10" t="s">
        <v>325</v>
      </c>
      <c r="D25" s="11" t="s">
        <v>403</v>
      </c>
      <c r="E25" s="9" t="s">
        <v>21</v>
      </c>
      <c r="F25" s="9" t="s">
        <v>326</v>
      </c>
      <c r="G25" s="9" t="s">
        <v>391</v>
      </c>
      <c r="J25" s="12" t="s">
        <v>196</v>
      </c>
    </row>
    <row r="26" spans="1:10" ht="150" customHeight="1">
      <c r="A26" s="58" t="s">
        <v>393</v>
      </c>
      <c r="B26" s="9" t="s">
        <v>419</v>
      </c>
      <c r="C26" s="10" t="s">
        <v>327</v>
      </c>
      <c r="D26" s="11" t="s">
        <v>403</v>
      </c>
      <c r="E26" s="9" t="s">
        <v>21</v>
      </c>
      <c r="F26" s="9" t="s">
        <v>326</v>
      </c>
      <c r="G26" s="9" t="s">
        <v>392</v>
      </c>
      <c r="J26" s="12" t="s">
        <v>196</v>
      </c>
    </row>
    <row r="27" spans="1:10" ht="102">
      <c r="A27" s="58" t="s">
        <v>361</v>
      </c>
      <c r="B27" s="9" t="s">
        <v>420</v>
      </c>
      <c r="C27" s="10" t="s">
        <v>368</v>
      </c>
      <c r="D27" s="11" t="s">
        <v>403</v>
      </c>
      <c r="E27" s="9" t="s">
        <v>21</v>
      </c>
      <c r="F27" s="9" t="s">
        <v>364</v>
      </c>
      <c r="G27" s="9" t="s">
        <v>365</v>
      </c>
      <c r="J27" s="12" t="s">
        <v>196</v>
      </c>
    </row>
    <row r="28" spans="1:10" ht="76.5">
      <c r="A28" s="58" t="s">
        <v>361</v>
      </c>
      <c r="B28" s="9" t="s">
        <v>421</v>
      </c>
      <c r="C28" s="10" t="s">
        <v>368</v>
      </c>
      <c r="D28" s="11" t="s">
        <v>403</v>
      </c>
      <c r="E28" s="9" t="s">
        <v>21</v>
      </c>
      <c r="F28" s="9" t="s">
        <v>362</v>
      </c>
      <c r="G28" s="9" t="s">
        <v>366</v>
      </c>
      <c r="J28" s="12" t="s">
        <v>196</v>
      </c>
    </row>
    <row r="29" spans="1:10" ht="76.5">
      <c r="A29" s="58" t="s">
        <v>352</v>
      </c>
      <c r="B29" s="9" t="s">
        <v>422</v>
      </c>
      <c r="C29" s="10" t="s">
        <v>367</v>
      </c>
      <c r="D29" s="11" t="s">
        <v>403</v>
      </c>
      <c r="E29" s="9" t="s">
        <v>21</v>
      </c>
      <c r="F29" s="9" t="s">
        <v>362</v>
      </c>
      <c r="G29" s="9" t="s">
        <v>360</v>
      </c>
      <c r="J29" s="12" t="s">
        <v>196</v>
      </c>
    </row>
    <row r="30" spans="1:10" ht="89.25">
      <c r="A30" s="58" t="s">
        <v>380</v>
      </c>
      <c r="B30" s="9" t="s">
        <v>423</v>
      </c>
      <c r="C30" s="10" t="s">
        <v>381</v>
      </c>
      <c r="D30" s="11" t="s">
        <v>403</v>
      </c>
      <c r="E30" s="9" t="s">
        <v>21</v>
      </c>
      <c r="F30" s="9" t="s">
        <v>383</v>
      </c>
      <c r="G30" s="9" t="s">
        <v>382</v>
      </c>
      <c r="J30" s="12" t="s">
        <v>196</v>
      </c>
    </row>
    <row r="31" spans="1:10">
      <c r="A31" s="58"/>
      <c r="B31" s="9"/>
      <c r="C31" s="10"/>
      <c r="D31" s="11"/>
      <c r="E31" s="9"/>
      <c r="F31" s="9"/>
      <c r="G31" s="9"/>
      <c r="J31" s="12"/>
    </row>
    <row r="32" spans="1:10">
      <c r="A32" s="58"/>
      <c r="B32" s="9"/>
      <c r="C32" s="10"/>
      <c r="D32" s="11"/>
      <c r="E32" s="9"/>
      <c r="F32" s="9"/>
      <c r="G32" s="9"/>
      <c r="J32" s="12"/>
    </row>
    <row r="33" spans="1:10">
      <c r="A33" s="58"/>
      <c r="B33" s="9"/>
      <c r="C33" s="10"/>
      <c r="D33" s="11"/>
      <c r="E33" s="9"/>
      <c r="F33" s="9"/>
      <c r="G33" s="9"/>
      <c r="J33" s="12"/>
    </row>
    <row r="34" spans="1:10" ht="15.75" thickBot="1">
      <c r="A34" s="58"/>
      <c r="B34" s="9"/>
      <c r="C34" s="10"/>
      <c r="D34" s="11"/>
      <c r="E34" s="9"/>
      <c r="F34" s="9"/>
      <c r="G34" s="9"/>
      <c r="J34" s="12"/>
    </row>
    <row r="35" spans="1:10" ht="15.75" thickBot="1">
      <c r="A35" s="58"/>
      <c r="B35" s="9"/>
      <c r="C35" s="10"/>
      <c r="D35" s="11"/>
      <c r="E35" s="9"/>
      <c r="F35" s="9"/>
      <c r="G35" s="9"/>
      <c r="H35" s="61"/>
      <c r="J35" s="12"/>
    </row>
    <row r="36" spans="1:10">
      <c r="A36" s="58"/>
      <c r="B36" s="9"/>
      <c r="C36" s="10"/>
      <c r="D36" s="11"/>
      <c r="E36" s="9"/>
      <c r="F36" s="9"/>
      <c r="G36" s="9"/>
      <c r="J36" s="12"/>
    </row>
    <row r="37" spans="1:10">
      <c r="A37" s="58"/>
      <c r="B37" s="9"/>
      <c r="C37" s="10"/>
      <c r="D37" s="11"/>
      <c r="E37" s="9"/>
      <c r="F37" s="9"/>
      <c r="G37" s="9"/>
      <c r="J37" s="12"/>
    </row>
    <row r="38" spans="1:10">
      <c r="A38" s="58"/>
      <c r="B38" s="9"/>
      <c r="C38" s="10"/>
      <c r="D38" s="11"/>
      <c r="E38" s="9"/>
      <c r="F38" s="9"/>
      <c r="G38" s="9"/>
      <c r="J38" s="12"/>
    </row>
    <row r="40" spans="1:10">
      <c r="A40" s="58"/>
      <c r="B40" s="9"/>
      <c r="C40" s="10"/>
      <c r="D40" s="11"/>
      <c r="E40" s="9"/>
      <c r="F40" s="9"/>
      <c r="G40" s="60"/>
      <c r="J40" s="12"/>
    </row>
    <row r="41" spans="1:10">
      <c r="A41" s="58"/>
      <c r="B41" s="9"/>
      <c r="C41" s="10"/>
      <c r="D41" s="11"/>
      <c r="E41" s="9"/>
      <c r="F41" s="9"/>
      <c r="G41" s="60"/>
      <c r="J41" s="12"/>
    </row>
    <row r="42" spans="1:10">
      <c r="A42" s="58"/>
      <c r="B42" s="9"/>
      <c r="C42" s="10"/>
      <c r="D42" s="11"/>
      <c r="E42" s="9"/>
      <c r="F42" s="9"/>
      <c r="G42" s="60"/>
      <c r="J42"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1">
    <dataValidation type="list" allowBlank="1" showInputMessage="1" showErrorMessage="1" sqref="J40:J42 J11:J38">
      <formula1>"High,Medium,Low"</formula1>
    </dataValidation>
  </dataValidations>
  <hyperlinks>
    <hyperlink ref="F4" r:id="rId1"/>
  </hyperlinks>
  <pageMargins left="0.7" right="0.7" top="0.75" bottom="0.75" header="0.3" footer="0.3"/>
  <drawing r:id="rId2"/>
  <legacyDrawing r:id="rId3"/>
</worksheet>
</file>

<file path=xl/worksheets/sheet17.xml><?xml version="1.0" encoding="utf-8"?>
<worksheet xmlns="http://schemas.openxmlformats.org/spreadsheetml/2006/main" xmlns:r="http://schemas.openxmlformats.org/officeDocument/2006/relationships">
  <dimension ref="A1:T48"/>
  <sheetViews>
    <sheetView topLeftCell="E1" workbookViewId="0">
      <selection activeCell="F7" sqref="F7:H7"/>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12.75">
      <c r="A1" s="89" t="s">
        <v>189</v>
      </c>
      <c r="B1" s="89"/>
      <c r="C1" s="90"/>
      <c r="D1" s="90"/>
      <c r="E1" s="90"/>
      <c r="F1" s="90"/>
      <c r="G1" s="90"/>
      <c r="H1" s="90"/>
      <c r="I1" s="90"/>
      <c r="J1" s="91" t="s">
        <v>190</v>
      </c>
      <c r="K1" s="91"/>
    </row>
    <row r="2" spans="1:20" s="48" customFormat="1" ht="12.75">
      <c r="A2" s="89" t="s">
        <v>191</v>
      </c>
      <c r="B2" s="89"/>
      <c r="C2" s="90"/>
      <c r="D2" s="90"/>
      <c r="E2" s="90"/>
      <c r="F2" s="90"/>
      <c r="G2" s="90"/>
      <c r="H2" s="90"/>
      <c r="I2" s="90"/>
      <c r="J2" s="91" t="s">
        <v>192</v>
      </c>
      <c r="K2" s="91"/>
    </row>
    <row r="3" spans="1:20" s="48" customFormat="1" ht="12.75">
      <c r="A3" s="88"/>
      <c r="B3" s="88"/>
      <c r="C3" s="88"/>
      <c r="D3" s="88"/>
      <c r="E3" s="88"/>
      <c r="F3" s="88"/>
      <c r="G3" s="88"/>
      <c r="H3" s="88"/>
      <c r="I3" s="88"/>
      <c r="J3" s="88"/>
      <c r="K3" s="88"/>
    </row>
    <row r="4" spans="1:20" s="3" customFormat="1" ht="12.75">
      <c r="A4" s="1" t="s">
        <v>0</v>
      </c>
      <c r="B4" s="62" t="s">
        <v>1</v>
      </c>
      <c r="C4" s="63"/>
      <c r="D4" s="63"/>
      <c r="E4" s="1" t="s">
        <v>2</v>
      </c>
      <c r="F4" s="64" t="s">
        <v>168</v>
      </c>
      <c r="G4" s="63"/>
      <c r="H4" s="65"/>
      <c r="I4" s="66"/>
      <c r="J4" s="66"/>
      <c r="K4" s="66"/>
      <c r="M4" s="3" t="s">
        <v>193</v>
      </c>
      <c r="P4" s="3" t="s">
        <v>194</v>
      </c>
      <c r="S4" s="3" t="s">
        <v>195</v>
      </c>
    </row>
    <row r="5" spans="1:20" s="3" customFormat="1" ht="12.75">
      <c r="A5" s="1" t="s">
        <v>3</v>
      </c>
      <c r="B5" s="62" t="s">
        <v>250</v>
      </c>
      <c r="C5" s="63"/>
      <c r="D5" s="63"/>
      <c r="E5" s="1" t="s">
        <v>4</v>
      </c>
      <c r="F5" s="62"/>
      <c r="G5" s="63"/>
      <c r="H5" s="65"/>
      <c r="I5" s="66"/>
      <c r="J5" s="66"/>
      <c r="K5" s="66"/>
      <c r="M5" s="49" t="s">
        <v>196</v>
      </c>
      <c r="N5" s="50">
        <v>0</v>
      </c>
      <c r="P5" s="49" t="s">
        <v>197</v>
      </c>
      <c r="Q5" s="50">
        <f>COUNTIF(I24:I99,"PASS")</f>
        <v>0</v>
      </c>
      <c r="S5" s="49" t="s">
        <v>197</v>
      </c>
      <c r="T5" s="50">
        <f>COUNTIF(K14:K119,"PASS")</f>
        <v>0</v>
      </c>
    </row>
    <row r="6" spans="1:20" s="3" customFormat="1" ht="12.75">
      <c r="A6" s="2" t="s">
        <v>5</v>
      </c>
      <c r="B6" s="77"/>
      <c r="C6" s="78"/>
      <c r="D6" s="79"/>
      <c r="E6" s="1" t="s">
        <v>6</v>
      </c>
      <c r="F6" s="62"/>
      <c r="G6" s="63"/>
      <c r="H6" s="65"/>
      <c r="I6" s="66"/>
      <c r="J6" s="66"/>
      <c r="K6" s="66"/>
      <c r="M6" s="49" t="s">
        <v>198</v>
      </c>
      <c r="N6" s="50">
        <v>3</v>
      </c>
      <c r="P6" s="49" t="s">
        <v>199</v>
      </c>
      <c r="Q6" s="50">
        <f>COUNTIF(I24:I99,"FAIL")</f>
        <v>0</v>
      </c>
      <c r="S6" s="49" t="s">
        <v>199</v>
      </c>
      <c r="T6" s="50">
        <f>COUNTIF(K14:K119,"FAIL")</f>
        <v>0</v>
      </c>
    </row>
    <row r="7" spans="1:20" s="3" customFormat="1" ht="13.5" thickBot="1">
      <c r="B7" s="80"/>
      <c r="C7" s="81"/>
      <c r="D7" s="82"/>
      <c r="E7" s="2" t="s">
        <v>7</v>
      </c>
      <c r="F7" s="92">
        <v>43179</v>
      </c>
      <c r="G7" s="63"/>
      <c r="H7" s="65"/>
      <c r="I7" s="83"/>
      <c r="J7" s="83"/>
      <c r="K7" s="83"/>
      <c r="M7" s="49" t="s">
        <v>200</v>
      </c>
      <c r="N7" s="50">
        <f>COUNTIF(J15:J99,"Low")</f>
        <v>0</v>
      </c>
      <c r="P7" s="49" t="s">
        <v>201</v>
      </c>
      <c r="Q7" s="50">
        <f>COUNTIF(I24:I99,"SKIP")</f>
        <v>0</v>
      </c>
      <c r="S7" s="49" t="s">
        <v>201</v>
      </c>
      <c r="T7" s="50">
        <f>COUNTIF(K14:K119,"SKIP")</f>
        <v>0</v>
      </c>
    </row>
    <row r="8" spans="1:20" s="3" customFormat="1" ht="12.75">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7" t="s">
        <v>17</v>
      </c>
      <c r="G9" s="57" t="s">
        <v>18</v>
      </c>
      <c r="H9" s="57"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ht="63.75">
      <c r="A11" s="9" t="s">
        <v>395</v>
      </c>
      <c r="B11" s="9" t="s">
        <v>396</v>
      </c>
      <c r="C11" s="10" t="s">
        <v>397</v>
      </c>
      <c r="D11" s="11" t="s">
        <v>403</v>
      </c>
      <c r="E11" s="9" t="s">
        <v>21</v>
      </c>
      <c r="F11" s="9" t="s">
        <v>398</v>
      </c>
      <c r="G11" s="60" t="s">
        <v>399</v>
      </c>
      <c r="J11" s="12" t="s">
        <v>196</v>
      </c>
    </row>
    <row r="12" spans="1:20" ht="114.75">
      <c r="A12" s="9" t="s">
        <v>395</v>
      </c>
      <c r="B12" s="9" t="s">
        <v>427</v>
      </c>
      <c r="C12" s="10" t="s">
        <v>397</v>
      </c>
      <c r="D12" s="11" t="s">
        <v>403</v>
      </c>
      <c r="E12" s="9" t="s">
        <v>21</v>
      </c>
      <c r="F12" s="9" t="s">
        <v>400</v>
      </c>
      <c r="G12" s="60" t="s">
        <v>298</v>
      </c>
      <c r="J12" s="12" t="s">
        <v>196</v>
      </c>
    </row>
    <row r="13" spans="1:20" ht="114.75">
      <c r="A13" s="9" t="s">
        <v>395</v>
      </c>
      <c r="B13" s="9" t="s">
        <v>428</v>
      </c>
      <c r="C13" s="10" t="s">
        <v>397</v>
      </c>
      <c r="D13" s="11" t="s">
        <v>403</v>
      </c>
      <c r="E13" s="9" t="s">
        <v>21</v>
      </c>
      <c r="F13" s="9" t="s">
        <v>402</v>
      </c>
      <c r="G13" s="9" t="s">
        <v>401</v>
      </c>
      <c r="J13" s="12" t="s">
        <v>196</v>
      </c>
    </row>
    <row r="14" spans="1:20" ht="129.75" customHeight="1">
      <c r="A14" s="58"/>
      <c r="B14" s="9"/>
      <c r="C14" s="10"/>
      <c r="D14" s="11"/>
      <c r="E14" s="9"/>
      <c r="F14" s="9"/>
      <c r="G14" s="60"/>
      <c r="J14" s="12"/>
    </row>
    <row r="15" spans="1:20" s="3" customFormat="1" ht="12.75">
      <c r="A15" s="9"/>
      <c r="B15" s="9"/>
      <c r="C15" s="10"/>
      <c r="D15" s="11"/>
      <c r="E15" s="9"/>
      <c r="F15" s="9"/>
      <c r="G15" s="10"/>
      <c r="H15" s="10"/>
      <c r="I15" s="9"/>
      <c r="J15" s="12"/>
      <c r="K15" s="9"/>
    </row>
    <row r="16" spans="1:20">
      <c r="A16" s="58"/>
      <c r="B16" s="9"/>
      <c r="C16" s="10"/>
      <c r="D16" s="11"/>
      <c r="E16" s="9"/>
      <c r="F16" s="9"/>
      <c r="G16" s="9"/>
      <c r="J16" s="12"/>
    </row>
    <row r="17" spans="1:10">
      <c r="A17" s="58"/>
      <c r="B17" s="9"/>
      <c r="C17" s="10"/>
      <c r="D17" s="11"/>
      <c r="E17" s="9"/>
      <c r="F17" s="9"/>
      <c r="G17" s="60"/>
      <c r="J17" s="12"/>
    </row>
    <row r="18" spans="1:10">
      <c r="A18" s="58"/>
      <c r="B18" s="9"/>
      <c r="C18" s="10"/>
      <c r="D18" s="11"/>
      <c r="E18" s="9"/>
      <c r="F18" s="9"/>
      <c r="G18" s="60"/>
      <c r="J18" s="12"/>
    </row>
    <row r="19" spans="1:10">
      <c r="A19" s="58"/>
      <c r="B19" s="9"/>
      <c r="C19" s="10"/>
      <c r="D19" s="11"/>
      <c r="E19" s="9"/>
      <c r="F19" s="9"/>
      <c r="G19" s="60"/>
      <c r="J19" s="12"/>
    </row>
    <row r="20" spans="1:10">
      <c r="A20" s="58"/>
      <c r="B20" s="9"/>
      <c r="C20" s="10"/>
      <c r="D20" s="11"/>
      <c r="E20" s="9"/>
      <c r="F20" s="9"/>
      <c r="G20" s="9"/>
      <c r="J20" s="12"/>
    </row>
    <row r="21" spans="1:10">
      <c r="A21" s="58"/>
      <c r="B21" s="9"/>
      <c r="C21" s="10"/>
      <c r="D21" s="11"/>
      <c r="E21" s="9"/>
      <c r="F21" s="9"/>
      <c r="G21" s="9"/>
      <c r="J21" s="12"/>
    </row>
    <row r="22" spans="1:10">
      <c r="A22" s="58"/>
      <c r="B22" s="9"/>
      <c r="C22" s="10"/>
      <c r="D22" s="11"/>
      <c r="E22" s="9"/>
      <c r="F22" s="9"/>
      <c r="G22" s="9"/>
      <c r="H22" s="9"/>
      <c r="J22" s="12"/>
    </row>
    <row r="23" spans="1:10">
      <c r="A23" s="58"/>
      <c r="B23" s="9"/>
      <c r="C23" s="10"/>
      <c r="D23" s="11"/>
      <c r="E23" s="9"/>
      <c r="F23" s="9"/>
      <c r="G23" s="9"/>
      <c r="J23" s="12"/>
    </row>
    <row r="24" spans="1:10">
      <c r="A24" s="58"/>
      <c r="B24" s="9"/>
      <c r="C24" s="10"/>
      <c r="D24" s="11"/>
      <c r="E24" s="9"/>
      <c r="F24" s="9"/>
      <c r="G24" s="9"/>
      <c r="J24" s="12"/>
    </row>
    <row r="25" spans="1:10">
      <c r="A25" s="58"/>
      <c r="B25" s="9"/>
      <c r="C25" s="10"/>
      <c r="D25" s="11"/>
      <c r="E25" s="9"/>
      <c r="F25" s="9"/>
      <c r="G25" s="9"/>
      <c r="J25" s="12"/>
    </row>
    <row r="26" spans="1:10">
      <c r="A26" s="58"/>
      <c r="B26" s="9"/>
      <c r="C26" s="10"/>
      <c r="D26" s="11"/>
      <c r="E26" s="9"/>
      <c r="F26" s="9"/>
      <c r="G26" s="9"/>
      <c r="J26" s="12"/>
    </row>
    <row r="27" spans="1:10">
      <c r="A27" s="58"/>
      <c r="B27" s="9"/>
      <c r="C27" s="10"/>
      <c r="D27" s="11"/>
      <c r="E27" s="9"/>
      <c r="F27" s="9"/>
      <c r="G27" s="60"/>
      <c r="J27" s="12"/>
    </row>
    <row r="28" spans="1:10">
      <c r="A28" s="58"/>
      <c r="B28" s="9"/>
      <c r="C28" s="10"/>
      <c r="D28" s="11"/>
      <c r="E28" s="9"/>
      <c r="F28" s="9"/>
      <c r="G28" s="60"/>
      <c r="J28" s="12"/>
    </row>
    <row r="29" spans="1:10">
      <c r="A29" s="58"/>
      <c r="B29" s="9"/>
      <c r="C29" s="10"/>
      <c r="D29" s="11"/>
      <c r="E29" s="9"/>
      <c r="F29" s="9"/>
      <c r="G29" s="9"/>
      <c r="J29" s="12"/>
    </row>
    <row r="30" spans="1:10">
      <c r="A30" s="58"/>
      <c r="B30" s="9"/>
      <c r="C30" s="10"/>
      <c r="D30" s="11"/>
      <c r="E30" s="9"/>
      <c r="F30" s="9"/>
      <c r="G30" s="9"/>
      <c r="J30" s="12"/>
    </row>
    <row r="31" spans="1:10">
      <c r="A31" s="58"/>
      <c r="B31" s="9"/>
      <c r="C31" s="10"/>
      <c r="D31" s="11"/>
      <c r="E31" s="9"/>
      <c r="F31" s="9"/>
      <c r="G31" s="9"/>
      <c r="J31" s="12"/>
    </row>
    <row r="32" spans="1:10">
      <c r="A32" s="58"/>
      <c r="B32" s="9"/>
      <c r="C32" s="10"/>
      <c r="D32" s="11"/>
      <c r="E32" s="9"/>
      <c r="F32" s="9"/>
      <c r="G32" s="58"/>
      <c r="J32" s="12"/>
    </row>
    <row r="33" spans="1:10">
      <c r="A33" s="58"/>
      <c r="B33" s="9"/>
      <c r="C33" s="10"/>
      <c r="D33" s="11"/>
      <c r="E33" s="9"/>
      <c r="F33" s="9"/>
      <c r="G33" s="9"/>
      <c r="J33" s="12"/>
    </row>
    <row r="34" spans="1:10">
      <c r="A34" s="58"/>
      <c r="B34" s="9"/>
      <c r="C34" s="10"/>
      <c r="D34" s="11"/>
      <c r="E34" s="9"/>
      <c r="F34" s="9"/>
      <c r="G34" s="9"/>
      <c r="J34" s="12"/>
    </row>
    <row r="35" spans="1:10">
      <c r="A35" s="58"/>
      <c r="B35" s="9"/>
      <c r="C35" s="10"/>
      <c r="D35" s="11"/>
      <c r="E35" s="9"/>
      <c r="F35" s="9"/>
      <c r="G35" s="9"/>
      <c r="J35" s="12"/>
    </row>
    <row r="36" spans="1:10">
      <c r="A36" s="58"/>
      <c r="B36" s="9"/>
      <c r="C36" s="10"/>
      <c r="D36" s="11"/>
      <c r="E36" s="9"/>
      <c r="F36" s="9"/>
      <c r="G36" s="9"/>
      <c r="J36" s="12"/>
    </row>
    <row r="37" spans="1:10">
      <c r="A37" s="58"/>
      <c r="B37" s="9"/>
      <c r="C37" s="10"/>
      <c r="D37" s="11"/>
      <c r="E37" s="9"/>
      <c r="F37" s="9"/>
      <c r="G37" s="9"/>
      <c r="J37" s="12"/>
    </row>
    <row r="38" spans="1:10">
      <c r="A38" s="58"/>
      <c r="B38" s="9"/>
      <c r="C38" s="10"/>
      <c r="D38" s="11"/>
      <c r="E38" s="9"/>
      <c r="F38" s="9"/>
      <c r="G38" s="9"/>
      <c r="J38" s="12"/>
    </row>
    <row r="39" spans="1:10">
      <c r="A39" s="58"/>
      <c r="B39" s="9"/>
      <c r="C39" s="10"/>
      <c r="D39" s="11"/>
      <c r="E39" s="9"/>
      <c r="F39" s="9"/>
      <c r="G39" s="9"/>
      <c r="J39" s="12"/>
    </row>
    <row r="40" spans="1:10" ht="15.75" thickBot="1">
      <c r="A40" s="58"/>
      <c r="B40" s="9"/>
      <c r="C40" s="10"/>
      <c r="D40" s="11"/>
      <c r="E40" s="9"/>
      <c r="F40" s="9"/>
      <c r="G40" s="9"/>
      <c r="J40" s="12"/>
    </row>
    <row r="41" spans="1:10" ht="15.75" thickBot="1">
      <c r="A41" s="58"/>
      <c r="B41" s="9"/>
      <c r="C41" s="10"/>
      <c r="D41" s="11"/>
      <c r="E41" s="9"/>
      <c r="F41" s="9"/>
      <c r="G41" s="9"/>
      <c r="H41" s="61"/>
      <c r="J41" s="12"/>
    </row>
    <row r="42" spans="1:10">
      <c r="A42" s="58"/>
      <c r="B42" s="9"/>
      <c r="C42" s="10"/>
      <c r="D42" s="11"/>
      <c r="E42" s="9"/>
      <c r="F42" s="9"/>
      <c r="G42" s="9"/>
      <c r="J42" s="12"/>
    </row>
    <row r="43" spans="1:10">
      <c r="A43" s="58"/>
      <c r="B43" s="9"/>
      <c r="C43" s="10"/>
      <c r="D43" s="11"/>
      <c r="E43" s="9"/>
      <c r="F43" s="9"/>
      <c r="G43" s="9"/>
      <c r="J43" s="12"/>
    </row>
    <row r="44" spans="1:10">
      <c r="A44" s="58"/>
      <c r="B44" s="9"/>
      <c r="C44" s="10"/>
      <c r="D44" s="11"/>
      <c r="E44" s="9"/>
      <c r="F44" s="9"/>
      <c r="G44" s="9"/>
      <c r="J44" s="12"/>
    </row>
    <row r="46" spans="1:10">
      <c r="A46" s="58"/>
      <c r="B46" s="9"/>
      <c r="C46" s="10"/>
      <c r="D46" s="11"/>
      <c r="E46" s="9"/>
      <c r="F46" s="9"/>
      <c r="G46" s="60"/>
      <c r="J46" s="12"/>
    </row>
    <row r="47" spans="1:10">
      <c r="A47" s="58"/>
      <c r="B47" s="9"/>
      <c r="C47" s="10"/>
      <c r="D47" s="11"/>
      <c r="E47" s="9"/>
      <c r="F47" s="9"/>
      <c r="G47" s="60"/>
      <c r="J47" s="12"/>
    </row>
    <row r="48" spans="1:10">
      <c r="A48" s="58"/>
      <c r="B48" s="9"/>
      <c r="C48" s="10"/>
      <c r="D48" s="11"/>
      <c r="E48" s="9"/>
      <c r="F48" s="9"/>
      <c r="G48" s="60"/>
      <c r="J48"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I15 WVQ15 WLU15 WBY15 VSC15 VIG15 UYK15 UOO15 UES15 TUW15 TLA15 TBE15 SRI15 SHM15 RXQ15 RNU15 RDY15 QUC15 QKG15 QAK15 PQO15 PGS15 OWW15 ONA15 ODE15 NTI15 NJM15 MZQ15 MPU15 MFY15 LWC15 LMG15 LCK15 KSO15 KIS15 JYW15 JPA15 JFE15 IVI15 ILM15 IBQ15 HRU15 HHY15 GYC15 GOG15 GEK15 FUO15 FKS15 FAW15 ERA15 EHE15 DXI15 DNM15 DDQ15 CTU15 CJY15 CAC15 BQG15 BGK15 AWO15 AMS15 ACW15 TA15 JE15">
      <formula1>"Pass,Fail,Skip"</formula1>
    </dataValidation>
    <dataValidation type="list" allowBlank="1" showInputMessage="1" showErrorMessage="1" sqref="J46:J48 WLV15 WBZ15 VSD15 VIH15 UYL15 UOP15 UET15 TUX15 TLB15 TBF15 SRJ15 SHN15 RXR15 RNV15 RDZ15 QUD15 QKH15 QAL15 PQP15 PGT15 OWX15 ONB15 ODF15 NTJ15 NJN15 MZR15 MPV15 MFZ15 LWD15 LMH15 LCL15 KSP15 KIT15 JYX15 JPB15 JFF15 IVJ15 ILN15 IBR15 HRV15 HHZ15 GYD15 GOH15 GEL15 FUP15 FKT15 FAX15 ERB15 EHF15 DXJ15 DNN15 DDR15 CTV15 CJZ15 CAD15 BQH15 BGL15 AWP15 AMT15 ACX15 TB15 JF15 WVR15 J11:J44">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18.xml><?xml version="1.0" encoding="utf-8"?>
<worksheet xmlns="http://schemas.openxmlformats.org/spreadsheetml/2006/main" xmlns:r="http://schemas.openxmlformats.org/officeDocument/2006/relationships">
  <dimension ref="A1:T48"/>
  <sheetViews>
    <sheetView topLeftCell="D1" workbookViewId="0">
      <selection activeCell="M9" sqref="M9"/>
    </sheetView>
  </sheetViews>
  <sheetFormatPr defaultRowHeight="15"/>
  <cols>
    <col min="1" max="1" width="25" customWidth="1"/>
    <col min="2" max="2" width="23.42578125" customWidth="1"/>
    <col min="3" max="3" width="29" customWidth="1"/>
    <col min="4" max="4" width="23.140625" customWidth="1"/>
    <col min="5" max="7" width="26.7109375" customWidth="1"/>
  </cols>
  <sheetData>
    <row r="1" spans="1:20" s="48" customFormat="1" ht="12.75">
      <c r="A1" s="89" t="s">
        <v>189</v>
      </c>
      <c r="B1" s="89"/>
      <c r="C1" s="90"/>
      <c r="D1" s="90"/>
      <c r="E1" s="90"/>
      <c r="F1" s="90"/>
      <c r="G1" s="90"/>
      <c r="H1" s="90"/>
      <c r="I1" s="90"/>
      <c r="J1" s="91" t="s">
        <v>190</v>
      </c>
      <c r="K1" s="91"/>
    </row>
    <row r="2" spans="1:20" s="48" customFormat="1" ht="12.75">
      <c r="A2" s="89" t="s">
        <v>191</v>
      </c>
      <c r="B2" s="89"/>
      <c r="C2" s="90"/>
      <c r="D2" s="90"/>
      <c r="E2" s="90"/>
      <c r="F2" s="90"/>
      <c r="G2" s="90"/>
      <c r="H2" s="90"/>
      <c r="I2" s="90"/>
      <c r="J2" s="91" t="s">
        <v>192</v>
      </c>
      <c r="K2" s="91"/>
    </row>
    <row r="3" spans="1:20" s="48" customFormat="1" ht="12.75">
      <c r="A3" s="88"/>
      <c r="B3" s="88"/>
      <c r="C3" s="88"/>
      <c r="D3" s="88"/>
      <c r="E3" s="88"/>
      <c r="F3" s="88"/>
      <c r="G3" s="88"/>
      <c r="H3" s="88"/>
      <c r="I3" s="88"/>
      <c r="J3" s="88"/>
      <c r="K3" s="88"/>
    </row>
    <row r="4" spans="1:20" s="3" customFormat="1" ht="12.75">
      <c r="A4" s="1" t="s">
        <v>0</v>
      </c>
      <c r="B4" s="62" t="s">
        <v>1</v>
      </c>
      <c r="C4" s="63"/>
      <c r="D4" s="63"/>
      <c r="E4" s="1" t="s">
        <v>2</v>
      </c>
      <c r="F4" s="64" t="s">
        <v>168</v>
      </c>
      <c r="G4" s="63"/>
      <c r="H4" s="65"/>
      <c r="I4" s="66"/>
      <c r="J4" s="66"/>
      <c r="K4" s="66"/>
      <c r="M4" s="3" t="s">
        <v>193</v>
      </c>
      <c r="P4" s="3" t="s">
        <v>194</v>
      </c>
      <c r="S4" s="3" t="s">
        <v>195</v>
      </c>
    </row>
    <row r="5" spans="1:20" s="3" customFormat="1" ht="12.75">
      <c r="A5" s="1" t="s">
        <v>3</v>
      </c>
      <c r="B5" s="62" t="s">
        <v>250</v>
      </c>
      <c r="C5" s="63"/>
      <c r="D5" s="63"/>
      <c r="E5" s="1" t="s">
        <v>4</v>
      </c>
      <c r="F5" s="62"/>
      <c r="G5" s="63"/>
      <c r="H5" s="65"/>
      <c r="I5" s="66"/>
      <c r="J5" s="66"/>
      <c r="K5" s="66"/>
      <c r="M5" s="49" t="s">
        <v>196</v>
      </c>
      <c r="N5" s="50">
        <v>0</v>
      </c>
      <c r="P5" s="49" t="s">
        <v>197</v>
      </c>
      <c r="Q5" s="50">
        <f>COUNTIF(I24:I99,"PASS")</f>
        <v>0</v>
      </c>
      <c r="S5" s="49" t="s">
        <v>197</v>
      </c>
      <c r="T5" s="50">
        <f>COUNTIF(K14:K119,"PASS")</f>
        <v>0</v>
      </c>
    </row>
    <row r="6" spans="1:20" s="3" customFormat="1" ht="12.75">
      <c r="A6" s="2" t="s">
        <v>5</v>
      </c>
      <c r="B6" s="77"/>
      <c r="C6" s="78"/>
      <c r="D6" s="79"/>
      <c r="E6" s="1" t="s">
        <v>6</v>
      </c>
      <c r="F6" s="62"/>
      <c r="G6" s="63"/>
      <c r="H6" s="65"/>
      <c r="I6" s="66"/>
      <c r="J6" s="66"/>
      <c r="K6" s="66"/>
      <c r="M6" s="49" t="s">
        <v>198</v>
      </c>
      <c r="N6" s="50">
        <v>4</v>
      </c>
      <c r="P6" s="49" t="s">
        <v>199</v>
      </c>
      <c r="Q6" s="50">
        <f>COUNTIF(I24:I99,"FAIL")</f>
        <v>0</v>
      </c>
      <c r="S6" s="49" t="s">
        <v>199</v>
      </c>
      <c r="T6" s="50">
        <f>COUNTIF(K14:K119,"FAIL")</f>
        <v>0</v>
      </c>
    </row>
    <row r="7" spans="1:20" s="3" customFormat="1" ht="13.5" thickBot="1">
      <c r="B7" s="80"/>
      <c r="C7" s="81"/>
      <c r="D7" s="82"/>
      <c r="E7" s="2" t="s">
        <v>7</v>
      </c>
      <c r="F7" s="92">
        <v>43178</v>
      </c>
      <c r="G7" s="63"/>
      <c r="H7" s="65"/>
      <c r="I7" s="83"/>
      <c r="J7" s="83"/>
      <c r="K7" s="83"/>
      <c r="M7" s="49" t="s">
        <v>200</v>
      </c>
      <c r="N7" s="50">
        <f>COUNTIF(J15:J99,"Low")</f>
        <v>0</v>
      </c>
      <c r="P7" s="49" t="s">
        <v>201</v>
      </c>
      <c r="Q7" s="50">
        <f>COUNTIF(I24:I99,"SKIP")</f>
        <v>0</v>
      </c>
      <c r="S7" s="49" t="s">
        <v>201</v>
      </c>
      <c r="T7" s="50">
        <f>COUNTIF(K14:K119,"SKIP")</f>
        <v>0</v>
      </c>
    </row>
    <row r="8" spans="1:20" s="3" customFormat="1" ht="12.75">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7" t="s">
        <v>17</v>
      </c>
      <c r="G9" s="57" t="s">
        <v>18</v>
      </c>
      <c r="H9" s="57"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ht="76.5">
      <c r="A11" s="9" t="s">
        <v>429</v>
      </c>
      <c r="B11" s="9" t="s">
        <v>396</v>
      </c>
      <c r="C11" s="10" t="s">
        <v>430</v>
      </c>
      <c r="D11" s="11" t="s">
        <v>403</v>
      </c>
      <c r="E11" s="9" t="s">
        <v>21</v>
      </c>
      <c r="F11" s="9" t="s">
        <v>431</v>
      </c>
      <c r="G11" s="60" t="s">
        <v>432</v>
      </c>
      <c r="J11" s="12" t="s">
        <v>196</v>
      </c>
    </row>
    <row r="12" spans="1:20" ht="76.5">
      <c r="A12" s="9" t="s">
        <v>433</v>
      </c>
      <c r="B12" s="9" t="s">
        <v>396</v>
      </c>
      <c r="C12" s="10" t="s">
        <v>434</v>
      </c>
      <c r="D12" s="11" t="s">
        <v>403</v>
      </c>
      <c r="E12" s="9" t="s">
        <v>21</v>
      </c>
      <c r="F12" s="9" t="s">
        <v>435</v>
      </c>
      <c r="G12" s="60" t="s">
        <v>432</v>
      </c>
      <c r="J12" s="12" t="s">
        <v>196</v>
      </c>
    </row>
    <row r="13" spans="1:20" ht="76.5">
      <c r="A13" s="9" t="s">
        <v>436</v>
      </c>
      <c r="B13" s="9" t="s">
        <v>396</v>
      </c>
      <c r="C13" s="10" t="s">
        <v>437</v>
      </c>
      <c r="D13" s="11" t="s">
        <v>403</v>
      </c>
      <c r="E13" s="9" t="s">
        <v>21</v>
      </c>
      <c r="F13" s="9" t="s">
        <v>438</v>
      </c>
      <c r="G13" s="60" t="s">
        <v>439</v>
      </c>
      <c r="J13" s="12" t="s">
        <v>196</v>
      </c>
    </row>
    <row r="14" spans="1:20" ht="76.5">
      <c r="A14" s="9" t="s">
        <v>436</v>
      </c>
      <c r="B14" s="9" t="s">
        <v>396</v>
      </c>
      <c r="C14" s="10" t="s">
        <v>440</v>
      </c>
      <c r="D14" s="11" t="s">
        <v>403</v>
      </c>
      <c r="E14" s="9" t="s">
        <v>21</v>
      </c>
      <c r="F14" s="9" t="s">
        <v>441</v>
      </c>
      <c r="G14" s="60" t="s">
        <v>442</v>
      </c>
      <c r="J14" s="12" t="s">
        <v>196</v>
      </c>
    </row>
    <row r="15" spans="1:20" s="3" customFormat="1" ht="12.75">
      <c r="A15" s="9"/>
      <c r="B15" s="9"/>
      <c r="C15" s="10"/>
      <c r="D15" s="11"/>
      <c r="E15" s="9"/>
      <c r="F15" s="9"/>
      <c r="G15" s="10"/>
      <c r="H15" s="10"/>
      <c r="I15" s="9"/>
      <c r="J15" s="12"/>
      <c r="K15" s="9"/>
    </row>
    <row r="16" spans="1:20">
      <c r="A16" s="58"/>
      <c r="B16" s="9"/>
      <c r="C16" s="10"/>
      <c r="D16" s="11"/>
      <c r="E16" s="9"/>
      <c r="F16" s="9"/>
      <c r="G16" s="9"/>
      <c r="J16" s="12"/>
    </row>
    <row r="17" spans="1:10">
      <c r="A17" s="58"/>
      <c r="B17" s="9"/>
      <c r="C17" s="10"/>
      <c r="D17" s="11"/>
      <c r="E17" s="9"/>
      <c r="F17" s="9"/>
      <c r="G17" s="60"/>
      <c r="J17" s="12"/>
    </row>
    <row r="18" spans="1:10">
      <c r="A18" s="58"/>
      <c r="B18" s="9"/>
      <c r="C18" s="10"/>
      <c r="D18" s="11"/>
      <c r="E18" s="9"/>
      <c r="F18" s="9"/>
      <c r="G18" s="60"/>
      <c r="J18" s="12"/>
    </row>
    <row r="19" spans="1:10">
      <c r="A19" s="58"/>
      <c r="B19" s="9"/>
      <c r="C19" s="10"/>
      <c r="D19" s="11"/>
      <c r="E19" s="9"/>
      <c r="F19" s="9"/>
      <c r="G19" s="60"/>
      <c r="J19" s="12"/>
    </row>
    <row r="20" spans="1:10">
      <c r="A20" s="58"/>
      <c r="B20" s="9"/>
      <c r="C20" s="10"/>
      <c r="D20" s="11"/>
      <c r="E20" s="9"/>
      <c r="F20" s="9"/>
      <c r="G20" s="9"/>
      <c r="J20" s="12"/>
    </row>
    <row r="21" spans="1:10">
      <c r="A21" s="58"/>
      <c r="B21" s="9"/>
      <c r="C21" s="10"/>
      <c r="D21" s="11"/>
      <c r="E21" s="9"/>
      <c r="F21" s="9"/>
      <c r="G21" s="9"/>
      <c r="J21" s="12"/>
    </row>
    <row r="22" spans="1:10">
      <c r="A22" s="58"/>
      <c r="B22" s="9"/>
      <c r="C22" s="10"/>
      <c r="D22" s="11"/>
      <c r="E22" s="9"/>
      <c r="F22" s="9"/>
      <c r="G22" s="9"/>
      <c r="H22" s="9"/>
      <c r="J22" s="12"/>
    </row>
    <row r="23" spans="1:10">
      <c r="A23" s="58"/>
      <c r="B23" s="9"/>
      <c r="C23" s="10"/>
      <c r="D23" s="11"/>
      <c r="E23" s="9"/>
      <c r="F23" s="9"/>
      <c r="G23" s="9"/>
      <c r="J23" s="12"/>
    </row>
    <row r="24" spans="1:10">
      <c r="A24" s="58"/>
      <c r="B24" s="9"/>
      <c r="C24" s="10"/>
      <c r="D24" s="11"/>
      <c r="E24" s="9"/>
      <c r="F24" s="9"/>
      <c r="G24" s="9"/>
      <c r="J24" s="12"/>
    </row>
    <row r="25" spans="1:10">
      <c r="A25" s="58"/>
      <c r="B25" s="9"/>
      <c r="C25" s="10"/>
      <c r="D25" s="11"/>
      <c r="E25" s="9"/>
      <c r="F25" s="9"/>
      <c r="G25" s="9"/>
      <c r="J25" s="12"/>
    </row>
    <row r="26" spans="1:10">
      <c r="A26" s="58"/>
      <c r="B26" s="9"/>
      <c r="C26" s="10"/>
      <c r="D26" s="11"/>
      <c r="E26" s="9"/>
      <c r="F26" s="9"/>
      <c r="G26" s="9"/>
      <c r="J26" s="12"/>
    </row>
    <row r="27" spans="1:10">
      <c r="A27" s="58"/>
      <c r="B27" s="9"/>
      <c r="C27" s="10"/>
      <c r="D27" s="11"/>
      <c r="E27" s="9"/>
      <c r="F27" s="9"/>
      <c r="G27" s="60"/>
      <c r="J27" s="12"/>
    </row>
    <row r="28" spans="1:10">
      <c r="A28" s="58"/>
      <c r="B28" s="9"/>
      <c r="C28" s="10"/>
      <c r="D28" s="11"/>
      <c r="E28" s="9"/>
      <c r="F28" s="9"/>
      <c r="G28" s="60"/>
      <c r="J28" s="12"/>
    </row>
    <row r="29" spans="1:10">
      <c r="A29" s="58"/>
      <c r="B29" s="9"/>
      <c r="C29" s="10"/>
      <c r="D29" s="11"/>
      <c r="E29" s="9"/>
      <c r="F29" s="9"/>
      <c r="G29" s="9"/>
      <c r="J29" s="12"/>
    </row>
    <row r="30" spans="1:10">
      <c r="A30" s="58"/>
      <c r="B30" s="9"/>
      <c r="C30" s="10"/>
      <c r="D30" s="11"/>
      <c r="E30" s="9"/>
      <c r="F30" s="9"/>
      <c r="G30" s="9"/>
      <c r="J30" s="12"/>
    </row>
    <row r="31" spans="1:10">
      <c r="A31" s="58"/>
      <c r="B31" s="9"/>
      <c r="C31" s="10"/>
      <c r="D31" s="11"/>
      <c r="E31" s="9"/>
      <c r="F31" s="9"/>
      <c r="G31" s="9"/>
      <c r="J31" s="12"/>
    </row>
    <row r="32" spans="1:10">
      <c r="A32" s="58"/>
      <c r="B32" s="9"/>
      <c r="C32" s="10"/>
      <c r="D32" s="11"/>
      <c r="E32" s="9"/>
      <c r="F32" s="9"/>
      <c r="G32" s="58"/>
      <c r="J32" s="12"/>
    </row>
    <row r="33" spans="1:10">
      <c r="A33" s="58"/>
      <c r="B33" s="9"/>
      <c r="C33" s="10"/>
      <c r="D33" s="11"/>
      <c r="E33" s="9"/>
      <c r="F33" s="9"/>
      <c r="G33" s="9"/>
      <c r="J33" s="12"/>
    </row>
    <row r="34" spans="1:10">
      <c r="A34" s="58"/>
      <c r="B34" s="9"/>
      <c r="C34" s="10"/>
      <c r="D34" s="11"/>
      <c r="E34" s="9"/>
      <c r="F34" s="9"/>
      <c r="G34" s="9"/>
      <c r="J34" s="12"/>
    </row>
    <row r="35" spans="1:10">
      <c r="A35" s="58"/>
      <c r="B35" s="9"/>
      <c r="C35" s="10"/>
      <c r="D35" s="11"/>
      <c r="E35" s="9"/>
      <c r="F35" s="9"/>
      <c r="G35" s="9"/>
      <c r="J35" s="12"/>
    </row>
    <row r="36" spans="1:10">
      <c r="A36" s="58"/>
      <c r="B36" s="9"/>
      <c r="C36" s="10"/>
      <c r="D36" s="11"/>
      <c r="E36" s="9"/>
      <c r="F36" s="9"/>
      <c r="G36" s="9"/>
      <c r="J36" s="12"/>
    </row>
    <row r="37" spans="1:10">
      <c r="A37" s="58"/>
      <c r="B37" s="9"/>
      <c r="C37" s="10"/>
      <c r="D37" s="11"/>
      <c r="E37" s="9"/>
      <c r="F37" s="9"/>
      <c r="G37" s="9"/>
      <c r="J37" s="12"/>
    </row>
    <row r="38" spans="1:10">
      <c r="A38" s="58"/>
      <c r="B38" s="9"/>
      <c r="C38" s="10"/>
      <c r="D38" s="11"/>
      <c r="E38" s="9"/>
      <c r="F38" s="9"/>
      <c r="G38" s="9"/>
      <c r="J38" s="12"/>
    </row>
    <row r="39" spans="1:10">
      <c r="A39" s="58"/>
      <c r="B39" s="9"/>
      <c r="C39" s="10"/>
      <c r="D39" s="11"/>
      <c r="E39" s="9"/>
      <c r="F39" s="9"/>
      <c r="G39" s="9"/>
      <c r="J39" s="12"/>
    </row>
    <row r="40" spans="1:10" ht="15.75" thickBot="1">
      <c r="A40" s="58"/>
      <c r="B40" s="9"/>
      <c r="C40" s="10"/>
      <c r="D40" s="11"/>
      <c r="E40" s="9"/>
      <c r="F40" s="9"/>
      <c r="G40" s="9"/>
      <c r="J40" s="12"/>
    </row>
    <row r="41" spans="1:10" ht="15.75" thickBot="1">
      <c r="A41" s="58"/>
      <c r="B41" s="9"/>
      <c r="C41" s="10"/>
      <c r="D41" s="11"/>
      <c r="E41" s="9"/>
      <c r="F41" s="9"/>
      <c r="G41" s="9"/>
      <c r="H41" s="61"/>
      <c r="J41" s="12"/>
    </row>
    <row r="42" spans="1:10">
      <c r="A42" s="58"/>
      <c r="B42" s="9"/>
      <c r="C42" s="10"/>
      <c r="D42" s="11"/>
      <c r="E42" s="9"/>
      <c r="F42" s="9"/>
      <c r="G42" s="9"/>
      <c r="J42" s="12"/>
    </row>
    <row r="43" spans="1:10">
      <c r="A43" s="58"/>
      <c r="B43" s="9"/>
      <c r="C43" s="10"/>
      <c r="D43" s="11"/>
      <c r="E43" s="9"/>
      <c r="F43" s="9"/>
      <c r="G43" s="9"/>
      <c r="J43" s="12"/>
    </row>
    <row r="44" spans="1:10">
      <c r="A44" s="58"/>
      <c r="B44" s="9"/>
      <c r="C44" s="10"/>
      <c r="D44" s="11"/>
      <c r="E44" s="9"/>
      <c r="F44" s="9"/>
      <c r="G44" s="9"/>
      <c r="J44" s="12"/>
    </row>
    <row r="46" spans="1:10">
      <c r="A46" s="58"/>
      <c r="B46" s="9"/>
      <c r="C46" s="10"/>
      <c r="D46" s="11"/>
      <c r="E46" s="9"/>
      <c r="F46" s="9"/>
      <c r="G46" s="60"/>
      <c r="J46" s="12"/>
    </row>
    <row r="47" spans="1:10">
      <c r="A47" s="58"/>
      <c r="B47" s="9"/>
      <c r="C47" s="10"/>
      <c r="D47" s="11"/>
      <c r="E47" s="9"/>
      <c r="F47" s="9"/>
      <c r="G47" s="60"/>
      <c r="J47" s="12"/>
    </row>
    <row r="48" spans="1:10">
      <c r="A48" s="58"/>
      <c r="B48" s="9"/>
      <c r="C48" s="10"/>
      <c r="D48" s="11"/>
      <c r="E48" s="9"/>
      <c r="F48" s="9"/>
      <c r="G48" s="60"/>
      <c r="J48"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J46:J48 WLV15 WBZ15 VSD15 VIH15 UYL15 UOP15 UET15 TUX15 TLB15 TBF15 SRJ15 SHN15 RXR15 RNV15 RDZ15 QUD15 QKH15 QAL15 PQP15 PGT15 OWX15 ONB15 ODF15 NTJ15 NJN15 MZR15 MPV15 MFZ15 LWD15 LMH15 LCL15 KSP15 KIT15 JYX15 JPB15 JFF15 IVJ15 ILN15 IBR15 HRV15 HHZ15 GYD15 GOH15 GEL15 FUP15 FKT15 FAX15 ERB15 EHF15 DXJ15 DNN15 DDR15 CTV15 CJZ15 CAD15 BQH15 BGL15 AWP15 AMT15 ACX15 TB15 JF15 WVR15 J11:J44">
      <formula1>"High,Medium,Low"</formula1>
    </dataValidation>
    <dataValidation type="list" allowBlank="1" showInputMessage="1" showErrorMessage="1" sqref="I15 WVQ15 WLU15 WBY15 VSC15 VIG15 UYK15 UOO15 UES15 TUW15 TLA15 TBE15 SRI15 SHM15 RXQ15 RNU15 RDY15 QUC15 QKG15 QAK15 PQO15 PGS15 OWW15 ONA15 ODE15 NTI15 NJM15 MZQ15 MPU15 MFY15 LWC15 LMG15 LCK15 KSO15 KIS15 JYW15 JPA15 JFE15 IVI15 ILM15 IBQ15 HRU15 HHY15 GYC15 GOG15 GEK15 FUO15 FKS15 FAW15 ERA15 EHE15 DXI15 DNM15 DDQ15 CTU15 CJY15 CAC15 BQG15 BGK15 AWO15 AMS15 ACW15 TA15 JE15">
      <formula1>"Pass,Fail,Skip"</formula1>
    </dataValidation>
  </dataValidations>
  <hyperlinks>
    <hyperlink ref="F4"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K62"/>
  <sheetViews>
    <sheetView topLeftCell="A2" workbookViewId="0">
      <selection activeCell="F8" sqref="F8:G11"/>
    </sheetView>
  </sheetViews>
  <sheetFormatPr defaultRowHeight="15"/>
  <cols>
    <col min="1" max="1" width="25.5703125" style="21" customWidth="1"/>
    <col min="2" max="2" width="11.5703125" style="21" customWidth="1"/>
    <col min="3" max="3" width="24.5703125" style="21" customWidth="1"/>
    <col min="4" max="4" width="23" style="21" customWidth="1"/>
    <col min="5" max="5" width="21.42578125" style="21" customWidth="1"/>
    <col min="6" max="6" width="30.140625" style="18" customWidth="1"/>
    <col min="7" max="7" width="30" style="21" customWidth="1"/>
    <col min="8" max="8" width="9.140625" style="21" customWidth="1"/>
    <col min="9" max="16384" width="9.140625" style="21"/>
  </cols>
  <sheetData>
    <row r="1" spans="1:11">
      <c r="A1" s="13" t="s">
        <v>0</v>
      </c>
      <c r="B1" s="84" t="s">
        <v>1</v>
      </c>
      <c r="C1" s="85"/>
      <c r="D1" s="85"/>
      <c r="E1" s="13" t="s">
        <v>2</v>
      </c>
      <c r="F1" s="87" t="s">
        <v>112</v>
      </c>
      <c r="G1" s="85"/>
      <c r="H1" s="86"/>
      <c r="I1" s="66"/>
      <c r="J1" s="66"/>
      <c r="K1" s="66"/>
    </row>
    <row r="2" spans="1:11">
      <c r="A2" s="13" t="s">
        <v>3</v>
      </c>
      <c r="B2" s="84" t="s">
        <v>111</v>
      </c>
      <c r="C2" s="85"/>
      <c r="D2" s="85"/>
      <c r="E2" s="13" t="s">
        <v>4</v>
      </c>
      <c r="F2" s="84">
        <v>9989930333</v>
      </c>
      <c r="G2" s="85"/>
      <c r="H2" s="86"/>
      <c r="I2" s="66"/>
      <c r="J2" s="66"/>
      <c r="K2" s="66"/>
    </row>
    <row r="3" spans="1:11">
      <c r="A3" s="15" t="s">
        <v>5</v>
      </c>
      <c r="B3" s="77"/>
      <c r="C3" s="78"/>
      <c r="D3" s="79"/>
      <c r="E3" s="13" t="s">
        <v>6</v>
      </c>
      <c r="F3" s="84">
        <v>123</v>
      </c>
      <c r="G3" s="85"/>
      <c r="H3" s="86"/>
      <c r="I3" s="66"/>
      <c r="J3" s="66"/>
      <c r="K3" s="66"/>
    </row>
    <row r="4" spans="1:11" ht="15.75" thickBot="1">
      <c r="A4" s="22"/>
      <c r="B4" s="80"/>
      <c r="C4" s="81"/>
      <c r="D4" s="82"/>
      <c r="E4" s="15" t="s">
        <v>7</v>
      </c>
      <c r="F4" s="84"/>
      <c r="G4" s="85"/>
      <c r="H4" s="86"/>
      <c r="I4" s="83"/>
      <c r="J4" s="83"/>
      <c r="K4" s="83"/>
    </row>
    <row r="5" spans="1:11">
      <c r="A5" s="67" t="s">
        <v>8</v>
      </c>
      <c r="B5" s="69" t="s">
        <v>9</v>
      </c>
      <c r="C5" s="69" t="s">
        <v>10</v>
      </c>
      <c r="D5" s="69" t="s">
        <v>11</v>
      </c>
      <c r="E5" s="69" t="s">
        <v>12</v>
      </c>
      <c r="F5" s="73" t="s">
        <v>13</v>
      </c>
      <c r="G5" s="73"/>
      <c r="H5" s="73"/>
      <c r="I5" s="73" t="s">
        <v>14</v>
      </c>
      <c r="J5" s="73" t="s">
        <v>15</v>
      </c>
      <c r="K5" s="75" t="s">
        <v>16</v>
      </c>
    </row>
    <row r="6" spans="1:11" ht="38.25">
      <c r="A6" s="68"/>
      <c r="B6" s="70"/>
      <c r="C6" s="70"/>
      <c r="D6" s="70"/>
      <c r="E6" s="70"/>
      <c r="F6" s="23" t="s">
        <v>17</v>
      </c>
      <c r="G6" s="14" t="s">
        <v>18</v>
      </c>
      <c r="H6" s="14" t="s">
        <v>19</v>
      </c>
      <c r="I6" s="74"/>
      <c r="J6" s="74"/>
      <c r="K6" s="76"/>
    </row>
    <row r="7" spans="1:11" ht="15.75" thickBot="1">
      <c r="A7" s="5">
        <v>1</v>
      </c>
      <c r="B7" s="6">
        <v>2</v>
      </c>
      <c r="C7" s="7">
        <v>3</v>
      </c>
      <c r="D7" s="6">
        <v>4</v>
      </c>
      <c r="E7" s="7" t="s">
        <v>20</v>
      </c>
      <c r="F7" s="24">
        <v>6</v>
      </c>
      <c r="G7" s="7">
        <v>7</v>
      </c>
      <c r="H7" s="6">
        <v>8</v>
      </c>
      <c r="I7" s="7">
        <v>9</v>
      </c>
      <c r="J7" s="6">
        <v>10</v>
      </c>
      <c r="K7" s="8">
        <v>11</v>
      </c>
    </row>
    <row r="8" spans="1:11" s="31" customFormat="1" ht="64.5">
      <c r="A8" s="28" t="s">
        <v>115</v>
      </c>
      <c r="B8" s="28">
        <v>1</v>
      </c>
      <c r="C8" s="28" t="s">
        <v>22</v>
      </c>
      <c r="D8" s="28" t="s">
        <v>23</v>
      </c>
      <c r="E8" s="28" t="s">
        <v>21</v>
      </c>
      <c r="F8" s="29" t="s">
        <v>25</v>
      </c>
      <c r="G8" s="28" t="s">
        <v>24</v>
      </c>
      <c r="H8" s="28"/>
      <c r="I8" s="28"/>
      <c r="J8" s="30"/>
      <c r="K8" s="28"/>
    </row>
    <row r="9" spans="1:11" ht="64.5">
      <c r="A9" s="10" t="s">
        <v>115</v>
      </c>
      <c r="B9" s="28">
        <v>2</v>
      </c>
      <c r="C9" s="10" t="s">
        <v>22</v>
      </c>
      <c r="D9" s="10" t="s">
        <v>23</v>
      </c>
      <c r="E9" s="10" t="s">
        <v>21</v>
      </c>
      <c r="F9" s="25" t="s">
        <v>26</v>
      </c>
      <c r="G9" s="10" t="s">
        <v>28</v>
      </c>
      <c r="H9" s="10"/>
      <c r="I9" s="10"/>
      <c r="J9" s="13"/>
      <c r="K9" s="10"/>
    </row>
    <row r="10" spans="1:11" ht="64.5">
      <c r="A10" s="10" t="s">
        <v>115</v>
      </c>
      <c r="B10" s="28">
        <v>3</v>
      </c>
      <c r="C10" s="10" t="s">
        <v>22</v>
      </c>
      <c r="D10" s="10" t="s">
        <v>23</v>
      </c>
      <c r="E10" s="10" t="s">
        <v>21</v>
      </c>
      <c r="F10" s="25" t="s">
        <v>27</v>
      </c>
      <c r="G10" s="10" t="s">
        <v>28</v>
      </c>
      <c r="H10" s="10"/>
      <c r="I10" s="10"/>
      <c r="J10" s="13"/>
      <c r="K10" s="10"/>
    </row>
    <row r="11" spans="1:11" ht="64.5">
      <c r="A11" s="10" t="s">
        <v>115</v>
      </c>
      <c r="B11" s="28">
        <v>4</v>
      </c>
      <c r="C11" s="10" t="s">
        <v>22</v>
      </c>
      <c r="D11" s="10" t="s">
        <v>23</v>
      </c>
      <c r="E11" s="10" t="s">
        <v>21</v>
      </c>
      <c r="F11" s="25" t="s">
        <v>32</v>
      </c>
      <c r="G11" s="10" t="s">
        <v>28</v>
      </c>
      <c r="H11" s="10"/>
      <c r="I11" s="10"/>
      <c r="J11" s="13"/>
      <c r="K11" s="10"/>
    </row>
    <row r="12" spans="1:11" s="31" customFormat="1" ht="76.5">
      <c r="A12" s="28" t="s">
        <v>115</v>
      </c>
      <c r="B12" s="28">
        <v>5</v>
      </c>
      <c r="C12" s="28" t="s">
        <v>110</v>
      </c>
      <c r="D12" s="28" t="s">
        <v>23</v>
      </c>
      <c r="E12" s="28" t="s">
        <v>21</v>
      </c>
      <c r="F12" s="29" t="s">
        <v>43</v>
      </c>
      <c r="G12" s="28" t="s">
        <v>31</v>
      </c>
      <c r="H12" s="28"/>
      <c r="I12" s="28"/>
      <c r="J12" s="30"/>
      <c r="K12" s="28"/>
    </row>
    <row r="13" spans="1:11" ht="90">
      <c r="A13" s="10" t="s">
        <v>115</v>
      </c>
      <c r="B13" s="28">
        <v>6</v>
      </c>
      <c r="C13" s="10" t="s">
        <v>42</v>
      </c>
      <c r="D13" s="10" t="s">
        <v>23</v>
      </c>
      <c r="E13" s="10" t="s">
        <v>21</v>
      </c>
      <c r="F13" s="25" t="s">
        <v>117</v>
      </c>
      <c r="G13" s="10" t="s">
        <v>34</v>
      </c>
      <c r="H13" s="10"/>
      <c r="I13" s="10"/>
      <c r="J13" s="13"/>
      <c r="K13" s="10"/>
    </row>
    <row r="14" spans="1:11" ht="179.25">
      <c r="A14" s="10" t="s">
        <v>115</v>
      </c>
      <c r="B14" s="28">
        <v>7</v>
      </c>
      <c r="C14" s="10" t="s">
        <v>42</v>
      </c>
      <c r="D14" s="10" t="s">
        <v>23</v>
      </c>
      <c r="E14" s="10" t="s">
        <v>21</v>
      </c>
      <c r="F14" s="25" t="s">
        <v>48</v>
      </c>
      <c r="G14" s="10" t="s">
        <v>40</v>
      </c>
      <c r="H14" s="10"/>
      <c r="I14" s="10"/>
      <c r="J14" s="13"/>
      <c r="K14" s="10"/>
    </row>
    <row r="15" spans="1:11" ht="204.75">
      <c r="A15" s="10" t="s">
        <v>115</v>
      </c>
      <c r="B15" s="28">
        <v>8</v>
      </c>
      <c r="C15" s="10" t="s">
        <v>42</v>
      </c>
      <c r="D15" s="10" t="s">
        <v>23</v>
      </c>
      <c r="E15" s="10" t="s">
        <v>21</v>
      </c>
      <c r="F15" s="25" t="s">
        <v>118</v>
      </c>
      <c r="G15" s="10" t="s">
        <v>29</v>
      </c>
      <c r="H15" s="10"/>
      <c r="I15" s="10"/>
      <c r="J15" s="13"/>
      <c r="K15" s="10"/>
    </row>
    <row r="16" spans="1:11" ht="192">
      <c r="A16" s="10" t="s">
        <v>115</v>
      </c>
      <c r="B16" s="28">
        <v>9</v>
      </c>
      <c r="C16" s="10" t="s">
        <v>42</v>
      </c>
      <c r="D16" s="10" t="s">
        <v>23</v>
      </c>
      <c r="E16" s="10" t="s">
        <v>21</v>
      </c>
      <c r="F16" s="25" t="s">
        <v>119</v>
      </c>
      <c r="G16" s="10" t="s">
        <v>29</v>
      </c>
      <c r="H16" s="10"/>
      <c r="I16" s="10"/>
      <c r="J16" s="13"/>
      <c r="K16" s="10"/>
    </row>
    <row r="17" spans="1:11" ht="192">
      <c r="A17" s="10" t="s">
        <v>115</v>
      </c>
      <c r="B17" s="28">
        <v>10</v>
      </c>
      <c r="C17" s="10" t="s">
        <v>42</v>
      </c>
      <c r="D17" s="10" t="s">
        <v>23</v>
      </c>
      <c r="E17" s="10" t="s">
        <v>21</v>
      </c>
      <c r="F17" s="25" t="s">
        <v>120</v>
      </c>
      <c r="G17" s="10" t="s">
        <v>29</v>
      </c>
      <c r="H17" s="10"/>
      <c r="I17" s="10"/>
      <c r="J17" s="13"/>
      <c r="K17" s="10"/>
    </row>
    <row r="18" spans="1:11" ht="179.25">
      <c r="A18" s="10" t="s">
        <v>115</v>
      </c>
      <c r="B18" s="28">
        <v>11</v>
      </c>
      <c r="C18" s="10" t="s">
        <v>42</v>
      </c>
      <c r="D18" s="10" t="s">
        <v>23</v>
      </c>
      <c r="E18" s="10" t="s">
        <v>21</v>
      </c>
      <c r="F18" s="25" t="s">
        <v>121</v>
      </c>
      <c r="G18" s="10" t="s">
        <v>30</v>
      </c>
      <c r="H18" s="10"/>
      <c r="I18" s="10"/>
      <c r="J18" s="13"/>
      <c r="K18" s="10"/>
    </row>
    <row r="19" spans="1:11" s="31" customFormat="1" ht="89.25">
      <c r="A19" s="28" t="s">
        <v>115</v>
      </c>
      <c r="B19" s="28">
        <v>12</v>
      </c>
      <c r="C19" s="28" t="s">
        <v>91</v>
      </c>
      <c r="D19" s="28" t="s">
        <v>23</v>
      </c>
      <c r="E19" s="28" t="s">
        <v>21</v>
      </c>
      <c r="F19" s="29" t="s">
        <v>122</v>
      </c>
      <c r="G19" s="28" t="s">
        <v>37</v>
      </c>
      <c r="H19" s="28"/>
      <c r="I19" s="28"/>
      <c r="J19" s="30"/>
      <c r="K19" s="28"/>
    </row>
    <row r="20" spans="1:11" s="10" customFormat="1" ht="89.25">
      <c r="A20" s="10" t="s">
        <v>115</v>
      </c>
      <c r="B20" s="28">
        <v>13</v>
      </c>
      <c r="C20" s="10" t="s">
        <v>54</v>
      </c>
      <c r="D20" s="10" t="s">
        <v>23</v>
      </c>
      <c r="E20" s="10" t="s">
        <v>21</v>
      </c>
      <c r="F20" s="25" t="s">
        <v>123</v>
      </c>
      <c r="G20" s="10" t="s">
        <v>36</v>
      </c>
    </row>
    <row r="21" spans="1:11" s="10" customFormat="1" ht="165.75">
      <c r="A21" s="10" t="s">
        <v>115</v>
      </c>
      <c r="B21" s="28">
        <v>14</v>
      </c>
      <c r="C21" s="10" t="s">
        <v>54</v>
      </c>
      <c r="D21" s="10" t="s">
        <v>23</v>
      </c>
      <c r="E21" s="10" t="s">
        <v>21</v>
      </c>
      <c r="F21" s="25" t="s">
        <v>124</v>
      </c>
      <c r="G21" s="10" t="s">
        <v>38</v>
      </c>
    </row>
    <row r="22" spans="1:11" s="10" customFormat="1" ht="178.5">
      <c r="A22" s="10" t="s">
        <v>115</v>
      </c>
      <c r="B22" s="28">
        <v>15</v>
      </c>
      <c r="C22" s="10" t="s">
        <v>54</v>
      </c>
      <c r="D22" s="10" t="s">
        <v>23</v>
      </c>
      <c r="E22" s="10" t="s">
        <v>21</v>
      </c>
      <c r="F22" s="25" t="s">
        <v>125</v>
      </c>
      <c r="G22" s="10" t="s">
        <v>51</v>
      </c>
    </row>
    <row r="23" spans="1:11" s="10" customFormat="1" ht="191.25">
      <c r="A23" s="10" t="s">
        <v>115</v>
      </c>
      <c r="B23" s="28">
        <v>16</v>
      </c>
      <c r="C23" s="10" t="s">
        <v>54</v>
      </c>
      <c r="D23" s="10" t="s">
        <v>23</v>
      </c>
      <c r="E23" s="10" t="s">
        <v>21</v>
      </c>
      <c r="F23" s="25" t="s">
        <v>126</v>
      </c>
      <c r="G23" s="10" t="s">
        <v>51</v>
      </c>
    </row>
    <row r="24" spans="1:11" s="10" customFormat="1" ht="204">
      <c r="A24" s="10" t="s">
        <v>115</v>
      </c>
      <c r="B24" s="28">
        <v>17</v>
      </c>
      <c r="C24" s="10" t="s">
        <v>54</v>
      </c>
      <c r="D24" s="10" t="s">
        <v>23</v>
      </c>
      <c r="E24" s="10" t="s">
        <v>21</v>
      </c>
      <c r="F24" s="25" t="s">
        <v>53</v>
      </c>
      <c r="G24" s="10" t="s">
        <v>51</v>
      </c>
    </row>
    <row r="25" spans="1:11" s="10" customFormat="1" ht="178.5">
      <c r="A25" s="10" t="s">
        <v>115</v>
      </c>
      <c r="B25" s="28">
        <v>18</v>
      </c>
      <c r="C25" s="10" t="s">
        <v>54</v>
      </c>
      <c r="D25" s="10" t="s">
        <v>23</v>
      </c>
      <c r="E25" s="10" t="s">
        <v>21</v>
      </c>
      <c r="F25" s="25" t="s">
        <v>127</v>
      </c>
      <c r="G25" s="10" t="s">
        <v>39</v>
      </c>
    </row>
    <row r="26" spans="1:11" s="10" customFormat="1" ht="204">
      <c r="A26" s="10" t="s">
        <v>115</v>
      </c>
      <c r="B26" s="28">
        <v>19</v>
      </c>
      <c r="C26" s="10" t="s">
        <v>54</v>
      </c>
      <c r="D26" s="10" t="s">
        <v>23</v>
      </c>
      <c r="E26" s="10" t="s">
        <v>21</v>
      </c>
      <c r="F26" s="25" t="s">
        <v>128</v>
      </c>
      <c r="G26" s="10" t="s">
        <v>57</v>
      </c>
    </row>
    <row r="27" spans="1:11" s="10" customFormat="1" ht="255">
      <c r="A27" s="10" t="s">
        <v>115</v>
      </c>
      <c r="B27" s="28">
        <v>20</v>
      </c>
      <c r="C27" s="10" t="s">
        <v>54</v>
      </c>
      <c r="D27" s="10" t="s">
        <v>23</v>
      </c>
      <c r="E27" s="10" t="s">
        <v>21</v>
      </c>
      <c r="F27" s="25" t="s">
        <v>129</v>
      </c>
      <c r="G27" s="10" t="s">
        <v>58</v>
      </c>
    </row>
    <row r="28" spans="1:11" s="10" customFormat="1" ht="242.25">
      <c r="A28" s="10" t="s">
        <v>115</v>
      </c>
      <c r="B28" s="28">
        <v>21</v>
      </c>
      <c r="C28" s="10" t="s">
        <v>54</v>
      </c>
      <c r="D28" s="10" t="s">
        <v>23</v>
      </c>
      <c r="E28" s="10" t="s">
        <v>21</v>
      </c>
      <c r="F28" s="25" t="s">
        <v>130</v>
      </c>
      <c r="G28" s="10" t="s">
        <v>60</v>
      </c>
    </row>
    <row r="29" spans="1:11" s="10" customFormat="1" ht="229.5">
      <c r="A29" s="10" t="s">
        <v>115</v>
      </c>
      <c r="B29" s="28">
        <v>22</v>
      </c>
      <c r="C29" s="10" t="s">
        <v>54</v>
      </c>
      <c r="D29" s="10" t="s">
        <v>23</v>
      </c>
      <c r="E29" s="10" t="s">
        <v>21</v>
      </c>
      <c r="F29" s="25" t="s">
        <v>131</v>
      </c>
      <c r="G29" s="10" t="s">
        <v>61</v>
      </c>
    </row>
    <row r="30" spans="1:11" s="10" customFormat="1" ht="267.75">
      <c r="A30" s="10" t="s">
        <v>115</v>
      </c>
      <c r="B30" s="28">
        <v>23</v>
      </c>
      <c r="C30" s="10" t="s">
        <v>54</v>
      </c>
      <c r="D30" s="10" t="s">
        <v>23</v>
      </c>
      <c r="E30" s="10" t="s">
        <v>21</v>
      </c>
      <c r="F30" s="25" t="s">
        <v>132</v>
      </c>
      <c r="G30" s="10" t="s">
        <v>64</v>
      </c>
    </row>
    <row r="31" spans="1:11" s="10" customFormat="1" ht="255">
      <c r="A31" s="10" t="s">
        <v>115</v>
      </c>
      <c r="B31" s="28">
        <v>24</v>
      </c>
      <c r="C31" s="10" t="s">
        <v>54</v>
      </c>
      <c r="D31" s="10" t="s">
        <v>23</v>
      </c>
      <c r="E31" s="10" t="s">
        <v>21</v>
      </c>
      <c r="F31" s="25" t="s">
        <v>133</v>
      </c>
      <c r="G31" s="10" t="s">
        <v>64</v>
      </c>
    </row>
    <row r="32" spans="1:11" s="10" customFormat="1" ht="293.25">
      <c r="A32" s="10" t="s">
        <v>115</v>
      </c>
      <c r="B32" s="28">
        <v>25</v>
      </c>
      <c r="C32" s="10" t="s">
        <v>54</v>
      </c>
      <c r="D32" s="10" t="s">
        <v>23</v>
      </c>
      <c r="E32" s="10" t="s">
        <v>21</v>
      </c>
      <c r="F32" s="25" t="s">
        <v>134</v>
      </c>
      <c r="G32" s="10" t="s">
        <v>68</v>
      </c>
    </row>
    <row r="33" spans="1:7" s="10" customFormat="1" ht="293.25">
      <c r="A33" s="10" t="s">
        <v>115</v>
      </c>
      <c r="B33" s="28">
        <v>26</v>
      </c>
      <c r="C33" s="10" t="s">
        <v>54</v>
      </c>
      <c r="D33" s="10" t="s">
        <v>23</v>
      </c>
      <c r="E33" s="10" t="s">
        <v>21</v>
      </c>
      <c r="F33" s="25" t="s">
        <v>135</v>
      </c>
      <c r="G33" s="10" t="s">
        <v>70</v>
      </c>
    </row>
    <row r="34" spans="1:7" s="28" customFormat="1" ht="89.25">
      <c r="A34" s="28" t="s">
        <v>116</v>
      </c>
      <c r="B34" s="28">
        <v>27</v>
      </c>
      <c r="C34" s="28" t="s">
        <v>74</v>
      </c>
      <c r="D34" s="28" t="s">
        <v>23</v>
      </c>
      <c r="E34" s="28" t="s">
        <v>21</v>
      </c>
      <c r="F34" s="29" t="s">
        <v>136</v>
      </c>
      <c r="G34" s="28" t="s">
        <v>72</v>
      </c>
    </row>
    <row r="35" spans="1:7" s="10" customFormat="1" ht="140.25">
      <c r="A35" s="10" t="s">
        <v>116</v>
      </c>
      <c r="B35" s="28">
        <v>28</v>
      </c>
      <c r="C35" s="10" t="s">
        <v>74</v>
      </c>
      <c r="D35" s="10" t="s">
        <v>23</v>
      </c>
      <c r="E35" s="10" t="s">
        <v>21</v>
      </c>
      <c r="F35" s="25" t="s">
        <v>137</v>
      </c>
      <c r="G35" s="10" t="s">
        <v>73</v>
      </c>
    </row>
    <row r="36" spans="1:7" s="10" customFormat="1" ht="191.25">
      <c r="A36" s="10" t="s">
        <v>116</v>
      </c>
      <c r="B36" s="28">
        <v>29</v>
      </c>
      <c r="C36" s="10" t="s">
        <v>74</v>
      </c>
      <c r="D36" s="10" t="s">
        <v>23</v>
      </c>
      <c r="E36" s="10" t="s">
        <v>21</v>
      </c>
      <c r="F36" s="25" t="s">
        <v>138</v>
      </c>
      <c r="G36" s="10" t="s">
        <v>107</v>
      </c>
    </row>
    <row r="37" spans="1:7" s="10" customFormat="1" ht="153">
      <c r="A37" s="10" t="s">
        <v>116</v>
      </c>
      <c r="B37" s="28">
        <v>30</v>
      </c>
      <c r="C37" s="10" t="s">
        <v>74</v>
      </c>
      <c r="D37" s="10" t="s">
        <v>23</v>
      </c>
      <c r="E37" s="10" t="s">
        <v>21</v>
      </c>
      <c r="F37" s="25" t="s">
        <v>139</v>
      </c>
      <c r="G37" s="10" t="s">
        <v>109</v>
      </c>
    </row>
    <row r="38" spans="1:7" s="10" customFormat="1" ht="178.5">
      <c r="A38" s="10" t="s">
        <v>116</v>
      </c>
      <c r="B38" s="28">
        <v>31</v>
      </c>
      <c r="C38" s="10" t="s">
        <v>74</v>
      </c>
      <c r="D38" s="10" t="s">
        <v>23</v>
      </c>
      <c r="E38" s="10" t="s">
        <v>21</v>
      </c>
      <c r="F38" s="25" t="s">
        <v>140</v>
      </c>
      <c r="G38" s="10" t="s">
        <v>75</v>
      </c>
    </row>
    <row r="39" spans="1:7" s="10" customFormat="1" ht="229.5">
      <c r="A39" s="10" t="s">
        <v>116</v>
      </c>
      <c r="B39" s="28">
        <v>32</v>
      </c>
      <c r="C39" s="10" t="s">
        <v>74</v>
      </c>
      <c r="D39" s="10" t="s">
        <v>23</v>
      </c>
      <c r="E39" s="10" t="s">
        <v>21</v>
      </c>
      <c r="F39" s="25" t="s">
        <v>141</v>
      </c>
      <c r="G39" s="10" t="s">
        <v>78</v>
      </c>
    </row>
    <row r="40" spans="1:7" s="10" customFormat="1" ht="216.75">
      <c r="A40" s="10" t="s">
        <v>116</v>
      </c>
      <c r="B40" s="28">
        <v>33</v>
      </c>
      <c r="C40" s="10" t="s">
        <v>74</v>
      </c>
      <c r="D40" s="10" t="s">
        <v>23</v>
      </c>
      <c r="E40" s="10" t="s">
        <v>21</v>
      </c>
      <c r="F40" s="26" t="s">
        <v>154</v>
      </c>
      <c r="G40" s="27" t="s">
        <v>80</v>
      </c>
    </row>
    <row r="41" spans="1:7" s="10" customFormat="1" ht="216.75">
      <c r="A41" s="10" t="s">
        <v>116</v>
      </c>
      <c r="B41" s="28">
        <v>34</v>
      </c>
      <c r="C41" s="10" t="s">
        <v>74</v>
      </c>
      <c r="D41" s="10" t="s">
        <v>23</v>
      </c>
      <c r="E41" s="10" t="s">
        <v>21</v>
      </c>
      <c r="F41" s="25" t="s">
        <v>153</v>
      </c>
      <c r="G41" s="10" t="s">
        <v>82</v>
      </c>
    </row>
    <row r="42" spans="1:7" s="10" customFormat="1" ht="242.25">
      <c r="A42" s="10" t="s">
        <v>116</v>
      </c>
      <c r="B42" s="28">
        <v>35</v>
      </c>
      <c r="C42" s="10" t="s">
        <v>74</v>
      </c>
      <c r="D42" s="10" t="s">
        <v>23</v>
      </c>
      <c r="E42" s="10" t="s">
        <v>21</v>
      </c>
      <c r="F42" s="25" t="s">
        <v>152</v>
      </c>
      <c r="G42" s="10" t="s">
        <v>84</v>
      </c>
    </row>
    <row r="43" spans="1:7" s="10" customFormat="1" ht="242.25">
      <c r="A43" s="10" t="s">
        <v>116</v>
      </c>
      <c r="B43" s="28">
        <v>36</v>
      </c>
      <c r="C43" s="10" t="s">
        <v>74</v>
      </c>
      <c r="D43" s="10" t="s">
        <v>23</v>
      </c>
      <c r="E43" s="10" t="s">
        <v>21</v>
      </c>
      <c r="F43" s="25" t="s">
        <v>142</v>
      </c>
      <c r="G43" s="10" t="s">
        <v>86</v>
      </c>
    </row>
    <row r="44" spans="1:7" s="10" customFormat="1" ht="255">
      <c r="A44" s="10" t="s">
        <v>116</v>
      </c>
      <c r="B44" s="28">
        <v>37</v>
      </c>
      <c r="C44" s="10" t="s">
        <v>74</v>
      </c>
      <c r="D44" s="10" t="s">
        <v>23</v>
      </c>
      <c r="E44" s="10" t="s">
        <v>21</v>
      </c>
      <c r="F44" s="25" t="s">
        <v>143</v>
      </c>
      <c r="G44" s="10" t="s">
        <v>88</v>
      </c>
    </row>
    <row r="45" spans="1:7" s="10" customFormat="1" ht="267.75">
      <c r="A45" s="10" t="s">
        <v>116</v>
      </c>
      <c r="B45" s="28">
        <v>38</v>
      </c>
      <c r="C45" s="10" t="s">
        <v>74</v>
      </c>
      <c r="D45" s="10" t="s">
        <v>23</v>
      </c>
      <c r="E45" s="10" t="s">
        <v>21</v>
      </c>
      <c r="F45" s="25" t="s">
        <v>144</v>
      </c>
      <c r="G45" s="10" t="s">
        <v>90</v>
      </c>
    </row>
    <row r="46" spans="1:7" s="10" customFormat="1" ht="306">
      <c r="A46" s="10" t="s">
        <v>116</v>
      </c>
      <c r="B46" s="28">
        <v>39</v>
      </c>
      <c r="C46" s="10" t="s">
        <v>74</v>
      </c>
      <c r="D46" s="10" t="s">
        <v>23</v>
      </c>
      <c r="E46" s="10" t="s">
        <v>21</v>
      </c>
      <c r="F46" s="25" t="s">
        <v>151</v>
      </c>
      <c r="G46" s="10" t="s">
        <v>93</v>
      </c>
    </row>
    <row r="47" spans="1:7" s="10" customFormat="1" ht="306">
      <c r="A47" s="10" t="s">
        <v>116</v>
      </c>
      <c r="B47" s="28">
        <v>40</v>
      </c>
      <c r="C47" s="10" t="s">
        <v>74</v>
      </c>
      <c r="D47" s="10" t="s">
        <v>23</v>
      </c>
      <c r="E47" s="10" t="s">
        <v>21</v>
      </c>
      <c r="F47" s="25" t="s">
        <v>145</v>
      </c>
      <c r="G47" s="10" t="s">
        <v>92</v>
      </c>
    </row>
    <row r="48" spans="1:7" s="10" customFormat="1" ht="331.5">
      <c r="A48" s="10" t="s">
        <v>116</v>
      </c>
      <c r="B48" s="28">
        <v>41</v>
      </c>
      <c r="C48" s="10" t="s">
        <v>74</v>
      </c>
      <c r="D48" s="10" t="s">
        <v>23</v>
      </c>
      <c r="E48" s="10" t="s">
        <v>21</v>
      </c>
      <c r="F48" s="25" t="s">
        <v>146</v>
      </c>
      <c r="G48" s="10" t="s">
        <v>94</v>
      </c>
    </row>
    <row r="49" spans="1:11" s="10" customFormat="1" ht="369.75">
      <c r="A49" s="10" t="s">
        <v>116</v>
      </c>
      <c r="B49" s="28">
        <v>42</v>
      </c>
      <c r="C49" s="10" t="s">
        <v>74</v>
      </c>
      <c r="D49" s="10" t="s">
        <v>23</v>
      </c>
      <c r="E49" s="10" t="s">
        <v>21</v>
      </c>
      <c r="F49" s="25" t="s">
        <v>147</v>
      </c>
      <c r="G49" s="10" t="s">
        <v>94</v>
      </c>
    </row>
    <row r="50" spans="1:11" s="10" customFormat="1" ht="369.75">
      <c r="A50" s="10" t="s">
        <v>116</v>
      </c>
      <c r="B50" s="28">
        <v>43</v>
      </c>
      <c r="C50" s="10" t="s">
        <v>74</v>
      </c>
      <c r="D50" s="10" t="s">
        <v>23</v>
      </c>
      <c r="E50" s="10" t="s">
        <v>21</v>
      </c>
      <c r="F50" s="25" t="s">
        <v>148</v>
      </c>
      <c r="G50" s="10" t="s">
        <v>95</v>
      </c>
    </row>
    <row r="51" spans="1:11" s="10" customFormat="1" ht="357">
      <c r="A51" s="10" t="s">
        <v>116</v>
      </c>
      <c r="B51" s="28">
        <v>44</v>
      </c>
      <c r="C51" s="10" t="s">
        <v>74</v>
      </c>
      <c r="D51" s="10" t="s">
        <v>23</v>
      </c>
      <c r="E51" s="10" t="s">
        <v>21</v>
      </c>
      <c r="F51" s="25" t="s">
        <v>149</v>
      </c>
      <c r="G51" s="10" t="s">
        <v>96</v>
      </c>
    </row>
    <row r="52" spans="1:11" s="10" customFormat="1" ht="357">
      <c r="A52" s="10" t="s">
        <v>116</v>
      </c>
      <c r="B52" s="28">
        <v>45</v>
      </c>
      <c r="C52" s="10" t="s">
        <v>74</v>
      </c>
      <c r="D52" s="10" t="s">
        <v>23</v>
      </c>
      <c r="E52" s="10" t="s">
        <v>21</v>
      </c>
      <c r="F52" s="25" t="s">
        <v>150</v>
      </c>
      <c r="G52" s="10" t="s">
        <v>104</v>
      </c>
    </row>
    <row r="53" spans="1:11">
      <c r="A53" s="10"/>
      <c r="B53" s="10"/>
      <c r="C53" s="10"/>
      <c r="D53" s="10"/>
      <c r="E53" s="10"/>
      <c r="F53" s="25"/>
      <c r="G53" s="10"/>
      <c r="H53" s="10"/>
      <c r="I53" s="10"/>
      <c r="J53" s="13"/>
      <c r="K53" s="10"/>
    </row>
    <row r="54" spans="1:11">
      <c r="A54" s="10"/>
      <c r="B54" s="10"/>
      <c r="C54" s="10"/>
      <c r="D54" s="10"/>
      <c r="E54" s="10"/>
      <c r="F54" s="25"/>
      <c r="G54" s="10"/>
      <c r="H54" s="10"/>
      <c r="I54" s="10"/>
      <c r="J54" s="13"/>
      <c r="K54" s="10"/>
    </row>
    <row r="55" spans="1:11">
      <c r="A55" s="10"/>
      <c r="B55" s="10"/>
      <c r="C55" s="10"/>
      <c r="D55" s="10"/>
      <c r="E55" s="10"/>
      <c r="F55" s="25"/>
      <c r="G55" s="10"/>
      <c r="H55" s="10"/>
      <c r="I55" s="10"/>
      <c r="J55" s="13"/>
      <c r="K55" s="10"/>
    </row>
    <row r="56" spans="1:11">
      <c r="A56" s="10"/>
      <c r="B56" s="10"/>
      <c r="C56" s="10"/>
      <c r="D56" s="10"/>
      <c r="E56" s="10"/>
      <c r="F56" s="25"/>
      <c r="G56" s="10"/>
      <c r="H56" s="10"/>
      <c r="I56" s="10"/>
      <c r="J56" s="13"/>
      <c r="K56" s="10"/>
    </row>
    <row r="57" spans="1:11">
      <c r="A57" s="10"/>
      <c r="B57" s="10"/>
      <c r="C57" s="10"/>
      <c r="D57" s="10"/>
      <c r="E57" s="10"/>
      <c r="F57" s="25"/>
      <c r="G57" s="10"/>
      <c r="H57" s="10"/>
      <c r="I57" s="10"/>
      <c r="J57" s="13"/>
      <c r="K57" s="10"/>
    </row>
    <row r="58" spans="1:11">
      <c r="A58" s="10"/>
      <c r="B58" s="10"/>
      <c r="C58" s="10"/>
      <c r="D58" s="10"/>
      <c r="E58" s="10"/>
      <c r="F58" s="25"/>
      <c r="G58" s="10"/>
      <c r="H58" s="10"/>
      <c r="I58" s="10"/>
      <c r="J58" s="13"/>
      <c r="K58" s="10"/>
    </row>
    <row r="59" spans="1:11">
      <c r="A59" s="10"/>
      <c r="B59" s="10"/>
      <c r="C59" s="10"/>
      <c r="D59" s="10"/>
      <c r="E59" s="10"/>
      <c r="F59" s="25"/>
      <c r="G59" s="10"/>
      <c r="H59" s="10"/>
      <c r="I59" s="10"/>
      <c r="J59" s="13"/>
      <c r="K59" s="10"/>
    </row>
    <row r="60" spans="1:11">
      <c r="A60" s="10"/>
      <c r="B60" s="10"/>
      <c r="C60" s="10"/>
      <c r="D60" s="10"/>
      <c r="E60" s="10"/>
      <c r="F60" s="25"/>
      <c r="G60" s="10"/>
      <c r="H60" s="10"/>
      <c r="I60" s="10"/>
      <c r="J60" s="13"/>
      <c r="K60" s="10"/>
    </row>
    <row r="61" spans="1:11">
      <c r="A61" s="10"/>
      <c r="B61" s="10"/>
      <c r="C61" s="10"/>
      <c r="D61" s="10"/>
      <c r="E61" s="10"/>
      <c r="F61" s="25"/>
      <c r="G61" s="10"/>
      <c r="H61" s="10"/>
      <c r="I61" s="10"/>
      <c r="J61" s="13"/>
      <c r="K61" s="10"/>
    </row>
    <row r="62" spans="1:11">
      <c r="A62" s="10"/>
      <c r="B62" s="10"/>
      <c r="C62" s="10"/>
      <c r="D62" s="10"/>
      <c r="E62" s="10"/>
      <c r="F62" s="25"/>
      <c r="G62" s="10"/>
      <c r="H62" s="10"/>
      <c r="I62" s="10"/>
      <c r="J62" s="13"/>
      <c r="K62" s="10"/>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dataValidations count="2">
    <dataValidation type="list" allowBlank="1" showInputMessage="1" showErrorMessage="1" sqref="J8:J62">
      <formula1>"High,Medium,Low"</formula1>
    </dataValidation>
    <dataValidation type="list" allowBlank="1" showInputMessage="1" showErrorMessage="1" sqref="I8:I62">
      <formula1>"Pass,Fail,Skip"</formula1>
    </dataValidation>
  </dataValidations>
  <hyperlinks>
    <hyperlink ref="F1" r:id="rId1" display="http://inctest.apcgg.gov.in/payplay/sportsmain.aspx"/>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dimension ref="A1:K13"/>
  <sheetViews>
    <sheetView workbookViewId="0">
      <selection sqref="A1:XFD8"/>
    </sheetView>
  </sheetViews>
  <sheetFormatPr defaultRowHeight="15"/>
  <cols>
    <col min="1" max="1" width="29.5703125" customWidth="1"/>
    <col min="2" max="2" width="9.5703125" customWidth="1"/>
    <col min="3" max="3" width="32.85546875" customWidth="1"/>
    <col min="4" max="4" width="30.140625" customWidth="1"/>
    <col min="5" max="5" width="21.7109375" customWidth="1"/>
    <col min="6" max="6" width="28.42578125" customWidth="1"/>
    <col min="7" max="7" width="25.42578125" customWidth="1"/>
    <col min="9" max="9" width="21.85546875" customWidth="1"/>
  </cols>
  <sheetData>
    <row r="1" spans="1:11">
      <c r="A1" s="1" t="s">
        <v>0</v>
      </c>
      <c r="B1" s="62" t="s">
        <v>1</v>
      </c>
      <c r="C1" s="63"/>
      <c r="D1" s="63"/>
      <c r="E1" s="1" t="s">
        <v>2</v>
      </c>
      <c r="F1" s="64" t="s">
        <v>112</v>
      </c>
      <c r="G1" s="63"/>
      <c r="H1" s="65"/>
      <c r="I1" s="66"/>
      <c r="J1" s="66"/>
      <c r="K1" s="66"/>
    </row>
    <row r="2" spans="1:11">
      <c r="A2" s="1" t="s">
        <v>3</v>
      </c>
      <c r="B2" s="62" t="s">
        <v>111</v>
      </c>
      <c r="C2" s="63"/>
      <c r="D2" s="63"/>
      <c r="E2" s="1" t="s">
        <v>4</v>
      </c>
      <c r="F2" s="62">
        <v>9989930333</v>
      </c>
      <c r="G2" s="63"/>
      <c r="H2" s="65"/>
      <c r="I2" s="66"/>
      <c r="J2" s="66"/>
      <c r="K2" s="66"/>
    </row>
    <row r="3" spans="1:11">
      <c r="A3" s="2" t="s">
        <v>5</v>
      </c>
      <c r="B3" s="77"/>
      <c r="C3" s="78"/>
      <c r="D3" s="79"/>
      <c r="E3" s="1" t="s">
        <v>6</v>
      </c>
      <c r="F3" s="62">
        <v>123</v>
      </c>
      <c r="G3" s="63"/>
      <c r="H3" s="65"/>
      <c r="I3" s="66"/>
      <c r="J3" s="66"/>
      <c r="K3" s="66"/>
    </row>
    <row r="4" spans="1:11" ht="15.75" thickBot="1">
      <c r="A4" s="3"/>
      <c r="B4" s="80"/>
      <c r="C4" s="81"/>
      <c r="D4" s="82"/>
      <c r="E4" s="2" t="s">
        <v>7</v>
      </c>
      <c r="F4" s="62"/>
      <c r="G4" s="63"/>
      <c r="H4" s="65"/>
      <c r="I4" s="83"/>
      <c r="J4" s="83"/>
      <c r="K4" s="83"/>
    </row>
    <row r="5" spans="1:11">
      <c r="A5" s="67" t="s">
        <v>8</v>
      </c>
      <c r="B5" s="69" t="s">
        <v>9</v>
      </c>
      <c r="C5" s="71" t="s">
        <v>10</v>
      </c>
      <c r="D5" s="69" t="s">
        <v>11</v>
      </c>
      <c r="E5" s="69" t="s">
        <v>12</v>
      </c>
      <c r="F5" s="73" t="s">
        <v>13</v>
      </c>
      <c r="G5" s="73"/>
      <c r="H5" s="73"/>
      <c r="I5" s="73" t="s">
        <v>14</v>
      </c>
      <c r="J5" s="73" t="s">
        <v>15</v>
      </c>
      <c r="K5" s="75" t="s">
        <v>16</v>
      </c>
    </row>
    <row r="6" spans="1:11" ht="38.25">
      <c r="A6" s="68"/>
      <c r="B6" s="70"/>
      <c r="C6" s="72"/>
      <c r="D6" s="70"/>
      <c r="E6" s="70"/>
      <c r="F6" s="20" t="s">
        <v>17</v>
      </c>
      <c r="G6" s="20" t="s">
        <v>18</v>
      </c>
      <c r="H6" s="20" t="s">
        <v>19</v>
      </c>
      <c r="I6" s="74"/>
      <c r="J6" s="74"/>
      <c r="K6" s="76"/>
    </row>
    <row r="7" spans="1:11" ht="15.75" thickBot="1">
      <c r="A7" s="5">
        <v>1</v>
      </c>
      <c r="B7" s="6">
        <v>2</v>
      </c>
      <c r="C7" s="16">
        <v>3</v>
      </c>
      <c r="D7" s="6">
        <v>4</v>
      </c>
      <c r="E7" s="7" t="s">
        <v>20</v>
      </c>
      <c r="F7" s="6">
        <v>6</v>
      </c>
      <c r="G7" s="7">
        <v>7</v>
      </c>
      <c r="H7" s="6">
        <v>8</v>
      </c>
      <c r="I7" s="7">
        <v>9</v>
      </c>
      <c r="J7" s="6">
        <v>10</v>
      </c>
      <c r="K7" s="8">
        <v>11</v>
      </c>
    </row>
    <row r="8" spans="1:11" ht="64.5">
      <c r="A8" s="1" t="s">
        <v>155</v>
      </c>
      <c r="B8" s="19">
        <v>1</v>
      </c>
      <c r="C8" s="1" t="s">
        <v>156</v>
      </c>
      <c r="D8" s="1" t="s">
        <v>23</v>
      </c>
      <c r="E8" s="1" t="s">
        <v>21</v>
      </c>
      <c r="F8" s="29" t="s">
        <v>25</v>
      </c>
      <c r="G8" s="28" t="s">
        <v>24</v>
      </c>
    </row>
    <row r="9" spans="1:11" ht="64.5">
      <c r="A9" s="1" t="s">
        <v>155</v>
      </c>
      <c r="B9" s="19">
        <v>2</v>
      </c>
      <c r="C9" s="1" t="s">
        <v>156</v>
      </c>
      <c r="D9" s="1" t="s">
        <v>23</v>
      </c>
      <c r="E9" s="1" t="s">
        <v>21</v>
      </c>
      <c r="F9" s="25" t="s">
        <v>26</v>
      </c>
      <c r="G9" s="10" t="s">
        <v>28</v>
      </c>
    </row>
    <row r="10" spans="1:11" ht="64.5">
      <c r="A10" s="1" t="s">
        <v>155</v>
      </c>
      <c r="B10" s="19">
        <v>3</v>
      </c>
      <c r="C10" s="1" t="s">
        <v>156</v>
      </c>
      <c r="D10" s="1" t="s">
        <v>23</v>
      </c>
      <c r="E10" s="1" t="s">
        <v>21</v>
      </c>
      <c r="F10" s="25" t="s">
        <v>27</v>
      </c>
      <c r="G10" s="10" t="s">
        <v>28</v>
      </c>
    </row>
    <row r="11" spans="1:11" ht="64.5">
      <c r="A11" s="1" t="s">
        <v>155</v>
      </c>
      <c r="B11" s="19">
        <v>4</v>
      </c>
      <c r="C11" s="1" t="s">
        <v>156</v>
      </c>
      <c r="D11" s="1" t="s">
        <v>23</v>
      </c>
      <c r="E11" s="1" t="s">
        <v>21</v>
      </c>
      <c r="F11" s="25" t="s">
        <v>32</v>
      </c>
      <c r="G11" s="10" t="s">
        <v>28</v>
      </c>
    </row>
    <row r="13" spans="1:11" ht="76.5">
      <c r="A13" s="1" t="s">
        <v>155</v>
      </c>
      <c r="B13" s="39">
        <v>5</v>
      </c>
      <c r="C13" s="40" t="s">
        <v>157</v>
      </c>
      <c r="D13" s="1" t="s">
        <v>158</v>
      </c>
      <c r="E13" s="1" t="s">
        <v>21</v>
      </c>
      <c r="F13" s="40" t="s">
        <v>159</v>
      </c>
      <c r="G13" s="39" t="s">
        <v>160</v>
      </c>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display="http://inctest.apcgg.gov.in/payplay/sportsmain.aspx"/>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dimension ref="A1:K8"/>
  <sheetViews>
    <sheetView topLeftCell="C1" workbookViewId="0">
      <selection activeCell="C8" sqref="A8:XFD8"/>
    </sheetView>
  </sheetViews>
  <sheetFormatPr defaultRowHeight="15"/>
  <cols>
    <col min="1" max="1" width="24.28515625" customWidth="1"/>
    <col min="2" max="2" width="8.28515625" customWidth="1"/>
    <col min="3" max="3" width="28.5703125" customWidth="1"/>
    <col min="4" max="4" width="33.28515625" customWidth="1"/>
    <col min="5" max="5" width="12.42578125" customWidth="1"/>
    <col min="6" max="6" width="29.5703125" customWidth="1"/>
    <col min="7" max="7" width="27" customWidth="1"/>
    <col min="8" max="8" width="25.140625" customWidth="1"/>
  </cols>
  <sheetData>
    <row r="1" spans="1:11">
      <c r="A1" s="1" t="s">
        <v>0</v>
      </c>
      <c r="B1" s="62" t="s">
        <v>1</v>
      </c>
      <c r="C1" s="63"/>
      <c r="D1" s="63"/>
      <c r="E1" s="1" t="s">
        <v>2</v>
      </c>
      <c r="F1" s="64" t="s">
        <v>112</v>
      </c>
      <c r="G1" s="63"/>
      <c r="H1" s="65"/>
      <c r="I1" s="66"/>
      <c r="J1" s="66"/>
      <c r="K1" s="66"/>
    </row>
    <row r="2" spans="1:11">
      <c r="A2" s="1" t="s">
        <v>3</v>
      </c>
      <c r="B2" s="62" t="s">
        <v>111</v>
      </c>
      <c r="C2" s="63"/>
      <c r="D2" s="63"/>
      <c r="E2" s="1" t="s">
        <v>4</v>
      </c>
      <c r="F2" s="62">
        <v>9989930333</v>
      </c>
      <c r="G2" s="63"/>
      <c r="H2" s="65"/>
      <c r="I2" s="66"/>
      <c r="J2" s="66"/>
      <c r="K2" s="66"/>
    </row>
    <row r="3" spans="1:11">
      <c r="A3" s="2" t="s">
        <v>5</v>
      </c>
      <c r="B3" s="77"/>
      <c r="C3" s="78"/>
      <c r="D3" s="79"/>
      <c r="E3" s="1" t="s">
        <v>6</v>
      </c>
      <c r="F3" s="62">
        <v>123</v>
      </c>
      <c r="G3" s="63"/>
      <c r="H3" s="65"/>
      <c r="I3" s="66"/>
      <c r="J3" s="66"/>
      <c r="K3" s="66"/>
    </row>
    <row r="4" spans="1:11" ht="15.75" thickBot="1">
      <c r="A4" s="3"/>
      <c r="B4" s="80"/>
      <c r="C4" s="81"/>
      <c r="D4" s="82"/>
      <c r="E4" s="2" t="s">
        <v>7</v>
      </c>
      <c r="F4" s="62"/>
      <c r="G4" s="63"/>
      <c r="H4" s="65"/>
      <c r="I4" s="83"/>
      <c r="J4" s="83"/>
      <c r="K4" s="83"/>
    </row>
    <row r="5" spans="1:11">
      <c r="A5" s="67" t="s">
        <v>8</v>
      </c>
      <c r="B5" s="69" t="s">
        <v>9</v>
      </c>
      <c r="C5" s="71" t="s">
        <v>10</v>
      </c>
      <c r="D5" s="69" t="s">
        <v>11</v>
      </c>
      <c r="E5" s="69" t="s">
        <v>12</v>
      </c>
      <c r="F5" s="73" t="s">
        <v>13</v>
      </c>
      <c r="G5" s="73"/>
      <c r="H5" s="73"/>
      <c r="I5" s="73" t="s">
        <v>14</v>
      </c>
      <c r="J5" s="73" t="s">
        <v>15</v>
      </c>
      <c r="K5" s="75" t="s">
        <v>16</v>
      </c>
    </row>
    <row r="6" spans="1:11">
      <c r="A6" s="68"/>
      <c r="B6" s="70"/>
      <c r="C6" s="72"/>
      <c r="D6" s="70"/>
      <c r="E6" s="70"/>
      <c r="F6" s="38" t="s">
        <v>17</v>
      </c>
      <c r="G6" s="38" t="s">
        <v>18</v>
      </c>
      <c r="H6" s="38" t="s">
        <v>19</v>
      </c>
      <c r="I6" s="74"/>
      <c r="J6" s="74"/>
      <c r="K6" s="76"/>
    </row>
    <row r="7" spans="1:11" ht="15.75" thickBot="1">
      <c r="A7" s="5">
        <v>1</v>
      </c>
      <c r="B7" s="6">
        <v>2</v>
      </c>
      <c r="C7" s="16">
        <v>3</v>
      </c>
      <c r="D7" s="6">
        <v>4</v>
      </c>
      <c r="E7" s="7" t="s">
        <v>20</v>
      </c>
      <c r="F7" s="6">
        <v>6</v>
      </c>
      <c r="G7" s="7">
        <v>7</v>
      </c>
      <c r="H7" s="6">
        <v>8</v>
      </c>
      <c r="I7" s="7">
        <v>9</v>
      </c>
      <c r="J7" s="6">
        <v>10</v>
      </c>
      <c r="K7" s="8">
        <v>11</v>
      </c>
    </row>
    <row r="8" spans="1:11" ht="89.25">
      <c r="A8" s="1" t="s">
        <v>155</v>
      </c>
      <c r="B8" s="37">
        <v>1</v>
      </c>
      <c r="C8" s="1" t="s">
        <v>156</v>
      </c>
      <c r="D8" s="1" t="s">
        <v>161</v>
      </c>
      <c r="E8" s="1" t="s">
        <v>21</v>
      </c>
      <c r="F8" s="1" t="s">
        <v>162</v>
      </c>
      <c r="G8" s="1" t="s">
        <v>163</v>
      </c>
      <c r="H8" s="43" t="s">
        <v>164</v>
      </c>
      <c r="I8" s="43" t="s">
        <v>165</v>
      </c>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display="http://inctest.apcgg.gov.in/payplay/sportsmain.aspx"/>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dimension ref="A1:K11"/>
  <sheetViews>
    <sheetView workbookViewId="0">
      <selection sqref="A1:XFD8"/>
    </sheetView>
  </sheetViews>
  <sheetFormatPr defaultRowHeight="15"/>
  <cols>
    <col min="1" max="1" width="18.28515625" customWidth="1"/>
    <col min="2" max="2" width="20.28515625" customWidth="1"/>
    <col min="3" max="3" width="18.7109375" customWidth="1"/>
    <col min="4" max="4" width="29.28515625" customWidth="1"/>
    <col min="5" max="5" width="23.85546875" customWidth="1"/>
    <col min="6" max="6" width="32.28515625" customWidth="1"/>
    <col min="7" max="7" width="18.42578125" customWidth="1"/>
  </cols>
  <sheetData>
    <row r="1" spans="1:11">
      <c r="A1" s="1" t="s">
        <v>0</v>
      </c>
      <c r="B1" s="62" t="s">
        <v>1</v>
      </c>
      <c r="C1" s="63"/>
      <c r="D1" s="63"/>
      <c r="E1" s="1" t="s">
        <v>2</v>
      </c>
      <c r="F1" s="64" t="s">
        <v>168</v>
      </c>
      <c r="G1" s="63"/>
      <c r="H1" s="65"/>
      <c r="I1" s="66"/>
      <c r="J1" s="66"/>
      <c r="K1" s="66"/>
    </row>
    <row r="2" spans="1:11">
      <c r="A2" s="1" t="s">
        <v>3</v>
      </c>
      <c r="B2" s="62" t="s">
        <v>167</v>
      </c>
      <c r="C2" s="63"/>
      <c r="D2" s="63"/>
      <c r="E2" s="1" t="s">
        <v>4</v>
      </c>
      <c r="F2" s="62">
        <v>7331186857</v>
      </c>
      <c r="G2" s="63"/>
      <c r="H2" s="65"/>
      <c r="I2" s="66"/>
      <c r="J2" s="66"/>
      <c r="K2" s="66"/>
    </row>
    <row r="3" spans="1:11">
      <c r="A3" s="2" t="s">
        <v>5</v>
      </c>
      <c r="B3" s="77"/>
      <c r="C3" s="78"/>
      <c r="D3" s="79"/>
      <c r="E3" s="1" t="s">
        <v>6</v>
      </c>
      <c r="F3" s="62">
        <v>123</v>
      </c>
      <c r="G3" s="63"/>
      <c r="H3" s="65"/>
      <c r="I3" s="66"/>
      <c r="J3" s="66"/>
      <c r="K3" s="66"/>
    </row>
    <row r="4" spans="1:11" ht="15.75" thickBot="1">
      <c r="A4" s="3"/>
      <c r="B4" s="80"/>
      <c r="C4" s="81"/>
      <c r="D4" s="82"/>
      <c r="E4" s="2" t="s">
        <v>7</v>
      </c>
      <c r="F4" s="62"/>
      <c r="G4" s="63"/>
      <c r="H4" s="65"/>
      <c r="I4" s="83"/>
      <c r="J4" s="83"/>
      <c r="K4" s="83"/>
    </row>
    <row r="5" spans="1:11">
      <c r="A5" s="67" t="s">
        <v>8</v>
      </c>
      <c r="B5" s="69" t="s">
        <v>9</v>
      </c>
      <c r="C5" s="71" t="s">
        <v>10</v>
      </c>
      <c r="D5" s="69" t="s">
        <v>11</v>
      </c>
      <c r="E5" s="69" t="s">
        <v>12</v>
      </c>
      <c r="F5" s="73" t="s">
        <v>13</v>
      </c>
      <c r="G5" s="73"/>
      <c r="H5" s="73"/>
      <c r="I5" s="73" t="s">
        <v>14</v>
      </c>
      <c r="J5" s="73" t="s">
        <v>15</v>
      </c>
      <c r="K5" s="75" t="s">
        <v>16</v>
      </c>
    </row>
    <row r="6" spans="1:11" ht="38.25">
      <c r="A6" s="68"/>
      <c r="B6" s="70"/>
      <c r="C6" s="72"/>
      <c r="D6" s="70"/>
      <c r="E6" s="70"/>
      <c r="F6" s="42" t="s">
        <v>17</v>
      </c>
      <c r="G6" s="42" t="s">
        <v>18</v>
      </c>
      <c r="H6" s="42" t="s">
        <v>19</v>
      </c>
      <c r="I6" s="74"/>
      <c r="J6" s="74"/>
      <c r="K6" s="76"/>
    </row>
    <row r="7" spans="1:11" ht="15.75" thickBot="1">
      <c r="A7" s="5">
        <v>1</v>
      </c>
      <c r="B7" s="6">
        <v>2</v>
      </c>
      <c r="C7" s="16">
        <v>3</v>
      </c>
      <c r="D7" s="6">
        <v>4</v>
      </c>
      <c r="E7" s="7" t="s">
        <v>20</v>
      </c>
      <c r="F7" s="6">
        <v>6</v>
      </c>
      <c r="G7" s="7">
        <v>7</v>
      </c>
      <c r="H7" s="6">
        <v>8</v>
      </c>
      <c r="I7" s="7">
        <v>9</v>
      </c>
      <c r="J7" s="6">
        <v>10</v>
      </c>
      <c r="K7" s="8">
        <v>11</v>
      </c>
    </row>
    <row r="8" spans="1:11" ht="63.75">
      <c r="A8" s="1" t="s">
        <v>178</v>
      </c>
      <c r="B8" s="41">
        <v>1</v>
      </c>
      <c r="C8" s="1" t="s">
        <v>166</v>
      </c>
      <c r="D8" s="1" t="s">
        <v>169</v>
      </c>
      <c r="E8" s="1" t="s">
        <v>21</v>
      </c>
      <c r="F8" s="1" t="s">
        <v>170</v>
      </c>
      <c r="G8" s="1" t="s">
        <v>24</v>
      </c>
    </row>
    <row r="9" spans="1:11" ht="267.75">
      <c r="A9" s="1" t="s">
        <v>179</v>
      </c>
      <c r="B9" s="44">
        <v>2</v>
      </c>
      <c r="C9" s="1" t="s">
        <v>166</v>
      </c>
      <c r="D9" s="1" t="s">
        <v>169</v>
      </c>
      <c r="E9" s="1" t="s">
        <v>21</v>
      </c>
      <c r="F9" s="1" t="s">
        <v>171</v>
      </c>
      <c r="G9" s="1" t="s">
        <v>172</v>
      </c>
    </row>
    <row r="10" spans="1:11" ht="255">
      <c r="A10" s="1" t="s">
        <v>179</v>
      </c>
      <c r="B10" s="44">
        <v>3</v>
      </c>
      <c r="C10" s="1" t="s">
        <v>166</v>
      </c>
      <c r="D10" s="1" t="s">
        <v>169</v>
      </c>
      <c r="E10" s="1" t="s">
        <v>21</v>
      </c>
      <c r="F10" s="1" t="s">
        <v>173</v>
      </c>
      <c r="G10" s="1" t="s">
        <v>174</v>
      </c>
    </row>
    <row r="11" spans="1:11" ht="153">
      <c r="A11" s="1" t="s">
        <v>177</v>
      </c>
      <c r="B11" s="44">
        <v>4</v>
      </c>
      <c r="C11" s="1" t="s">
        <v>166</v>
      </c>
      <c r="D11" s="1" t="s">
        <v>169</v>
      </c>
      <c r="E11" s="1" t="s">
        <v>21</v>
      </c>
      <c r="F11" s="1" t="s">
        <v>175</v>
      </c>
      <c r="G11" s="1" t="s">
        <v>176</v>
      </c>
    </row>
  </sheetData>
  <mergeCells count="20">
    <mergeCell ref="F5:H5"/>
    <mergeCell ref="I5:I6"/>
    <mergeCell ref="J5:J6"/>
    <mergeCell ref="K5:K6"/>
    <mergeCell ref="B3:D4"/>
    <mergeCell ref="F3:H3"/>
    <mergeCell ref="I3:K3"/>
    <mergeCell ref="F4:H4"/>
    <mergeCell ref="I4:K4"/>
    <mergeCell ref="A5:A6"/>
    <mergeCell ref="B5:B6"/>
    <mergeCell ref="C5:C6"/>
    <mergeCell ref="D5:D6"/>
    <mergeCell ref="E5:E6"/>
    <mergeCell ref="B1:D1"/>
    <mergeCell ref="F1:H1"/>
    <mergeCell ref="I1:K1"/>
    <mergeCell ref="B2:D2"/>
    <mergeCell ref="F2:H2"/>
    <mergeCell ref="I2:K2"/>
  </mergeCells>
  <hyperlinks>
    <hyperlink ref="F1" r:id="rId1"/>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dimension ref="A1:K10"/>
  <sheetViews>
    <sheetView workbookViewId="0">
      <selection activeCell="C10" sqref="C10"/>
    </sheetView>
  </sheetViews>
  <sheetFormatPr defaultRowHeight="15"/>
  <cols>
    <col min="1" max="1" width="17.140625" customWidth="1"/>
    <col min="2" max="2" width="13.140625" customWidth="1"/>
    <col min="3" max="3" width="27.140625" customWidth="1"/>
    <col min="4" max="4" width="26.5703125" customWidth="1"/>
    <col min="5" max="5" width="19.7109375" customWidth="1"/>
    <col min="6" max="6" width="25" customWidth="1"/>
    <col min="7" max="7" width="29.42578125" customWidth="1"/>
    <col min="8" max="8" width="9.42578125" customWidth="1"/>
  </cols>
  <sheetData>
    <row r="1" spans="1:11">
      <c r="A1" s="1" t="s">
        <v>0</v>
      </c>
      <c r="B1" s="62" t="s">
        <v>1</v>
      </c>
      <c r="C1" s="63"/>
      <c r="D1" s="63"/>
      <c r="E1" s="1" t="s">
        <v>2</v>
      </c>
      <c r="F1" s="64" t="s">
        <v>112</v>
      </c>
      <c r="G1" s="63"/>
      <c r="H1" s="65"/>
      <c r="I1" s="66"/>
      <c r="J1" s="66"/>
      <c r="K1" s="66"/>
    </row>
    <row r="2" spans="1:11">
      <c r="A2" s="1" t="s">
        <v>3</v>
      </c>
      <c r="B2" s="62" t="s">
        <v>167</v>
      </c>
      <c r="C2" s="63"/>
      <c r="D2" s="63"/>
      <c r="E2" s="1" t="s">
        <v>4</v>
      </c>
      <c r="F2" s="62" t="s">
        <v>180</v>
      </c>
      <c r="G2" s="63"/>
      <c r="H2" s="65"/>
      <c r="I2" s="66"/>
      <c r="J2" s="66"/>
      <c r="K2" s="66"/>
    </row>
    <row r="3" spans="1:11">
      <c r="A3" s="2" t="s">
        <v>5</v>
      </c>
      <c r="B3" s="77"/>
      <c r="C3" s="78"/>
      <c r="D3" s="79"/>
      <c r="E3" s="1" t="s">
        <v>6</v>
      </c>
      <c r="F3" s="62">
        <v>123</v>
      </c>
      <c r="G3" s="63"/>
      <c r="H3" s="65"/>
      <c r="I3" s="66"/>
      <c r="J3" s="66"/>
      <c r="K3" s="66"/>
    </row>
    <row r="4" spans="1:11" ht="15.75" thickBot="1">
      <c r="A4" s="3"/>
      <c r="B4" s="80"/>
      <c r="C4" s="81"/>
      <c r="D4" s="82"/>
      <c r="E4" s="2" t="s">
        <v>7</v>
      </c>
      <c r="F4" s="62"/>
      <c r="G4" s="63"/>
      <c r="H4" s="65"/>
      <c r="I4" s="83"/>
      <c r="J4" s="83"/>
      <c r="K4" s="83"/>
    </row>
    <row r="5" spans="1:11">
      <c r="A5" s="67" t="s">
        <v>8</v>
      </c>
      <c r="B5" s="69" t="s">
        <v>9</v>
      </c>
      <c r="C5" s="71" t="s">
        <v>10</v>
      </c>
      <c r="D5" s="69" t="s">
        <v>11</v>
      </c>
      <c r="E5" s="69" t="s">
        <v>12</v>
      </c>
      <c r="F5" s="73" t="s">
        <v>13</v>
      </c>
      <c r="G5" s="73"/>
      <c r="H5" s="73"/>
      <c r="I5" s="73" t="s">
        <v>14</v>
      </c>
      <c r="J5" s="73" t="s">
        <v>15</v>
      </c>
      <c r="K5" s="75" t="s">
        <v>16</v>
      </c>
    </row>
    <row r="6" spans="1:11" ht="38.25">
      <c r="A6" s="68"/>
      <c r="B6" s="70"/>
      <c r="C6" s="72"/>
      <c r="D6" s="70"/>
      <c r="E6" s="70"/>
      <c r="F6" s="45" t="s">
        <v>17</v>
      </c>
      <c r="G6" s="45" t="s">
        <v>18</v>
      </c>
      <c r="H6" s="45" t="s">
        <v>19</v>
      </c>
      <c r="I6" s="74"/>
      <c r="J6" s="74"/>
      <c r="K6" s="76"/>
    </row>
    <row r="7" spans="1:11" ht="15.75" thickBot="1">
      <c r="A7" s="5">
        <v>1</v>
      </c>
      <c r="B7" s="6">
        <v>2</v>
      </c>
      <c r="C7" s="16">
        <v>3</v>
      </c>
      <c r="D7" s="6">
        <v>4</v>
      </c>
      <c r="E7" s="7" t="s">
        <v>20</v>
      </c>
      <c r="F7" s="6">
        <v>6</v>
      </c>
      <c r="G7" s="7">
        <v>7</v>
      </c>
      <c r="H7" s="6">
        <v>8</v>
      </c>
      <c r="I7" s="7">
        <v>9</v>
      </c>
      <c r="J7" s="6">
        <v>10</v>
      </c>
      <c r="K7" s="8">
        <v>11</v>
      </c>
    </row>
    <row r="8" spans="1:11" ht="114.75">
      <c r="A8" s="1" t="s">
        <v>181</v>
      </c>
      <c r="B8" s="44">
        <v>1</v>
      </c>
      <c r="C8" s="1" t="s">
        <v>182</v>
      </c>
      <c r="D8" s="1" t="s">
        <v>169</v>
      </c>
      <c r="E8" s="1" t="s">
        <v>21</v>
      </c>
      <c r="F8" s="1" t="s">
        <v>183</v>
      </c>
      <c r="G8" s="1" t="s">
        <v>184</v>
      </c>
    </row>
    <row r="9" spans="1:11" ht="127.5">
      <c r="A9" s="1" t="s">
        <v>181</v>
      </c>
      <c r="B9" s="44">
        <v>2</v>
      </c>
      <c r="C9" s="1" t="s">
        <v>182</v>
      </c>
      <c r="D9" s="1" t="s">
        <v>169</v>
      </c>
      <c r="E9" s="1" t="s">
        <v>21</v>
      </c>
      <c r="F9" s="1" t="s">
        <v>185</v>
      </c>
      <c r="G9" s="1" t="s">
        <v>186</v>
      </c>
    </row>
    <row r="10" spans="1:11">
      <c r="A10" s="1"/>
      <c r="B10" s="44"/>
      <c r="C10" s="1"/>
      <c r="D10" s="1"/>
      <c r="E10" s="1"/>
      <c r="F10" s="1"/>
      <c r="G10" s="1"/>
    </row>
  </sheetData>
  <mergeCells count="20">
    <mergeCell ref="B1:D1"/>
    <mergeCell ref="F1:H1"/>
    <mergeCell ref="I1:K1"/>
    <mergeCell ref="B2:D2"/>
    <mergeCell ref="F2:H2"/>
    <mergeCell ref="I2:K2"/>
    <mergeCell ref="A5:A6"/>
    <mergeCell ref="B5:B6"/>
    <mergeCell ref="C5:C6"/>
    <mergeCell ref="D5:D6"/>
    <mergeCell ref="E5:E6"/>
    <mergeCell ref="F5:H5"/>
    <mergeCell ref="I5:I6"/>
    <mergeCell ref="J5:J6"/>
    <mergeCell ref="K5:K6"/>
    <mergeCell ref="B3:D4"/>
    <mergeCell ref="F3:H3"/>
    <mergeCell ref="I3:K3"/>
    <mergeCell ref="F4:H4"/>
    <mergeCell ref="I4:K4"/>
  </mergeCells>
  <hyperlinks>
    <hyperlink ref="F1"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dimension ref="A1:T11"/>
  <sheetViews>
    <sheetView workbookViewId="0">
      <selection activeCell="B6" sqref="B6:D7"/>
    </sheetView>
  </sheetViews>
  <sheetFormatPr defaultRowHeight="15"/>
  <cols>
    <col min="1" max="1" width="23.5703125" customWidth="1"/>
    <col min="2" max="2" width="13.42578125" customWidth="1"/>
    <col min="3" max="3" width="30" customWidth="1"/>
    <col min="4" max="4" width="26.7109375" customWidth="1"/>
    <col min="5" max="5" width="25.28515625" customWidth="1"/>
    <col min="6" max="6" width="34" customWidth="1"/>
    <col min="7" max="7" width="32" customWidth="1"/>
    <col min="8" max="8" width="9.140625" customWidth="1"/>
  </cols>
  <sheetData>
    <row r="1" spans="1:20" s="48" customFormat="1" ht="92.25"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188</v>
      </c>
      <c r="C4" s="63"/>
      <c r="D4" s="63"/>
      <c r="E4" s="1" t="s">
        <v>2</v>
      </c>
      <c r="F4" s="64" t="s">
        <v>204</v>
      </c>
      <c r="G4" s="63"/>
      <c r="H4" s="65"/>
      <c r="I4" s="66"/>
      <c r="J4" s="66"/>
      <c r="K4" s="66"/>
      <c r="M4" s="3" t="s">
        <v>193</v>
      </c>
      <c r="P4" s="3" t="s">
        <v>194</v>
      </c>
      <c r="S4" s="3" t="s">
        <v>195</v>
      </c>
    </row>
    <row r="5" spans="1:20" s="3" customFormat="1" ht="17.25" customHeight="1">
      <c r="A5" s="1" t="s">
        <v>3</v>
      </c>
      <c r="B5" s="62" t="s">
        <v>203</v>
      </c>
      <c r="C5" s="63"/>
      <c r="D5" s="63"/>
      <c r="E5" s="1" t="s">
        <v>4</v>
      </c>
      <c r="F5" s="62">
        <v>9849666626</v>
      </c>
      <c r="G5" s="63"/>
      <c r="H5" s="65"/>
      <c r="I5" s="66"/>
      <c r="J5" s="66"/>
      <c r="K5" s="66"/>
      <c r="M5" s="49" t="s">
        <v>196</v>
      </c>
      <c r="N5" s="50">
        <v>1</v>
      </c>
      <c r="P5" s="49" t="s">
        <v>197</v>
      </c>
      <c r="Q5" s="50">
        <v>1</v>
      </c>
      <c r="S5" s="49" t="s">
        <v>197</v>
      </c>
      <c r="T5" s="50">
        <f>COUNTIF(K15:K126,"PASS")</f>
        <v>0</v>
      </c>
    </row>
    <row r="6" spans="1:20" s="3" customFormat="1" ht="12.75">
      <c r="A6" s="2" t="s">
        <v>5</v>
      </c>
      <c r="B6" s="77"/>
      <c r="C6" s="78"/>
      <c r="D6" s="79"/>
      <c r="E6" s="1" t="s">
        <v>6</v>
      </c>
      <c r="F6" s="62">
        <v>123</v>
      </c>
      <c r="G6" s="63"/>
      <c r="H6" s="65"/>
      <c r="I6" s="66"/>
      <c r="J6" s="66"/>
      <c r="K6" s="66"/>
      <c r="M6" s="49" t="s">
        <v>198</v>
      </c>
      <c r="N6" s="50">
        <f>COUNTIF(J16:J106,"Medium")</f>
        <v>0</v>
      </c>
      <c r="P6" s="49" t="s">
        <v>199</v>
      </c>
      <c r="Q6" s="50">
        <f>COUNTIF(I26:I106,"FAIL")</f>
        <v>0</v>
      </c>
      <c r="S6" s="49" t="s">
        <v>199</v>
      </c>
      <c r="T6" s="50">
        <f>COUNTIF(K15:K126,"FAIL")</f>
        <v>0</v>
      </c>
    </row>
    <row r="7" spans="1:20" s="3" customFormat="1" ht="15.75" customHeight="1" thickBot="1">
      <c r="B7" s="80"/>
      <c r="C7" s="81"/>
      <c r="D7" s="82"/>
      <c r="E7" s="2" t="s">
        <v>7</v>
      </c>
      <c r="F7" s="92">
        <v>43133</v>
      </c>
      <c r="G7" s="63"/>
      <c r="H7" s="65"/>
      <c r="I7" s="83"/>
      <c r="J7" s="83"/>
      <c r="K7" s="83"/>
      <c r="M7" s="49" t="s">
        <v>200</v>
      </c>
      <c r="N7" s="50">
        <f>COUNTIF(J16:J106,"Low")</f>
        <v>0</v>
      </c>
      <c r="P7" s="49" t="s">
        <v>201</v>
      </c>
      <c r="Q7" s="50">
        <f>COUNTIF(I26:I106,"SKIP")</f>
        <v>0</v>
      </c>
      <c r="S7" s="49" t="s">
        <v>201</v>
      </c>
      <c r="T7" s="50">
        <f>COUNTIF(K15:K126,"SKIP")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47" t="s">
        <v>17</v>
      </c>
      <c r="G9" s="47" t="s">
        <v>18</v>
      </c>
      <c r="H9" s="47"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ht="76.5">
      <c r="A11" s="1" t="s">
        <v>187</v>
      </c>
      <c r="B11" s="46">
        <v>1</v>
      </c>
      <c r="C11" s="1" t="s">
        <v>205</v>
      </c>
      <c r="D11" s="1" t="s">
        <v>206</v>
      </c>
      <c r="E11" s="1" t="s">
        <v>21</v>
      </c>
      <c r="F11" s="1" t="s">
        <v>207</v>
      </c>
      <c r="G11" s="1" t="s">
        <v>208</v>
      </c>
      <c r="H11" s="43" t="s">
        <v>209</v>
      </c>
      <c r="I11" s="43" t="s">
        <v>197</v>
      </c>
      <c r="J11" s="43" t="s">
        <v>196</v>
      </c>
    </row>
  </sheetData>
  <mergeCells count="26">
    <mergeCell ref="I8:I9"/>
    <mergeCell ref="J8:J9"/>
    <mergeCell ref="K8:K9"/>
    <mergeCell ref="A8:A9"/>
    <mergeCell ref="B8:B9"/>
    <mergeCell ref="C8:C9"/>
    <mergeCell ref="D8:D9"/>
    <mergeCell ref="E8:E9"/>
    <mergeCell ref="F8:H8"/>
    <mergeCell ref="B5:D5"/>
    <mergeCell ref="I5:K5"/>
    <mergeCell ref="B6:D7"/>
    <mergeCell ref="F6:H6"/>
    <mergeCell ref="I6:K6"/>
    <mergeCell ref="F7:H7"/>
    <mergeCell ref="I7:K7"/>
    <mergeCell ref="F5:H5"/>
    <mergeCell ref="A3:K3"/>
    <mergeCell ref="F4:H4"/>
    <mergeCell ref="I4:K4"/>
    <mergeCell ref="A1:B1"/>
    <mergeCell ref="C1:I2"/>
    <mergeCell ref="J1:K1"/>
    <mergeCell ref="A2:B2"/>
    <mergeCell ref="J2:K2"/>
    <mergeCell ref="B4:D4"/>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dimension ref="A1:T11"/>
  <sheetViews>
    <sheetView topLeftCell="A2" workbookViewId="0">
      <selection activeCell="A2"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210</v>
      </c>
      <c r="C4" s="63"/>
      <c r="D4" s="63"/>
      <c r="E4" s="1" t="s">
        <v>2</v>
      </c>
      <c r="F4" s="64" t="s">
        <v>204</v>
      </c>
      <c r="G4" s="63"/>
      <c r="H4" s="65"/>
      <c r="I4" s="66"/>
      <c r="J4" s="66"/>
      <c r="K4" s="66"/>
      <c r="M4" s="3" t="s">
        <v>193</v>
      </c>
      <c r="P4" s="3" t="s">
        <v>194</v>
      </c>
      <c r="S4" s="3" t="s">
        <v>195</v>
      </c>
    </row>
    <row r="5" spans="1:20" s="3" customFormat="1" ht="17.25" customHeight="1">
      <c r="A5" s="1" t="s">
        <v>3</v>
      </c>
      <c r="B5" s="62" t="s">
        <v>211</v>
      </c>
      <c r="C5" s="63"/>
      <c r="D5" s="63"/>
      <c r="E5" s="1" t="s">
        <v>4</v>
      </c>
      <c r="F5" s="62">
        <v>9000113402</v>
      </c>
      <c r="G5" s="63"/>
      <c r="H5" s="65"/>
      <c r="I5" s="66"/>
      <c r="J5" s="66"/>
      <c r="K5" s="66"/>
      <c r="M5" s="49" t="s">
        <v>196</v>
      </c>
      <c r="N5" s="50">
        <v>0</v>
      </c>
      <c r="P5" s="49" t="s">
        <v>197</v>
      </c>
      <c r="Q5" s="50">
        <f>COUNTIF(I26:I106,"PASS")</f>
        <v>0</v>
      </c>
      <c r="S5" s="49" t="s">
        <v>197</v>
      </c>
      <c r="T5" s="50">
        <f>COUNTIF(K15:K126,"PASS")</f>
        <v>0</v>
      </c>
    </row>
    <row r="6" spans="1:20" s="3" customFormat="1" ht="12.75">
      <c r="A6" s="2" t="s">
        <v>5</v>
      </c>
      <c r="B6" s="77"/>
      <c r="C6" s="78"/>
      <c r="D6" s="79"/>
      <c r="E6" s="1" t="s">
        <v>6</v>
      </c>
      <c r="F6" s="62">
        <v>123</v>
      </c>
      <c r="G6" s="63"/>
      <c r="H6" s="65"/>
      <c r="I6" s="66"/>
      <c r="J6" s="66"/>
      <c r="K6" s="66"/>
      <c r="M6" s="49" t="s">
        <v>198</v>
      </c>
      <c r="N6" s="50">
        <f>COUNTIF(J16:J106,"Medium")</f>
        <v>0</v>
      </c>
      <c r="P6" s="49" t="s">
        <v>199</v>
      </c>
      <c r="Q6" s="50">
        <f>COUNTIF(I26:I106,"FAIL")</f>
        <v>0</v>
      </c>
      <c r="S6" s="49" t="s">
        <v>199</v>
      </c>
      <c r="T6" s="50">
        <f>COUNTIF(K15:K126,"FAIL")</f>
        <v>0</v>
      </c>
    </row>
    <row r="7" spans="1:20" s="3" customFormat="1" ht="15.75" customHeight="1" thickBot="1">
      <c r="B7" s="80"/>
      <c r="C7" s="81"/>
      <c r="D7" s="82"/>
      <c r="E7" s="2" t="s">
        <v>7</v>
      </c>
      <c r="F7" s="92">
        <v>43133</v>
      </c>
      <c r="G7" s="63"/>
      <c r="H7" s="65"/>
      <c r="I7" s="83"/>
      <c r="J7" s="83"/>
      <c r="K7" s="83"/>
      <c r="M7" s="49" t="s">
        <v>200</v>
      </c>
      <c r="N7" s="50">
        <f>COUNTIF(J16:J106,"Low")</f>
        <v>0</v>
      </c>
      <c r="P7" s="49" t="s">
        <v>201</v>
      </c>
      <c r="Q7" s="50">
        <f>COUNTIF(I26:I106,"SKIP")</f>
        <v>0</v>
      </c>
      <c r="S7" s="49" t="s">
        <v>201</v>
      </c>
      <c r="T7" s="50">
        <f>COUNTIF(K15:K126,"SKIP")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1" t="s">
        <v>17</v>
      </c>
      <c r="G9" s="51" t="s">
        <v>18</v>
      </c>
      <c r="H9" s="51"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14.75">
      <c r="A11" s="9" t="s">
        <v>213</v>
      </c>
      <c r="B11" s="9" t="s">
        <v>214</v>
      </c>
      <c r="C11" s="10" t="s">
        <v>215</v>
      </c>
      <c r="D11" s="11" t="s">
        <v>212</v>
      </c>
      <c r="E11" s="9" t="s">
        <v>21</v>
      </c>
      <c r="F11" s="9" t="s">
        <v>216</v>
      </c>
      <c r="G11" s="10" t="s">
        <v>217</v>
      </c>
      <c r="H11" s="10"/>
      <c r="I11" s="9"/>
      <c r="J11" s="12"/>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I11">
      <formula1>"Pass,Fail,Skip"</formula1>
    </dataValidation>
    <dataValidation type="list" allowBlank="1" showInputMessage="1" showErrorMessage="1" sqref="WVR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J11">
      <formula1>"High,Medium,Low"</formula1>
    </dataValidation>
  </dataValidations>
  <hyperlinks>
    <hyperlink ref="F4"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dimension ref="A1:T11"/>
  <sheetViews>
    <sheetView workbookViewId="0">
      <selection sqref="A1:XFD1048576"/>
    </sheetView>
  </sheetViews>
  <sheetFormatPr defaultRowHeight="15"/>
  <cols>
    <col min="1" max="1" width="25" customWidth="1"/>
    <col min="2" max="2" width="20.28515625" customWidth="1"/>
    <col min="3" max="3" width="29" customWidth="1"/>
    <col min="4" max="4" width="23.140625" customWidth="1"/>
    <col min="5" max="7" width="26.7109375" customWidth="1"/>
  </cols>
  <sheetData>
    <row r="1" spans="1:20" s="48" customFormat="1" ht="21" customHeight="1">
      <c r="A1" s="89" t="s">
        <v>189</v>
      </c>
      <c r="B1" s="89"/>
      <c r="C1" s="90"/>
      <c r="D1" s="90"/>
      <c r="E1" s="90"/>
      <c r="F1" s="90"/>
      <c r="G1" s="90"/>
      <c r="H1" s="90"/>
      <c r="I1" s="90"/>
      <c r="J1" s="91" t="s">
        <v>190</v>
      </c>
      <c r="K1" s="91"/>
    </row>
    <row r="2" spans="1:20" s="48" customFormat="1" ht="16.5" customHeight="1">
      <c r="A2" s="89" t="s">
        <v>191</v>
      </c>
      <c r="B2" s="89"/>
      <c r="C2" s="90"/>
      <c r="D2" s="90"/>
      <c r="E2" s="90"/>
      <c r="F2" s="90"/>
      <c r="G2" s="90"/>
      <c r="H2" s="90"/>
      <c r="I2" s="90"/>
      <c r="J2" s="91" t="s">
        <v>192</v>
      </c>
      <c r="K2" s="91"/>
    </row>
    <row r="3" spans="1:20" s="48" customFormat="1" ht="6.75" customHeight="1">
      <c r="A3" s="88"/>
      <c r="B3" s="88"/>
      <c r="C3" s="88"/>
      <c r="D3" s="88"/>
      <c r="E3" s="88"/>
      <c r="F3" s="88"/>
      <c r="G3" s="88"/>
      <c r="H3" s="88"/>
      <c r="I3" s="88"/>
      <c r="J3" s="88"/>
      <c r="K3" s="88"/>
    </row>
    <row r="4" spans="1:20" s="3" customFormat="1" ht="17.25" customHeight="1">
      <c r="A4" s="1" t="s">
        <v>0</v>
      </c>
      <c r="B4" s="62" t="s">
        <v>1</v>
      </c>
      <c r="C4" s="63"/>
      <c r="D4" s="63"/>
      <c r="E4" s="1" t="s">
        <v>2</v>
      </c>
      <c r="F4" s="64" t="s">
        <v>204</v>
      </c>
      <c r="G4" s="63"/>
      <c r="H4" s="65"/>
      <c r="I4" s="66"/>
      <c r="J4" s="66"/>
      <c r="K4" s="66"/>
      <c r="M4" s="3" t="s">
        <v>193</v>
      </c>
      <c r="P4" s="3" t="s">
        <v>194</v>
      </c>
      <c r="S4" s="3" t="s">
        <v>195</v>
      </c>
    </row>
    <row r="5" spans="1:20" s="3" customFormat="1" ht="17.25" customHeight="1">
      <c r="A5" s="1" t="s">
        <v>3</v>
      </c>
      <c r="B5" s="62" t="s">
        <v>167</v>
      </c>
      <c r="C5" s="63"/>
      <c r="D5" s="63"/>
      <c r="E5" s="1" t="s">
        <v>4</v>
      </c>
      <c r="F5" s="62"/>
      <c r="G5" s="63"/>
      <c r="H5" s="65"/>
      <c r="I5" s="66"/>
      <c r="J5" s="66"/>
      <c r="K5" s="66"/>
      <c r="M5" s="49" t="s">
        <v>196</v>
      </c>
      <c r="N5" s="50">
        <v>0</v>
      </c>
      <c r="P5" s="49" t="s">
        <v>197</v>
      </c>
      <c r="Q5" s="50">
        <f>COUNTIF(I25:I105,"PASS")</f>
        <v>0</v>
      </c>
      <c r="S5" s="49" t="s">
        <v>197</v>
      </c>
      <c r="T5" s="50">
        <f>COUNTIF(K14:K125,"PASS")</f>
        <v>0</v>
      </c>
    </row>
    <row r="6" spans="1:20" s="3" customFormat="1" ht="12.75">
      <c r="A6" s="2" t="s">
        <v>5</v>
      </c>
      <c r="B6" s="77"/>
      <c r="C6" s="78"/>
      <c r="D6" s="79"/>
      <c r="E6" s="1" t="s">
        <v>6</v>
      </c>
      <c r="F6" s="62"/>
      <c r="G6" s="63"/>
      <c r="H6" s="65"/>
      <c r="I6" s="66"/>
      <c r="J6" s="66"/>
      <c r="K6" s="66"/>
      <c r="M6" s="49" t="s">
        <v>198</v>
      </c>
      <c r="N6" s="50">
        <f>COUNTIF(J15:J105,"Medium")</f>
        <v>0</v>
      </c>
      <c r="P6" s="49" t="s">
        <v>199</v>
      </c>
      <c r="Q6" s="50">
        <f>COUNTIF(I25:I105,"FAIL")</f>
        <v>0</v>
      </c>
      <c r="S6" s="49" t="s">
        <v>199</v>
      </c>
      <c r="T6" s="50">
        <f>COUNTIF(K14:K125,"FAIL")</f>
        <v>0</v>
      </c>
    </row>
    <row r="7" spans="1:20" s="3" customFormat="1" ht="15.75" customHeight="1" thickBot="1">
      <c r="B7" s="80"/>
      <c r="C7" s="81"/>
      <c r="D7" s="82"/>
      <c r="E7" s="2" t="s">
        <v>7</v>
      </c>
      <c r="F7" s="92">
        <v>43136</v>
      </c>
      <c r="G7" s="63"/>
      <c r="H7" s="65"/>
      <c r="I7" s="83"/>
      <c r="J7" s="83"/>
      <c r="K7" s="83"/>
      <c r="M7" s="49" t="s">
        <v>200</v>
      </c>
      <c r="N7" s="50">
        <f>COUNTIF(J15:J105,"Low")</f>
        <v>0</v>
      </c>
      <c r="P7" s="49" t="s">
        <v>201</v>
      </c>
      <c r="Q7" s="50">
        <f>COUNTIF(I25:I105,"SKIP")</f>
        <v>0</v>
      </c>
      <c r="S7" s="49" t="s">
        <v>201</v>
      </c>
      <c r="T7" s="50">
        <f>COUNTIF(K14:K125,"SKIP")</f>
        <v>0</v>
      </c>
    </row>
    <row r="8" spans="1:20" s="3" customFormat="1" ht="15.75" customHeight="1">
      <c r="A8" s="67" t="s">
        <v>8</v>
      </c>
      <c r="B8" s="69" t="s">
        <v>9</v>
      </c>
      <c r="C8" s="69" t="s">
        <v>10</v>
      </c>
      <c r="D8" s="69" t="s">
        <v>11</v>
      </c>
      <c r="E8" s="69" t="s">
        <v>202</v>
      </c>
      <c r="F8" s="73" t="s">
        <v>13</v>
      </c>
      <c r="G8" s="73"/>
      <c r="H8" s="73"/>
      <c r="I8" s="73" t="s">
        <v>14</v>
      </c>
      <c r="J8" s="73" t="s">
        <v>15</v>
      </c>
      <c r="K8" s="75" t="s">
        <v>16</v>
      </c>
    </row>
    <row r="9" spans="1:20" s="3" customFormat="1" ht="38.25">
      <c r="A9" s="68"/>
      <c r="B9" s="70"/>
      <c r="C9" s="70"/>
      <c r="D9" s="70"/>
      <c r="E9" s="70"/>
      <c r="F9" s="52" t="s">
        <v>17</v>
      </c>
      <c r="G9" s="52" t="s">
        <v>18</v>
      </c>
      <c r="H9" s="52" t="s">
        <v>19</v>
      </c>
      <c r="I9" s="74"/>
      <c r="J9" s="74"/>
      <c r="K9" s="76"/>
    </row>
    <row r="10" spans="1:20" s="3" customFormat="1" ht="13.5" thickBot="1">
      <c r="A10" s="5">
        <v>1</v>
      </c>
      <c r="B10" s="6">
        <v>2</v>
      </c>
      <c r="C10" s="7">
        <v>3</v>
      </c>
      <c r="D10" s="6"/>
      <c r="E10" s="7">
        <v>5</v>
      </c>
      <c r="F10" s="6">
        <v>6</v>
      </c>
      <c r="G10" s="7">
        <v>7</v>
      </c>
      <c r="H10" s="6">
        <v>8</v>
      </c>
      <c r="I10" s="7">
        <v>9</v>
      </c>
      <c r="J10" s="6">
        <v>10</v>
      </c>
      <c r="K10" s="8">
        <v>11</v>
      </c>
    </row>
    <row r="11" spans="1:20" s="3" customFormat="1" ht="102">
      <c r="A11" s="9" t="s">
        <v>218</v>
      </c>
      <c r="B11" s="9" t="s">
        <v>219</v>
      </c>
      <c r="C11" s="10" t="s">
        <v>220</v>
      </c>
      <c r="D11" s="11" t="s">
        <v>221</v>
      </c>
      <c r="E11" s="9" t="s">
        <v>21</v>
      </c>
      <c r="F11" s="9" t="s">
        <v>222</v>
      </c>
      <c r="G11" s="10" t="s">
        <v>223</v>
      </c>
      <c r="H11" s="10"/>
      <c r="I11" s="9"/>
      <c r="J11" s="12"/>
      <c r="K11" s="9"/>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11 J11 WLV11 WBZ11 VSD11 VIH11 UYL11 UOP11 UET11 TUX11 TLB11 TBF11 SRJ11 SHN11 RXR11 RNV11 RDZ11 QUD11 QKH11 QAL11 PQP11 PGT11 OWX11 ONB11 ODF11 NTJ11 NJN11 MZR11 MPV11 MFZ11 LWD11 LMH11 LCL11 KSP11 KIT11 JYX11 JPB11 JFF11 IVJ11 ILN11 IBR11 HRV11 HHZ11 GYD11 GOH11 GEL11 FUP11 FKT11 FAX11 ERB11 EHF11 DXJ11 DNN11 DDR11 CTV11 CJZ11 CAD11 BQH11 BGL11 AWP11 AMT11 ACX11 TB11 JF11">
      <formula1>"High,Medium,Low"</formula1>
    </dataValidation>
    <dataValidation type="list" allowBlank="1" showInputMessage="1" showErrorMessage="1" sqref="JE11 I11 WVQ11 WLU11 WBY11 VSC11 VIG11 UYK11 UOO11 UES11 TUW11 TLA11 TBE11 SRI11 SHM11 RXQ11 RNU11 RDY11 QUC11 QKG11 QAK11 PQO11 PGS11 OWW11 ONA11 ODE11 NTI11 NJM11 MZQ11 MPU11 MFY11 LWC11 LMG11 LCK11 KSO11 KIS11 JYW11 JPA11 JFE11 IVI11 ILM11 IBQ11 HRU11 HHY11 GYC11 GOG11 GEK11 FUO11 FKS11 FAW11 ERA11 EHE11 DXI11 DNM11 DDQ11 CTU11 CJY11 CAC11 BQG11 BGK11 AWO11 AMS11 ACW11 TA11">
      <formula1>"Pass,Fail,Skip"</formula1>
    </dataValidation>
  </dataValidations>
  <hyperlinks>
    <hyperlink ref="F4" r:id="rId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LR UpdateDD And App details</vt:lpstr>
      <vt:lpstr>BR UpdateDD And App details</vt:lpstr>
      <vt:lpstr>LREndTOEND</vt:lpstr>
      <vt:lpstr>LRS_18-01-2018_1</vt:lpstr>
      <vt:lpstr>LRS_30-01-2018_1</vt:lpstr>
      <vt:lpstr>LRS&amp;BRS_30-01-2018_1</vt:lpstr>
      <vt:lpstr>LRS_02-02-2018_1</vt:lpstr>
      <vt:lpstr>LRS_02-02-2018_2</vt:lpstr>
      <vt:lpstr>LRS_05-02-2018_4</vt:lpstr>
      <vt:lpstr>LRS_05-02-2018_2</vt:lpstr>
      <vt:lpstr>LRS_05-02-2018_3</vt:lpstr>
      <vt:lpstr>LRS_05-02-2018_1</vt:lpstr>
      <vt:lpstr>LRS_07-02-2018_1</vt:lpstr>
      <vt:lpstr>LRS_05-02-2018_5</vt:lpstr>
      <vt:lpstr>Officer1</vt:lpstr>
      <vt:lpstr>Officer 2</vt:lpstr>
      <vt:lpstr>Officer3</vt:lpstr>
      <vt:lpstr>BRS height Conditions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2018-03-21T11:26:28Z</dcterms:modified>
</cp:coreProperties>
</file>