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8820"/>
  </bookViews>
  <sheets>
    <sheet name="1" sheetId="1" r:id="rId1"/>
    <sheet name="Sheet1" sheetId="2" r:id="rId2"/>
    <sheet name="1 (2)" sheetId="3" r:id="rId3"/>
  </sheets>
  <definedNames>
    <definedName name="_xlnm.Print_Area" localSheetId="0">'1'!$A$1:$L$33</definedName>
    <definedName name="_xlnm.Print_Area" localSheetId="2">'1 (2)'!$A$1:$L$33</definedName>
    <definedName name="_xlnm.Print_Titles" localSheetId="0">'1'!$4:$4</definedName>
    <definedName name="_xlnm.Print_Titles" localSheetId="2">'1 (2)'!$4:$4</definedName>
  </definedNames>
  <calcPr calcId="125725"/>
</workbook>
</file>

<file path=xl/calcChain.xml><?xml version="1.0" encoding="utf-8"?>
<calcChain xmlns="http://schemas.openxmlformats.org/spreadsheetml/2006/main">
  <c r="L34" i="1"/>
  <c r="I33" i="3" l="1"/>
  <c r="I30"/>
  <c r="I27"/>
  <c r="G23"/>
  <c r="F23"/>
  <c r="G22"/>
  <c r="F22"/>
  <c r="I22" s="1"/>
  <c r="G21"/>
  <c r="F21"/>
  <c r="I21" s="1"/>
  <c r="G13"/>
  <c r="G18" s="1"/>
  <c r="F13"/>
  <c r="I13" s="1"/>
  <c r="E13"/>
  <c r="E18" s="1"/>
  <c r="E23" s="1"/>
  <c r="G12"/>
  <c r="G17" s="1"/>
  <c r="F12"/>
  <c r="I12" s="1"/>
  <c r="G11"/>
  <c r="G16" s="1"/>
  <c r="F11"/>
  <c r="I11" s="1"/>
  <c r="I14" s="1"/>
  <c r="L14" s="1"/>
  <c r="I8"/>
  <c r="I7"/>
  <c r="I6"/>
  <c r="I9" s="1"/>
  <c r="L9" s="1"/>
  <c r="I23" l="1"/>
  <c r="I24" s="1"/>
  <c r="L24" s="1"/>
  <c r="F17"/>
  <c r="I17" s="1"/>
  <c r="F18"/>
  <c r="I18" s="1"/>
  <c r="F16"/>
  <c r="I16" s="1"/>
  <c r="I33" i="1"/>
  <c r="I30"/>
  <c r="I19" i="3" l="1"/>
  <c r="L19" s="1"/>
  <c r="L34" s="1"/>
  <c r="G23" i="1"/>
  <c r="F23"/>
  <c r="G22"/>
  <c r="F22"/>
  <c r="G21"/>
  <c r="F21"/>
  <c r="G13"/>
  <c r="G18" s="1"/>
  <c r="F13"/>
  <c r="F18" s="1"/>
  <c r="E13"/>
  <c r="E18" s="1"/>
  <c r="E23" s="1"/>
  <c r="G12"/>
  <c r="G17" s="1"/>
  <c r="F12"/>
  <c r="F17" s="1"/>
  <c r="G11"/>
  <c r="G16" s="1"/>
  <c r="F11"/>
  <c r="I8"/>
  <c r="I7"/>
  <c r="I6"/>
  <c r="L37" i="3" l="1"/>
  <c r="L36"/>
  <c r="L35"/>
  <c r="I23" i="1"/>
  <c r="I11"/>
  <c r="I17"/>
  <c r="I21"/>
  <c r="I22"/>
  <c r="I18"/>
  <c r="F16"/>
  <c r="I16" s="1"/>
  <c r="I19" s="1"/>
  <c r="L19" s="1"/>
  <c r="I12"/>
  <c r="I13"/>
  <c r="I9"/>
  <c r="L9" s="1"/>
  <c r="I24" l="1"/>
  <c r="L24" s="1"/>
  <c r="I14"/>
  <c r="L14" s="1"/>
  <c r="I27" l="1"/>
</calcChain>
</file>

<file path=xl/sharedStrings.xml><?xml version="1.0" encoding="utf-8"?>
<sst xmlns="http://schemas.openxmlformats.org/spreadsheetml/2006/main" count="110" uniqueCount="36">
  <si>
    <t>DETAILED AND ABSTRACT ESTIMATE</t>
  </si>
  <si>
    <t>Description of Work</t>
  </si>
  <si>
    <t>Nos</t>
  </si>
  <si>
    <t>L</t>
  </si>
  <si>
    <t>B</t>
  </si>
  <si>
    <t>D</t>
  </si>
  <si>
    <t>Qty</t>
  </si>
  <si>
    <t>Rate</t>
  </si>
  <si>
    <t>Per</t>
  </si>
  <si>
    <t>Amount</t>
  </si>
  <si>
    <t>LS for unforceen item</t>
  </si>
  <si>
    <t>Add 0.1% NAC</t>
  </si>
  <si>
    <t xml:space="preserve">GREATER HYDERABAD MUNICIPAL CORPORATION : GOSHAMAHAL CIRCLE </t>
  </si>
  <si>
    <t xml:space="preserve"> </t>
  </si>
  <si>
    <t>Add 0.35% QC</t>
  </si>
  <si>
    <t>Dismantling of existing structures like concrete, grade M15 and above including T&amp;P and scoffolding whereever necessary sorting the dismantled material, disposal of unserviceable materials and stacking the materials with all lifts and initial lead (by mechanical means in cement concrete grade M-15 &amp; M-20)</t>
  </si>
  <si>
    <t>Dismantling of existing structures like concrete, grade M10 and  below including T&amp;P and scoffolding whereever necessary sorting the dismantled material, disposal of unserviceable materials and stacking the materials with all lifts and initial lead (by manual means in cement concrete grade M-10 &amp; Below)</t>
  </si>
  <si>
    <t>Supply and placing of the M-10 Design Mix Concrete by ready mix, mixed in a batching and mixing plant as per approved mix design, for sub base over a prepared subgrade, cement content not to be  less than 220Kg/Cum with crushed stone coarse aggregate of 25 mm and 12.5 mm nominal sizes graded as per table 600-1, with coarse and fine aggregate conforming to IS: 383, the size of coarse aggregate not exceeding 25 mm, aggregate cement ratio not to exceed 15:1, aggregate gradation after blending to be as per table 600-1, concrete strength not to be less than 10 Mpa at 7 days, including  cost and conveyance of all materials like cement, sand, coarse aggregate, water etc., to site, all labour charges for mixing, transported to site by transit mixer, pumping and laying concrete and vibrating, curing and finishing etc. complete, including seigniorage charges and cost of steel and its fabrication charges for finished item of work, as per Technical Specification 601 MORTH etc., complete for finished item of work- For CC Roads.</t>
  </si>
  <si>
    <t>Supply and placing of the M-30 Design Mix Concrete by ready mix, mixed in a batching and mixing plant as per approved mix design, for sub base over a prepared subgrade, cement content not to be  less than 400Kg/Cum with crushed stone coarse aggregate of 25 mm and 12.5 mm nominal sizes graded as per table 600-1, with coarse and fine aggregate conforming to IS: 383, the size of coarse aggregate not exceeding 25 mm, aggregate cement ratio not to exceed 15:1, aggregate gradation after blending to be as per table 600-1, concrete strength not to be less than 10 Mpa at 7 days, including  cost and conveyance of all materials like cement, sand, coarse aggregate, water etc., to site, all labour charges for mixing, transported to site by transit mixer, pumping and laying concrete and vibrating, curing and finishing etc. complete, including seigniorage charges and cost of steel and its fabrication charges for finished item of work, as per Technical Specification 601 MORTH etc., complete for finished item of work- For CC Roads.</t>
  </si>
  <si>
    <t>Carting the excavated earth to a lead of 10 KMS including  Labour chargess for loading and unloading, Transportation etc. complete as per specification.</t>
  </si>
  <si>
    <t>X</t>
  </si>
  <si>
    <t>1 Cum</t>
  </si>
  <si>
    <r>
      <t>Name of the work</t>
    </r>
    <r>
      <rPr>
        <b/>
        <sz val="10"/>
        <rFont val="Century Gothic"/>
        <family val="2"/>
      </rPr>
      <t xml:space="preserve">:  Laying C.C. Road in patches  from Chavan Clinic to 14-10-1334  in Goshamahal  division Ward 14 - under Division 8, (CZ)GHMC </t>
    </r>
  </si>
  <si>
    <t>sandeep yadav milk shop to 14-10-1442</t>
  </si>
  <si>
    <t>shankar hotel</t>
  </si>
  <si>
    <t>patches at various locations</t>
  </si>
  <si>
    <t>Sl.No.</t>
  </si>
  <si>
    <t>Add 12% GST</t>
  </si>
  <si>
    <t>S, No</t>
  </si>
  <si>
    <t>Win Num</t>
  </si>
  <si>
    <t>Name of rhe Work</t>
  </si>
  <si>
    <t>AE</t>
  </si>
  <si>
    <t>DEE</t>
  </si>
  <si>
    <t>Date</t>
  </si>
  <si>
    <t>10 Sqm</t>
  </si>
  <si>
    <t>Dismantling  of existing structures like concrete, grade M15 and above including T&amp;P and scoffolding whereever necessary sorting the dismantled material, disposal of unserviceable materials and stacking the materials with all lifts and initial lead (by mechanical means in cement concrete grade M-15 &amp; M-20)</t>
  </si>
</sst>
</file>

<file path=xl/styles.xml><?xml version="1.0" encoding="utf-8"?>
<styleSheet xmlns="http://schemas.openxmlformats.org/spreadsheetml/2006/main">
  <numFmts count="2">
    <numFmt numFmtId="164" formatCode="0_);\(0\)"/>
    <numFmt numFmtId="165" formatCode="0.000"/>
  </numFmts>
  <fonts count="14">
    <font>
      <sz val="10"/>
      <name val="Arial"/>
      <family val="2"/>
    </font>
    <font>
      <b/>
      <u/>
      <sz val="12"/>
      <name val="Century Gothic"/>
      <family val="2"/>
    </font>
    <font>
      <sz val="10"/>
      <name val="Century Gothic"/>
      <family val="2"/>
    </font>
    <font>
      <b/>
      <sz val="10"/>
      <name val="Century Gothic"/>
      <family val="2"/>
    </font>
    <font>
      <b/>
      <u/>
      <sz val="10"/>
      <name val="Century Gothic"/>
      <family val="2"/>
    </font>
    <font>
      <sz val="10"/>
      <name val="Arial"/>
      <family val="2"/>
    </font>
    <font>
      <sz val="12"/>
      <name val="Book Antiqua"/>
      <family val="1"/>
    </font>
    <font>
      <b/>
      <sz val="12"/>
      <name val="Book Antiqua"/>
      <family val="1"/>
    </font>
    <font>
      <sz val="10"/>
      <name val="Book Antiqua"/>
      <family val="1"/>
    </font>
    <font>
      <b/>
      <sz val="10"/>
      <name val="Book Antiqua"/>
      <family val="1"/>
    </font>
    <font>
      <b/>
      <sz val="10"/>
      <color indexed="8"/>
      <name val="Book Antiqua"/>
      <family val="1"/>
    </font>
    <font>
      <sz val="11"/>
      <color theme="1"/>
      <name val="Times New Roman"/>
      <family val="1"/>
    </font>
    <font>
      <sz val="13"/>
      <name val="Times New Roman"/>
      <family val="1"/>
    </font>
    <font>
      <b/>
      <sz val="12"/>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xf numFmtId="0" fontId="5" fillId="0" borderId="0"/>
  </cellStyleXfs>
  <cellXfs count="57">
    <xf numFmtId="0" fontId="0" fillId="0" borderId="0" xfId="0"/>
    <xf numFmtId="0" fontId="2" fillId="0" borderId="0" xfId="0" applyFont="1" applyAlignment="1">
      <alignment vertical="center" wrapText="1"/>
    </xf>
    <xf numFmtId="0" fontId="3"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right" vertical="center" wrapText="1"/>
    </xf>
    <xf numFmtId="0" fontId="2" fillId="0" borderId="1" xfId="0" applyFont="1" applyBorder="1" applyAlignment="1">
      <alignment horizontal="justify" vertical="center" wrapText="1"/>
    </xf>
    <xf numFmtId="2" fontId="3" fillId="0" borderId="1" xfId="0" applyNumberFormat="1" applyFont="1" applyBorder="1" applyAlignment="1">
      <alignment horizontal="right" vertical="center" wrapText="1"/>
    </xf>
    <xf numFmtId="2" fontId="2" fillId="0" borderId="1" xfId="0" applyNumberFormat="1" applyFont="1" applyBorder="1" applyAlignment="1">
      <alignment horizontal="left" vertical="center" wrapText="1"/>
    </xf>
    <xf numFmtId="0" fontId="2" fillId="0" borderId="0" xfId="0" applyFont="1" applyAlignment="1">
      <alignment horizontal="justify" vertical="center" wrapText="1"/>
    </xf>
    <xf numFmtId="0" fontId="2" fillId="0" borderId="0" xfId="0" applyFont="1" applyAlignment="1">
      <alignment horizontal="right" vertical="center" wrapText="1"/>
    </xf>
    <xf numFmtId="0" fontId="2" fillId="0" borderId="0" xfId="0" applyFont="1" applyAlignment="1">
      <alignment horizontal="left" vertical="center" wrapText="1"/>
    </xf>
    <xf numFmtId="0" fontId="3" fillId="0" borderId="0" xfId="0" applyFont="1" applyAlignment="1">
      <alignment vertical="center" wrapText="1"/>
    </xf>
    <xf numFmtId="2" fontId="3" fillId="0" borderId="1" xfId="0" applyNumberFormat="1" applyFont="1" applyBorder="1" applyAlignment="1">
      <alignment horizontal="center" vertical="center" wrapText="1"/>
    </xf>
    <xf numFmtId="2" fontId="3" fillId="0" borderId="1" xfId="0" applyNumberFormat="1" applyFont="1" applyBorder="1" applyAlignment="1">
      <alignment horizontal="left" vertical="center" wrapText="1"/>
    </xf>
    <xf numFmtId="2" fontId="3" fillId="0" borderId="0" xfId="0" applyNumberFormat="1" applyFont="1" applyAlignment="1">
      <alignment vertical="center" wrapText="1"/>
    </xf>
    <xf numFmtId="0" fontId="3" fillId="0" borderId="1" xfId="0" applyFont="1" applyBorder="1" applyAlignment="1">
      <alignment horizontal="left" vertical="center" wrapText="1"/>
    </xf>
    <xf numFmtId="0" fontId="3" fillId="0" borderId="1" xfId="0" applyFont="1" applyBorder="1" applyAlignment="1">
      <alignment horizontal="right" vertical="center" wrapText="1"/>
    </xf>
    <xf numFmtId="0" fontId="8" fillId="0" borderId="1" xfId="0" applyFont="1" applyBorder="1"/>
    <xf numFmtId="0" fontId="8" fillId="0" borderId="1" xfId="0" applyFont="1" applyBorder="1" applyAlignment="1"/>
    <xf numFmtId="2" fontId="9" fillId="0" borderId="1" xfId="0" applyNumberFormat="1"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vertical="top" wrapText="1"/>
    </xf>
    <xf numFmtId="1" fontId="9" fillId="0" borderId="1" xfId="0" applyNumberFormat="1" applyFont="1" applyBorder="1" applyAlignment="1">
      <alignment horizontal="center" vertical="center"/>
    </xf>
    <xf numFmtId="164" fontId="10" fillId="0" borderId="1" xfId="0" applyNumberFormat="1" applyFont="1" applyBorder="1" applyAlignment="1">
      <alignment horizontal="center" vertical="center"/>
    </xf>
    <xf numFmtId="2" fontId="10"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top" wrapText="1"/>
    </xf>
    <xf numFmtId="0" fontId="7" fillId="0" borderId="1" xfId="0" applyFont="1" applyBorder="1" applyAlignment="1">
      <alignment horizontal="right" vertical="center" wrapText="1"/>
    </xf>
    <xf numFmtId="2" fontId="6" fillId="0" borderId="1" xfId="0" applyNumberFormat="1" applyFont="1" applyBorder="1" applyAlignment="1">
      <alignment horizontal="right" vertical="center" wrapText="1"/>
    </xf>
    <xf numFmtId="0" fontId="9" fillId="0" borderId="1" xfId="0" applyFont="1" applyBorder="1" applyAlignment="1">
      <alignment horizontal="center" vertical="center" wrapText="1"/>
    </xf>
    <xf numFmtId="2" fontId="11" fillId="0" borderId="1" xfId="0" applyNumberFormat="1" applyFont="1" applyBorder="1" applyAlignment="1">
      <alignment horizontal="center"/>
    </xf>
    <xf numFmtId="2" fontId="2" fillId="0" borderId="0" xfId="0" applyNumberFormat="1" applyFont="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6" fillId="0" borderId="1" xfId="0" applyFont="1" applyBorder="1" applyAlignment="1">
      <alignment horizontal="center" vertical="center" wrapText="1"/>
    </xf>
    <xf numFmtId="2" fontId="6" fillId="0" borderId="1" xfId="0" applyNumberFormat="1" applyFont="1" applyBorder="1" applyAlignment="1">
      <alignment horizontal="center" vertical="center" wrapText="1"/>
    </xf>
    <xf numFmtId="2" fontId="12" fillId="0" borderId="1" xfId="0" applyNumberFormat="1" applyFont="1" applyBorder="1" applyAlignment="1">
      <alignment horizontal="center" vertical="center" wrapText="1"/>
    </xf>
    <xf numFmtId="165" fontId="6" fillId="0" borderId="1" xfId="0" applyNumberFormat="1" applyFont="1" applyBorder="1" applyAlignment="1">
      <alignment horizontal="center" vertical="center" wrapText="1"/>
    </xf>
    <xf numFmtId="2"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2" fontId="7" fillId="0" borderId="0" xfId="0" applyNumberFormat="1" applyFont="1" applyAlignment="1">
      <alignment horizontal="center" vertical="center" wrapText="1"/>
    </xf>
    <xf numFmtId="0" fontId="6" fillId="0" borderId="1" xfId="0" applyFont="1" applyBorder="1" applyAlignment="1">
      <alignment horizontal="justify" vertical="center" wrapText="1"/>
    </xf>
    <xf numFmtId="0" fontId="13" fillId="0" borderId="1" xfId="0" applyFont="1" applyFill="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6" fillId="0" borderId="1" xfId="0" applyFont="1" applyBorder="1" applyAlignment="1">
      <alignment horizontal="center" vertical="center" wrapText="1"/>
    </xf>
  </cellXfs>
  <cellStyles count="3">
    <cellStyle name="Normal" xfId="0" builtinId="0"/>
    <cellStyle name="Normal 2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R157"/>
  <sheetViews>
    <sheetView tabSelected="1" zoomScale="130" zoomScaleNormal="130" zoomScaleSheetLayoutView="115" workbookViewId="0">
      <selection activeCell="B5" sqref="B5"/>
    </sheetView>
  </sheetViews>
  <sheetFormatPr defaultRowHeight="13.5"/>
  <cols>
    <col min="1" max="1" width="7.42578125" style="3" customWidth="1"/>
    <col min="2" max="2" width="28.85546875" style="1" customWidth="1"/>
    <col min="3" max="3" width="2" style="3" bestFit="1" customWidth="1"/>
    <col min="4" max="4" width="3.42578125" style="3" customWidth="1"/>
    <col min="5" max="5" width="4.140625" style="3" bestFit="1" customWidth="1"/>
    <col min="6" max="6" width="7.5703125" style="3" bestFit="1" customWidth="1"/>
    <col min="7" max="7" width="8.85546875" style="11" customWidth="1"/>
    <col min="8" max="8" width="7.7109375" style="11" customWidth="1"/>
    <col min="9" max="9" width="8.5703125" style="11" bestFit="1" customWidth="1"/>
    <col min="10" max="10" width="9.85546875" style="11" customWidth="1"/>
    <col min="11" max="11" width="8.5703125" style="12" bestFit="1" customWidth="1"/>
    <col min="12" max="12" width="11.85546875" style="11" customWidth="1"/>
    <col min="13" max="13" width="11.140625" style="1" bestFit="1" customWidth="1"/>
    <col min="14" max="14" width="9.5703125" style="1" bestFit="1" customWidth="1"/>
    <col min="15" max="16384" width="9.140625" style="1"/>
  </cols>
  <sheetData>
    <row r="1" spans="1:18" ht="16.5" customHeight="1">
      <c r="A1" s="52" t="s">
        <v>12</v>
      </c>
      <c r="B1" s="52"/>
      <c r="C1" s="52"/>
      <c r="D1" s="52"/>
      <c r="E1" s="52"/>
      <c r="F1" s="52"/>
      <c r="G1" s="52"/>
      <c r="H1" s="52"/>
      <c r="I1" s="52"/>
      <c r="J1" s="52"/>
      <c r="K1" s="52"/>
      <c r="L1" s="52"/>
    </row>
    <row r="2" spans="1:18" ht="16.5" customHeight="1">
      <c r="A2" s="53" t="s">
        <v>0</v>
      </c>
      <c r="B2" s="53"/>
      <c r="C2" s="53"/>
      <c r="D2" s="53"/>
      <c r="E2" s="53"/>
      <c r="F2" s="53"/>
      <c r="G2" s="53"/>
      <c r="H2" s="53"/>
      <c r="I2" s="53"/>
      <c r="J2" s="53"/>
      <c r="K2" s="53"/>
      <c r="L2" s="53"/>
    </row>
    <row r="3" spans="1:18" ht="45.75" customHeight="1">
      <c r="A3" s="54" t="s">
        <v>22</v>
      </c>
      <c r="B3" s="55"/>
      <c r="C3" s="55"/>
      <c r="D3" s="55"/>
      <c r="E3" s="55"/>
      <c r="F3" s="55"/>
      <c r="G3" s="55"/>
      <c r="H3" s="55"/>
      <c r="I3" s="55"/>
      <c r="J3" s="55"/>
      <c r="K3" s="55"/>
      <c r="L3" s="55"/>
    </row>
    <row r="4" spans="1:18" s="3" customFormat="1" ht="15.75">
      <c r="A4" s="46" t="s">
        <v>26</v>
      </c>
      <c r="B4" s="2" t="s">
        <v>1</v>
      </c>
      <c r="C4" s="53" t="s">
        <v>2</v>
      </c>
      <c r="D4" s="53"/>
      <c r="E4" s="53"/>
      <c r="F4" s="2" t="s">
        <v>3</v>
      </c>
      <c r="G4" s="2" t="s">
        <v>4</v>
      </c>
      <c r="H4" s="2" t="s">
        <v>5</v>
      </c>
      <c r="I4" s="2" t="s">
        <v>6</v>
      </c>
      <c r="J4" s="2" t="s">
        <v>7</v>
      </c>
      <c r="K4" s="2" t="s">
        <v>8</v>
      </c>
      <c r="L4" s="2" t="s">
        <v>9</v>
      </c>
    </row>
    <row r="5" spans="1:18" s="3" customFormat="1" ht="66" customHeight="1">
      <c r="A5" s="28">
        <v>1</v>
      </c>
      <c r="B5" s="29" t="s">
        <v>35</v>
      </c>
      <c r="C5" s="29"/>
      <c r="D5" s="29"/>
      <c r="E5" s="29"/>
      <c r="F5" s="29"/>
      <c r="G5" s="29"/>
      <c r="H5" s="29"/>
      <c r="I5" s="19"/>
      <c r="J5" s="20" t="s">
        <v>13</v>
      </c>
      <c r="K5" s="20"/>
      <c r="L5" s="30"/>
    </row>
    <row r="6" spans="1:18" customFormat="1" ht="27">
      <c r="A6" s="37"/>
      <c r="B6" s="29" t="s">
        <v>23</v>
      </c>
      <c r="C6" s="37">
        <v>1</v>
      </c>
      <c r="D6" s="37" t="s">
        <v>20</v>
      </c>
      <c r="E6" s="37">
        <v>1</v>
      </c>
      <c r="F6" s="38">
        <v>100</v>
      </c>
      <c r="G6" s="39">
        <v>7</v>
      </c>
      <c r="H6" s="40">
        <v>0.1</v>
      </c>
      <c r="I6" s="38">
        <f>F6*G6*H6</f>
        <v>70</v>
      </c>
      <c r="J6" s="41"/>
      <c r="K6" s="42"/>
      <c r="L6" s="31"/>
      <c r="M6" s="43"/>
      <c r="N6" s="44"/>
      <c r="O6" s="44"/>
      <c r="P6" s="44"/>
      <c r="Q6" s="44"/>
      <c r="R6" s="43"/>
    </row>
    <row r="7" spans="1:18" customFormat="1" ht="16.5">
      <c r="A7" s="37"/>
      <c r="B7" s="29" t="s">
        <v>24</v>
      </c>
      <c r="C7" s="37">
        <v>1</v>
      </c>
      <c r="D7" s="37" t="s">
        <v>20</v>
      </c>
      <c r="E7" s="37">
        <v>1</v>
      </c>
      <c r="F7" s="38">
        <v>10</v>
      </c>
      <c r="G7" s="39">
        <v>7</v>
      </c>
      <c r="H7" s="40">
        <v>0.1</v>
      </c>
      <c r="I7" s="38">
        <f>F7*G7*H7</f>
        <v>7</v>
      </c>
      <c r="J7" s="41"/>
      <c r="K7" s="42"/>
      <c r="L7" s="31"/>
      <c r="M7" s="43"/>
      <c r="N7" s="44"/>
      <c r="O7" s="44"/>
      <c r="P7" s="44"/>
      <c r="Q7" s="44"/>
      <c r="R7" s="43"/>
    </row>
    <row r="8" spans="1:18" customFormat="1" ht="30" customHeight="1">
      <c r="A8" s="37"/>
      <c r="B8" s="29" t="s">
        <v>25</v>
      </c>
      <c r="C8" s="37">
        <v>1</v>
      </c>
      <c r="D8" s="37" t="s">
        <v>20</v>
      </c>
      <c r="E8" s="37">
        <v>1</v>
      </c>
      <c r="F8" s="38">
        <v>4</v>
      </c>
      <c r="G8" s="39">
        <v>6</v>
      </c>
      <c r="H8" s="40">
        <v>0.1</v>
      </c>
      <c r="I8" s="38">
        <f>F8*G8*H8*E8</f>
        <v>2.4000000000000004</v>
      </c>
      <c r="J8" s="41"/>
      <c r="K8" s="42"/>
      <c r="L8" s="31"/>
      <c r="M8" s="43"/>
      <c r="N8" s="44"/>
      <c r="O8" s="44"/>
      <c r="P8" s="44"/>
      <c r="Q8" s="44"/>
      <c r="R8" s="43"/>
    </row>
    <row r="9" spans="1:18" customFormat="1" ht="16.5">
      <c r="A9" s="37"/>
      <c r="B9" s="47"/>
      <c r="C9" s="47"/>
      <c r="D9" s="47"/>
      <c r="E9" s="47"/>
      <c r="F9" s="38"/>
      <c r="G9" s="39"/>
      <c r="H9" s="40"/>
      <c r="I9" s="38">
        <f>SUM(I6:I8)</f>
        <v>79.400000000000006</v>
      </c>
      <c r="J9" s="38">
        <v>569.20000000000005</v>
      </c>
      <c r="K9" s="37" t="s">
        <v>21</v>
      </c>
      <c r="L9" s="31">
        <f>ROUND(J9*I9,0)</f>
        <v>45194</v>
      </c>
      <c r="M9" s="43"/>
      <c r="N9" s="44"/>
      <c r="O9" s="44"/>
      <c r="P9" s="44"/>
      <c r="Q9" s="44"/>
      <c r="R9" s="43"/>
    </row>
    <row r="10" spans="1:18" s="3" customFormat="1" ht="117.75" customHeight="1">
      <c r="A10" s="28">
        <v>2</v>
      </c>
      <c r="B10" s="29" t="s">
        <v>16</v>
      </c>
      <c r="C10" s="29"/>
      <c r="D10" s="29"/>
      <c r="E10" s="29" t="s">
        <v>13</v>
      </c>
      <c r="F10" s="29"/>
      <c r="G10" s="29"/>
      <c r="H10" s="29"/>
      <c r="I10" s="29"/>
      <c r="J10" s="21"/>
      <c r="K10" s="22"/>
      <c r="L10" s="5"/>
    </row>
    <row r="11" spans="1:18" customFormat="1" ht="16.5">
      <c r="A11" s="37"/>
      <c r="B11" s="37"/>
      <c r="C11" s="37">
        <v>1</v>
      </c>
      <c r="D11" s="37" t="s">
        <v>20</v>
      </c>
      <c r="E11" s="37">
        <v>1</v>
      </c>
      <c r="F11" s="38">
        <f t="shared" ref="F11:G13" si="0">F6</f>
        <v>100</v>
      </c>
      <c r="G11" s="39">
        <f t="shared" si="0"/>
        <v>7</v>
      </c>
      <c r="H11" s="40">
        <v>0.05</v>
      </c>
      <c r="I11" s="38">
        <f>F11*G11*H11</f>
        <v>35</v>
      </c>
      <c r="J11" s="41"/>
      <c r="K11" s="42"/>
      <c r="L11" s="31"/>
      <c r="M11" s="43"/>
      <c r="N11" s="44"/>
      <c r="O11" s="44"/>
      <c r="P11" s="44"/>
      <c r="Q11" s="44"/>
      <c r="R11" s="43"/>
    </row>
    <row r="12" spans="1:18" customFormat="1" ht="16.5">
      <c r="A12" s="37"/>
      <c r="B12" s="37"/>
      <c r="C12" s="37">
        <v>1</v>
      </c>
      <c r="D12" s="37" t="s">
        <v>20</v>
      </c>
      <c r="E12" s="37">
        <v>1</v>
      </c>
      <c r="F12" s="38">
        <f t="shared" si="0"/>
        <v>10</v>
      </c>
      <c r="G12" s="39">
        <f t="shared" si="0"/>
        <v>7</v>
      </c>
      <c r="H12" s="40">
        <v>0.05</v>
      </c>
      <c r="I12" s="38">
        <f>F12*G12*H12</f>
        <v>3.5</v>
      </c>
      <c r="J12" s="41"/>
      <c r="K12" s="42"/>
      <c r="L12" s="31"/>
      <c r="M12" s="43"/>
      <c r="N12" s="44"/>
      <c r="O12" s="44"/>
      <c r="P12" s="44"/>
      <c r="Q12" s="44"/>
      <c r="R12" s="43"/>
    </row>
    <row r="13" spans="1:18" customFormat="1" ht="16.5">
      <c r="A13" s="37"/>
      <c r="B13" s="37"/>
      <c r="C13" s="37">
        <v>1</v>
      </c>
      <c r="D13" s="37" t="s">
        <v>20</v>
      </c>
      <c r="E13" s="37">
        <f>E8</f>
        <v>1</v>
      </c>
      <c r="F13" s="38">
        <f t="shared" si="0"/>
        <v>4</v>
      </c>
      <c r="G13" s="39">
        <f t="shared" si="0"/>
        <v>6</v>
      </c>
      <c r="H13" s="40">
        <v>0.05</v>
      </c>
      <c r="I13" s="38">
        <f>E13*F13*G13*H13</f>
        <v>1.2000000000000002</v>
      </c>
      <c r="J13" s="41"/>
      <c r="K13" s="42"/>
      <c r="L13" s="31"/>
      <c r="M13" s="43"/>
      <c r="N13" s="44"/>
      <c r="O13" s="44"/>
      <c r="P13" s="44"/>
      <c r="Q13" s="44"/>
      <c r="R13" s="43"/>
    </row>
    <row r="14" spans="1:18" customFormat="1" ht="16.5" customHeight="1">
      <c r="A14" s="37"/>
      <c r="B14" s="47" t="s">
        <v>13</v>
      </c>
      <c r="C14" s="47"/>
      <c r="D14" s="47"/>
      <c r="E14" s="47"/>
      <c r="F14" s="38"/>
      <c r="G14" s="39"/>
      <c r="H14" s="40"/>
      <c r="I14" s="38">
        <f>SUM(I11:I13)</f>
        <v>39.700000000000003</v>
      </c>
      <c r="J14" s="38">
        <v>190.2</v>
      </c>
      <c r="K14" s="37" t="s">
        <v>21</v>
      </c>
      <c r="L14" s="31">
        <f>ROUND(J14*I14,0)</f>
        <v>7551</v>
      </c>
      <c r="M14" s="43"/>
      <c r="N14" s="44"/>
      <c r="O14" s="44"/>
      <c r="P14" s="44"/>
      <c r="Q14" s="44"/>
      <c r="R14" s="43"/>
    </row>
    <row r="15" spans="1:18" s="3" customFormat="1" ht="409.5">
      <c r="A15" s="28">
        <v>3</v>
      </c>
      <c r="B15" s="29" t="s">
        <v>17</v>
      </c>
      <c r="C15" s="29"/>
      <c r="D15" s="29"/>
      <c r="E15" s="29"/>
      <c r="F15" s="29"/>
      <c r="G15" s="29"/>
      <c r="H15" s="29"/>
      <c r="I15" s="29"/>
      <c r="J15" s="21"/>
      <c r="K15" s="22"/>
      <c r="L15" s="31"/>
    </row>
    <row r="16" spans="1:18" customFormat="1" ht="16.5">
      <c r="A16" s="37"/>
      <c r="B16" s="37"/>
      <c r="C16" s="37">
        <v>1</v>
      </c>
      <c r="D16" s="37" t="s">
        <v>20</v>
      </c>
      <c r="E16" s="37">
        <v>1</v>
      </c>
      <c r="F16" s="38">
        <f t="shared" ref="F16:G18" si="1">F11</f>
        <v>100</v>
      </c>
      <c r="G16" s="39">
        <f t="shared" si="1"/>
        <v>7</v>
      </c>
      <c r="H16" s="40">
        <v>0.05</v>
      </c>
      <c r="I16" s="38">
        <f>F16*G16*H16</f>
        <v>35</v>
      </c>
      <c r="J16" s="41"/>
      <c r="K16" s="42"/>
      <c r="L16" s="31"/>
      <c r="M16" s="43"/>
      <c r="N16" s="44"/>
      <c r="O16" s="44"/>
      <c r="P16" s="44"/>
      <c r="Q16" s="44"/>
      <c r="R16" s="43"/>
    </row>
    <row r="17" spans="1:18" customFormat="1" ht="16.5">
      <c r="A17" s="37"/>
      <c r="B17" s="37"/>
      <c r="C17" s="37">
        <v>1</v>
      </c>
      <c r="D17" s="37" t="s">
        <v>20</v>
      </c>
      <c r="E17" s="37">
        <v>1</v>
      </c>
      <c r="F17" s="38">
        <f t="shared" si="1"/>
        <v>10</v>
      </c>
      <c r="G17" s="39">
        <f t="shared" si="1"/>
        <v>7</v>
      </c>
      <c r="H17" s="40">
        <v>0.05</v>
      </c>
      <c r="I17" s="38">
        <f>F17*G17*H17</f>
        <v>3.5</v>
      </c>
      <c r="J17" s="41"/>
      <c r="K17" s="42"/>
      <c r="L17" s="31"/>
      <c r="M17" s="43"/>
      <c r="N17" s="44"/>
      <c r="O17" s="44"/>
      <c r="P17" s="44"/>
      <c r="Q17" s="44"/>
      <c r="R17" s="43"/>
    </row>
    <row r="18" spans="1:18" customFormat="1" ht="16.5">
      <c r="A18" s="37"/>
      <c r="B18" s="37"/>
      <c r="C18" s="37">
        <v>1</v>
      </c>
      <c r="D18" s="37" t="s">
        <v>20</v>
      </c>
      <c r="E18" s="37">
        <f>E13</f>
        <v>1</v>
      </c>
      <c r="F18" s="38">
        <f t="shared" si="1"/>
        <v>4</v>
      </c>
      <c r="G18" s="39">
        <f t="shared" si="1"/>
        <v>6</v>
      </c>
      <c r="H18" s="40">
        <v>0.05</v>
      </c>
      <c r="I18" s="38">
        <f>F18*G18*H18*E18</f>
        <v>1.2000000000000002</v>
      </c>
      <c r="J18" s="41"/>
      <c r="K18" s="42"/>
      <c r="L18" s="31"/>
      <c r="M18" s="43"/>
      <c r="N18" s="44"/>
      <c r="O18" s="44"/>
      <c r="P18" s="44"/>
      <c r="Q18" s="44"/>
      <c r="R18" s="43"/>
    </row>
    <row r="19" spans="1:18" customFormat="1" ht="16.5">
      <c r="A19" s="37"/>
      <c r="B19" s="56"/>
      <c r="C19" s="56"/>
      <c r="D19" s="56"/>
      <c r="E19" s="37"/>
      <c r="F19" s="38"/>
      <c r="G19" s="39"/>
      <c r="H19" s="40"/>
      <c r="I19" s="38">
        <f>SUM(I16:I18)</f>
        <v>39.700000000000003</v>
      </c>
      <c r="J19" s="38">
        <v>4724.2</v>
      </c>
      <c r="K19" s="37" t="s">
        <v>21</v>
      </c>
      <c r="L19" s="31">
        <f>ROUND(I19*J19,0)</f>
        <v>187551</v>
      </c>
      <c r="M19" s="43"/>
      <c r="N19" s="43"/>
      <c r="O19" s="43"/>
      <c r="P19" s="43"/>
      <c r="Q19" s="43"/>
      <c r="R19" s="43"/>
    </row>
    <row r="20" spans="1:18" s="3" customFormat="1" ht="90" customHeight="1">
      <c r="A20" s="32">
        <v>4</v>
      </c>
      <c r="B20" s="23" t="s">
        <v>18</v>
      </c>
      <c r="C20" s="24"/>
      <c r="D20" s="24"/>
      <c r="E20" s="24"/>
      <c r="F20" s="25"/>
      <c r="G20" s="26"/>
      <c r="H20" s="27"/>
      <c r="I20" s="27"/>
      <c r="J20" s="21"/>
      <c r="K20" s="22"/>
      <c r="L20" s="5"/>
    </row>
    <row r="21" spans="1:18" customFormat="1" ht="16.5">
      <c r="A21" s="37"/>
      <c r="B21" s="37"/>
      <c r="C21" s="37">
        <v>1</v>
      </c>
      <c r="D21" s="37" t="s">
        <v>20</v>
      </c>
      <c r="E21" s="37">
        <v>1</v>
      </c>
      <c r="F21" s="38">
        <f t="shared" ref="F21:G23" si="2">F6</f>
        <v>100</v>
      </c>
      <c r="G21" s="39">
        <f t="shared" si="2"/>
        <v>7</v>
      </c>
      <c r="H21" s="40">
        <v>0.1</v>
      </c>
      <c r="I21" s="38">
        <f>F21*G21*H21</f>
        <v>70</v>
      </c>
      <c r="J21" s="41"/>
      <c r="K21" s="42"/>
      <c r="L21" s="31"/>
      <c r="M21" s="43"/>
      <c r="N21" s="44"/>
      <c r="O21" s="44"/>
      <c r="P21" s="44"/>
      <c r="Q21" s="44"/>
      <c r="R21" s="43"/>
    </row>
    <row r="22" spans="1:18" customFormat="1" ht="16.5">
      <c r="A22" s="37"/>
      <c r="B22" s="37"/>
      <c r="C22" s="37">
        <v>1</v>
      </c>
      <c r="D22" s="37" t="s">
        <v>20</v>
      </c>
      <c r="E22" s="37">
        <v>1</v>
      </c>
      <c r="F22" s="38">
        <f t="shared" si="2"/>
        <v>10</v>
      </c>
      <c r="G22" s="39">
        <f t="shared" si="2"/>
        <v>7</v>
      </c>
      <c r="H22" s="40">
        <v>0.1</v>
      </c>
      <c r="I22" s="38">
        <f>F22*G22*H22</f>
        <v>7</v>
      </c>
      <c r="J22" s="41"/>
      <c r="K22" s="42"/>
      <c r="L22" s="31"/>
      <c r="M22" s="43"/>
      <c r="N22" s="44"/>
      <c r="O22" s="44"/>
      <c r="P22" s="44"/>
      <c r="Q22" s="44"/>
      <c r="R22" s="43"/>
    </row>
    <row r="23" spans="1:18" customFormat="1" ht="16.5">
      <c r="A23" s="37"/>
      <c r="B23" s="37"/>
      <c r="C23" s="37">
        <v>1</v>
      </c>
      <c r="D23" s="37" t="s">
        <v>20</v>
      </c>
      <c r="E23" s="37">
        <f>E18</f>
        <v>1</v>
      </c>
      <c r="F23" s="38">
        <f t="shared" si="2"/>
        <v>4</v>
      </c>
      <c r="G23" s="39">
        <f t="shared" si="2"/>
        <v>6</v>
      </c>
      <c r="H23" s="40">
        <v>0.1</v>
      </c>
      <c r="I23" s="38">
        <f>F23*G23*H23*E23</f>
        <v>2.4000000000000004</v>
      </c>
      <c r="J23" s="41"/>
      <c r="K23" s="42"/>
      <c r="L23" s="31"/>
      <c r="M23" s="43"/>
      <c r="N23" s="44"/>
      <c r="O23" s="44"/>
      <c r="P23" s="44"/>
      <c r="Q23" s="44"/>
      <c r="R23" s="43"/>
    </row>
    <row r="24" spans="1:18" customFormat="1" ht="16.5">
      <c r="A24" s="37"/>
      <c r="B24" s="37"/>
      <c r="C24" s="37"/>
      <c r="D24" s="37"/>
      <c r="E24" s="37"/>
      <c r="F24" s="38"/>
      <c r="G24" s="39"/>
      <c r="H24" s="40"/>
      <c r="I24" s="38">
        <f>SUM(I21:I23)</f>
        <v>79.400000000000006</v>
      </c>
      <c r="J24" s="38">
        <v>5714.2</v>
      </c>
      <c r="K24" s="37" t="s">
        <v>21</v>
      </c>
      <c r="L24" s="31">
        <f>ROUND(I24*J24,0)</f>
        <v>453707</v>
      </c>
      <c r="M24" s="43"/>
      <c r="N24" s="43"/>
      <c r="O24" s="43"/>
      <c r="P24" s="43"/>
      <c r="Q24" s="43"/>
      <c r="R24" s="43"/>
    </row>
    <row r="25" spans="1:18" s="3" customFormat="1" ht="103.5" customHeight="1">
      <c r="A25" s="32">
        <v>5</v>
      </c>
      <c r="B25" s="23" t="s">
        <v>19</v>
      </c>
      <c r="C25" s="24"/>
      <c r="D25" s="24"/>
      <c r="E25" s="24"/>
      <c r="F25" s="25"/>
      <c r="G25" s="26"/>
      <c r="H25" s="27"/>
      <c r="I25" s="27"/>
      <c r="J25" s="21"/>
      <c r="K25" s="22"/>
      <c r="L25" s="5"/>
    </row>
    <row r="26" spans="1:18" customFormat="1" ht="22.5" customHeight="1">
      <c r="A26" s="37"/>
      <c r="B26" s="45"/>
      <c r="C26" s="37">
        <v>1</v>
      </c>
      <c r="D26" s="37" t="s">
        <v>20</v>
      </c>
      <c r="E26" s="37">
        <v>1</v>
      </c>
      <c r="F26" s="38">
        <v>119.1</v>
      </c>
      <c r="G26" s="45"/>
      <c r="H26" s="45"/>
      <c r="I26" s="38">
        <v>119.1</v>
      </c>
      <c r="J26" s="38"/>
      <c r="K26" s="37"/>
      <c r="L26" s="5"/>
      <c r="M26" s="43"/>
      <c r="N26" s="43"/>
      <c r="O26" s="43"/>
      <c r="P26" s="43"/>
      <c r="Q26" s="43"/>
      <c r="R26" s="43"/>
    </row>
    <row r="27" spans="1:18" s="3" customFormat="1" ht="15.75">
      <c r="A27" s="32"/>
      <c r="B27" s="23"/>
      <c r="C27" s="24"/>
      <c r="D27" s="24"/>
      <c r="E27" s="24"/>
      <c r="F27" s="25"/>
      <c r="G27" s="26"/>
      <c r="H27" s="27"/>
      <c r="I27" s="33">
        <f>I26</f>
        <v>119.1</v>
      </c>
      <c r="J27" s="38">
        <v>148</v>
      </c>
      <c r="K27" s="37" t="s">
        <v>21</v>
      </c>
      <c r="L27" s="31">
        <v>17627</v>
      </c>
    </row>
    <row r="28" spans="1:18" ht="21.75" customHeight="1">
      <c r="A28" s="32">
        <v>6</v>
      </c>
      <c r="B28" s="23" t="s">
        <v>19</v>
      </c>
      <c r="C28" s="24"/>
      <c r="D28" s="24"/>
      <c r="E28" s="24"/>
      <c r="F28" s="25"/>
      <c r="G28" s="26"/>
      <c r="H28" s="27"/>
      <c r="I28" s="27"/>
      <c r="J28" s="21"/>
      <c r="K28" s="22"/>
      <c r="L28" s="5"/>
    </row>
    <row r="29" spans="1:18" s="13" customFormat="1" ht="15.75">
      <c r="A29" s="48"/>
      <c r="B29" s="45"/>
      <c r="C29" s="48">
        <v>1</v>
      </c>
      <c r="D29" s="48" t="s">
        <v>20</v>
      </c>
      <c r="E29" s="48">
        <v>1</v>
      </c>
      <c r="F29" s="38">
        <v>119.1</v>
      </c>
      <c r="G29" s="45"/>
      <c r="H29" s="45"/>
      <c r="I29" s="38">
        <v>119.1</v>
      </c>
      <c r="J29" s="38"/>
      <c r="K29" s="48"/>
      <c r="L29" s="5"/>
      <c r="M29" s="16"/>
    </row>
    <row r="30" spans="1:18" ht="15.75">
      <c r="A30" s="32"/>
      <c r="B30" s="23"/>
      <c r="C30" s="24"/>
      <c r="D30" s="24"/>
      <c r="E30" s="24"/>
      <c r="F30" s="25"/>
      <c r="G30" s="26"/>
      <c r="H30" s="27"/>
      <c r="I30" s="33">
        <f>I29</f>
        <v>119.1</v>
      </c>
      <c r="J30" s="38">
        <v>148</v>
      </c>
      <c r="K30" s="48" t="s">
        <v>21</v>
      </c>
      <c r="L30" s="31">
        <v>17627</v>
      </c>
    </row>
    <row r="31" spans="1:18" ht="90">
      <c r="A31" s="32">
        <v>7</v>
      </c>
      <c r="B31" s="23" t="s">
        <v>19</v>
      </c>
      <c r="C31" s="24"/>
      <c r="D31" s="24"/>
      <c r="E31" s="24"/>
      <c r="F31" s="25"/>
      <c r="G31" s="26"/>
      <c r="H31" s="27"/>
      <c r="I31" s="27"/>
      <c r="J31" s="21"/>
      <c r="K31" s="22"/>
      <c r="L31" s="5"/>
    </row>
    <row r="32" spans="1:18" ht="15.75">
      <c r="A32" s="48"/>
      <c r="B32" s="45"/>
      <c r="C32" s="48">
        <v>1</v>
      </c>
      <c r="D32" s="48" t="s">
        <v>20</v>
      </c>
      <c r="E32" s="48">
        <v>1</v>
      </c>
      <c r="F32" s="38">
        <v>119.1</v>
      </c>
      <c r="G32" s="45"/>
      <c r="H32" s="45"/>
      <c r="I32" s="38">
        <v>119.1</v>
      </c>
      <c r="J32" s="38"/>
      <c r="K32" s="48"/>
      <c r="L32" s="5"/>
      <c r="M32" s="34"/>
    </row>
    <row r="33" spans="1:14" ht="15.75">
      <c r="A33" s="32"/>
      <c r="B33" s="23"/>
      <c r="C33" s="24"/>
      <c r="D33" s="24"/>
      <c r="E33" s="24"/>
      <c r="F33" s="25"/>
      <c r="G33" s="26"/>
      <c r="H33" s="27"/>
      <c r="I33" s="33">
        <f>I32</f>
        <v>119.1</v>
      </c>
      <c r="J33" s="38">
        <v>1480</v>
      </c>
      <c r="K33" s="48" t="s">
        <v>34</v>
      </c>
      <c r="L33" s="31">
        <v>17627</v>
      </c>
      <c r="M33" s="34"/>
      <c r="N33" s="34"/>
    </row>
    <row r="34" spans="1:14" ht="15.75">
      <c r="A34" s="32">
        <v>8</v>
      </c>
      <c r="B34" s="23"/>
      <c r="C34" s="24"/>
      <c r="D34" s="24"/>
      <c r="E34" s="24"/>
      <c r="F34" s="25"/>
      <c r="G34" s="26"/>
      <c r="H34" s="27"/>
      <c r="I34" s="33"/>
      <c r="J34" s="38"/>
      <c r="K34" s="51"/>
      <c r="L34" s="31">
        <f>SUM(L9:L33)</f>
        <v>746884</v>
      </c>
      <c r="M34" s="34"/>
      <c r="N34" s="34"/>
    </row>
    <row r="35" spans="1:14">
      <c r="A35" s="4">
        <v>9</v>
      </c>
      <c r="B35" s="7" t="s">
        <v>27</v>
      </c>
      <c r="C35" s="35"/>
      <c r="D35" s="35"/>
      <c r="E35" s="35"/>
      <c r="F35" s="18"/>
      <c r="G35" s="18"/>
      <c r="H35" s="18"/>
      <c r="I35" s="18"/>
      <c r="J35" s="18"/>
      <c r="K35" s="18">
        <v>18</v>
      </c>
      <c r="L35" s="8">
        <v>90</v>
      </c>
    </row>
    <row r="36" spans="1:14">
      <c r="A36" s="4">
        <v>10</v>
      </c>
      <c r="B36" s="7" t="s">
        <v>14</v>
      </c>
      <c r="C36" s="35"/>
      <c r="D36" s="35"/>
      <c r="E36" s="35"/>
      <c r="F36" s="18"/>
      <c r="G36" s="18"/>
      <c r="H36" s="18"/>
      <c r="I36" s="18"/>
      <c r="J36" s="18"/>
      <c r="K36" s="18">
        <v>1</v>
      </c>
      <c r="L36" s="8">
        <v>10</v>
      </c>
    </row>
    <row r="37" spans="1:14">
      <c r="A37" s="4">
        <v>11</v>
      </c>
      <c r="B37" s="7" t="s">
        <v>11</v>
      </c>
      <c r="C37" s="35"/>
      <c r="D37" s="35"/>
      <c r="E37" s="35"/>
      <c r="F37" s="18"/>
      <c r="G37" s="18"/>
      <c r="H37" s="18"/>
      <c r="I37" s="18"/>
      <c r="J37" s="18"/>
      <c r="K37" s="18">
        <v>0.1</v>
      </c>
      <c r="L37" s="8">
        <v>134</v>
      </c>
    </row>
    <row r="38" spans="1:14">
      <c r="A38" s="4">
        <v>12</v>
      </c>
      <c r="B38" s="7" t="s">
        <v>10</v>
      </c>
      <c r="C38" s="4"/>
      <c r="D38" s="4"/>
      <c r="E38" s="4"/>
      <c r="F38" s="5"/>
      <c r="G38" s="6"/>
      <c r="H38" s="6"/>
      <c r="I38" s="6"/>
      <c r="J38" s="6"/>
      <c r="K38" s="9"/>
      <c r="L38" s="8">
        <v>2076</v>
      </c>
    </row>
    <row r="39" spans="1:14">
      <c r="A39" s="4">
        <v>13</v>
      </c>
      <c r="B39" s="36"/>
      <c r="C39" s="35"/>
      <c r="D39" s="35"/>
      <c r="E39" s="35"/>
      <c r="F39" s="14"/>
      <c r="G39" s="8"/>
      <c r="H39" s="8"/>
      <c r="I39" s="8"/>
      <c r="J39" s="8"/>
      <c r="K39" s="15"/>
      <c r="L39" s="8">
        <v>850000</v>
      </c>
    </row>
    <row r="40" spans="1:14">
      <c r="A40" s="3">
        <v>14</v>
      </c>
      <c r="B40" s="10"/>
      <c r="L40" s="11">
        <v>850000</v>
      </c>
    </row>
    <row r="41" spans="1:14">
      <c r="A41" s="3">
        <v>15</v>
      </c>
      <c r="B41" s="10"/>
      <c r="L41" s="11">
        <v>850000</v>
      </c>
    </row>
    <row r="42" spans="1:14">
      <c r="B42" s="10"/>
    </row>
    <row r="43" spans="1:14">
      <c r="B43" s="10"/>
    </row>
    <row r="44" spans="1:14">
      <c r="B44" s="10"/>
    </row>
    <row r="45" spans="1:14" s="3" customFormat="1">
      <c r="B45" s="10"/>
      <c r="G45" s="11"/>
      <c r="H45" s="11"/>
      <c r="I45" s="11"/>
      <c r="J45" s="11"/>
      <c r="K45" s="12"/>
      <c r="L45" s="11"/>
      <c r="M45" s="1"/>
    </row>
    <row r="46" spans="1:14" s="3" customFormat="1">
      <c r="B46" s="10"/>
      <c r="G46" s="11"/>
      <c r="H46" s="11"/>
      <c r="I46" s="11"/>
      <c r="J46" s="11"/>
      <c r="K46" s="12"/>
      <c r="L46" s="11"/>
      <c r="M46" s="1"/>
    </row>
    <row r="47" spans="1:14" s="3" customFormat="1">
      <c r="B47" s="10"/>
      <c r="G47" s="11"/>
      <c r="H47" s="11"/>
      <c r="I47" s="11"/>
      <c r="J47" s="11"/>
      <c r="K47" s="12"/>
      <c r="L47" s="11"/>
      <c r="M47" s="1"/>
    </row>
    <row r="48" spans="1:14" s="3" customFormat="1">
      <c r="B48" s="10"/>
      <c r="G48" s="11"/>
      <c r="H48" s="11"/>
      <c r="I48" s="11"/>
      <c r="J48" s="11"/>
      <c r="K48" s="12"/>
      <c r="L48" s="11"/>
      <c r="M48" s="1"/>
    </row>
    <row r="49" spans="2:13" s="3" customFormat="1">
      <c r="B49" s="10"/>
      <c r="G49" s="11"/>
      <c r="H49" s="11"/>
      <c r="I49" s="11"/>
      <c r="J49" s="11"/>
      <c r="K49" s="12"/>
      <c r="L49" s="11"/>
      <c r="M49" s="1"/>
    </row>
    <row r="50" spans="2:13" s="3" customFormat="1">
      <c r="B50" s="10"/>
      <c r="G50" s="11"/>
      <c r="H50" s="11"/>
      <c r="I50" s="11"/>
      <c r="J50" s="11"/>
      <c r="K50" s="12"/>
      <c r="L50" s="11"/>
      <c r="M50" s="1"/>
    </row>
    <row r="51" spans="2:13" s="3" customFormat="1">
      <c r="B51" s="10"/>
      <c r="G51" s="11"/>
      <c r="H51" s="11"/>
      <c r="I51" s="11"/>
      <c r="J51" s="11"/>
      <c r="K51" s="12"/>
      <c r="L51" s="11"/>
      <c r="M51" s="1"/>
    </row>
    <row r="52" spans="2:13" s="3" customFormat="1">
      <c r="B52" s="10"/>
      <c r="G52" s="11"/>
      <c r="H52" s="11"/>
      <c r="I52" s="11"/>
      <c r="J52" s="11"/>
      <c r="K52" s="12"/>
      <c r="L52" s="11"/>
      <c r="M52" s="1"/>
    </row>
    <row r="53" spans="2:13" s="3" customFormat="1">
      <c r="B53" s="10"/>
      <c r="G53" s="11"/>
      <c r="H53" s="11"/>
      <c r="I53" s="11"/>
      <c r="J53" s="11"/>
      <c r="K53" s="12"/>
      <c r="L53" s="11"/>
      <c r="M53" s="1"/>
    </row>
    <row r="54" spans="2:13" s="3" customFormat="1">
      <c r="B54" s="10"/>
      <c r="G54" s="11"/>
      <c r="H54" s="11"/>
      <c r="I54" s="11"/>
      <c r="J54" s="11"/>
      <c r="K54" s="12"/>
      <c r="L54" s="11"/>
      <c r="M54" s="1"/>
    </row>
    <row r="55" spans="2:13" s="3" customFormat="1">
      <c r="B55" s="10"/>
      <c r="G55" s="11"/>
      <c r="H55" s="11"/>
      <c r="I55" s="11"/>
      <c r="J55" s="11"/>
      <c r="K55" s="12"/>
      <c r="L55" s="11"/>
      <c r="M55" s="1"/>
    </row>
    <row r="56" spans="2:13" s="3" customFormat="1">
      <c r="B56" s="10"/>
      <c r="G56" s="11"/>
      <c r="H56" s="11"/>
      <c r="I56" s="11"/>
      <c r="J56" s="11"/>
      <c r="K56" s="12"/>
      <c r="L56" s="11"/>
      <c r="M56" s="1"/>
    </row>
    <row r="57" spans="2:13" s="3" customFormat="1">
      <c r="B57" s="10"/>
      <c r="G57" s="11"/>
      <c r="H57" s="11"/>
      <c r="I57" s="11"/>
      <c r="J57" s="11"/>
      <c r="K57" s="12"/>
      <c r="L57" s="11"/>
      <c r="M57" s="1"/>
    </row>
    <row r="58" spans="2:13" s="3" customFormat="1">
      <c r="B58" s="10"/>
      <c r="G58" s="11"/>
      <c r="H58" s="11"/>
      <c r="I58" s="11"/>
      <c r="J58" s="11"/>
      <c r="K58" s="12"/>
      <c r="L58" s="11"/>
      <c r="M58" s="1"/>
    </row>
    <row r="59" spans="2:13" s="3" customFormat="1">
      <c r="B59" s="10"/>
      <c r="G59" s="11"/>
      <c r="H59" s="11"/>
      <c r="I59" s="11"/>
      <c r="J59" s="11"/>
      <c r="K59" s="12"/>
      <c r="L59" s="11"/>
      <c r="M59" s="1"/>
    </row>
    <row r="60" spans="2:13" s="3" customFormat="1">
      <c r="B60" s="10"/>
      <c r="G60" s="11"/>
      <c r="H60" s="11"/>
      <c r="I60" s="11"/>
      <c r="J60" s="11"/>
      <c r="K60" s="12"/>
      <c r="L60" s="11"/>
      <c r="M60" s="1"/>
    </row>
    <row r="61" spans="2:13" s="3" customFormat="1">
      <c r="B61" s="10"/>
      <c r="G61" s="11"/>
      <c r="H61" s="11"/>
      <c r="I61" s="11"/>
      <c r="J61" s="11"/>
      <c r="K61" s="12"/>
      <c r="L61" s="11"/>
      <c r="M61" s="1"/>
    </row>
    <row r="62" spans="2:13" s="3" customFormat="1">
      <c r="B62" s="10"/>
      <c r="G62" s="11"/>
      <c r="H62" s="11"/>
      <c r="I62" s="11"/>
      <c r="J62" s="11"/>
      <c r="K62" s="12"/>
      <c r="L62" s="11"/>
      <c r="M62" s="1"/>
    </row>
    <row r="63" spans="2:13" s="3" customFormat="1">
      <c r="B63" s="10"/>
      <c r="G63" s="11"/>
      <c r="H63" s="11"/>
      <c r="I63" s="11"/>
      <c r="J63" s="11"/>
      <c r="K63" s="12"/>
      <c r="L63" s="11"/>
      <c r="M63" s="1"/>
    </row>
    <row r="64" spans="2:13" s="3" customFormat="1">
      <c r="B64" s="10"/>
      <c r="G64" s="11"/>
      <c r="H64" s="11"/>
      <c r="I64" s="11"/>
      <c r="J64" s="11"/>
      <c r="K64" s="12"/>
      <c r="L64" s="11"/>
      <c r="M64" s="1"/>
    </row>
    <row r="65" spans="2:13" s="3" customFormat="1">
      <c r="B65" s="10"/>
      <c r="G65" s="11"/>
      <c r="H65" s="11"/>
      <c r="I65" s="11"/>
      <c r="J65" s="11"/>
      <c r="K65" s="12"/>
      <c r="L65" s="11"/>
      <c r="M65" s="1"/>
    </row>
    <row r="66" spans="2:13" s="3" customFormat="1">
      <c r="B66" s="10"/>
      <c r="G66" s="11"/>
      <c r="H66" s="11"/>
      <c r="I66" s="11"/>
      <c r="J66" s="11"/>
      <c r="K66" s="12"/>
      <c r="L66" s="11"/>
      <c r="M66" s="1"/>
    </row>
    <row r="67" spans="2:13" s="3" customFormat="1">
      <c r="B67" s="10"/>
      <c r="G67" s="11"/>
      <c r="H67" s="11"/>
      <c r="I67" s="11"/>
      <c r="J67" s="11"/>
      <c r="K67" s="12"/>
      <c r="L67" s="11"/>
      <c r="M67" s="1"/>
    </row>
    <row r="68" spans="2:13" s="3" customFormat="1">
      <c r="B68" s="10"/>
      <c r="G68" s="11"/>
      <c r="H68" s="11"/>
      <c r="I68" s="11"/>
      <c r="J68" s="11"/>
      <c r="K68" s="12"/>
      <c r="L68" s="11"/>
      <c r="M68" s="1"/>
    </row>
    <row r="69" spans="2:13" s="3" customFormat="1">
      <c r="B69" s="10"/>
      <c r="G69" s="11"/>
      <c r="H69" s="11"/>
      <c r="I69" s="11"/>
      <c r="J69" s="11"/>
      <c r="K69" s="12"/>
      <c r="L69" s="11"/>
      <c r="M69" s="1"/>
    </row>
    <row r="70" spans="2:13" s="3" customFormat="1">
      <c r="B70" s="10"/>
      <c r="G70" s="11"/>
      <c r="H70" s="11"/>
      <c r="I70" s="11"/>
      <c r="J70" s="11"/>
      <c r="K70" s="12"/>
      <c r="L70" s="11"/>
      <c r="M70" s="1"/>
    </row>
    <row r="71" spans="2:13" s="3" customFormat="1">
      <c r="B71" s="10"/>
      <c r="G71" s="11"/>
      <c r="H71" s="11"/>
      <c r="I71" s="11"/>
      <c r="J71" s="11"/>
      <c r="K71" s="12"/>
      <c r="L71" s="11"/>
      <c r="M71" s="1"/>
    </row>
    <row r="72" spans="2:13" s="3" customFormat="1">
      <c r="B72" s="10"/>
      <c r="G72" s="11"/>
      <c r="H72" s="11"/>
      <c r="I72" s="11"/>
      <c r="J72" s="11"/>
      <c r="K72" s="12"/>
      <c r="L72" s="11"/>
      <c r="M72" s="1"/>
    </row>
    <row r="73" spans="2:13" s="3" customFormat="1">
      <c r="B73" s="10"/>
      <c r="G73" s="11"/>
      <c r="H73" s="11"/>
      <c r="I73" s="11"/>
      <c r="J73" s="11"/>
      <c r="K73" s="12"/>
      <c r="L73" s="11"/>
      <c r="M73" s="1"/>
    </row>
    <row r="74" spans="2:13" s="3" customFormat="1">
      <c r="B74" s="10"/>
      <c r="G74" s="11"/>
      <c r="H74" s="11"/>
      <c r="I74" s="11"/>
      <c r="J74" s="11"/>
      <c r="K74" s="12"/>
      <c r="L74" s="11"/>
      <c r="M74" s="1"/>
    </row>
    <row r="75" spans="2:13" s="3" customFormat="1">
      <c r="B75" s="10"/>
      <c r="G75" s="11"/>
      <c r="H75" s="11"/>
      <c r="I75" s="11"/>
      <c r="J75" s="11"/>
      <c r="K75" s="12"/>
      <c r="L75" s="11"/>
      <c r="M75" s="1"/>
    </row>
    <row r="76" spans="2:13" s="3" customFormat="1">
      <c r="B76" s="10"/>
      <c r="G76" s="11"/>
      <c r="H76" s="11"/>
      <c r="I76" s="11"/>
      <c r="J76" s="11"/>
      <c r="K76" s="12"/>
      <c r="L76" s="11"/>
      <c r="M76" s="1"/>
    </row>
    <row r="77" spans="2:13" s="3" customFormat="1">
      <c r="B77" s="10"/>
      <c r="G77" s="11"/>
      <c r="H77" s="11"/>
      <c r="I77" s="11"/>
      <c r="J77" s="11"/>
      <c r="K77" s="12"/>
      <c r="L77" s="11"/>
      <c r="M77" s="1"/>
    </row>
    <row r="78" spans="2:13" s="3" customFormat="1">
      <c r="B78" s="10"/>
      <c r="G78" s="11"/>
      <c r="H78" s="11"/>
      <c r="I78" s="11"/>
      <c r="J78" s="11"/>
      <c r="K78" s="12"/>
      <c r="L78" s="11"/>
      <c r="M78" s="1"/>
    </row>
    <row r="79" spans="2:13" s="3" customFormat="1">
      <c r="B79" s="10"/>
      <c r="G79" s="11"/>
      <c r="H79" s="11"/>
      <c r="I79" s="11"/>
      <c r="J79" s="11"/>
      <c r="K79" s="12"/>
      <c r="L79" s="11"/>
      <c r="M79" s="1"/>
    </row>
    <row r="80" spans="2:13" s="3" customFormat="1">
      <c r="B80" s="10"/>
      <c r="G80" s="11"/>
      <c r="H80" s="11"/>
      <c r="I80" s="11"/>
      <c r="J80" s="11"/>
      <c r="K80" s="12"/>
      <c r="L80" s="11"/>
      <c r="M80" s="1"/>
    </row>
    <row r="81" spans="2:13" s="3" customFormat="1">
      <c r="B81" s="10"/>
      <c r="G81" s="11"/>
      <c r="H81" s="11"/>
      <c r="I81" s="11"/>
      <c r="J81" s="11"/>
      <c r="K81" s="12"/>
      <c r="L81" s="11"/>
      <c r="M81" s="1"/>
    </row>
    <row r="82" spans="2:13" s="3" customFormat="1">
      <c r="B82" s="10"/>
      <c r="G82" s="11"/>
      <c r="H82" s="11"/>
      <c r="I82" s="11"/>
      <c r="J82" s="11"/>
      <c r="K82" s="12"/>
      <c r="L82" s="11"/>
      <c r="M82" s="1"/>
    </row>
    <row r="83" spans="2:13" s="3" customFormat="1">
      <c r="B83" s="10"/>
      <c r="G83" s="11"/>
      <c r="H83" s="11"/>
      <c r="I83" s="11"/>
      <c r="J83" s="11"/>
      <c r="K83" s="12"/>
      <c r="L83" s="11"/>
      <c r="M83" s="1"/>
    </row>
    <row r="84" spans="2:13" s="3" customFormat="1">
      <c r="B84" s="10"/>
      <c r="G84" s="11"/>
      <c r="H84" s="11"/>
      <c r="I84" s="11"/>
      <c r="J84" s="11"/>
      <c r="K84" s="12"/>
      <c r="L84" s="11"/>
      <c r="M84" s="1"/>
    </row>
    <row r="85" spans="2:13" s="3" customFormat="1">
      <c r="B85" s="10"/>
      <c r="G85" s="11"/>
      <c r="H85" s="11"/>
      <c r="I85" s="11"/>
      <c r="J85" s="11"/>
      <c r="K85" s="12"/>
      <c r="L85" s="11"/>
      <c r="M85" s="1"/>
    </row>
    <row r="86" spans="2:13" s="3" customFormat="1">
      <c r="B86" s="10"/>
      <c r="G86" s="11"/>
      <c r="H86" s="11"/>
      <c r="I86" s="11"/>
      <c r="J86" s="11"/>
      <c r="K86" s="12"/>
      <c r="L86" s="11"/>
      <c r="M86" s="1"/>
    </row>
    <row r="87" spans="2:13" s="3" customFormat="1">
      <c r="B87" s="10"/>
      <c r="G87" s="11"/>
      <c r="H87" s="11"/>
      <c r="I87" s="11"/>
      <c r="J87" s="11"/>
      <c r="K87" s="12"/>
      <c r="L87" s="11"/>
      <c r="M87" s="1"/>
    </row>
    <row r="88" spans="2:13" s="3" customFormat="1">
      <c r="B88" s="10"/>
      <c r="G88" s="11"/>
      <c r="H88" s="11"/>
      <c r="I88" s="11"/>
      <c r="J88" s="11"/>
      <c r="K88" s="12"/>
      <c r="L88" s="11"/>
      <c r="M88" s="1"/>
    </row>
    <row r="89" spans="2:13" s="3" customFormat="1">
      <c r="B89" s="10"/>
      <c r="G89" s="11"/>
      <c r="H89" s="11"/>
      <c r="I89" s="11"/>
      <c r="J89" s="11"/>
      <c r="K89" s="12"/>
      <c r="L89" s="11"/>
      <c r="M89" s="1"/>
    </row>
    <row r="90" spans="2:13" s="3" customFormat="1">
      <c r="B90" s="10"/>
      <c r="G90" s="11"/>
      <c r="H90" s="11"/>
      <c r="I90" s="11"/>
      <c r="J90" s="11"/>
      <c r="K90" s="12"/>
      <c r="L90" s="11"/>
      <c r="M90" s="1"/>
    </row>
    <row r="91" spans="2:13" s="3" customFormat="1">
      <c r="B91" s="10"/>
      <c r="G91" s="11"/>
      <c r="H91" s="11"/>
      <c r="I91" s="11"/>
      <c r="J91" s="11"/>
      <c r="K91" s="12"/>
      <c r="L91" s="11"/>
      <c r="M91" s="1"/>
    </row>
    <row r="92" spans="2:13" s="3" customFormat="1">
      <c r="B92" s="10"/>
      <c r="G92" s="11"/>
      <c r="H92" s="11"/>
      <c r="I92" s="11"/>
      <c r="J92" s="11"/>
      <c r="K92" s="12"/>
      <c r="L92" s="11"/>
      <c r="M92" s="1"/>
    </row>
    <row r="93" spans="2:13" s="3" customFormat="1">
      <c r="B93" s="10"/>
      <c r="G93" s="11"/>
      <c r="H93" s="11"/>
      <c r="I93" s="11"/>
      <c r="J93" s="11"/>
      <c r="K93" s="12"/>
      <c r="L93" s="11"/>
      <c r="M93" s="1"/>
    </row>
    <row r="94" spans="2:13" s="3" customFormat="1">
      <c r="B94" s="10"/>
      <c r="G94" s="11"/>
      <c r="H94" s="11"/>
      <c r="I94" s="11"/>
      <c r="J94" s="11"/>
      <c r="K94" s="12"/>
      <c r="L94" s="11"/>
      <c r="M94" s="1"/>
    </row>
    <row r="95" spans="2:13" s="3" customFormat="1">
      <c r="B95" s="10"/>
      <c r="G95" s="11"/>
      <c r="H95" s="11"/>
      <c r="I95" s="11"/>
      <c r="J95" s="11"/>
      <c r="K95" s="12"/>
      <c r="L95" s="11"/>
      <c r="M95" s="1"/>
    </row>
    <row r="96" spans="2:13" s="3" customFormat="1">
      <c r="B96" s="10"/>
      <c r="G96" s="11"/>
      <c r="H96" s="11"/>
      <c r="I96" s="11"/>
      <c r="J96" s="11"/>
      <c r="K96" s="12"/>
      <c r="L96" s="11"/>
      <c r="M96" s="1"/>
    </row>
    <row r="97" spans="2:13" s="3" customFormat="1">
      <c r="B97" s="10"/>
      <c r="G97" s="11"/>
      <c r="H97" s="11"/>
      <c r="I97" s="11"/>
      <c r="J97" s="11"/>
      <c r="K97" s="12"/>
      <c r="L97" s="11"/>
      <c r="M97" s="1"/>
    </row>
    <row r="98" spans="2:13" s="3" customFormat="1">
      <c r="B98" s="10"/>
      <c r="G98" s="11"/>
      <c r="H98" s="11"/>
      <c r="I98" s="11"/>
      <c r="J98" s="11"/>
      <c r="K98" s="12"/>
      <c r="L98" s="11"/>
      <c r="M98" s="1"/>
    </row>
    <row r="99" spans="2:13" s="3" customFormat="1">
      <c r="B99" s="10"/>
      <c r="G99" s="11"/>
      <c r="H99" s="11"/>
      <c r="I99" s="11"/>
      <c r="J99" s="11"/>
      <c r="K99" s="12"/>
      <c r="L99" s="11"/>
      <c r="M99" s="1"/>
    </row>
    <row r="100" spans="2:13" s="3" customFormat="1">
      <c r="B100" s="10"/>
      <c r="G100" s="11"/>
      <c r="H100" s="11"/>
      <c r="I100" s="11"/>
      <c r="J100" s="11"/>
      <c r="K100" s="12"/>
      <c r="L100" s="11"/>
      <c r="M100" s="1"/>
    </row>
    <row r="101" spans="2:13" s="3" customFormat="1">
      <c r="B101" s="10"/>
      <c r="G101" s="11"/>
      <c r="H101" s="11"/>
      <c r="I101" s="11"/>
      <c r="J101" s="11"/>
      <c r="K101" s="12"/>
      <c r="L101" s="11"/>
      <c r="M101" s="1"/>
    </row>
    <row r="102" spans="2:13" s="3" customFormat="1">
      <c r="B102" s="10"/>
      <c r="G102" s="11"/>
      <c r="H102" s="11"/>
      <c r="I102" s="11"/>
      <c r="J102" s="11"/>
      <c r="K102" s="12"/>
      <c r="L102" s="11"/>
      <c r="M102" s="1"/>
    </row>
    <row r="103" spans="2:13" s="3" customFormat="1">
      <c r="B103" s="10"/>
      <c r="G103" s="11"/>
      <c r="H103" s="11"/>
      <c r="I103" s="11"/>
      <c r="J103" s="11"/>
      <c r="K103" s="12"/>
      <c r="L103" s="11"/>
      <c r="M103" s="1"/>
    </row>
    <row r="104" spans="2:13" s="3" customFormat="1">
      <c r="B104" s="10"/>
      <c r="G104" s="11"/>
      <c r="H104" s="11"/>
      <c r="I104" s="11"/>
      <c r="J104" s="11"/>
      <c r="K104" s="12"/>
      <c r="L104" s="11"/>
      <c r="M104" s="1"/>
    </row>
    <row r="105" spans="2:13" s="3" customFormat="1">
      <c r="B105" s="10"/>
      <c r="G105" s="11"/>
      <c r="H105" s="11"/>
      <c r="I105" s="11"/>
      <c r="J105" s="11"/>
      <c r="K105" s="12"/>
      <c r="L105" s="11"/>
      <c r="M105" s="1"/>
    </row>
    <row r="106" spans="2:13" s="3" customFormat="1">
      <c r="B106" s="10"/>
      <c r="G106" s="11"/>
      <c r="H106" s="11"/>
      <c r="I106" s="11"/>
      <c r="J106" s="11"/>
      <c r="K106" s="12"/>
      <c r="L106" s="11"/>
      <c r="M106" s="1"/>
    </row>
    <row r="107" spans="2:13" s="3" customFormat="1">
      <c r="B107" s="10"/>
      <c r="G107" s="11"/>
      <c r="H107" s="11"/>
      <c r="I107" s="11"/>
      <c r="J107" s="11"/>
      <c r="K107" s="12"/>
      <c r="L107" s="11"/>
      <c r="M107" s="1"/>
    </row>
    <row r="108" spans="2:13" s="3" customFormat="1">
      <c r="B108" s="10"/>
      <c r="G108" s="11"/>
      <c r="H108" s="11"/>
      <c r="I108" s="11"/>
      <c r="J108" s="11"/>
      <c r="K108" s="12"/>
      <c r="L108" s="11"/>
      <c r="M108" s="1"/>
    </row>
    <row r="109" spans="2:13" s="3" customFormat="1">
      <c r="B109" s="10"/>
      <c r="G109" s="11"/>
      <c r="H109" s="11"/>
      <c r="I109" s="11"/>
      <c r="J109" s="11"/>
      <c r="K109" s="12"/>
      <c r="L109" s="11"/>
      <c r="M109" s="1"/>
    </row>
    <row r="110" spans="2:13" s="3" customFormat="1">
      <c r="B110" s="10"/>
      <c r="G110" s="11"/>
      <c r="H110" s="11"/>
      <c r="I110" s="11"/>
      <c r="J110" s="11"/>
      <c r="K110" s="12"/>
      <c r="L110" s="11"/>
      <c r="M110" s="1"/>
    </row>
    <row r="111" spans="2:13" s="3" customFormat="1">
      <c r="B111" s="10"/>
      <c r="G111" s="11"/>
      <c r="H111" s="11"/>
      <c r="I111" s="11"/>
      <c r="J111" s="11"/>
      <c r="K111" s="12"/>
      <c r="L111" s="11"/>
      <c r="M111" s="1"/>
    </row>
    <row r="112" spans="2:13" s="3" customFormat="1">
      <c r="B112" s="10"/>
      <c r="G112" s="11"/>
      <c r="H112" s="11"/>
      <c r="I112" s="11"/>
      <c r="J112" s="11"/>
      <c r="K112" s="12"/>
      <c r="L112" s="11"/>
      <c r="M112" s="1"/>
    </row>
    <row r="113" spans="2:13" s="3" customFormat="1">
      <c r="B113" s="10"/>
      <c r="G113" s="11"/>
      <c r="H113" s="11"/>
      <c r="I113" s="11"/>
      <c r="J113" s="11"/>
      <c r="K113" s="12"/>
      <c r="L113" s="11"/>
      <c r="M113" s="1"/>
    </row>
    <row r="114" spans="2:13" s="3" customFormat="1">
      <c r="B114" s="10"/>
      <c r="G114" s="11"/>
      <c r="H114" s="11"/>
      <c r="I114" s="11"/>
      <c r="J114" s="11"/>
      <c r="K114" s="12"/>
      <c r="L114" s="11"/>
      <c r="M114" s="1"/>
    </row>
    <row r="115" spans="2:13" s="3" customFormat="1">
      <c r="B115" s="10"/>
      <c r="G115" s="11"/>
      <c r="H115" s="11"/>
      <c r="I115" s="11"/>
      <c r="J115" s="11"/>
      <c r="K115" s="12"/>
      <c r="L115" s="11"/>
      <c r="M115" s="1"/>
    </row>
    <row r="116" spans="2:13" s="3" customFormat="1">
      <c r="B116" s="10"/>
      <c r="G116" s="11"/>
      <c r="H116" s="11"/>
      <c r="I116" s="11"/>
      <c r="J116" s="11"/>
      <c r="K116" s="12"/>
      <c r="L116" s="11"/>
      <c r="M116" s="1"/>
    </row>
    <row r="117" spans="2:13" s="3" customFormat="1">
      <c r="B117" s="10"/>
      <c r="G117" s="11"/>
      <c r="H117" s="11"/>
      <c r="I117" s="11"/>
      <c r="J117" s="11"/>
      <c r="K117" s="12"/>
      <c r="L117" s="11"/>
      <c r="M117" s="1"/>
    </row>
    <row r="118" spans="2:13" s="3" customFormat="1">
      <c r="B118" s="10"/>
      <c r="G118" s="11"/>
      <c r="H118" s="11"/>
      <c r="I118" s="11"/>
      <c r="J118" s="11"/>
      <c r="K118" s="12"/>
      <c r="L118" s="11"/>
      <c r="M118" s="1"/>
    </row>
    <row r="119" spans="2:13" s="3" customFormat="1">
      <c r="B119" s="10"/>
      <c r="G119" s="11"/>
      <c r="H119" s="11"/>
      <c r="I119" s="11"/>
      <c r="J119" s="11"/>
      <c r="K119" s="12"/>
      <c r="L119" s="11"/>
      <c r="M119" s="1"/>
    </row>
    <row r="120" spans="2:13" s="3" customFormat="1">
      <c r="B120" s="10"/>
      <c r="G120" s="11"/>
      <c r="H120" s="11"/>
      <c r="I120" s="11"/>
      <c r="J120" s="11"/>
      <c r="K120" s="12"/>
      <c r="L120" s="11"/>
      <c r="M120" s="1"/>
    </row>
    <row r="121" spans="2:13" s="3" customFormat="1">
      <c r="B121" s="10"/>
      <c r="G121" s="11"/>
      <c r="H121" s="11"/>
      <c r="I121" s="11"/>
      <c r="J121" s="11"/>
      <c r="K121" s="12"/>
      <c r="L121" s="11"/>
      <c r="M121" s="1"/>
    </row>
    <row r="122" spans="2:13" s="3" customFormat="1">
      <c r="B122" s="10"/>
      <c r="G122" s="11"/>
      <c r="H122" s="11"/>
      <c r="I122" s="11"/>
      <c r="J122" s="11"/>
      <c r="K122" s="12"/>
      <c r="L122" s="11"/>
      <c r="M122" s="1"/>
    </row>
    <row r="123" spans="2:13" s="3" customFormat="1">
      <c r="B123" s="10"/>
      <c r="G123" s="11"/>
      <c r="H123" s="11"/>
      <c r="I123" s="11"/>
      <c r="J123" s="11"/>
      <c r="K123" s="12"/>
      <c r="L123" s="11"/>
      <c r="M123" s="1"/>
    </row>
    <row r="124" spans="2:13" s="3" customFormat="1">
      <c r="B124" s="10"/>
      <c r="G124" s="11"/>
      <c r="H124" s="11"/>
      <c r="I124" s="11"/>
      <c r="J124" s="11"/>
      <c r="K124" s="12"/>
      <c r="L124" s="11"/>
      <c r="M124" s="1"/>
    </row>
    <row r="125" spans="2:13" s="3" customFormat="1">
      <c r="B125" s="10"/>
      <c r="G125" s="11"/>
      <c r="H125" s="11"/>
      <c r="I125" s="11"/>
      <c r="J125" s="11"/>
      <c r="K125" s="12"/>
      <c r="L125" s="11"/>
      <c r="M125" s="1"/>
    </row>
    <row r="126" spans="2:13" s="3" customFormat="1">
      <c r="B126" s="10"/>
      <c r="G126" s="11"/>
      <c r="H126" s="11"/>
      <c r="I126" s="11"/>
      <c r="J126" s="11"/>
      <c r="K126" s="12"/>
      <c r="L126" s="11"/>
      <c r="M126" s="1"/>
    </row>
    <row r="127" spans="2:13" s="3" customFormat="1">
      <c r="B127" s="10"/>
      <c r="G127" s="11"/>
      <c r="H127" s="11"/>
      <c r="I127" s="11"/>
      <c r="J127" s="11"/>
      <c r="K127" s="12"/>
      <c r="L127" s="11"/>
      <c r="M127" s="1"/>
    </row>
    <row r="128" spans="2:13" s="3" customFormat="1">
      <c r="B128" s="10"/>
      <c r="G128" s="11"/>
      <c r="H128" s="11"/>
      <c r="I128" s="11"/>
      <c r="J128" s="11"/>
      <c r="K128" s="12"/>
      <c r="L128" s="11"/>
      <c r="M128" s="1"/>
    </row>
    <row r="129" spans="2:13" s="3" customFormat="1">
      <c r="B129" s="10"/>
      <c r="G129" s="11"/>
      <c r="H129" s="11"/>
      <c r="I129" s="11"/>
      <c r="J129" s="11"/>
      <c r="K129" s="12"/>
      <c r="L129" s="11"/>
      <c r="M129" s="1"/>
    </row>
    <row r="130" spans="2:13" s="3" customFormat="1">
      <c r="B130" s="10"/>
      <c r="G130" s="11"/>
      <c r="H130" s="11"/>
      <c r="I130" s="11"/>
      <c r="J130" s="11"/>
      <c r="K130" s="12"/>
      <c r="L130" s="11"/>
      <c r="M130" s="1"/>
    </row>
    <row r="131" spans="2:13" s="3" customFormat="1">
      <c r="B131" s="10"/>
      <c r="G131" s="11"/>
      <c r="H131" s="11"/>
      <c r="I131" s="11"/>
      <c r="J131" s="11"/>
      <c r="K131" s="12"/>
      <c r="L131" s="11"/>
      <c r="M131" s="1"/>
    </row>
    <row r="132" spans="2:13" s="3" customFormat="1">
      <c r="B132" s="10"/>
      <c r="G132" s="11"/>
      <c r="H132" s="11"/>
      <c r="I132" s="11"/>
      <c r="J132" s="11"/>
      <c r="K132" s="12"/>
      <c r="L132" s="11"/>
      <c r="M132" s="1"/>
    </row>
    <row r="133" spans="2:13" s="3" customFormat="1">
      <c r="B133" s="10"/>
      <c r="G133" s="11"/>
      <c r="H133" s="11"/>
      <c r="I133" s="11"/>
      <c r="J133" s="11"/>
      <c r="K133" s="12"/>
      <c r="L133" s="11"/>
      <c r="M133" s="1"/>
    </row>
    <row r="134" spans="2:13" s="3" customFormat="1">
      <c r="B134" s="10"/>
      <c r="G134" s="11"/>
      <c r="H134" s="11"/>
      <c r="I134" s="11"/>
      <c r="J134" s="11"/>
      <c r="K134" s="12"/>
      <c r="L134" s="11"/>
      <c r="M134" s="1"/>
    </row>
    <row r="135" spans="2:13" s="3" customFormat="1">
      <c r="B135" s="10"/>
      <c r="G135" s="11"/>
      <c r="H135" s="11"/>
      <c r="I135" s="11"/>
      <c r="J135" s="11"/>
      <c r="K135" s="12"/>
      <c r="L135" s="11"/>
      <c r="M135" s="1"/>
    </row>
    <row r="136" spans="2:13" s="3" customFormat="1">
      <c r="B136" s="10"/>
      <c r="G136" s="11"/>
      <c r="H136" s="11"/>
      <c r="I136" s="11"/>
      <c r="J136" s="11"/>
      <c r="K136" s="12"/>
      <c r="L136" s="11"/>
      <c r="M136" s="1"/>
    </row>
    <row r="137" spans="2:13" s="3" customFormat="1">
      <c r="B137" s="10"/>
      <c r="G137" s="11"/>
      <c r="H137" s="11"/>
      <c r="I137" s="11"/>
      <c r="J137" s="11"/>
      <c r="K137" s="12"/>
      <c r="L137" s="11"/>
      <c r="M137" s="1"/>
    </row>
    <row r="138" spans="2:13" s="3" customFormat="1">
      <c r="B138" s="10"/>
      <c r="G138" s="11"/>
      <c r="H138" s="11"/>
      <c r="I138" s="11"/>
      <c r="J138" s="11"/>
      <c r="K138" s="12"/>
      <c r="L138" s="11"/>
      <c r="M138" s="1"/>
    </row>
    <row r="139" spans="2:13" s="3" customFormat="1">
      <c r="B139" s="10"/>
      <c r="G139" s="11"/>
      <c r="H139" s="11"/>
      <c r="I139" s="11"/>
      <c r="J139" s="11"/>
      <c r="K139" s="12"/>
      <c r="L139" s="11"/>
      <c r="M139" s="1"/>
    </row>
    <row r="140" spans="2:13" s="3" customFormat="1">
      <c r="B140" s="10"/>
      <c r="G140" s="11"/>
      <c r="H140" s="11"/>
      <c r="I140" s="11"/>
      <c r="J140" s="11"/>
      <c r="K140" s="12"/>
      <c r="L140" s="11"/>
      <c r="M140" s="1"/>
    </row>
    <row r="141" spans="2:13" s="3" customFormat="1">
      <c r="B141" s="10"/>
      <c r="G141" s="11"/>
      <c r="H141" s="11"/>
      <c r="I141" s="11"/>
      <c r="J141" s="11"/>
      <c r="K141" s="12"/>
      <c r="L141" s="11"/>
      <c r="M141" s="1"/>
    </row>
    <row r="142" spans="2:13" s="3" customFormat="1">
      <c r="B142" s="10"/>
      <c r="G142" s="11"/>
      <c r="H142" s="11"/>
      <c r="I142" s="11"/>
      <c r="J142" s="11"/>
      <c r="K142" s="12"/>
      <c r="L142" s="11"/>
      <c r="M142" s="1"/>
    </row>
    <row r="143" spans="2:13" s="3" customFormat="1">
      <c r="B143" s="10"/>
      <c r="G143" s="11"/>
      <c r="H143" s="11"/>
      <c r="I143" s="11"/>
      <c r="J143" s="11"/>
      <c r="K143" s="12"/>
      <c r="L143" s="11"/>
      <c r="M143" s="1"/>
    </row>
    <row r="144" spans="2:13" s="3" customFormat="1">
      <c r="B144" s="10"/>
      <c r="G144" s="11"/>
      <c r="H144" s="11"/>
      <c r="I144" s="11"/>
      <c r="J144" s="11"/>
      <c r="K144" s="12"/>
      <c r="L144" s="11"/>
      <c r="M144" s="1"/>
    </row>
    <row r="145" spans="2:13" s="3" customFormat="1">
      <c r="B145" s="10"/>
      <c r="G145" s="11"/>
      <c r="H145" s="11"/>
      <c r="I145" s="11"/>
      <c r="J145" s="11"/>
      <c r="K145" s="12"/>
      <c r="L145" s="11"/>
      <c r="M145" s="1"/>
    </row>
    <row r="146" spans="2:13" s="3" customFormat="1">
      <c r="B146" s="10"/>
      <c r="G146" s="11"/>
      <c r="H146" s="11"/>
      <c r="I146" s="11"/>
      <c r="J146" s="11"/>
      <c r="K146" s="12"/>
      <c r="L146" s="11"/>
      <c r="M146" s="1"/>
    </row>
    <row r="147" spans="2:13" s="3" customFormat="1">
      <c r="B147" s="10"/>
      <c r="G147" s="11"/>
      <c r="H147" s="11"/>
      <c r="I147" s="11"/>
      <c r="J147" s="11"/>
      <c r="K147" s="12"/>
      <c r="L147" s="11"/>
      <c r="M147" s="1"/>
    </row>
    <row r="148" spans="2:13" s="3" customFormat="1">
      <c r="B148" s="10"/>
      <c r="G148" s="11"/>
      <c r="H148" s="11"/>
      <c r="I148" s="11"/>
      <c r="J148" s="11"/>
      <c r="K148" s="12"/>
      <c r="L148" s="11"/>
      <c r="M148" s="1"/>
    </row>
    <row r="149" spans="2:13" s="3" customFormat="1">
      <c r="B149" s="10"/>
      <c r="G149" s="11"/>
      <c r="H149" s="11"/>
      <c r="I149" s="11"/>
      <c r="J149" s="11"/>
      <c r="K149" s="12"/>
      <c r="L149" s="11"/>
      <c r="M149" s="1"/>
    </row>
    <row r="150" spans="2:13" s="3" customFormat="1">
      <c r="B150" s="10"/>
      <c r="G150" s="11"/>
      <c r="H150" s="11"/>
      <c r="I150" s="11"/>
      <c r="J150" s="11"/>
      <c r="K150" s="12"/>
      <c r="L150" s="11"/>
      <c r="M150" s="1"/>
    </row>
    <row r="151" spans="2:13" s="3" customFormat="1">
      <c r="B151" s="10"/>
      <c r="G151" s="11"/>
      <c r="H151" s="11"/>
      <c r="I151" s="11"/>
      <c r="J151" s="11"/>
      <c r="K151" s="12"/>
      <c r="L151" s="11"/>
      <c r="M151" s="1"/>
    </row>
    <row r="152" spans="2:13" s="3" customFormat="1">
      <c r="B152" s="10"/>
      <c r="G152" s="11"/>
      <c r="H152" s="11"/>
      <c r="I152" s="11"/>
      <c r="J152" s="11"/>
      <c r="K152" s="12"/>
      <c r="L152" s="11"/>
      <c r="M152" s="1"/>
    </row>
    <row r="153" spans="2:13" s="3" customFormat="1">
      <c r="B153" s="10"/>
      <c r="G153" s="11"/>
      <c r="H153" s="11"/>
      <c r="I153" s="11"/>
      <c r="J153" s="11"/>
      <c r="K153" s="12"/>
      <c r="L153" s="11"/>
      <c r="M153" s="1"/>
    </row>
    <row r="154" spans="2:13">
      <c r="B154" s="10"/>
    </row>
    <row r="155" spans="2:13">
      <c r="B155" s="10"/>
    </row>
    <row r="156" spans="2:13">
      <c r="B156" s="10"/>
    </row>
    <row r="157" spans="2:13">
      <c r="B157" s="10"/>
    </row>
  </sheetData>
  <mergeCells count="5">
    <mergeCell ref="A1:L1"/>
    <mergeCell ref="A2:L2"/>
    <mergeCell ref="A3:L3"/>
    <mergeCell ref="C4:E4"/>
    <mergeCell ref="B19:D19"/>
  </mergeCells>
  <printOptions horizontalCentered="1"/>
  <pageMargins left="0.25" right="0.24" top="0.27" bottom="0.36" header="0.17" footer="0.19"/>
  <pageSetup paperSize="5" orientation="portrait" verticalDpi="180" r:id="rId1"/>
  <headerFooter alignWithMargins="0">
    <oddFooter>&amp;L&amp;6&amp;Z&amp;F</oddFooter>
  </headerFooter>
</worksheet>
</file>

<file path=xl/worksheets/sheet2.xml><?xml version="1.0" encoding="utf-8"?>
<worksheet xmlns="http://schemas.openxmlformats.org/spreadsheetml/2006/main" xmlns:r="http://schemas.openxmlformats.org/officeDocument/2006/relationships">
  <dimension ref="B4:G4"/>
  <sheetViews>
    <sheetView workbookViewId="0">
      <selection activeCell="C4" sqref="C4"/>
    </sheetView>
  </sheetViews>
  <sheetFormatPr defaultRowHeight="12.75"/>
  <sheetData>
    <row r="4" spans="2:7">
      <c r="B4" t="s">
        <v>28</v>
      </c>
      <c r="C4" t="s">
        <v>29</v>
      </c>
      <c r="D4" t="s">
        <v>30</v>
      </c>
      <c r="E4" t="s">
        <v>31</v>
      </c>
      <c r="F4" t="s">
        <v>32</v>
      </c>
      <c r="G4" t="s">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57"/>
  <sheetViews>
    <sheetView topLeftCell="A26" zoomScale="130" zoomScaleNormal="130" zoomScaleSheetLayoutView="115" workbookViewId="0">
      <selection activeCell="A34" sqref="A34:XFD34"/>
    </sheetView>
  </sheetViews>
  <sheetFormatPr defaultRowHeight="13.5"/>
  <cols>
    <col min="1" max="1" width="7.42578125" style="3" customWidth="1"/>
    <col min="2" max="2" width="28.85546875" style="1" customWidth="1"/>
    <col min="3" max="3" width="2" style="3" bestFit="1" customWidth="1"/>
    <col min="4" max="4" width="3.42578125" style="3" customWidth="1"/>
    <col min="5" max="5" width="4.140625" style="3" bestFit="1" customWidth="1"/>
    <col min="6" max="6" width="7.5703125" style="3" bestFit="1" customWidth="1"/>
    <col min="7" max="7" width="8.85546875" style="11" customWidth="1"/>
    <col min="8" max="8" width="7.7109375" style="11" customWidth="1"/>
    <col min="9" max="9" width="8.5703125" style="11" bestFit="1" customWidth="1"/>
    <col min="10" max="10" width="9.85546875" style="11" customWidth="1"/>
    <col min="11" max="11" width="8.5703125" style="12" bestFit="1" customWidth="1"/>
    <col min="12" max="12" width="11.85546875" style="11" customWidth="1"/>
    <col min="13" max="13" width="11.140625" style="1" bestFit="1" customWidth="1"/>
    <col min="14" max="14" width="9.5703125" style="1" bestFit="1" customWidth="1"/>
    <col min="15" max="16384" width="9.140625" style="1"/>
  </cols>
  <sheetData>
    <row r="1" spans="1:18" ht="16.5" customHeight="1">
      <c r="A1" s="52" t="s">
        <v>12</v>
      </c>
      <c r="B1" s="52"/>
      <c r="C1" s="52"/>
      <c r="D1" s="52"/>
      <c r="E1" s="52"/>
      <c r="F1" s="52"/>
      <c r="G1" s="52"/>
      <c r="H1" s="52"/>
      <c r="I1" s="52"/>
      <c r="J1" s="52"/>
      <c r="K1" s="52"/>
      <c r="L1" s="52"/>
    </row>
    <row r="2" spans="1:18" ht="16.5" customHeight="1">
      <c r="A2" s="53" t="s">
        <v>0</v>
      </c>
      <c r="B2" s="53"/>
      <c r="C2" s="53"/>
      <c r="D2" s="53"/>
      <c r="E2" s="53"/>
      <c r="F2" s="53"/>
      <c r="G2" s="53"/>
      <c r="H2" s="53"/>
      <c r="I2" s="53"/>
      <c r="J2" s="53"/>
      <c r="K2" s="53"/>
      <c r="L2" s="53"/>
    </row>
    <row r="3" spans="1:18" ht="45.75" customHeight="1">
      <c r="A3" s="54" t="s">
        <v>22</v>
      </c>
      <c r="B3" s="55"/>
      <c r="C3" s="55"/>
      <c r="D3" s="55"/>
      <c r="E3" s="55"/>
      <c r="F3" s="55"/>
      <c r="G3" s="55"/>
      <c r="H3" s="55"/>
      <c r="I3" s="55"/>
      <c r="J3" s="55"/>
      <c r="K3" s="55"/>
      <c r="L3" s="55"/>
    </row>
    <row r="4" spans="1:18" s="3" customFormat="1" ht="15.75">
      <c r="A4" s="46" t="s">
        <v>26</v>
      </c>
      <c r="B4" s="49" t="s">
        <v>1</v>
      </c>
      <c r="C4" s="53" t="s">
        <v>2</v>
      </c>
      <c r="D4" s="53"/>
      <c r="E4" s="53"/>
      <c r="F4" s="49" t="s">
        <v>3</v>
      </c>
      <c r="G4" s="49" t="s">
        <v>4</v>
      </c>
      <c r="H4" s="49" t="s">
        <v>5</v>
      </c>
      <c r="I4" s="49" t="s">
        <v>6</v>
      </c>
      <c r="J4" s="49" t="s">
        <v>7</v>
      </c>
      <c r="K4" s="49" t="s">
        <v>8</v>
      </c>
      <c r="L4" s="49" t="s">
        <v>9</v>
      </c>
    </row>
    <row r="5" spans="1:18" s="3" customFormat="1" ht="66" customHeight="1">
      <c r="A5" s="28">
        <v>1</v>
      </c>
      <c r="B5" s="29" t="s">
        <v>15</v>
      </c>
      <c r="C5" s="29"/>
      <c r="D5" s="29"/>
      <c r="E5" s="29"/>
      <c r="F5" s="29"/>
      <c r="G5" s="29"/>
      <c r="H5" s="29"/>
      <c r="I5" s="19"/>
      <c r="J5" s="20" t="s">
        <v>13</v>
      </c>
      <c r="K5" s="20"/>
      <c r="L5" s="30"/>
    </row>
    <row r="6" spans="1:18" customFormat="1" ht="27">
      <c r="A6" s="51"/>
      <c r="B6" s="29" t="s">
        <v>23</v>
      </c>
      <c r="C6" s="51">
        <v>1</v>
      </c>
      <c r="D6" s="51" t="s">
        <v>20</v>
      </c>
      <c r="E6" s="51">
        <v>1</v>
      </c>
      <c r="F6" s="38">
        <v>100</v>
      </c>
      <c r="G6" s="39">
        <v>7</v>
      </c>
      <c r="H6" s="40">
        <v>0.1</v>
      </c>
      <c r="I6" s="38">
        <f>F6*G6*H6</f>
        <v>70</v>
      </c>
      <c r="J6" s="41"/>
      <c r="K6" s="42"/>
      <c r="L6" s="31"/>
      <c r="M6" s="43"/>
      <c r="N6" s="44"/>
      <c r="O6" s="44"/>
      <c r="P6" s="44"/>
      <c r="Q6" s="44"/>
      <c r="R6" s="43"/>
    </row>
    <row r="7" spans="1:18" customFormat="1" ht="16.5">
      <c r="A7" s="51"/>
      <c r="B7" s="29" t="s">
        <v>24</v>
      </c>
      <c r="C7" s="51">
        <v>1</v>
      </c>
      <c r="D7" s="51" t="s">
        <v>20</v>
      </c>
      <c r="E7" s="51">
        <v>1</v>
      </c>
      <c r="F7" s="38">
        <v>10</v>
      </c>
      <c r="G7" s="39">
        <v>7</v>
      </c>
      <c r="H7" s="40">
        <v>0.1</v>
      </c>
      <c r="I7" s="38">
        <f>F7*G7*H7</f>
        <v>7</v>
      </c>
      <c r="J7" s="41"/>
      <c r="K7" s="42"/>
      <c r="L7" s="31"/>
      <c r="M7" s="43"/>
      <c r="N7" s="44"/>
      <c r="O7" s="44"/>
      <c r="P7" s="44"/>
      <c r="Q7" s="44"/>
      <c r="R7" s="43"/>
    </row>
    <row r="8" spans="1:18" customFormat="1" ht="30" customHeight="1">
      <c r="A8" s="51"/>
      <c r="B8" s="29" t="s">
        <v>25</v>
      </c>
      <c r="C8" s="51">
        <v>1</v>
      </c>
      <c r="D8" s="51" t="s">
        <v>20</v>
      </c>
      <c r="E8" s="51">
        <v>1</v>
      </c>
      <c r="F8" s="38">
        <v>4</v>
      </c>
      <c r="G8" s="39">
        <v>6</v>
      </c>
      <c r="H8" s="40">
        <v>0.1</v>
      </c>
      <c r="I8" s="38">
        <f>F8*G8*H8*E8</f>
        <v>2.4000000000000004</v>
      </c>
      <c r="J8" s="41"/>
      <c r="K8" s="42"/>
      <c r="L8" s="31"/>
      <c r="M8" s="43"/>
      <c r="N8" s="44"/>
      <c r="O8" s="44"/>
      <c r="P8" s="44"/>
      <c r="Q8" s="44"/>
      <c r="R8" s="43"/>
    </row>
    <row r="9" spans="1:18" customFormat="1" ht="16.5">
      <c r="A9" s="51"/>
      <c r="B9" s="47"/>
      <c r="C9" s="47"/>
      <c r="D9" s="47"/>
      <c r="E9" s="47"/>
      <c r="F9" s="38"/>
      <c r="G9" s="39"/>
      <c r="H9" s="40"/>
      <c r="I9" s="38">
        <f>SUM(I6:I8)</f>
        <v>79.400000000000006</v>
      </c>
      <c r="J9" s="38">
        <v>569.20000000000005</v>
      </c>
      <c r="K9" s="51" t="s">
        <v>21</v>
      </c>
      <c r="L9" s="31">
        <f>ROUND(J9*I9,0)</f>
        <v>45194</v>
      </c>
      <c r="M9" s="43"/>
      <c r="N9" s="44"/>
      <c r="O9" s="44"/>
      <c r="P9" s="44"/>
      <c r="Q9" s="44"/>
      <c r="R9" s="43"/>
    </row>
    <row r="10" spans="1:18" s="3" customFormat="1" ht="117.75" customHeight="1">
      <c r="A10" s="28">
        <v>2</v>
      </c>
      <c r="B10" s="29" t="s">
        <v>16</v>
      </c>
      <c r="C10" s="29"/>
      <c r="D10" s="29"/>
      <c r="E10" s="29" t="s">
        <v>13</v>
      </c>
      <c r="F10" s="29"/>
      <c r="G10" s="29"/>
      <c r="H10" s="29"/>
      <c r="I10" s="29"/>
      <c r="J10" s="21"/>
      <c r="K10" s="22"/>
      <c r="L10" s="5"/>
    </row>
    <row r="11" spans="1:18" customFormat="1" ht="16.5">
      <c r="A11" s="51"/>
      <c r="B11" s="51"/>
      <c r="C11" s="51">
        <v>1</v>
      </c>
      <c r="D11" s="51" t="s">
        <v>20</v>
      </c>
      <c r="E11" s="51">
        <v>1</v>
      </c>
      <c r="F11" s="38">
        <f t="shared" ref="F11:G13" si="0">F6</f>
        <v>100</v>
      </c>
      <c r="G11" s="39">
        <f t="shared" si="0"/>
        <v>7</v>
      </c>
      <c r="H11" s="40">
        <v>0.05</v>
      </c>
      <c r="I11" s="38">
        <f>F11*G11*H11</f>
        <v>35</v>
      </c>
      <c r="J11" s="41"/>
      <c r="K11" s="42"/>
      <c r="L11" s="31"/>
      <c r="M11" s="43"/>
      <c r="N11" s="44"/>
      <c r="O11" s="44"/>
      <c r="P11" s="44"/>
      <c r="Q11" s="44"/>
      <c r="R11" s="43"/>
    </row>
    <row r="12" spans="1:18" customFormat="1" ht="16.5">
      <c r="A12" s="51"/>
      <c r="B12" s="51"/>
      <c r="C12" s="51">
        <v>1</v>
      </c>
      <c r="D12" s="51" t="s">
        <v>20</v>
      </c>
      <c r="E12" s="51">
        <v>1</v>
      </c>
      <c r="F12" s="38">
        <f t="shared" si="0"/>
        <v>10</v>
      </c>
      <c r="G12" s="39">
        <f t="shared" si="0"/>
        <v>7</v>
      </c>
      <c r="H12" s="40">
        <v>0.05</v>
      </c>
      <c r="I12" s="38">
        <f>F12*G12*H12</f>
        <v>3.5</v>
      </c>
      <c r="J12" s="41"/>
      <c r="K12" s="42"/>
      <c r="L12" s="31"/>
      <c r="M12" s="43"/>
      <c r="N12" s="44"/>
      <c r="O12" s="44"/>
      <c r="P12" s="44"/>
      <c r="Q12" s="44"/>
      <c r="R12" s="43"/>
    </row>
    <row r="13" spans="1:18" customFormat="1" ht="16.5">
      <c r="A13" s="51"/>
      <c r="B13" s="51"/>
      <c r="C13" s="51">
        <v>1</v>
      </c>
      <c r="D13" s="51" t="s">
        <v>20</v>
      </c>
      <c r="E13" s="51">
        <f>E8</f>
        <v>1</v>
      </c>
      <c r="F13" s="38">
        <f t="shared" si="0"/>
        <v>4</v>
      </c>
      <c r="G13" s="39">
        <f t="shared" si="0"/>
        <v>6</v>
      </c>
      <c r="H13" s="40">
        <v>0.05</v>
      </c>
      <c r="I13" s="38">
        <f>E13*F13*G13*H13</f>
        <v>1.2000000000000002</v>
      </c>
      <c r="J13" s="41"/>
      <c r="K13" s="42"/>
      <c r="L13" s="31"/>
      <c r="M13" s="43"/>
      <c r="N13" s="44"/>
      <c r="O13" s="44"/>
      <c r="P13" s="44"/>
      <c r="Q13" s="44"/>
      <c r="R13" s="43"/>
    </row>
    <row r="14" spans="1:18" customFormat="1" ht="16.5" customHeight="1">
      <c r="A14" s="51"/>
      <c r="B14" s="47" t="s">
        <v>13</v>
      </c>
      <c r="C14" s="47"/>
      <c r="D14" s="47"/>
      <c r="E14" s="47"/>
      <c r="F14" s="38"/>
      <c r="G14" s="39"/>
      <c r="H14" s="40"/>
      <c r="I14" s="38">
        <f>SUM(I11:I13)</f>
        <v>39.700000000000003</v>
      </c>
      <c r="J14" s="38">
        <v>190.2</v>
      </c>
      <c r="K14" s="51" t="s">
        <v>21</v>
      </c>
      <c r="L14" s="31">
        <f>ROUND(J14*I14,0)</f>
        <v>7551</v>
      </c>
      <c r="M14" s="43"/>
      <c r="N14" s="44"/>
      <c r="O14" s="44"/>
      <c r="P14" s="44"/>
      <c r="Q14" s="44"/>
      <c r="R14" s="43"/>
    </row>
    <row r="15" spans="1:18" s="3" customFormat="1" ht="409.5">
      <c r="A15" s="28">
        <v>3</v>
      </c>
      <c r="B15" s="29" t="s">
        <v>17</v>
      </c>
      <c r="C15" s="29"/>
      <c r="D15" s="29"/>
      <c r="E15" s="29"/>
      <c r="F15" s="29"/>
      <c r="G15" s="29"/>
      <c r="H15" s="29"/>
      <c r="I15" s="29"/>
      <c r="J15" s="21"/>
      <c r="K15" s="22"/>
      <c r="L15" s="31"/>
    </row>
    <row r="16" spans="1:18" customFormat="1" ht="16.5">
      <c r="A16" s="51"/>
      <c r="B16" s="51"/>
      <c r="C16" s="51">
        <v>1</v>
      </c>
      <c r="D16" s="51" t="s">
        <v>20</v>
      </c>
      <c r="E16" s="51">
        <v>1</v>
      </c>
      <c r="F16" s="38">
        <f t="shared" ref="F16:G18" si="1">F11</f>
        <v>100</v>
      </c>
      <c r="G16" s="39">
        <f t="shared" si="1"/>
        <v>7</v>
      </c>
      <c r="H16" s="40">
        <v>0.05</v>
      </c>
      <c r="I16" s="38">
        <f>F16*G16*H16</f>
        <v>35</v>
      </c>
      <c r="J16" s="41"/>
      <c r="K16" s="42"/>
      <c r="L16" s="31"/>
      <c r="M16" s="43"/>
      <c r="N16" s="44"/>
      <c r="O16" s="44"/>
      <c r="P16" s="44"/>
      <c r="Q16" s="44"/>
      <c r="R16" s="43"/>
    </row>
    <row r="17" spans="1:18" customFormat="1" ht="16.5">
      <c r="A17" s="51"/>
      <c r="B17" s="51"/>
      <c r="C17" s="51">
        <v>1</v>
      </c>
      <c r="D17" s="51" t="s">
        <v>20</v>
      </c>
      <c r="E17" s="51">
        <v>1</v>
      </c>
      <c r="F17" s="38">
        <f t="shared" si="1"/>
        <v>10</v>
      </c>
      <c r="G17" s="39">
        <f t="shared" si="1"/>
        <v>7</v>
      </c>
      <c r="H17" s="40">
        <v>0.05</v>
      </c>
      <c r="I17" s="38">
        <f>F17*G17*H17</f>
        <v>3.5</v>
      </c>
      <c r="J17" s="41"/>
      <c r="K17" s="42"/>
      <c r="L17" s="31"/>
      <c r="M17" s="43"/>
      <c r="N17" s="44"/>
      <c r="O17" s="44"/>
      <c r="P17" s="44"/>
      <c r="Q17" s="44"/>
      <c r="R17" s="43"/>
    </row>
    <row r="18" spans="1:18" customFormat="1" ht="16.5">
      <c r="A18" s="51"/>
      <c r="B18" s="51"/>
      <c r="C18" s="51">
        <v>1</v>
      </c>
      <c r="D18" s="51" t="s">
        <v>20</v>
      </c>
      <c r="E18" s="51">
        <f>E13</f>
        <v>1</v>
      </c>
      <c r="F18" s="38">
        <f t="shared" si="1"/>
        <v>4</v>
      </c>
      <c r="G18" s="39">
        <f t="shared" si="1"/>
        <v>6</v>
      </c>
      <c r="H18" s="40">
        <v>0.05</v>
      </c>
      <c r="I18" s="38">
        <f>F18*G18*H18*E18</f>
        <v>1.2000000000000002</v>
      </c>
      <c r="J18" s="41"/>
      <c r="K18" s="42"/>
      <c r="L18" s="31"/>
      <c r="M18" s="43"/>
      <c r="N18" s="44"/>
      <c r="O18" s="44"/>
      <c r="P18" s="44"/>
      <c r="Q18" s="44"/>
      <c r="R18" s="43"/>
    </row>
    <row r="19" spans="1:18" customFormat="1" ht="16.5">
      <c r="A19" s="51"/>
      <c r="B19" s="56"/>
      <c r="C19" s="56"/>
      <c r="D19" s="56"/>
      <c r="E19" s="51"/>
      <c r="F19" s="38"/>
      <c r="G19" s="39"/>
      <c r="H19" s="40"/>
      <c r="I19" s="38">
        <f>SUM(I16:I18)</f>
        <v>39.700000000000003</v>
      </c>
      <c r="J19" s="38">
        <v>4724.2</v>
      </c>
      <c r="K19" s="51" t="s">
        <v>21</v>
      </c>
      <c r="L19" s="31">
        <f>ROUND(I19*J19,0)</f>
        <v>187551</v>
      </c>
      <c r="M19" s="43"/>
      <c r="N19" s="43"/>
      <c r="O19" s="43"/>
      <c r="P19" s="43"/>
      <c r="Q19" s="43"/>
      <c r="R19" s="43"/>
    </row>
    <row r="20" spans="1:18" s="3" customFormat="1" ht="90" customHeight="1">
      <c r="A20" s="32">
        <v>4</v>
      </c>
      <c r="B20" s="23" t="s">
        <v>18</v>
      </c>
      <c r="C20" s="24"/>
      <c r="D20" s="24"/>
      <c r="E20" s="24"/>
      <c r="F20" s="25"/>
      <c r="G20" s="26"/>
      <c r="H20" s="27"/>
      <c r="I20" s="27"/>
      <c r="J20" s="21"/>
      <c r="K20" s="22"/>
      <c r="L20" s="5"/>
    </row>
    <row r="21" spans="1:18" customFormat="1" ht="16.5">
      <c r="A21" s="51"/>
      <c r="B21" s="51"/>
      <c r="C21" s="51">
        <v>1</v>
      </c>
      <c r="D21" s="51" t="s">
        <v>20</v>
      </c>
      <c r="E21" s="51">
        <v>1</v>
      </c>
      <c r="F21" s="38">
        <f t="shared" ref="F21:G23" si="2">F6</f>
        <v>100</v>
      </c>
      <c r="G21" s="39">
        <f t="shared" si="2"/>
        <v>7</v>
      </c>
      <c r="H21" s="40">
        <v>0.1</v>
      </c>
      <c r="I21" s="38">
        <f>F21*G21*H21</f>
        <v>70</v>
      </c>
      <c r="J21" s="41"/>
      <c r="K21" s="42"/>
      <c r="L21" s="31"/>
      <c r="M21" s="43"/>
      <c r="N21" s="44"/>
      <c r="O21" s="44"/>
      <c r="P21" s="44"/>
      <c r="Q21" s="44"/>
      <c r="R21" s="43"/>
    </row>
    <row r="22" spans="1:18" customFormat="1" ht="16.5">
      <c r="A22" s="51"/>
      <c r="B22" s="51"/>
      <c r="C22" s="51">
        <v>1</v>
      </c>
      <c r="D22" s="51" t="s">
        <v>20</v>
      </c>
      <c r="E22" s="51">
        <v>1</v>
      </c>
      <c r="F22" s="38">
        <f t="shared" si="2"/>
        <v>10</v>
      </c>
      <c r="G22" s="39">
        <f t="shared" si="2"/>
        <v>7</v>
      </c>
      <c r="H22" s="40">
        <v>0.1</v>
      </c>
      <c r="I22" s="38">
        <f>F22*G22*H22</f>
        <v>7</v>
      </c>
      <c r="J22" s="41"/>
      <c r="K22" s="42"/>
      <c r="L22" s="31"/>
      <c r="M22" s="43"/>
      <c r="N22" s="44"/>
      <c r="O22" s="44"/>
      <c r="P22" s="44"/>
      <c r="Q22" s="44"/>
      <c r="R22" s="43"/>
    </row>
    <row r="23" spans="1:18" customFormat="1" ht="16.5">
      <c r="A23" s="51"/>
      <c r="B23" s="51"/>
      <c r="C23" s="51">
        <v>1</v>
      </c>
      <c r="D23" s="51" t="s">
        <v>20</v>
      </c>
      <c r="E23" s="51">
        <f>E18</f>
        <v>1</v>
      </c>
      <c r="F23" s="38">
        <f t="shared" si="2"/>
        <v>4</v>
      </c>
      <c r="G23" s="39">
        <f t="shared" si="2"/>
        <v>6</v>
      </c>
      <c r="H23" s="40">
        <v>0.1</v>
      </c>
      <c r="I23" s="38">
        <f>F23*G23*H23*E23</f>
        <v>2.4000000000000004</v>
      </c>
      <c r="J23" s="41"/>
      <c r="K23" s="42"/>
      <c r="L23" s="31"/>
      <c r="M23" s="43"/>
      <c r="N23" s="44"/>
      <c r="O23" s="44"/>
      <c r="P23" s="44"/>
      <c r="Q23" s="44"/>
      <c r="R23" s="43"/>
    </row>
    <row r="24" spans="1:18" customFormat="1" ht="16.5">
      <c r="A24" s="51"/>
      <c r="B24" s="51"/>
      <c r="C24" s="51"/>
      <c r="D24" s="51"/>
      <c r="E24" s="51"/>
      <c r="F24" s="38"/>
      <c r="G24" s="39"/>
      <c r="H24" s="40"/>
      <c r="I24" s="38">
        <f>SUM(I21:I23)</f>
        <v>79.400000000000006</v>
      </c>
      <c r="J24" s="38">
        <v>5714.2</v>
      </c>
      <c r="K24" s="51" t="s">
        <v>21</v>
      </c>
      <c r="L24" s="31">
        <f>ROUND(I24*J24,0)</f>
        <v>453707</v>
      </c>
      <c r="M24" s="43"/>
      <c r="N24" s="43"/>
      <c r="O24" s="43"/>
      <c r="P24" s="43"/>
      <c r="Q24" s="43"/>
      <c r="R24" s="43"/>
    </row>
    <row r="25" spans="1:18" s="3" customFormat="1" ht="103.5" customHeight="1">
      <c r="A25" s="32">
        <v>5</v>
      </c>
      <c r="B25" s="23" t="s">
        <v>19</v>
      </c>
      <c r="C25" s="24"/>
      <c r="D25" s="24"/>
      <c r="E25" s="24"/>
      <c r="F25" s="25"/>
      <c r="G25" s="26"/>
      <c r="H25" s="27"/>
      <c r="I25" s="27"/>
      <c r="J25" s="21"/>
      <c r="K25" s="22"/>
      <c r="L25" s="5"/>
    </row>
    <row r="26" spans="1:18" customFormat="1" ht="22.5" customHeight="1">
      <c r="A26" s="51"/>
      <c r="B26" s="45"/>
      <c r="C26" s="51">
        <v>1</v>
      </c>
      <c r="D26" s="51" t="s">
        <v>20</v>
      </c>
      <c r="E26" s="51">
        <v>1</v>
      </c>
      <c r="F26" s="38">
        <v>119.1</v>
      </c>
      <c r="G26" s="45"/>
      <c r="H26" s="45"/>
      <c r="I26" s="38">
        <v>119.1</v>
      </c>
      <c r="J26" s="38"/>
      <c r="K26" s="51"/>
      <c r="L26" s="5"/>
      <c r="M26" s="43"/>
      <c r="N26" s="43"/>
      <c r="O26" s="43"/>
      <c r="P26" s="43"/>
      <c r="Q26" s="43"/>
      <c r="R26" s="43"/>
    </row>
    <row r="27" spans="1:18" s="3" customFormat="1" ht="15.75">
      <c r="A27" s="32"/>
      <c r="B27" s="23"/>
      <c r="C27" s="24"/>
      <c r="D27" s="24"/>
      <c r="E27" s="24"/>
      <c r="F27" s="25"/>
      <c r="G27" s="26"/>
      <c r="H27" s="27"/>
      <c r="I27" s="33">
        <f>I26</f>
        <v>119.1</v>
      </c>
      <c r="J27" s="38">
        <v>148</v>
      </c>
      <c r="K27" s="51" t="s">
        <v>21</v>
      </c>
      <c r="L27" s="31">
        <v>17627</v>
      </c>
    </row>
    <row r="28" spans="1:18" ht="21.75" customHeight="1">
      <c r="A28" s="32">
        <v>6</v>
      </c>
      <c r="B28" s="23" t="s">
        <v>19</v>
      </c>
      <c r="C28" s="24"/>
      <c r="D28" s="24"/>
      <c r="E28" s="24"/>
      <c r="F28" s="25"/>
      <c r="G28" s="26"/>
      <c r="H28" s="27"/>
      <c r="I28" s="27"/>
      <c r="J28" s="21"/>
      <c r="K28" s="22"/>
      <c r="L28" s="5"/>
    </row>
    <row r="29" spans="1:18" s="13" customFormat="1" ht="15.75">
      <c r="A29" s="51"/>
      <c r="B29" s="45"/>
      <c r="C29" s="51">
        <v>1</v>
      </c>
      <c r="D29" s="51" t="s">
        <v>20</v>
      </c>
      <c r="E29" s="51">
        <v>1</v>
      </c>
      <c r="F29" s="38">
        <v>119.1</v>
      </c>
      <c r="G29" s="45"/>
      <c r="H29" s="45"/>
      <c r="I29" s="38">
        <v>119.1</v>
      </c>
      <c r="J29" s="38"/>
      <c r="K29" s="51"/>
      <c r="L29" s="5"/>
      <c r="M29" s="16"/>
    </row>
    <row r="30" spans="1:18" ht="15.75">
      <c r="A30" s="32"/>
      <c r="B30" s="23"/>
      <c r="C30" s="24"/>
      <c r="D30" s="24"/>
      <c r="E30" s="24"/>
      <c r="F30" s="25"/>
      <c r="G30" s="26"/>
      <c r="H30" s="27"/>
      <c r="I30" s="33">
        <f>I29</f>
        <v>119.1</v>
      </c>
      <c r="J30" s="38">
        <v>148</v>
      </c>
      <c r="K30" s="51" t="s">
        <v>21</v>
      </c>
      <c r="L30" s="31">
        <v>17627</v>
      </c>
    </row>
    <row r="31" spans="1:18" ht="90">
      <c r="A31" s="32">
        <v>7</v>
      </c>
      <c r="B31" s="23" t="s">
        <v>19</v>
      </c>
      <c r="C31" s="24"/>
      <c r="D31" s="24"/>
      <c r="E31" s="24"/>
      <c r="F31" s="25"/>
      <c r="G31" s="26"/>
      <c r="H31" s="27"/>
      <c r="I31" s="27"/>
      <c r="J31" s="21"/>
      <c r="K31" s="22"/>
      <c r="L31" s="5"/>
    </row>
    <row r="32" spans="1:18" ht="15.75">
      <c r="A32" s="51"/>
      <c r="B32" s="45"/>
      <c r="C32" s="51">
        <v>1</v>
      </c>
      <c r="D32" s="51" t="s">
        <v>20</v>
      </c>
      <c r="E32" s="51">
        <v>1</v>
      </c>
      <c r="F32" s="38">
        <v>119.1</v>
      </c>
      <c r="G32" s="45"/>
      <c r="H32" s="45"/>
      <c r="I32" s="38">
        <v>119.1</v>
      </c>
      <c r="J32" s="38"/>
      <c r="K32" s="51"/>
      <c r="L32" s="5"/>
      <c r="M32" s="34"/>
    </row>
    <row r="33" spans="1:14" ht="15.75">
      <c r="A33" s="32"/>
      <c r="B33" s="23"/>
      <c r="C33" s="24"/>
      <c r="D33" s="24"/>
      <c r="E33" s="24"/>
      <c r="F33" s="25"/>
      <c r="G33" s="26"/>
      <c r="H33" s="27"/>
      <c r="I33" s="33">
        <f>I32</f>
        <v>119.1</v>
      </c>
      <c r="J33" s="38">
        <v>148</v>
      </c>
      <c r="K33" s="51" t="s">
        <v>21</v>
      </c>
      <c r="L33" s="31">
        <v>17627</v>
      </c>
      <c r="M33" s="34"/>
      <c r="N33" s="34"/>
    </row>
    <row r="34" spans="1:14">
      <c r="A34" s="4">
        <v>8</v>
      </c>
      <c r="B34" s="50"/>
      <c r="C34" s="49"/>
      <c r="D34" s="49"/>
      <c r="E34" s="49"/>
      <c r="F34" s="49"/>
      <c r="G34" s="49"/>
      <c r="H34" s="14"/>
      <c r="I34" s="8"/>
      <c r="J34" s="8"/>
      <c r="K34" s="17"/>
      <c r="L34" s="8">
        <f>SUM(L5:L27)</f>
        <v>711630</v>
      </c>
    </row>
    <row r="35" spans="1:14">
      <c r="A35" s="4">
        <v>9</v>
      </c>
      <c r="B35" s="7" t="s">
        <v>27</v>
      </c>
      <c r="C35" s="49"/>
      <c r="D35" s="49"/>
      <c r="E35" s="49"/>
      <c r="F35" s="18"/>
      <c r="G35" s="18"/>
      <c r="H35" s="18"/>
      <c r="I35" s="18"/>
      <c r="J35" s="18"/>
      <c r="K35" s="18">
        <v>18</v>
      </c>
      <c r="L35" s="8">
        <f>ROUND(L34*K35%,0)</f>
        <v>128093</v>
      </c>
    </row>
    <row r="36" spans="1:14">
      <c r="A36" s="4">
        <v>10</v>
      </c>
      <c r="B36" s="7" t="s">
        <v>14</v>
      </c>
      <c r="C36" s="49"/>
      <c r="D36" s="49"/>
      <c r="E36" s="49"/>
      <c r="F36" s="18"/>
      <c r="G36" s="18"/>
      <c r="H36" s="18"/>
      <c r="I36" s="18"/>
      <c r="J36" s="18"/>
      <c r="K36" s="18">
        <v>1</v>
      </c>
      <c r="L36" s="8">
        <f>ROUND(L34*K36%,0)</f>
        <v>7116</v>
      </c>
    </row>
    <row r="37" spans="1:14">
      <c r="A37" s="4">
        <v>11</v>
      </c>
      <c r="B37" s="7" t="s">
        <v>11</v>
      </c>
      <c r="C37" s="49"/>
      <c r="D37" s="49"/>
      <c r="E37" s="49"/>
      <c r="F37" s="18"/>
      <c r="G37" s="18"/>
      <c r="H37" s="18"/>
      <c r="I37" s="18"/>
      <c r="J37" s="18"/>
      <c r="K37" s="18">
        <v>0.1</v>
      </c>
      <c r="L37" s="8">
        <f>ROUND(L34*K37%,0)</f>
        <v>712</v>
      </c>
    </row>
    <row r="38" spans="1:14">
      <c r="A38" s="4">
        <v>12</v>
      </c>
      <c r="B38" s="7" t="s">
        <v>10</v>
      </c>
      <c r="C38" s="4"/>
      <c r="D38" s="4"/>
      <c r="E38" s="4"/>
      <c r="F38" s="5"/>
      <c r="G38" s="6"/>
      <c r="H38" s="6"/>
      <c r="I38" s="6"/>
      <c r="J38" s="6"/>
      <c r="K38" s="9"/>
      <c r="L38" s="8">
        <v>2076</v>
      </c>
    </row>
    <row r="39" spans="1:14">
      <c r="A39" s="4">
        <v>13</v>
      </c>
      <c r="B39" s="50"/>
      <c r="C39" s="49"/>
      <c r="D39" s="49"/>
      <c r="E39" s="49"/>
      <c r="F39" s="14"/>
      <c r="G39" s="8"/>
      <c r="H39" s="8"/>
      <c r="I39" s="8"/>
      <c r="J39" s="8"/>
      <c r="K39" s="15"/>
      <c r="L39" s="8">
        <v>850000</v>
      </c>
    </row>
    <row r="40" spans="1:14">
      <c r="B40" s="10"/>
    </row>
    <row r="41" spans="1:14">
      <c r="B41" s="10"/>
    </row>
    <row r="42" spans="1:14">
      <c r="B42" s="10"/>
    </row>
    <row r="43" spans="1:14">
      <c r="B43" s="10"/>
    </row>
    <row r="44" spans="1:14">
      <c r="B44" s="10"/>
    </row>
    <row r="45" spans="1:14" s="3" customFormat="1">
      <c r="B45" s="10"/>
      <c r="G45" s="11"/>
      <c r="H45" s="11"/>
      <c r="I45" s="11"/>
      <c r="J45" s="11"/>
      <c r="K45" s="12"/>
      <c r="L45" s="11"/>
      <c r="M45" s="1"/>
    </row>
    <row r="46" spans="1:14" s="3" customFormat="1">
      <c r="B46" s="10"/>
      <c r="G46" s="11"/>
      <c r="H46" s="11"/>
      <c r="I46" s="11"/>
      <c r="J46" s="11"/>
      <c r="K46" s="12"/>
      <c r="L46" s="11"/>
      <c r="M46" s="1"/>
    </row>
    <row r="47" spans="1:14" s="3" customFormat="1">
      <c r="B47" s="10"/>
      <c r="G47" s="11"/>
      <c r="H47" s="11"/>
      <c r="I47" s="11"/>
      <c r="J47" s="11"/>
      <c r="K47" s="12"/>
      <c r="L47" s="11"/>
      <c r="M47" s="1"/>
    </row>
    <row r="48" spans="1:14" s="3" customFormat="1">
      <c r="B48" s="10"/>
      <c r="G48" s="11"/>
      <c r="H48" s="11"/>
      <c r="I48" s="11"/>
      <c r="J48" s="11"/>
      <c r="K48" s="12"/>
      <c r="L48" s="11"/>
      <c r="M48" s="1"/>
    </row>
    <row r="49" spans="2:13" s="3" customFormat="1">
      <c r="B49" s="10"/>
      <c r="G49" s="11"/>
      <c r="H49" s="11"/>
      <c r="I49" s="11"/>
      <c r="J49" s="11"/>
      <c r="K49" s="12"/>
      <c r="L49" s="11"/>
      <c r="M49" s="1"/>
    </row>
    <row r="50" spans="2:13" s="3" customFormat="1">
      <c r="B50" s="10"/>
      <c r="G50" s="11"/>
      <c r="H50" s="11"/>
      <c r="I50" s="11"/>
      <c r="J50" s="11"/>
      <c r="K50" s="12"/>
      <c r="L50" s="11"/>
      <c r="M50" s="1"/>
    </row>
    <row r="51" spans="2:13" s="3" customFormat="1">
      <c r="B51" s="10"/>
      <c r="G51" s="11"/>
      <c r="H51" s="11"/>
      <c r="I51" s="11"/>
      <c r="J51" s="11"/>
      <c r="K51" s="12"/>
      <c r="L51" s="11"/>
      <c r="M51" s="1"/>
    </row>
    <row r="52" spans="2:13" s="3" customFormat="1">
      <c r="B52" s="10"/>
      <c r="G52" s="11"/>
      <c r="H52" s="11"/>
      <c r="I52" s="11"/>
      <c r="J52" s="11"/>
      <c r="K52" s="12"/>
      <c r="L52" s="11"/>
      <c r="M52" s="1"/>
    </row>
    <row r="53" spans="2:13" s="3" customFormat="1">
      <c r="B53" s="10"/>
      <c r="G53" s="11"/>
      <c r="H53" s="11"/>
      <c r="I53" s="11"/>
      <c r="J53" s="11"/>
      <c r="K53" s="12"/>
      <c r="L53" s="11"/>
      <c r="M53" s="1"/>
    </row>
    <row r="54" spans="2:13" s="3" customFormat="1">
      <c r="B54" s="10"/>
      <c r="G54" s="11"/>
      <c r="H54" s="11"/>
      <c r="I54" s="11"/>
      <c r="J54" s="11"/>
      <c r="K54" s="12"/>
      <c r="L54" s="11"/>
      <c r="M54" s="1"/>
    </row>
    <row r="55" spans="2:13" s="3" customFormat="1">
      <c r="B55" s="10"/>
      <c r="G55" s="11"/>
      <c r="H55" s="11"/>
      <c r="I55" s="11"/>
      <c r="J55" s="11"/>
      <c r="K55" s="12"/>
      <c r="L55" s="11"/>
      <c r="M55" s="1"/>
    </row>
    <row r="56" spans="2:13" s="3" customFormat="1">
      <c r="B56" s="10"/>
      <c r="G56" s="11"/>
      <c r="H56" s="11"/>
      <c r="I56" s="11"/>
      <c r="J56" s="11"/>
      <c r="K56" s="12"/>
      <c r="L56" s="11"/>
      <c r="M56" s="1"/>
    </row>
    <row r="57" spans="2:13" s="3" customFormat="1">
      <c r="B57" s="10"/>
      <c r="G57" s="11"/>
      <c r="H57" s="11"/>
      <c r="I57" s="11"/>
      <c r="J57" s="11"/>
      <c r="K57" s="12"/>
      <c r="L57" s="11"/>
      <c r="M57" s="1"/>
    </row>
    <row r="58" spans="2:13" s="3" customFormat="1">
      <c r="B58" s="10"/>
      <c r="G58" s="11"/>
      <c r="H58" s="11"/>
      <c r="I58" s="11"/>
      <c r="J58" s="11"/>
      <c r="K58" s="12"/>
      <c r="L58" s="11"/>
      <c r="M58" s="1"/>
    </row>
    <row r="59" spans="2:13" s="3" customFormat="1">
      <c r="B59" s="10"/>
      <c r="G59" s="11"/>
      <c r="H59" s="11"/>
      <c r="I59" s="11"/>
      <c r="J59" s="11"/>
      <c r="K59" s="12"/>
      <c r="L59" s="11"/>
      <c r="M59" s="1"/>
    </row>
    <row r="60" spans="2:13" s="3" customFormat="1">
      <c r="B60" s="10"/>
      <c r="G60" s="11"/>
      <c r="H60" s="11"/>
      <c r="I60" s="11"/>
      <c r="J60" s="11"/>
      <c r="K60" s="12"/>
      <c r="L60" s="11"/>
      <c r="M60" s="1"/>
    </row>
    <row r="61" spans="2:13" s="3" customFormat="1">
      <c r="B61" s="10"/>
      <c r="G61" s="11"/>
      <c r="H61" s="11"/>
      <c r="I61" s="11"/>
      <c r="J61" s="11"/>
      <c r="K61" s="12"/>
      <c r="L61" s="11"/>
      <c r="M61" s="1"/>
    </row>
    <row r="62" spans="2:13" s="3" customFormat="1">
      <c r="B62" s="10"/>
      <c r="G62" s="11"/>
      <c r="H62" s="11"/>
      <c r="I62" s="11"/>
      <c r="J62" s="11"/>
      <c r="K62" s="12"/>
      <c r="L62" s="11"/>
      <c r="M62" s="1"/>
    </row>
    <row r="63" spans="2:13" s="3" customFormat="1">
      <c r="B63" s="10"/>
      <c r="G63" s="11"/>
      <c r="H63" s="11"/>
      <c r="I63" s="11"/>
      <c r="J63" s="11"/>
      <c r="K63" s="12"/>
      <c r="L63" s="11"/>
      <c r="M63" s="1"/>
    </row>
    <row r="64" spans="2:13" s="3" customFormat="1">
      <c r="B64" s="10"/>
      <c r="G64" s="11"/>
      <c r="H64" s="11"/>
      <c r="I64" s="11"/>
      <c r="J64" s="11"/>
      <c r="K64" s="12"/>
      <c r="L64" s="11"/>
      <c r="M64" s="1"/>
    </row>
    <row r="65" spans="2:13" s="3" customFormat="1">
      <c r="B65" s="10"/>
      <c r="G65" s="11"/>
      <c r="H65" s="11"/>
      <c r="I65" s="11"/>
      <c r="J65" s="11"/>
      <c r="K65" s="12"/>
      <c r="L65" s="11"/>
      <c r="M65" s="1"/>
    </row>
    <row r="66" spans="2:13" s="3" customFormat="1">
      <c r="B66" s="10"/>
      <c r="G66" s="11"/>
      <c r="H66" s="11"/>
      <c r="I66" s="11"/>
      <c r="J66" s="11"/>
      <c r="K66" s="12"/>
      <c r="L66" s="11"/>
      <c r="M66" s="1"/>
    </row>
    <row r="67" spans="2:13" s="3" customFormat="1">
      <c r="B67" s="10"/>
      <c r="G67" s="11"/>
      <c r="H67" s="11"/>
      <c r="I67" s="11"/>
      <c r="J67" s="11"/>
      <c r="K67" s="12"/>
      <c r="L67" s="11"/>
      <c r="M67" s="1"/>
    </row>
    <row r="68" spans="2:13" s="3" customFormat="1">
      <c r="B68" s="10"/>
      <c r="G68" s="11"/>
      <c r="H68" s="11"/>
      <c r="I68" s="11"/>
      <c r="J68" s="11"/>
      <c r="K68" s="12"/>
      <c r="L68" s="11"/>
      <c r="M68" s="1"/>
    </row>
    <row r="69" spans="2:13" s="3" customFormat="1">
      <c r="B69" s="10"/>
      <c r="G69" s="11"/>
      <c r="H69" s="11"/>
      <c r="I69" s="11"/>
      <c r="J69" s="11"/>
      <c r="K69" s="12"/>
      <c r="L69" s="11"/>
      <c r="M69" s="1"/>
    </row>
    <row r="70" spans="2:13" s="3" customFormat="1">
      <c r="B70" s="10"/>
      <c r="G70" s="11"/>
      <c r="H70" s="11"/>
      <c r="I70" s="11"/>
      <c r="J70" s="11"/>
      <c r="K70" s="12"/>
      <c r="L70" s="11"/>
      <c r="M70" s="1"/>
    </row>
    <row r="71" spans="2:13" s="3" customFormat="1">
      <c r="B71" s="10"/>
      <c r="G71" s="11"/>
      <c r="H71" s="11"/>
      <c r="I71" s="11"/>
      <c r="J71" s="11"/>
      <c r="K71" s="12"/>
      <c r="L71" s="11"/>
      <c r="M71" s="1"/>
    </row>
    <row r="72" spans="2:13" s="3" customFormat="1">
      <c r="B72" s="10"/>
      <c r="G72" s="11"/>
      <c r="H72" s="11"/>
      <c r="I72" s="11"/>
      <c r="J72" s="11"/>
      <c r="K72" s="12"/>
      <c r="L72" s="11"/>
      <c r="M72" s="1"/>
    </row>
    <row r="73" spans="2:13" s="3" customFormat="1">
      <c r="B73" s="10"/>
      <c r="G73" s="11"/>
      <c r="H73" s="11"/>
      <c r="I73" s="11"/>
      <c r="J73" s="11"/>
      <c r="K73" s="12"/>
      <c r="L73" s="11"/>
      <c r="M73" s="1"/>
    </row>
    <row r="74" spans="2:13" s="3" customFormat="1">
      <c r="B74" s="10"/>
      <c r="G74" s="11"/>
      <c r="H74" s="11"/>
      <c r="I74" s="11"/>
      <c r="J74" s="11"/>
      <c r="K74" s="12"/>
      <c r="L74" s="11"/>
      <c r="M74" s="1"/>
    </row>
    <row r="75" spans="2:13" s="3" customFormat="1">
      <c r="B75" s="10"/>
      <c r="G75" s="11"/>
      <c r="H75" s="11"/>
      <c r="I75" s="11"/>
      <c r="J75" s="11"/>
      <c r="K75" s="12"/>
      <c r="L75" s="11"/>
      <c r="M75" s="1"/>
    </row>
    <row r="76" spans="2:13" s="3" customFormat="1">
      <c r="B76" s="10"/>
      <c r="G76" s="11"/>
      <c r="H76" s="11"/>
      <c r="I76" s="11"/>
      <c r="J76" s="11"/>
      <c r="K76" s="12"/>
      <c r="L76" s="11"/>
      <c r="M76" s="1"/>
    </row>
    <row r="77" spans="2:13" s="3" customFormat="1">
      <c r="B77" s="10"/>
      <c r="G77" s="11"/>
      <c r="H77" s="11"/>
      <c r="I77" s="11"/>
      <c r="J77" s="11"/>
      <c r="K77" s="12"/>
      <c r="L77" s="11"/>
      <c r="M77" s="1"/>
    </row>
    <row r="78" spans="2:13" s="3" customFormat="1">
      <c r="B78" s="10"/>
      <c r="G78" s="11"/>
      <c r="H78" s="11"/>
      <c r="I78" s="11"/>
      <c r="J78" s="11"/>
      <c r="K78" s="12"/>
      <c r="L78" s="11"/>
      <c r="M78" s="1"/>
    </row>
    <row r="79" spans="2:13" s="3" customFormat="1">
      <c r="B79" s="10"/>
      <c r="G79" s="11"/>
      <c r="H79" s="11"/>
      <c r="I79" s="11"/>
      <c r="J79" s="11"/>
      <c r="K79" s="12"/>
      <c r="L79" s="11"/>
      <c r="M79" s="1"/>
    </row>
    <row r="80" spans="2:13" s="3" customFormat="1">
      <c r="B80" s="10"/>
      <c r="G80" s="11"/>
      <c r="H80" s="11"/>
      <c r="I80" s="11"/>
      <c r="J80" s="11"/>
      <c r="K80" s="12"/>
      <c r="L80" s="11"/>
      <c r="M80" s="1"/>
    </row>
    <row r="81" spans="2:13" s="3" customFormat="1">
      <c r="B81" s="10"/>
      <c r="G81" s="11"/>
      <c r="H81" s="11"/>
      <c r="I81" s="11"/>
      <c r="J81" s="11"/>
      <c r="K81" s="12"/>
      <c r="L81" s="11"/>
      <c r="M81" s="1"/>
    </row>
    <row r="82" spans="2:13" s="3" customFormat="1">
      <c r="B82" s="10"/>
      <c r="G82" s="11"/>
      <c r="H82" s="11"/>
      <c r="I82" s="11"/>
      <c r="J82" s="11"/>
      <c r="K82" s="12"/>
      <c r="L82" s="11"/>
      <c r="M82" s="1"/>
    </row>
    <row r="83" spans="2:13" s="3" customFormat="1">
      <c r="B83" s="10"/>
      <c r="G83" s="11"/>
      <c r="H83" s="11"/>
      <c r="I83" s="11"/>
      <c r="J83" s="11"/>
      <c r="K83" s="12"/>
      <c r="L83" s="11"/>
      <c r="M83" s="1"/>
    </row>
    <row r="84" spans="2:13" s="3" customFormat="1">
      <c r="B84" s="10"/>
      <c r="G84" s="11"/>
      <c r="H84" s="11"/>
      <c r="I84" s="11"/>
      <c r="J84" s="11"/>
      <c r="K84" s="12"/>
      <c r="L84" s="11"/>
      <c r="M84" s="1"/>
    </row>
    <row r="85" spans="2:13" s="3" customFormat="1">
      <c r="B85" s="10"/>
      <c r="G85" s="11"/>
      <c r="H85" s="11"/>
      <c r="I85" s="11"/>
      <c r="J85" s="11"/>
      <c r="K85" s="12"/>
      <c r="L85" s="11"/>
      <c r="M85" s="1"/>
    </row>
    <row r="86" spans="2:13" s="3" customFormat="1">
      <c r="B86" s="10"/>
      <c r="G86" s="11"/>
      <c r="H86" s="11"/>
      <c r="I86" s="11"/>
      <c r="J86" s="11"/>
      <c r="K86" s="12"/>
      <c r="L86" s="11"/>
      <c r="M86" s="1"/>
    </row>
    <row r="87" spans="2:13" s="3" customFormat="1">
      <c r="B87" s="10"/>
      <c r="G87" s="11"/>
      <c r="H87" s="11"/>
      <c r="I87" s="11"/>
      <c r="J87" s="11"/>
      <c r="K87" s="12"/>
      <c r="L87" s="11"/>
      <c r="M87" s="1"/>
    </row>
    <row r="88" spans="2:13" s="3" customFormat="1">
      <c r="B88" s="10"/>
      <c r="G88" s="11"/>
      <c r="H88" s="11"/>
      <c r="I88" s="11"/>
      <c r="J88" s="11"/>
      <c r="K88" s="12"/>
      <c r="L88" s="11"/>
      <c r="M88" s="1"/>
    </row>
    <row r="89" spans="2:13" s="3" customFormat="1">
      <c r="B89" s="10"/>
      <c r="G89" s="11"/>
      <c r="H89" s="11"/>
      <c r="I89" s="11"/>
      <c r="J89" s="11"/>
      <c r="K89" s="12"/>
      <c r="L89" s="11"/>
      <c r="M89" s="1"/>
    </row>
    <row r="90" spans="2:13" s="3" customFormat="1">
      <c r="B90" s="10"/>
      <c r="G90" s="11"/>
      <c r="H90" s="11"/>
      <c r="I90" s="11"/>
      <c r="J90" s="11"/>
      <c r="K90" s="12"/>
      <c r="L90" s="11"/>
      <c r="M90" s="1"/>
    </row>
    <row r="91" spans="2:13" s="3" customFormat="1">
      <c r="B91" s="10"/>
      <c r="G91" s="11"/>
      <c r="H91" s="11"/>
      <c r="I91" s="11"/>
      <c r="J91" s="11"/>
      <c r="K91" s="12"/>
      <c r="L91" s="11"/>
      <c r="M91" s="1"/>
    </row>
    <row r="92" spans="2:13" s="3" customFormat="1">
      <c r="B92" s="10"/>
      <c r="G92" s="11"/>
      <c r="H92" s="11"/>
      <c r="I92" s="11"/>
      <c r="J92" s="11"/>
      <c r="K92" s="12"/>
      <c r="L92" s="11"/>
      <c r="M92" s="1"/>
    </row>
    <row r="93" spans="2:13" s="3" customFormat="1">
      <c r="B93" s="10"/>
      <c r="G93" s="11"/>
      <c r="H93" s="11"/>
      <c r="I93" s="11"/>
      <c r="J93" s="11"/>
      <c r="K93" s="12"/>
      <c r="L93" s="11"/>
      <c r="M93" s="1"/>
    </row>
    <row r="94" spans="2:13" s="3" customFormat="1">
      <c r="B94" s="10"/>
      <c r="G94" s="11"/>
      <c r="H94" s="11"/>
      <c r="I94" s="11"/>
      <c r="J94" s="11"/>
      <c r="K94" s="12"/>
      <c r="L94" s="11"/>
      <c r="M94" s="1"/>
    </row>
    <row r="95" spans="2:13" s="3" customFormat="1">
      <c r="B95" s="10"/>
      <c r="G95" s="11"/>
      <c r="H95" s="11"/>
      <c r="I95" s="11"/>
      <c r="J95" s="11"/>
      <c r="K95" s="12"/>
      <c r="L95" s="11"/>
      <c r="M95" s="1"/>
    </row>
    <row r="96" spans="2:13" s="3" customFormat="1">
      <c r="B96" s="10"/>
      <c r="G96" s="11"/>
      <c r="H96" s="11"/>
      <c r="I96" s="11"/>
      <c r="J96" s="11"/>
      <c r="K96" s="12"/>
      <c r="L96" s="11"/>
      <c r="M96" s="1"/>
    </row>
    <row r="97" spans="2:13" s="3" customFormat="1">
      <c r="B97" s="10"/>
      <c r="G97" s="11"/>
      <c r="H97" s="11"/>
      <c r="I97" s="11"/>
      <c r="J97" s="11"/>
      <c r="K97" s="12"/>
      <c r="L97" s="11"/>
      <c r="M97" s="1"/>
    </row>
    <row r="98" spans="2:13" s="3" customFormat="1">
      <c r="B98" s="10"/>
      <c r="G98" s="11"/>
      <c r="H98" s="11"/>
      <c r="I98" s="11"/>
      <c r="J98" s="11"/>
      <c r="K98" s="12"/>
      <c r="L98" s="11"/>
      <c r="M98" s="1"/>
    </row>
    <row r="99" spans="2:13" s="3" customFormat="1">
      <c r="B99" s="10"/>
      <c r="G99" s="11"/>
      <c r="H99" s="11"/>
      <c r="I99" s="11"/>
      <c r="J99" s="11"/>
      <c r="K99" s="12"/>
      <c r="L99" s="11"/>
      <c r="M99" s="1"/>
    </row>
    <row r="100" spans="2:13" s="3" customFormat="1">
      <c r="B100" s="10"/>
      <c r="G100" s="11"/>
      <c r="H100" s="11"/>
      <c r="I100" s="11"/>
      <c r="J100" s="11"/>
      <c r="K100" s="12"/>
      <c r="L100" s="11"/>
      <c r="M100" s="1"/>
    </row>
    <row r="101" spans="2:13" s="3" customFormat="1">
      <c r="B101" s="10"/>
      <c r="G101" s="11"/>
      <c r="H101" s="11"/>
      <c r="I101" s="11"/>
      <c r="J101" s="11"/>
      <c r="K101" s="12"/>
      <c r="L101" s="11"/>
      <c r="M101" s="1"/>
    </row>
    <row r="102" spans="2:13" s="3" customFormat="1">
      <c r="B102" s="10"/>
      <c r="G102" s="11"/>
      <c r="H102" s="11"/>
      <c r="I102" s="11"/>
      <c r="J102" s="11"/>
      <c r="K102" s="12"/>
      <c r="L102" s="11"/>
      <c r="M102" s="1"/>
    </row>
    <row r="103" spans="2:13" s="3" customFormat="1">
      <c r="B103" s="10"/>
      <c r="G103" s="11"/>
      <c r="H103" s="11"/>
      <c r="I103" s="11"/>
      <c r="J103" s="11"/>
      <c r="K103" s="12"/>
      <c r="L103" s="11"/>
      <c r="M103" s="1"/>
    </row>
    <row r="104" spans="2:13" s="3" customFormat="1">
      <c r="B104" s="10"/>
      <c r="G104" s="11"/>
      <c r="H104" s="11"/>
      <c r="I104" s="11"/>
      <c r="J104" s="11"/>
      <c r="K104" s="12"/>
      <c r="L104" s="11"/>
      <c r="M104" s="1"/>
    </row>
    <row r="105" spans="2:13" s="3" customFormat="1">
      <c r="B105" s="10"/>
      <c r="G105" s="11"/>
      <c r="H105" s="11"/>
      <c r="I105" s="11"/>
      <c r="J105" s="11"/>
      <c r="K105" s="12"/>
      <c r="L105" s="11"/>
      <c r="M105" s="1"/>
    </row>
    <row r="106" spans="2:13" s="3" customFormat="1">
      <c r="B106" s="10"/>
      <c r="G106" s="11"/>
      <c r="H106" s="11"/>
      <c r="I106" s="11"/>
      <c r="J106" s="11"/>
      <c r="K106" s="12"/>
      <c r="L106" s="11"/>
      <c r="M106" s="1"/>
    </row>
    <row r="107" spans="2:13" s="3" customFormat="1">
      <c r="B107" s="10"/>
      <c r="G107" s="11"/>
      <c r="H107" s="11"/>
      <c r="I107" s="11"/>
      <c r="J107" s="11"/>
      <c r="K107" s="12"/>
      <c r="L107" s="11"/>
      <c r="M107" s="1"/>
    </row>
    <row r="108" spans="2:13" s="3" customFormat="1">
      <c r="B108" s="10"/>
      <c r="G108" s="11"/>
      <c r="H108" s="11"/>
      <c r="I108" s="11"/>
      <c r="J108" s="11"/>
      <c r="K108" s="12"/>
      <c r="L108" s="11"/>
      <c r="M108" s="1"/>
    </row>
    <row r="109" spans="2:13" s="3" customFormat="1">
      <c r="B109" s="10"/>
      <c r="G109" s="11"/>
      <c r="H109" s="11"/>
      <c r="I109" s="11"/>
      <c r="J109" s="11"/>
      <c r="K109" s="12"/>
      <c r="L109" s="11"/>
      <c r="M109" s="1"/>
    </row>
    <row r="110" spans="2:13" s="3" customFormat="1">
      <c r="B110" s="10"/>
      <c r="G110" s="11"/>
      <c r="H110" s="11"/>
      <c r="I110" s="11"/>
      <c r="J110" s="11"/>
      <c r="K110" s="12"/>
      <c r="L110" s="11"/>
      <c r="M110" s="1"/>
    </row>
    <row r="111" spans="2:13" s="3" customFormat="1">
      <c r="B111" s="10"/>
      <c r="G111" s="11"/>
      <c r="H111" s="11"/>
      <c r="I111" s="11"/>
      <c r="J111" s="11"/>
      <c r="K111" s="12"/>
      <c r="L111" s="11"/>
      <c r="M111" s="1"/>
    </row>
    <row r="112" spans="2:13" s="3" customFormat="1">
      <c r="B112" s="10"/>
      <c r="G112" s="11"/>
      <c r="H112" s="11"/>
      <c r="I112" s="11"/>
      <c r="J112" s="11"/>
      <c r="K112" s="12"/>
      <c r="L112" s="11"/>
      <c r="M112" s="1"/>
    </row>
    <row r="113" spans="2:13" s="3" customFormat="1">
      <c r="B113" s="10"/>
      <c r="G113" s="11"/>
      <c r="H113" s="11"/>
      <c r="I113" s="11"/>
      <c r="J113" s="11"/>
      <c r="K113" s="12"/>
      <c r="L113" s="11"/>
      <c r="M113" s="1"/>
    </row>
    <row r="114" spans="2:13" s="3" customFormat="1">
      <c r="B114" s="10"/>
      <c r="G114" s="11"/>
      <c r="H114" s="11"/>
      <c r="I114" s="11"/>
      <c r="J114" s="11"/>
      <c r="K114" s="12"/>
      <c r="L114" s="11"/>
      <c r="M114" s="1"/>
    </row>
    <row r="115" spans="2:13" s="3" customFormat="1">
      <c r="B115" s="10"/>
      <c r="G115" s="11"/>
      <c r="H115" s="11"/>
      <c r="I115" s="11"/>
      <c r="J115" s="11"/>
      <c r="K115" s="12"/>
      <c r="L115" s="11"/>
      <c r="M115" s="1"/>
    </row>
    <row r="116" spans="2:13" s="3" customFormat="1">
      <c r="B116" s="10"/>
      <c r="G116" s="11"/>
      <c r="H116" s="11"/>
      <c r="I116" s="11"/>
      <c r="J116" s="11"/>
      <c r="K116" s="12"/>
      <c r="L116" s="11"/>
      <c r="M116" s="1"/>
    </row>
    <row r="117" spans="2:13" s="3" customFormat="1">
      <c r="B117" s="10"/>
      <c r="G117" s="11"/>
      <c r="H117" s="11"/>
      <c r="I117" s="11"/>
      <c r="J117" s="11"/>
      <c r="K117" s="12"/>
      <c r="L117" s="11"/>
      <c r="M117" s="1"/>
    </row>
    <row r="118" spans="2:13" s="3" customFormat="1">
      <c r="B118" s="10"/>
      <c r="G118" s="11"/>
      <c r="H118" s="11"/>
      <c r="I118" s="11"/>
      <c r="J118" s="11"/>
      <c r="K118" s="12"/>
      <c r="L118" s="11"/>
      <c r="M118" s="1"/>
    </row>
    <row r="119" spans="2:13" s="3" customFormat="1">
      <c r="B119" s="10"/>
      <c r="G119" s="11"/>
      <c r="H119" s="11"/>
      <c r="I119" s="11"/>
      <c r="J119" s="11"/>
      <c r="K119" s="12"/>
      <c r="L119" s="11"/>
      <c r="M119" s="1"/>
    </row>
    <row r="120" spans="2:13" s="3" customFormat="1">
      <c r="B120" s="10"/>
      <c r="G120" s="11"/>
      <c r="H120" s="11"/>
      <c r="I120" s="11"/>
      <c r="J120" s="11"/>
      <c r="K120" s="12"/>
      <c r="L120" s="11"/>
      <c r="M120" s="1"/>
    </row>
    <row r="121" spans="2:13" s="3" customFormat="1">
      <c r="B121" s="10"/>
      <c r="G121" s="11"/>
      <c r="H121" s="11"/>
      <c r="I121" s="11"/>
      <c r="J121" s="11"/>
      <c r="K121" s="12"/>
      <c r="L121" s="11"/>
      <c r="M121" s="1"/>
    </row>
    <row r="122" spans="2:13" s="3" customFormat="1">
      <c r="B122" s="10"/>
      <c r="G122" s="11"/>
      <c r="H122" s="11"/>
      <c r="I122" s="11"/>
      <c r="J122" s="11"/>
      <c r="K122" s="12"/>
      <c r="L122" s="11"/>
      <c r="M122" s="1"/>
    </row>
    <row r="123" spans="2:13" s="3" customFormat="1">
      <c r="B123" s="10"/>
      <c r="G123" s="11"/>
      <c r="H123" s="11"/>
      <c r="I123" s="11"/>
      <c r="J123" s="11"/>
      <c r="K123" s="12"/>
      <c r="L123" s="11"/>
      <c r="M123" s="1"/>
    </row>
    <row r="124" spans="2:13" s="3" customFormat="1">
      <c r="B124" s="10"/>
      <c r="G124" s="11"/>
      <c r="H124" s="11"/>
      <c r="I124" s="11"/>
      <c r="J124" s="11"/>
      <c r="K124" s="12"/>
      <c r="L124" s="11"/>
      <c r="M124" s="1"/>
    </row>
    <row r="125" spans="2:13" s="3" customFormat="1">
      <c r="B125" s="10"/>
      <c r="G125" s="11"/>
      <c r="H125" s="11"/>
      <c r="I125" s="11"/>
      <c r="J125" s="11"/>
      <c r="K125" s="12"/>
      <c r="L125" s="11"/>
      <c r="M125" s="1"/>
    </row>
    <row r="126" spans="2:13" s="3" customFormat="1">
      <c r="B126" s="10"/>
      <c r="G126" s="11"/>
      <c r="H126" s="11"/>
      <c r="I126" s="11"/>
      <c r="J126" s="11"/>
      <c r="K126" s="12"/>
      <c r="L126" s="11"/>
      <c r="M126" s="1"/>
    </row>
    <row r="127" spans="2:13" s="3" customFormat="1">
      <c r="B127" s="10"/>
      <c r="G127" s="11"/>
      <c r="H127" s="11"/>
      <c r="I127" s="11"/>
      <c r="J127" s="11"/>
      <c r="K127" s="12"/>
      <c r="L127" s="11"/>
      <c r="M127" s="1"/>
    </row>
    <row r="128" spans="2:13" s="3" customFormat="1">
      <c r="B128" s="10"/>
      <c r="G128" s="11"/>
      <c r="H128" s="11"/>
      <c r="I128" s="11"/>
      <c r="J128" s="11"/>
      <c r="K128" s="12"/>
      <c r="L128" s="11"/>
      <c r="M128" s="1"/>
    </row>
    <row r="129" spans="2:13" s="3" customFormat="1">
      <c r="B129" s="10"/>
      <c r="G129" s="11"/>
      <c r="H129" s="11"/>
      <c r="I129" s="11"/>
      <c r="J129" s="11"/>
      <c r="K129" s="12"/>
      <c r="L129" s="11"/>
      <c r="M129" s="1"/>
    </row>
    <row r="130" spans="2:13" s="3" customFormat="1">
      <c r="B130" s="10"/>
      <c r="G130" s="11"/>
      <c r="H130" s="11"/>
      <c r="I130" s="11"/>
      <c r="J130" s="11"/>
      <c r="K130" s="12"/>
      <c r="L130" s="11"/>
      <c r="M130" s="1"/>
    </row>
    <row r="131" spans="2:13" s="3" customFormat="1">
      <c r="B131" s="10"/>
      <c r="G131" s="11"/>
      <c r="H131" s="11"/>
      <c r="I131" s="11"/>
      <c r="J131" s="11"/>
      <c r="K131" s="12"/>
      <c r="L131" s="11"/>
      <c r="M131" s="1"/>
    </row>
    <row r="132" spans="2:13" s="3" customFormat="1">
      <c r="B132" s="10"/>
      <c r="G132" s="11"/>
      <c r="H132" s="11"/>
      <c r="I132" s="11"/>
      <c r="J132" s="11"/>
      <c r="K132" s="12"/>
      <c r="L132" s="11"/>
      <c r="M132" s="1"/>
    </row>
    <row r="133" spans="2:13" s="3" customFormat="1">
      <c r="B133" s="10"/>
      <c r="G133" s="11"/>
      <c r="H133" s="11"/>
      <c r="I133" s="11"/>
      <c r="J133" s="11"/>
      <c r="K133" s="12"/>
      <c r="L133" s="11"/>
      <c r="M133" s="1"/>
    </row>
    <row r="134" spans="2:13" s="3" customFormat="1">
      <c r="B134" s="10"/>
      <c r="G134" s="11"/>
      <c r="H134" s="11"/>
      <c r="I134" s="11"/>
      <c r="J134" s="11"/>
      <c r="K134" s="12"/>
      <c r="L134" s="11"/>
      <c r="M134" s="1"/>
    </row>
    <row r="135" spans="2:13" s="3" customFormat="1">
      <c r="B135" s="10"/>
      <c r="G135" s="11"/>
      <c r="H135" s="11"/>
      <c r="I135" s="11"/>
      <c r="J135" s="11"/>
      <c r="K135" s="12"/>
      <c r="L135" s="11"/>
      <c r="M135" s="1"/>
    </row>
    <row r="136" spans="2:13" s="3" customFormat="1">
      <c r="B136" s="10"/>
      <c r="G136" s="11"/>
      <c r="H136" s="11"/>
      <c r="I136" s="11"/>
      <c r="J136" s="11"/>
      <c r="K136" s="12"/>
      <c r="L136" s="11"/>
      <c r="M136" s="1"/>
    </row>
    <row r="137" spans="2:13" s="3" customFormat="1">
      <c r="B137" s="10"/>
      <c r="G137" s="11"/>
      <c r="H137" s="11"/>
      <c r="I137" s="11"/>
      <c r="J137" s="11"/>
      <c r="K137" s="12"/>
      <c r="L137" s="11"/>
      <c r="M137" s="1"/>
    </row>
    <row r="138" spans="2:13" s="3" customFormat="1">
      <c r="B138" s="10"/>
      <c r="G138" s="11"/>
      <c r="H138" s="11"/>
      <c r="I138" s="11"/>
      <c r="J138" s="11"/>
      <c r="K138" s="12"/>
      <c r="L138" s="11"/>
      <c r="M138" s="1"/>
    </row>
    <row r="139" spans="2:13" s="3" customFormat="1">
      <c r="B139" s="10"/>
      <c r="G139" s="11"/>
      <c r="H139" s="11"/>
      <c r="I139" s="11"/>
      <c r="J139" s="11"/>
      <c r="K139" s="12"/>
      <c r="L139" s="11"/>
      <c r="M139" s="1"/>
    </row>
    <row r="140" spans="2:13" s="3" customFormat="1">
      <c r="B140" s="10"/>
      <c r="G140" s="11"/>
      <c r="H140" s="11"/>
      <c r="I140" s="11"/>
      <c r="J140" s="11"/>
      <c r="K140" s="12"/>
      <c r="L140" s="11"/>
      <c r="M140" s="1"/>
    </row>
    <row r="141" spans="2:13" s="3" customFormat="1">
      <c r="B141" s="10"/>
      <c r="G141" s="11"/>
      <c r="H141" s="11"/>
      <c r="I141" s="11"/>
      <c r="J141" s="11"/>
      <c r="K141" s="12"/>
      <c r="L141" s="11"/>
      <c r="M141" s="1"/>
    </row>
    <row r="142" spans="2:13" s="3" customFormat="1">
      <c r="B142" s="10"/>
      <c r="G142" s="11"/>
      <c r="H142" s="11"/>
      <c r="I142" s="11"/>
      <c r="J142" s="11"/>
      <c r="K142" s="12"/>
      <c r="L142" s="11"/>
      <c r="M142" s="1"/>
    </row>
    <row r="143" spans="2:13" s="3" customFormat="1">
      <c r="B143" s="10"/>
      <c r="G143" s="11"/>
      <c r="H143" s="11"/>
      <c r="I143" s="11"/>
      <c r="J143" s="11"/>
      <c r="K143" s="12"/>
      <c r="L143" s="11"/>
      <c r="M143" s="1"/>
    </row>
    <row r="144" spans="2:13" s="3" customFormat="1">
      <c r="B144" s="10"/>
      <c r="G144" s="11"/>
      <c r="H144" s="11"/>
      <c r="I144" s="11"/>
      <c r="J144" s="11"/>
      <c r="K144" s="12"/>
      <c r="L144" s="11"/>
      <c r="M144" s="1"/>
    </row>
    <row r="145" spans="2:13" s="3" customFormat="1">
      <c r="B145" s="10"/>
      <c r="G145" s="11"/>
      <c r="H145" s="11"/>
      <c r="I145" s="11"/>
      <c r="J145" s="11"/>
      <c r="K145" s="12"/>
      <c r="L145" s="11"/>
      <c r="M145" s="1"/>
    </row>
    <row r="146" spans="2:13" s="3" customFormat="1">
      <c r="B146" s="10"/>
      <c r="G146" s="11"/>
      <c r="H146" s="11"/>
      <c r="I146" s="11"/>
      <c r="J146" s="11"/>
      <c r="K146" s="12"/>
      <c r="L146" s="11"/>
      <c r="M146" s="1"/>
    </row>
    <row r="147" spans="2:13" s="3" customFormat="1">
      <c r="B147" s="10"/>
      <c r="G147" s="11"/>
      <c r="H147" s="11"/>
      <c r="I147" s="11"/>
      <c r="J147" s="11"/>
      <c r="K147" s="12"/>
      <c r="L147" s="11"/>
      <c r="M147" s="1"/>
    </row>
    <row r="148" spans="2:13" s="3" customFormat="1">
      <c r="B148" s="10"/>
      <c r="G148" s="11"/>
      <c r="H148" s="11"/>
      <c r="I148" s="11"/>
      <c r="J148" s="11"/>
      <c r="K148" s="12"/>
      <c r="L148" s="11"/>
      <c r="M148" s="1"/>
    </row>
    <row r="149" spans="2:13" s="3" customFormat="1">
      <c r="B149" s="10"/>
      <c r="G149" s="11"/>
      <c r="H149" s="11"/>
      <c r="I149" s="11"/>
      <c r="J149" s="11"/>
      <c r="K149" s="12"/>
      <c r="L149" s="11"/>
      <c r="M149" s="1"/>
    </row>
    <row r="150" spans="2:13" s="3" customFormat="1">
      <c r="B150" s="10"/>
      <c r="G150" s="11"/>
      <c r="H150" s="11"/>
      <c r="I150" s="11"/>
      <c r="J150" s="11"/>
      <c r="K150" s="12"/>
      <c r="L150" s="11"/>
      <c r="M150" s="1"/>
    </row>
    <row r="151" spans="2:13" s="3" customFormat="1">
      <c r="B151" s="10"/>
      <c r="G151" s="11"/>
      <c r="H151" s="11"/>
      <c r="I151" s="11"/>
      <c r="J151" s="11"/>
      <c r="K151" s="12"/>
      <c r="L151" s="11"/>
      <c r="M151" s="1"/>
    </row>
    <row r="152" spans="2:13" s="3" customFormat="1">
      <c r="B152" s="10"/>
      <c r="G152" s="11"/>
      <c r="H152" s="11"/>
      <c r="I152" s="11"/>
      <c r="J152" s="11"/>
      <c r="K152" s="12"/>
      <c r="L152" s="11"/>
      <c r="M152" s="1"/>
    </row>
    <row r="153" spans="2:13" s="3" customFormat="1">
      <c r="B153" s="10"/>
      <c r="G153" s="11"/>
      <c r="H153" s="11"/>
      <c r="I153" s="11"/>
      <c r="J153" s="11"/>
      <c r="K153" s="12"/>
      <c r="L153" s="11"/>
      <c r="M153" s="1"/>
    </row>
    <row r="154" spans="2:13">
      <c r="B154" s="10"/>
    </row>
    <row r="155" spans="2:13">
      <c r="B155" s="10"/>
    </row>
    <row r="156" spans="2:13">
      <c r="B156" s="10"/>
    </row>
    <row r="157" spans="2:13">
      <c r="B157" s="10"/>
    </row>
  </sheetData>
  <mergeCells count="5">
    <mergeCell ref="A1:L1"/>
    <mergeCell ref="A2:L2"/>
    <mergeCell ref="A3:L3"/>
    <mergeCell ref="C4:E4"/>
    <mergeCell ref="B19:D19"/>
  </mergeCells>
  <printOptions horizontalCentered="1"/>
  <pageMargins left="0.25" right="0.24" top="0.27" bottom="0.36" header="0.17" footer="0.19"/>
  <pageSetup paperSize="5" orientation="portrait" verticalDpi="180" r:id="rId1"/>
  <headerFooter alignWithMargins="0">
    <oddFooter>&amp;L&amp;6&amp;Z&amp;F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1</vt:lpstr>
      <vt:lpstr>Sheet1</vt:lpstr>
      <vt:lpstr>1 (2)</vt:lpstr>
      <vt:lpstr>'1'!Print_Area</vt:lpstr>
      <vt:lpstr>'1 (2)'!Print_Area</vt:lpstr>
      <vt:lpstr>'1'!Print_Titles</vt:lpstr>
      <vt:lpstr>'1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dc:creator>
  <cp:lastModifiedBy>rasheedahmed.sk</cp:lastModifiedBy>
  <cp:lastPrinted>2018-01-06T10:33:28Z</cp:lastPrinted>
  <dcterms:created xsi:type="dcterms:W3CDTF">2017-05-18T16:04:00Z</dcterms:created>
  <dcterms:modified xsi:type="dcterms:W3CDTF">2019-05-16T10:46:07Z</dcterms:modified>
</cp:coreProperties>
</file>