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0DF19CD3-4535-46E4-AA24-7C3AD07FAF66}" xr6:coauthVersionLast="47" xr6:coauthVersionMax="47" xr10:uidLastSave="{00000000-0000-0000-0000-000000000000}"/>
  <bookViews>
    <workbookView xWindow="-110" yWindow="-110" windowWidth="19420" windowHeight="10300" xr2:uid="{B586201B-CB6D-46E5-959B-17FA77308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M22" i="1"/>
  <c r="N22" i="1"/>
  <c r="O22" i="1" s="1"/>
  <c r="N21" i="1"/>
  <c r="M21" i="1"/>
  <c r="M23" i="1" s="1"/>
  <c r="N23" i="1"/>
  <c r="J22" i="1"/>
  <c r="J23" i="1"/>
  <c r="J21" i="1"/>
  <c r="I23" i="1"/>
  <c r="H22" i="1"/>
  <c r="I22" i="1"/>
  <c r="I21" i="1"/>
  <c r="H23" i="1"/>
  <c r="C23" i="1"/>
  <c r="D23" i="1"/>
  <c r="B23" i="1"/>
  <c r="D22" i="1"/>
  <c r="D21" i="1"/>
  <c r="H21" i="1"/>
  <c r="B22" i="1"/>
  <c r="C22" i="1"/>
  <c r="C21" i="1"/>
  <c r="B21" i="1"/>
  <c r="C7" i="1"/>
  <c r="O23" i="1" l="1"/>
  <c r="O21" i="1"/>
  <c r="C16" i="1" l="1"/>
  <c r="D16" i="1"/>
  <c r="B16" i="1"/>
  <c r="D15" i="1"/>
  <c r="D14" i="1"/>
</calcChain>
</file>

<file path=xl/sharedStrings.xml><?xml version="1.0" encoding="utf-8"?>
<sst xmlns="http://schemas.openxmlformats.org/spreadsheetml/2006/main" count="52" uniqueCount="30">
  <si>
    <t>Mean</t>
  </si>
  <si>
    <t>Standard Deviation</t>
  </si>
  <si>
    <t>Size</t>
  </si>
  <si>
    <t>Girls</t>
  </si>
  <si>
    <t>Boys</t>
  </si>
  <si>
    <t>Category</t>
  </si>
  <si>
    <t>Diagoned as cancer</t>
  </si>
  <si>
    <t>Without Cancer</t>
  </si>
  <si>
    <t>Total</t>
  </si>
  <si>
    <t>Smokers</t>
  </si>
  <si>
    <t>Non-Smokers</t>
  </si>
  <si>
    <t>Z</t>
  </si>
  <si>
    <t>p&lt;0.05</t>
  </si>
  <si>
    <t>Ei</t>
  </si>
  <si>
    <t>(Oi - Ei)^2</t>
  </si>
  <si>
    <t>((Oi - Ei)^2)/Ei)</t>
  </si>
  <si>
    <t xml:space="preserve">we reject null hypothesis and there is difference </t>
  </si>
  <si>
    <t>citical value</t>
  </si>
  <si>
    <t>chi-sq value</t>
  </si>
  <si>
    <t>24 &gt; 3.84</t>
  </si>
  <si>
    <t>we failed to reject null hypothesis</t>
  </si>
  <si>
    <t xml:space="preserve">Ho = </t>
  </si>
  <si>
    <t>mean of girls = mean of boys</t>
  </si>
  <si>
    <t>H1=</t>
  </si>
  <si>
    <t>mean of girls != mean of boys</t>
  </si>
  <si>
    <t>h0=</t>
  </si>
  <si>
    <t>h1=</t>
  </si>
  <si>
    <t>Smoking can cause not cause cancer</t>
  </si>
  <si>
    <t>Smoking can cause cancer</t>
  </si>
  <si>
    <t>Therefore Smoking can cause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</si>
</sst>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77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89EC-D5AF-4C27-BA77-0FC7F58787DE}">
  <dimension ref="A2:O33"/>
  <sheetViews>
    <sheetView tabSelected="1" topLeftCell="A21" workbookViewId="0">
      <selection activeCell="F30" sqref="F30"/>
    </sheetView>
  </sheetViews>
  <sheetFormatPr defaultRowHeight="14.5" x14ac:dyDescent="0.35"/>
  <cols>
    <col min="2" max="2" width="8.7265625" customWidth="1"/>
    <col min="3" max="3" width="16.81640625" bestFit="1" customWidth="1"/>
    <col min="7" max="7" width="12" bestFit="1" customWidth="1"/>
    <col min="8" max="8" width="11.453125" bestFit="1" customWidth="1"/>
    <col min="9" max="10" width="10.36328125" bestFit="1" customWidth="1"/>
  </cols>
  <sheetData>
    <row r="2" spans="1:10" x14ac:dyDescent="0.35">
      <c r="A2" s="1"/>
      <c r="B2" s="1" t="s">
        <v>0</v>
      </c>
      <c r="C2" s="1" t="s">
        <v>1</v>
      </c>
      <c r="D2" s="1" t="s">
        <v>2</v>
      </c>
      <c r="F2" s="15" t="s">
        <v>21</v>
      </c>
      <c r="G2" s="13" t="s">
        <v>22</v>
      </c>
      <c r="H2" s="14"/>
      <c r="I2" s="14"/>
    </row>
    <row r="3" spans="1:10" x14ac:dyDescent="0.35">
      <c r="A3" s="1" t="s">
        <v>3</v>
      </c>
      <c r="B3" s="1">
        <v>89</v>
      </c>
      <c r="C3" s="1">
        <v>4</v>
      </c>
      <c r="D3" s="1">
        <v>50</v>
      </c>
      <c r="F3" s="2" t="s">
        <v>23</v>
      </c>
      <c r="G3" s="11" t="s">
        <v>24</v>
      </c>
      <c r="H3" s="11"/>
      <c r="I3" s="11"/>
    </row>
    <row r="4" spans="1:10" x14ac:dyDescent="0.35">
      <c r="A4" s="1" t="s">
        <v>4</v>
      </c>
      <c r="B4" s="1">
        <v>82</v>
      </c>
      <c r="C4" s="1">
        <v>9</v>
      </c>
      <c r="D4" s="1">
        <v>120</v>
      </c>
    </row>
    <row r="7" spans="1:10" x14ac:dyDescent="0.35">
      <c r="B7" t="s">
        <v>11</v>
      </c>
      <c r="C7" s="10">
        <f>(B3-B4)/SQRT((C3^2/D3+C4^2/D4))</f>
        <v>7.0175658996391963</v>
      </c>
    </row>
    <row r="8" spans="1:10" x14ac:dyDescent="0.35">
      <c r="B8" s="9" t="s">
        <v>12</v>
      </c>
      <c r="C8" s="5"/>
    </row>
    <row r="10" spans="1:10" x14ac:dyDescent="0.35">
      <c r="B10" s="12" t="s">
        <v>16</v>
      </c>
      <c r="C10" s="12"/>
      <c r="D10" s="12"/>
      <c r="E10" s="12"/>
    </row>
    <row r="13" spans="1:10" ht="29" x14ac:dyDescent="0.35">
      <c r="A13" s="3" t="s">
        <v>5</v>
      </c>
      <c r="B13" s="4" t="s">
        <v>6</v>
      </c>
      <c r="C13" s="3" t="s">
        <v>7</v>
      </c>
      <c r="D13" s="3" t="s">
        <v>8</v>
      </c>
    </row>
    <row r="14" spans="1:10" x14ac:dyDescent="0.35">
      <c r="A14" s="3" t="s">
        <v>9</v>
      </c>
      <c r="B14" s="3">
        <v>220</v>
      </c>
      <c r="C14" s="3">
        <v>230</v>
      </c>
      <c r="D14" s="3">
        <f>SUM(B14:C14)</f>
        <v>450</v>
      </c>
      <c r="F14" s="2" t="s">
        <v>25</v>
      </c>
      <c r="G14" s="11" t="s">
        <v>27</v>
      </c>
      <c r="H14" s="11"/>
      <c r="I14" s="11"/>
      <c r="J14" s="11"/>
    </row>
    <row r="15" spans="1:10" x14ac:dyDescent="0.35">
      <c r="A15" s="3" t="s">
        <v>10</v>
      </c>
      <c r="B15" s="3">
        <v>350</v>
      </c>
      <c r="C15" s="3">
        <v>640</v>
      </c>
      <c r="D15" s="3">
        <f t="shared" ref="D15:D16" si="0">SUM(B15:C15)</f>
        <v>990</v>
      </c>
      <c r="F15" s="2" t="s">
        <v>26</v>
      </c>
      <c r="G15" s="11" t="s">
        <v>28</v>
      </c>
      <c r="H15" s="11"/>
      <c r="I15" s="11"/>
      <c r="J15" s="11"/>
    </row>
    <row r="16" spans="1:10" x14ac:dyDescent="0.35">
      <c r="A16" s="3" t="s">
        <v>8</v>
      </c>
      <c r="B16" s="3">
        <f>SUM(B14:B15)</f>
        <v>570</v>
      </c>
      <c r="C16" s="3">
        <f t="shared" ref="C16:D16" si="1">SUM(C14:C15)</f>
        <v>870</v>
      </c>
      <c r="D16" s="3">
        <f t="shared" si="1"/>
        <v>1440</v>
      </c>
    </row>
    <row r="19" spans="1:15" x14ac:dyDescent="0.35">
      <c r="A19" s="6" t="s">
        <v>13</v>
      </c>
      <c r="G19" t="s">
        <v>14</v>
      </c>
      <c r="L19" t="s">
        <v>15</v>
      </c>
    </row>
    <row r="20" spans="1:15" ht="29" x14ac:dyDescent="0.35">
      <c r="A20" s="3" t="s">
        <v>5</v>
      </c>
      <c r="B20" s="4" t="s">
        <v>6</v>
      </c>
      <c r="C20" s="3" t="s">
        <v>7</v>
      </c>
      <c r="D20" s="3" t="s">
        <v>8</v>
      </c>
      <c r="G20" s="3" t="s">
        <v>5</v>
      </c>
      <c r="H20" s="4" t="s">
        <v>6</v>
      </c>
      <c r="I20" s="3" t="s">
        <v>7</v>
      </c>
      <c r="J20" s="3" t="s">
        <v>8</v>
      </c>
      <c r="L20" s="3" t="s">
        <v>5</v>
      </c>
      <c r="M20" s="4" t="s">
        <v>6</v>
      </c>
      <c r="N20" s="3" t="s">
        <v>7</v>
      </c>
      <c r="O20" s="3" t="s">
        <v>8</v>
      </c>
    </row>
    <row r="21" spans="1:15" x14ac:dyDescent="0.35">
      <c r="A21" s="3" t="s">
        <v>9</v>
      </c>
      <c r="B21" s="7">
        <f>$D14*B$16/$D$16</f>
        <v>178.125</v>
      </c>
      <c r="C21" s="7">
        <f t="shared" ref="C21:D21" si="2">$D14*C$16/$D$16</f>
        <v>271.875</v>
      </c>
      <c r="D21" s="7">
        <f>B21+C21</f>
        <v>450</v>
      </c>
      <c r="G21" s="3" t="s">
        <v>9</v>
      </c>
      <c r="H21" s="7">
        <f>(B14-B21)^2</f>
        <v>1753.515625</v>
      </c>
      <c r="I21" s="7">
        <f>(C14-C21)^2</f>
        <v>1753.515625</v>
      </c>
      <c r="J21" s="7">
        <f>H21+I21</f>
        <v>3507.03125</v>
      </c>
      <c r="L21" s="3" t="s">
        <v>9</v>
      </c>
      <c r="M21" s="7">
        <f>H21/B21</f>
        <v>9.8442982456140342</v>
      </c>
      <c r="N21" s="7">
        <f>I21/C21</f>
        <v>6.4497126436781613</v>
      </c>
      <c r="O21" s="7">
        <f>M21+N21</f>
        <v>16.294010889292196</v>
      </c>
    </row>
    <row r="22" spans="1:15" x14ac:dyDescent="0.35">
      <c r="A22" s="3" t="s">
        <v>10</v>
      </c>
      <c r="B22" s="7">
        <f t="shared" ref="B22:D22" si="3">$D15*B$16/$D$16</f>
        <v>391.875</v>
      </c>
      <c r="C22" s="7">
        <f t="shared" si="3"/>
        <v>598.125</v>
      </c>
      <c r="D22" s="7">
        <f t="shared" ref="D22:D23" si="4">B22+C22</f>
        <v>990</v>
      </c>
      <c r="G22" s="3" t="s">
        <v>10</v>
      </c>
      <c r="H22" s="7">
        <f>(B15-B22)^2</f>
        <v>1753.515625</v>
      </c>
      <c r="I22" s="7">
        <f>(C15-C22)^2</f>
        <v>1753.515625</v>
      </c>
      <c r="J22" s="7">
        <f t="shared" ref="J22:J23" si="5">H22+I22</f>
        <v>3507.03125</v>
      </c>
      <c r="L22" s="3" t="s">
        <v>10</v>
      </c>
      <c r="M22" s="7">
        <f>H22/B22</f>
        <v>4.4746810207336525</v>
      </c>
      <c r="N22" s="7">
        <f>I22/C22</f>
        <v>2.931687565308255</v>
      </c>
      <c r="O22" s="7">
        <f t="shared" ref="O22:O23" si="6">M22+N22</f>
        <v>7.4063685860419071</v>
      </c>
    </row>
    <row r="23" spans="1:15" x14ac:dyDescent="0.35">
      <c r="A23" s="3" t="s">
        <v>8</v>
      </c>
      <c r="B23" s="7">
        <f>B21+B22</f>
        <v>570</v>
      </c>
      <c r="C23" s="7">
        <f t="shared" ref="C23:D23" si="7">C21+C22</f>
        <v>870</v>
      </c>
      <c r="D23" s="7">
        <f t="shared" si="7"/>
        <v>1440</v>
      </c>
      <c r="G23" s="3" t="s">
        <v>8</v>
      </c>
      <c r="H23" s="7">
        <f>H21+H22</f>
        <v>3507.03125</v>
      </c>
      <c r="I23" s="7">
        <f t="shared" ref="I23:J23" si="8">I21+I22</f>
        <v>3507.03125</v>
      </c>
      <c r="J23" s="7">
        <f t="shared" si="5"/>
        <v>7014.0625</v>
      </c>
      <c r="L23" s="3" t="s">
        <v>8</v>
      </c>
      <c r="M23" s="7">
        <f>M21+M22</f>
        <v>14.318979266347686</v>
      </c>
      <c r="N23" s="7">
        <f t="shared" ref="N23" si="9">N21+N22</f>
        <v>9.3814002089864168</v>
      </c>
      <c r="O23" s="8">
        <f t="shared" si="6"/>
        <v>23.700379475334103</v>
      </c>
    </row>
    <row r="26" spans="1:15" x14ac:dyDescent="0.35">
      <c r="B26" s="17"/>
    </row>
    <row r="28" spans="1:15" x14ac:dyDescent="0.35">
      <c r="B28" t="s">
        <v>17</v>
      </c>
      <c r="C28">
        <f xml:space="preserve"> 3.84</f>
        <v>3.84</v>
      </c>
    </row>
    <row r="29" spans="1:15" x14ac:dyDescent="0.35">
      <c r="B29" t="s">
        <v>18</v>
      </c>
      <c r="C29">
        <f xml:space="preserve"> 24</f>
        <v>24</v>
      </c>
    </row>
    <row r="31" spans="1:15" x14ac:dyDescent="0.35">
      <c r="B31" s="11" t="s">
        <v>19</v>
      </c>
      <c r="C31" s="11"/>
    </row>
    <row r="32" spans="1:15" x14ac:dyDescent="0.35">
      <c r="B32" s="16" t="s">
        <v>20</v>
      </c>
      <c r="C32" s="16"/>
      <c r="D32" s="16"/>
      <c r="E32" s="16"/>
    </row>
    <row r="33" spans="2:5" x14ac:dyDescent="0.35">
      <c r="B33" s="9" t="s">
        <v>29</v>
      </c>
      <c r="C33" s="9"/>
      <c r="D33" s="9"/>
      <c r="E33" s="9"/>
    </row>
  </sheetData>
  <mergeCells count="7">
    <mergeCell ref="B10:E10"/>
    <mergeCell ref="B31:C31"/>
    <mergeCell ref="B32:E32"/>
    <mergeCell ref="G2:I2"/>
    <mergeCell ref="G3:I3"/>
    <mergeCell ref="G14:J14"/>
    <mergeCell ref="G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Bhagat</dc:creator>
  <cp:lastModifiedBy>Rashi Bhagat</cp:lastModifiedBy>
  <dcterms:created xsi:type="dcterms:W3CDTF">2025-07-10T13:25:00Z</dcterms:created>
  <dcterms:modified xsi:type="dcterms:W3CDTF">2025-07-10T18:31:20Z</dcterms:modified>
</cp:coreProperties>
</file>