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ephaniepilkington/Dropbox/Stephanie Pilkington/1. For Publication/7. Modeling Building Damage State considering socio-technical parameters using ANNS/June 1 2020_for resubmittal/"/>
    </mc:Choice>
  </mc:AlternateContent>
  <xr:revisionPtr revIDLastSave="0" documentId="8_{1EAD040F-55EF-0D48-A429-78F6F246AFC4}" xr6:coauthVersionLast="45" xr6:coauthVersionMax="45" xr10:uidLastSave="{00000000-0000-0000-0000-000000000000}"/>
  <bookViews>
    <workbookView xWindow="15940" yWindow="2180" windowWidth="26280" windowHeight="19820" tabRatio="500" activeTab="5" xr2:uid="{00000000-000D-0000-FFFF-FFFF00000000}"/>
  </bookViews>
  <sheets>
    <sheet name="MO Data (NWS and US Census) " sheetId="3" r:id="rId1"/>
    <sheet name="Key_Hazard and Buildings" sheetId="1" r:id="rId2"/>
    <sheet name="Key_Damage State Descriptions" sheetId="2" r:id="rId3"/>
    <sheet name="bldgs_targets" sheetId="5" r:id="rId4"/>
    <sheet name="Model3_inputs" sheetId="6" r:id="rId5"/>
    <sheet name="Model8_inputs" sheetId="7" r:id="rId6"/>
  </sheets>
  <definedNames>
    <definedName name="_xlnm._FilterDatabase" localSheetId="0" hidden="1">'MO Data (NWS and US Census) '!$A$1:$BB$1</definedName>
    <definedName name="GIS_Join_NWS_Census_2015" localSheetId="0">'MO Data (NWS and US Census) '!$C$1:$AR$118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20" i="7" l="1"/>
  <c r="K120" i="7"/>
  <c r="L120" i="7"/>
  <c r="M120" i="7"/>
  <c r="N120" i="7"/>
  <c r="O120" i="7"/>
  <c r="BB3" i="3" l="1"/>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BB88" i="3"/>
  <c r="BB89" i="3"/>
  <c r="BB90" i="3"/>
  <c r="BB91" i="3"/>
  <c r="BB92" i="3"/>
  <c r="BB93" i="3"/>
  <c r="BB94" i="3"/>
  <c r="BB95" i="3"/>
  <c r="BB96" i="3"/>
  <c r="BB97" i="3"/>
  <c r="BB98" i="3"/>
  <c r="BB99" i="3"/>
  <c r="BB100" i="3"/>
  <c r="BB101" i="3"/>
  <c r="BB102" i="3"/>
  <c r="BB103" i="3"/>
  <c r="BB104" i="3"/>
  <c r="BB105" i="3"/>
  <c r="BB106" i="3"/>
  <c r="BB107" i="3"/>
  <c r="BB108" i="3"/>
  <c r="BB109" i="3"/>
  <c r="BB110" i="3"/>
  <c r="BB111" i="3"/>
  <c r="BB112" i="3"/>
  <c r="BB113" i="3"/>
  <c r="BB114" i="3"/>
  <c r="BB115" i="3"/>
  <c r="BB116" i="3"/>
  <c r="BB117" i="3"/>
  <c r="BB118" i="3"/>
  <c r="B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GIS_Join_NWS_Census_2015111" type="6" refreshedVersion="4" background="1" saveData="1">
    <textPr codePage="437" sourceFile="C:\Users\sfpilk\Dropbox\Stephanie Pilkington\5. PhD\ANNs\Data\GIS_Join_NWS_Census_2015.txt" comma="1">
      <textFields count="5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<sst xmlns="http://schemas.openxmlformats.org/spreadsheetml/2006/main" count="498" uniqueCount="370">
  <si>
    <t>Item</t>
  </si>
  <si>
    <t>ANN Notation</t>
  </si>
  <si>
    <t>Description</t>
  </si>
  <si>
    <t>Hazard Intensity</t>
  </si>
  <si>
    <t>(actual value)</t>
  </si>
  <si>
    <t>Wind Speed (3-second gust) entered in mph</t>
  </si>
  <si>
    <t>Hazard Classification</t>
  </si>
  <si>
    <t>Tornadic wind event</t>
  </si>
  <si>
    <t>Straight-line wind event</t>
  </si>
  <si>
    <t>Scale of Hazard</t>
  </si>
  <si>
    <t>thunderstorm, small/short track tornado (damage path &lt;10 miles, damage track width &lt;300 yards)</t>
  </si>
  <si>
    <t>(best fit)</t>
  </si>
  <si>
    <r>
      <t xml:space="preserve">average size/track tornado (damage path 10-20 miles, </t>
    </r>
    <r>
      <rPr>
        <b/>
        <sz val="12"/>
        <color theme="1"/>
        <rFont val="Calibri"/>
        <family val="2"/>
        <scheme val="minor"/>
      </rPr>
      <t>damage track width 300-500 yards</t>
    </r>
    <r>
      <rPr>
        <sz val="12"/>
        <color theme="1"/>
        <rFont val="Calibri"/>
        <family val="2"/>
        <scheme val="minor"/>
      </rPr>
      <t>), localized flash flooding</t>
    </r>
  </si>
  <si>
    <t>large and "violent" tornado (damage path &gt;20 miles, damage track width &gt; 500 yards), flash flooding</t>
  </si>
  <si>
    <t>Code Notation (as applicable)</t>
  </si>
  <si>
    <t>Surface Roughness Categories</t>
  </si>
  <si>
    <t>B</t>
  </si>
  <si>
    <t>Urban and suburban areas, wooded ar- eas, or other terrain with numerous closely spaced obstructions having the size of single-family dwellings or larger.</t>
  </si>
  <si>
    <t>C</t>
  </si>
  <si>
    <t>Open terrain with scattered obstructions having heights generally less than 30 ft (9.1 m). This category includes flat open country, grasslands, and all water surfaces in hurricane prone regions.</t>
  </si>
  <si>
    <t>D</t>
  </si>
  <si>
    <t xml:space="preserve">Flat, unobstructed areas and water surfaces outside hurricane prone regions. This category includes smooth mud flats, salt flats, and unbroken ice. </t>
  </si>
  <si>
    <t>Source (weblink)</t>
  </si>
  <si>
    <t>https://www.fema.gov/pdf/plan/6-ch-h.pdf</t>
  </si>
  <si>
    <t>Hazard Descriptors</t>
  </si>
  <si>
    <t>Assembly</t>
  </si>
  <si>
    <t>A-1</t>
  </si>
  <si>
    <t>Assembly uses, usually with fixed seating, intended for the production and viewing of the performing arts or motion pictures. (Theaters, concert halls, TV studios admitting an audience)</t>
  </si>
  <si>
    <t>A-2</t>
  </si>
  <si>
    <t>Assembly uses intended for food and/or drink consumption. (Restuarants, Bars, Banquet halls, casinos)</t>
  </si>
  <si>
    <t>A-3</t>
  </si>
  <si>
    <t>Assembly uses intended for worship, recreation, or amusement, and other assembly not classified elsewhere in Group A. (Bowling alleys, community halls, gyms, lecture halls, libraries, museums, churches, billiards, waiting areas in transportation terminals).</t>
  </si>
  <si>
    <t>A-4</t>
  </si>
  <si>
    <t>Viewing of indoor sporting events (tennis courts, swimming pools, arenas)</t>
  </si>
  <si>
    <t>A-5</t>
  </si>
  <si>
    <t>Viewing of outdoorsporting events (stadiums, grandstands, amusement park structures)</t>
  </si>
  <si>
    <t>Business</t>
  </si>
  <si>
    <t>The use of building or structure or a portion thereof, for office, professional or service-type transactions, including storage of records and accounts. (Airport traffice control towers, animal hospitals, banks, salons, car wash, civic admin, clinic outpatient, educational occupancies for students above 12th grade, data processing, food processing, cafeterias &lt; 2500 sqft, labs, post offices, professional services).</t>
  </si>
  <si>
    <t>Education</t>
  </si>
  <si>
    <t>E</t>
  </si>
  <si>
    <t>The use of a building or structure or a portion thereof, by six or more persons at any one time for educational purposes through the 12th grade. Includes occupancy of more than five children 2.5 years of age or older who receive education or personal care for fewer than 24 hours per day (day care).</t>
  </si>
  <si>
    <t>Factory</t>
  </si>
  <si>
    <t>F-1</t>
  </si>
  <si>
    <t>Moderate hazard. (Aircraft appliances, athletic equipment, automobilies, bakeries, beverages over 16% alcohol, bicycles, boats, business machines, cameras and photo equipment, canvas, rugs, construction or agriculture machinery, disinfectants, dry cleaning, furniture, laundries, machinery, fabrics, television filming w no spectators, paper mills, flim or printing, textiles, tobacco, wood)</t>
  </si>
  <si>
    <t>F-2</t>
  </si>
  <si>
    <t>Low-hazard. Industrial uses that involve the fabrication or manufacting of non combustible materials that during finishing, packing, or processing do not involve a significant fire hazard. (Beverages with &lt; 16% alcohol, brick and masonry, foundaries, glass products, gypsum, ice, fabrication and assembly of metal products)</t>
  </si>
  <si>
    <t>High Hazard</t>
  </si>
  <si>
    <t>H</t>
  </si>
  <si>
    <t>The use of a building or structure, or a portion thereof, that involves the manufacturing, processing, generation or storage of materials that constitute a physical or health hazard in quantities in excess of those allowed in control areas complying maximum allowable quantity limits.</t>
  </si>
  <si>
    <t>H-1</t>
  </si>
  <si>
    <t>Detonation hazard: Explosives, organic peroxide (Class UD), Oxidizer (class 4), Unstable reactive (Classes 4 &amp; 3).</t>
  </si>
  <si>
    <t>H-2</t>
  </si>
  <si>
    <t>Deflagration hazard or hazard from accelerated burning: Combustible dust, combustible liquid, cryogenic flammable, flammable gas, flammable liquid, organic peroxide (Class I), Oxidizer (Class 3), Pyrophoric, Water reactive (Class 3).</t>
  </si>
  <si>
    <t>H-3</t>
  </si>
  <si>
    <t>Readily support combustion or pose a physical hazard: Combustible fiber, combustible liquid, consumer fireworks, cryogenic oxidizing, explosives (Division 1.4), flammable liquid, flammable liquid combination, flammable solid, organic peroxide (Class II &amp; III), oxidizer (Class 2), Oxidizing gas, unstanble reactive (Class 2), water reactive (class 2).</t>
  </si>
  <si>
    <t>H-4</t>
  </si>
  <si>
    <t>Health hazards: corrosives, toxic materials</t>
  </si>
  <si>
    <t>H-5</t>
  </si>
  <si>
    <t>Semiconductor fabrication facilities and comparable research and development areas in which hazardous production materials are used and the aggregate quantity of material is in excess.</t>
  </si>
  <si>
    <t xml:space="preserve">Institutional </t>
  </si>
  <si>
    <t>I-1</t>
  </si>
  <si>
    <t>Occupancy shall include buildings, structures, or portions thereof for more than 16 persons, excluding staff, who reside on a 24-hour basis in a supervised environment and receive custodial care. (Alcohol/drug centers, assisted living, care facilities, group homes, halfway houses)</t>
  </si>
  <si>
    <t>I-2</t>
  </si>
  <si>
    <t>Occupancy shall include buildings and structures used for medical care on a 24-hour basis for more than five persons who are incapable of self-perservation. (Foster case, Detox facilities, hospitals, nursing homes, psychiatric hospitals).</t>
  </si>
  <si>
    <t>I-3</t>
  </si>
  <si>
    <t xml:space="preserve">Occupancy shall include buildings and structures that are inhabited by more than five persons who are under restraint or security. (Coorectional centers, detention centers, jails/prisions, reformatories). </t>
  </si>
  <si>
    <t>I-4</t>
  </si>
  <si>
    <t>Day care facilites (more than five persons who receive custodial care for fewer than 24 hours per day).</t>
  </si>
  <si>
    <t>Mercantile</t>
  </si>
  <si>
    <t>M</t>
  </si>
  <si>
    <t>The use of building or structure or portion thereof for the display and sale of merchandise, and involves stock goods, wares or merchandise incidental to such purposes and accessible to the public. (Department stores, markets, drug stors, motor fuel-dispensing facilities, retail stores, sales rooms)</t>
  </si>
  <si>
    <t>Residential</t>
  </si>
  <si>
    <t>R-1</t>
  </si>
  <si>
    <t>Occupancies containing sleeping units where the occupants are primarily tansient in nature. (Hotels, boarding houses, congregate lviing facilities with more than 10 occupants)</t>
  </si>
  <si>
    <t>R-2</t>
  </si>
  <si>
    <t>Occupancies containing sleeping units or more than two dwelling units where the ccupants are primarily permanent in nature. (Apartment houses, nontransient boarding houses with more than 16 occupants, convents, dorms, frats and sororities, nontransient hotels, live/work units, moasteries, vacation timeshare properties)</t>
  </si>
  <si>
    <t>R-3</t>
  </si>
  <si>
    <t>Houses. Occupancies where the occupants are primarily permanent in nature and not classifies as R-1, R-2, R-4, or I. (Buildings that do not contain more than two dwelling units, nontransient boarding houses with &lt;16 occupants, transient boarding houses with &lt;10 occupants, care facilities for &lt;5 persons recieving care, lodging houses with &lt;5 guest rooms)</t>
  </si>
  <si>
    <t>R-4</t>
  </si>
  <si>
    <t>Occupancy shall include buildings, structures or portions thereof for more than five but not more than 16 persons, excluding staff, who reside on a 24-hour basis in a supervised residentional environment and receive custodial care. (drug centers, congregate care facilities, group homes, halfway houses, social rehab facilities)</t>
  </si>
  <si>
    <t>Storage</t>
  </si>
  <si>
    <t>S-1</t>
  </si>
  <si>
    <t>Moderate-hazard. Buildings occupied for storage uses that are not classified as S-2. (Aersols, aircraft hangar, bags, bamboos, books and paper in rolls or packs, boots and shoes, indoor dry boat storage, glues, grains, clothing materials, sugar, tires, upholstery, wax candles)</t>
  </si>
  <si>
    <t>S-2</t>
  </si>
  <si>
    <t>Low-hazard. Buildings used for the storage of noncombustible materials such as products on wood pallets or in paper cartons with or without single thickness divisions or in paper wrapping. (asbestos, bverages &lt;16% alcohol, cement in bags, chalk and crayons, dairy products, dry cell batteries, electrical coils, empty cans, food products, glass, ivory, metals, parking garages, stoves, talc and soapstones, washers and dryers)</t>
  </si>
  <si>
    <t>Utility and Micellaneous</t>
  </si>
  <si>
    <t>U</t>
  </si>
  <si>
    <t>Buildings and structures of an accessory charater and miscellaneous structures not classified in any specific occupancy shall be constructed, equipped and maintained to conform to the requirements of this code commensurate with the fire and life hazard incidental to their occupancy. (Agriculture buildings, aircraft hangars, accessory to a one- or two- family residence, barns, carports, fences taller than 6 ft, silos, greenhouses, livestock shelters, private garages, retaining walls, sheds, stables, tanks, towers)</t>
  </si>
  <si>
    <t>IBC Use and Occupancy</t>
  </si>
  <si>
    <t>Categories</t>
  </si>
  <si>
    <t>http://codes.iccsafe.org/app/book/content/2015-I-Codes/2015%20IBC%20HTML/Chapter%203.html</t>
  </si>
  <si>
    <t>Wood/Timber</t>
  </si>
  <si>
    <t>Concrete/Masonry (reinforced)</t>
  </si>
  <si>
    <t>Unreinforced Masory (URM) or Tilt-ups</t>
  </si>
  <si>
    <t>Brick/ Clay</t>
  </si>
  <si>
    <t>Steel</t>
  </si>
  <si>
    <t>Other Metals</t>
  </si>
  <si>
    <t>PVC &amp; Plastic</t>
  </si>
  <si>
    <t>Glass</t>
  </si>
  <si>
    <t>Asphalt</t>
  </si>
  <si>
    <t>BUR</t>
  </si>
  <si>
    <t>Open (N/A)</t>
  </si>
  <si>
    <t>Manufactured home</t>
  </si>
  <si>
    <t>10 or 89</t>
  </si>
  <si>
    <t>Wood studs, drywall, wood panneling, wood shinlges. Typically wont exceed 4 stories.</t>
  </si>
  <si>
    <t>Poored concrete walls, basements, concrete blocks</t>
  </si>
  <si>
    <t>Concrete blocks (cmu). Typically older buildings.</t>
  </si>
  <si>
    <t>Brick veneer/façade, mortar connections. Typically older buildings. Older culverts.</t>
  </si>
  <si>
    <t>I-beams, gusset plates, roof joists, iron pipes, transmission towers. (use "89" after a decimal point)</t>
  </si>
  <si>
    <t xml:space="preserve">Alluminum sheets, corrugated siding, metal connection brackets/nails. Typically storage facilites. Some transmission towers. </t>
  </si>
  <si>
    <t>Water pipes &amp; house siding</t>
  </si>
  <si>
    <t>Mainly windowed façade.</t>
  </si>
  <si>
    <t>roof shingles</t>
  </si>
  <si>
    <t>Built-Up Roofing</t>
  </si>
  <si>
    <t>Stadiums</t>
  </si>
  <si>
    <t>Trailers, mobile homes</t>
  </si>
  <si>
    <t>Materials (for walls and roofs - entered as MWRFS.Facade)</t>
  </si>
  <si>
    <t>Monoslope (shed)</t>
  </si>
  <si>
    <t>Sawtooth</t>
  </si>
  <si>
    <t xml:space="preserve">Gable </t>
  </si>
  <si>
    <t>Intersecting (Gable)</t>
  </si>
  <si>
    <t>Hip</t>
  </si>
  <si>
    <t>Intersecting (hip)</t>
  </si>
  <si>
    <t>Mansard</t>
  </si>
  <si>
    <t>Gambrel</t>
  </si>
  <si>
    <t>Stepped</t>
  </si>
  <si>
    <t>Flat</t>
  </si>
  <si>
    <t>Domed</t>
  </si>
  <si>
    <t>Open</t>
  </si>
  <si>
    <t>5.numberofslopes</t>
  </si>
  <si>
    <t>10.1numberofgables</t>
  </si>
  <si>
    <t>10.2numberof gables</t>
  </si>
  <si>
    <t>11.numberofhips</t>
  </si>
  <si>
    <t>1.numberofstories</t>
  </si>
  <si>
    <t>2.numberofdomes</t>
  </si>
  <si>
    <t>Roof type/shape</t>
  </si>
  <si>
    <t>(theta &lt;10)</t>
  </si>
  <si>
    <t>(theta &gt;10)</t>
  </si>
  <si>
    <t>Multi-monoslope</t>
  </si>
  <si>
    <t>(theta &lt;7)</t>
  </si>
  <si>
    <t>(theta &gt;7)</t>
  </si>
  <si>
    <t>Multiple (theta &lt;10)</t>
  </si>
  <si>
    <t>Multiple (theta &gt;10)</t>
  </si>
  <si>
    <t>Multiple</t>
  </si>
  <si>
    <t>Various stories</t>
  </si>
  <si>
    <t>Extra small (shed, mobile home, equally small house)</t>
  </si>
  <si>
    <t>Small (average size house, small office)</t>
  </si>
  <si>
    <t>Medium (multiperson home, avg. size business office, small strip mall)</t>
  </si>
  <si>
    <t>Large (large apartment/business building, mall, large strip mall, big box, industrial)</t>
  </si>
  <si>
    <t>Xlarge (airports, stadiums)</t>
  </si>
  <si>
    <t>Footprint Area (estimated)</t>
  </si>
  <si>
    <t>Extra Measures (if mentioned in damage assessment)</t>
  </si>
  <si>
    <t>Wind/hurricane ties</t>
  </si>
  <si>
    <t>Additional anchors</t>
  </si>
  <si>
    <t>Damage States</t>
  </si>
  <si>
    <t>Range of damage ratio (%)</t>
  </si>
  <si>
    <t>Equivalent FEMA Assessment Description</t>
  </si>
  <si>
    <t>Additional Descriptions</t>
  </si>
  <si>
    <t>NWS Wording or Image descriptions</t>
  </si>
  <si>
    <t>Usability/Functionality</t>
  </si>
  <si>
    <t>No damage</t>
  </si>
  <si>
    <t>&gt; 0-5</t>
  </si>
  <si>
    <t>Slight damage</t>
  </si>
  <si>
    <t xml:space="preserve">Affected. Some missing shingles. Cosmetic damage such as siding. </t>
  </si>
  <si>
    <t>One or two damaged/down EPN wires.</t>
  </si>
  <si>
    <t>"Threshold of visible damage" (typically)</t>
  </si>
  <si>
    <t>&gt; 5 - 20</t>
  </si>
  <si>
    <t>Moderate damage</t>
  </si>
  <si>
    <t xml:space="preserve">Minor. Nonstructural damage. Blown out windows. </t>
  </si>
  <si>
    <t>Most wires off EPN pole. Poles tilted as if being lifted out of ground.</t>
  </si>
  <si>
    <t>"Loss of roof covering &lt;20%"</t>
  </si>
  <si>
    <t>&gt; 20-50</t>
  </si>
  <si>
    <t>Substantial to heavy damage</t>
  </si>
  <si>
    <t xml:space="preserve">Major. Failure or partial failure of structural elements. Missing roof but walls still intact. Water line 18" above floor. </t>
  </si>
  <si>
    <t>EPN pole cracked/ all wires down. Manufactured home shifted off piers (HUD)</t>
  </si>
  <si>
    <t>"Large sections of roof sructure removed." "Most walls remain." "Uplift of roof deck"</t>
  </si>
  <si>
    <t>Unihabitable/ non-functional</t>
  </si>
  <si>
    <t>&gt; 50</t>
  </si>
  <si>
    <t>Very heavy damage (destroyed)</t>
  </si>
  <si>
    <t xml:space="preserve">Destroyed. Complete failure of at least two structural components. Imminent threat of collapse. </t>
  </si>
  <si>
    <t>EPN pole completely down</t>
  </si>
  <si>
    <t>Exterior wall collapse, but some of roof might remain.</t>
  </si>
  <si>
    <t>ID</t>
  </si>
  <si>
    <t>GIS FID</t>
  </si>
  <si>
    <t>Critical Building (Y/N)</t>
  </si>
  <si>
    <t>stormdate</t>
  </si>
  <si>
    <t>surveydate</t>
  </si>
  <si>
    <t>lat</t>
  </si>
  <si>
    <t>lon</t>
  </si>
  <si>
    <t>STATEFP</t>
  </si>
  <si>
    <t>COUNTYFP</t>
  </si>
  <si>
    <t>TRACTCE</t>
  </si>
  <si>
    <t>BLKGRPCE</t>
  </si>
  <si>
    <t>ALAND</t>
  </si>
  <si>
    <t>AWATER</t>
  </si>
  <si>
    <t>Median Year Built</t>
  </si>
  <si>
    <t>Occupancy Class (IBC)</t>
  </si>
  <si>
    <t>"Wall" Material (MWRFS.Facade)</t>
  </si>
  <si>
    <t>Roofing Material (MWRFS.Cover)</t>
  </si>
  <si>
    <t>Extra structural measures</t>
  </si>
  <si>
    <t>Height (equiv # stories)</t>
  </si>
  <si>
    <t>Footprint area (xsmall - xlarge)</t>
  </si>
  <si>
    <t>% Owner Occupied</t>
  </si>
  <si>
    <t>% Renter Occupied</t>
  </si>
  <si>
    <t>Other Tenure</t>
  </si>
  <si>
    <t>Surface Roughness (ASCE)</t>
  </si>
  <si>
    <t>% Impervious Surfaces</t>
  </si>
  <si>
    <t>% Forested area</t>
  </si>
  <si>
    <t>Housing per sq. meter</t>
  </si>
  <si>
    <t>Population per q. meter</t>
  </si>
  <si>
    <t>Total Population</t>
  </si>
  <si>
    <t>Median Age</t>
  </si>
  <si>
    <t>% African American</t>
  </si>
  <si>
    <t>% Native American</t>
  </si>
  <si>
    <t>% Asain</t>
  </si>
  <si>
    <t>% Hispanic</t>
  </si>
  <si>
    <t>% Employed in Extractive Industries</t>
  </si>
  <si>
    <t>% Employed in Service Industries</t>
  </si>
  <si>
    <t>Income:Poverty</t>
  </si>
  <si>
    <t>Per Capita Income</t>
  </si>
  <si>
    <t>EPN: Power type</t>
  </si>
  <si>
    <t>EPN: Type (pole, tower, etc.).Material</t>
  </si>
  <si>
    <t>EPN: Below ground util? (Y/N)</t>
  </si>
  <si>
    <t>EPN: Distance from power station/supply</t>
  </si>
  <si>
    <t>DS 0</t>
  </si>
  <si>
    <t>DS 1</t>
  </si>
  <si>
    <t>DS 2</t>
  </si>
  <si>
    <t>DS 3</t>
  </si>
  <si>
    <t>DS 4</t>
  </si>
  <si>
    <t>B-W-1</t>
  </si>
  <si>
    <t>Y (airport)</t>
  </si>
  <si>
    <t>N</t>
  </si>
  <si>
    <t>B-W-2</t>
  </si>
  <si>
    <t>B-W-3</t>
  </si>
  <si>
    <t>B-W-4</t>
  </si>
  <si>
    <t>Y (power station)</t>
  </si>
  <si>
    <t>B-W-5</t>
  </si>
  <si>
    <t>B-W-6</t>
  </si>
  <si>
    <t>B-W-7</t>
  </si>
  <si>
    <t>N (new construction though)</t>
  </si>
  <si>
    <t>B-W-8</t>
  </si>
  <si>
    <t>B-W-9</t>
  </si>
  <si>
    <t>B-W-10</t>
  </si>
  <si>
    <t xml:space="preserve">N  </t>
  </si>
  <si>
    <t>B-W-11</t>
  </si>
  <si>
    <t>B-W-12</t>
  </si>
  <si>
    <t>B-W-13</t>
  </si>
  <si>
    <t>B-W-14</t>
  </si>
  <si>
    <t>B-W-15</t>
  </si>
  <si>
    <t>B-W-16</t>
  </si>
  <si>
    <t>B-W-19</t>
  </si>
  <si>
    <t>B-W-20</t>
  </si>
  <si>
    <t>B-W-21</t>
  </si>
  <si>
    <t>B-W-22</t>
  </si>
  <si>
    <t>B-W-23</t>
  </si>
  <si>
    <t>B-W-24</t>
  </si>
  <si>
    <t>B-W-25</t>
  </si>
  <si>
    <t>B-W-26</t>
  </si>
  <si>
    <t>B-W-27</t>
  </si>
  <si>
    <t>B-W-28</t>
  </si>
  <si>
    <t>B-W-29</t>
  </si>
  <si>
    <t>B-W-30</t>
  </si>
  <si>
    <t>Y (school)</t>
  </si>
  <si>
    <t>B-W-31</t>
  </si>
  <si>
    <t>B-W-32</t>
  </si>
  <si>
    <t>B-W-33</t>
  </si>
  <si>
    <t>B-W-34</t>
  </si>
  <si>
    <t>B-W-35</t>
  </si>
  <si>
    <t>B-W-36</t>
  </si>
  <si>
    <t>B-W-37</t>
  </si>
  <si>
    <t>B-W-38</t>
  </si>
  <si>
    <t>B-W-39</t>
  </si>
  <si>
    <t>B-W-40</t>
  </si>
  <si>
    <t>B-W-41</t>
  </si>
  <si>
    <t>B-W-42</t>
  </si>
  <si>
    <t>B-W-43</t>
  </si>
  <si>
    <t>B-W-44</t>
  </si>
  <si>
    <t>B-W-45</t>
  </si>
  <si>
    <t>B-W-46</t>
  </si>
  <si>
    <t>B-W-47</t>
  </si>
  <si>
    <t>B-W-48</t>
  </si>
  <si>
    <t>B-W-49</t>
  </si>
  <si>
    <t>B-W-50</t>
  </si>
  <si>
    <t>B-W-51</t>
  </si>
  <si>
    <t>B-W-52</t>
  </si>
  <si>
    <t>B-W-53</t>
  </si>
  <si>
    <t>B-W-54</t>
  </si>
  <si>
    <t>B-W-55</t>
  </si>
  <si>
    <t>B-W-56</t>
  </si>
  <si>
    <t>B-W-57</t>
  </si>
  <si>
    <t>B-W-58</t>
  </si>
  <si>
    <t>B-W-59</t>
  </si>
  <si>
    <t>B-W-60</t>
  </si>
  <si>
    <t>B-W-61</t>
  </si>
  <si>
    <t>B-W-62</t>
  </si>
  <si>
    <t>B-W-63</t>
  </si>
  <si>
    <t>B-W-64</t>
  </si>
  <si>
    <t>B-W-65</t>
  </si>
  <si>
    <t>(not extracted in GIS file. Related to nearby data.)</t>
  </si>
  <si>
    <t>B-W-66</t>
  </si>
  <si>
    <t>B-W-68</t>
  </si>
  <si>
    <t>B-W-69</t>
  </si>
  <si>
    <t>B-W-70</t>
  </si>
  <si>
    <t>B-W-71</t>
  </si>
  <si>
    <t>B-W-72</t>
  </si>
  <si>
    <t>B-W-73</t>
  </si>
  <si>
    <t>B-W-74</t>
  </si>
  <si>
    <t>B-W-75</t>
  </si>
  <si>
    <t>B-W-76</t>
  </si>
  <si>
    <t>B-W-77</t>
  </si>
  <si>
    <t>B-W-78</t>
  </si>
  <si>
    <t>B-W-79</t>
  </si>
  <si>
    <t>B-W-80</t>
  </si>
  <si>
    <t>B-W-81</t>
  </si>
  <si>
    <t>B-W-82</t>
  </si>
  <si>
    <t>B-W-83</t>
  </si>
  <si>
    <t>B-W-84</t>
  </si>
  <si>
    <t>B-W-85</t>
  </si>
  <si>
    <t>B-W-86</t>
  </si>
  <si>
    <t>B-W-87</t>
  </si>
  <si>
    <t>B-W-88</t>
  </si>
  <si>
    <t>B-W-89</t>
  </si>
  <si>
    <t>B-W-90</t>
  </si>
  <si>
    <t>B-W-91</t>
  </si>
  <si>
    <t>B-W-92</t>
  </si>
  <si>
    <t>B-W-93</t>
  </si>
  <si>
    <t>B-W-94</t>
  </si>
  <si>
    <t>B-W-95</t>
  </si>
  <si>
    <t>B-W-96</t>
  </si>
  <si>
    <t>B-W-97</t>
  </si>
  <si>
    <t>B-W-98</t>
  </si>
  <si>
    <t>B-W-99</t>
  </si>
  <si>
    <t>B-W-100</t>
  </si>
  <si>
    <t>B-W-101</t>
  </si>
  <si>
    <t>B-W-102</t>
  </si>
  <si>
    <t>B-W-103</t>
  </si>
  <si>
    <t>B-W-104</t>
  </si>
  <si>
    <t>B-W-105</t>
  </si>
  <si>
    <t>B-W-106</t>
  </si>
  <si>
    <t>B-W-107</t>
  </si>
  <si>
    <t>B-W-108</t>
  </si>
  <si>
    <t>B-W-109</t>
  </si>
  <si>
    <t>B-W-110</t>
  </si>
  <si>
    <t>B-W-111</t>
  </si>
  <si>
    <t>B-W-112</t>
  </si>
  <si>
    <t>Y (church)</t>
  </si>
  <si>
    <t>B-W-113</t>
  </si>
  <si>
    <t>B-W-114</t>
  </si>
  <si>
    <t>B-W-115</t>
  </si>
  <si>
    <t>B-W-116</t>
  </si>
  <si>
    <t>Count</t>
  </si>
  <si>
    <t>Damage State</t>
  </si>
  <si>
    <t>GIS OBJECTID</t>
  </si>
  <si>
    <t>DS0</t>
  </si>
  <si>
    <t>DS1</t>
  </si>
  <si>
    <t>DS2</t>
  </si>
  <si>
    <t>DS3</t>
  </si>
  <si>
    <t>DS4</t>
  </si>
  <si>
    <t>Hazard</t>
  </si>
  <si>
    <t>Secondary Hazard</t>
  </si>
  <si>
    <t>Event Size</t>
  </si>
  <si>
    <t>Occupancy</t>
  </si>
  <si>
    <t>Walls</t>
  </si>
  <si>
    <t>Roofing</t>
  </si>
  <si>
    <t>Roof type</t>
  </si>
  <si>
    <t>Height</t>
  </si>
  <si>
    <t>Roughness</t>
  </si>
  <si>
    <t>Housing density</t>
  </si>
  <si>
    <t>Forested</t>
  </si>
  <si>
    <t>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</si>
</sst>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auto="1"/>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cellStyleXfs>
  <cellXfs count="38">
    <xf numFmtId="0" fontId="0" fillId="0" borderId="0" xfId="0"/>
    <xf numFmtId="0" fontId="2" fillId="0" borderId="0" xfId="0" applyFont="1" applyAlignment="1">
      <alignment horizontal="center"/>
    </xf>
    <xf numFmtId="0" fontId="2" fillId="0" borderId="0" xfId="0" applyFont="1"/>
    <xf numFmtId="0" fontId="2" fillId="0" borderId="0" xfId="0" applyFont="1" applyAlignment="1"/>
    <xf numFmtId="0" fontId="0" fillId="0" borderId="0" xfId="0" applyAlignment="1"/>
    <xf numFmtId="0" fontId="3" fillId="0" borderId="0" xfId="0" applyFont="1"/>
    <xf numFmtId="0" fontId="4" fillId="0" borderId="0" xfId="1"/>
    <xf numFmtId="0" fontId="0" fillId="0" borderId="0" xfId="0" applyAlignment="1">
      <alignment horizontal="right" vertical="top"/>
    </xf>
    <xf numFmtId="0" fontId="0" fillId="0" borderId="0" xfId="0" applyAlignment="1">
      <alignment vertical="top"/>
    </xf>
    <xf numFmtId="0" fontId="0" fillId="0" borderId="0" xfId="0" applyAlignment="1">
      <alignment wrapText="1"/>
    </xf>
    <xf numFmtId="0" fontId="0" fillId="0" borderId="0" xfId="0" applyAlignment="1">
      <alignment horizontal="right" vertical="top" wrapText="1"/>
    </xf>
    <xf numFmtId="0" fontId="0" fillId="0" borderId="0" xfId="0" applyAlignment="1">
      <alignment vertical="top" wrapText="1"/>
    </xf>
    <xf numFmtId="0" fontId="0" fillId="0" borderId="0" xfId="0" applyAlignment="1">
      <alignment horizontal="right"/>
    </xf>
    <xf numFmtId="0" fontId="0" fillId="0" borderId="0" xfId="0" applyBorder="1" applyAlignment="1">
      <alignment vertical="top"/>
    </xf>
    <xf numFmtId="0" fontId="0" fillId="0" borderId="0" xfId="0" applyBorder="1" applyAlignment="1">
      <alignment horizontal="right" vertical="top"/>
    </xf>
    <xf numFmtId="0" fontId="0" fillId="0" borderId="0" xfId="0" applyBorder="1" applyAlignment="1">
      <alignment vertical="top" wrapText="1"/>
    </xf>
    <xf numFmtId="0" fontId="0" fillId="0" borderId="1" xfId="0" applyBorder="1" applyAlignment="1">
      <alignment vertical="top"/>
    </xf>
    <xf numFmtId="0" fontId="0" fillId="0" borderId="1" xfId="0" applyBorder="1" applyAlignment="1">
      <alignment horizontal="right" vertical="top"/>
    </xf>
    <xf numFmtId="0" fontId="0" fillId="0" borderId="1" xfId="0" applyBorder="1" applyAlignment="1">
      <alignment vertical="top" wrapText="1"/>
    </xf>
    <xf numFmtId="22" fontId="0" fillId="0" borderId="0" xfId="0" applyNumberFormat="1"/>
    <xf numFmtId="0" fontId="0" fillId="0" borderId="0" xfId="0" applyFill="1"/>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top" wrapText="1"/>
    </xf>
    <xf numFmtId="0" fontId="0" fillId="0" borderId="0" xfId="0" applyAlignment="1">
      <alignment horizontal="left" wrapText="1"/>
    </xf>
    <xf numFmtId="0" fontId="0" fillId="0" borderId="0" xfId="0" applyFont="1" applyAlignment="1">
      <alignment horizontal="left" wrapText="1"/>
    </xf>
    <xf numFmtId="0" fontId="2" fillId="0" borderId="0" xfId="0" applyFont="1" applyAlignment="1">
      <alignment horizontal="center"/>
    </xf>
    <xf numFmtId="0" fontId="3" fillId="0" borderId="0" xfId="0" applyFont="1" applyAlignment="1">
      <alignment horizontal="left"/>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xf>
    <xf numFmtId="0" fontId="0" fillId="0" borderId="0" xfId="0" applyAlignment="1">
      <alignment horizontal="left"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0" fontId="6" fillId="0" borderId="0" xfId="4"/>
    <xf numFmtId="0" fontId="6" fillId="0" borderId="0" xfId="4" applyAlignment="1">
      <alignment horizontal="center" vertical="center" wrapText="1"/>
    </xf>
    <xf numFmtId="0" fontId="6" fillId="2" borderId="0" xfId="4" applyFill="1"/>
  </cellXfs>
  <cellStyles count="5">
    <cellStyle name="Followed Hyperlink" xfId="2" builtinId="9" hidden="1"/>
    <cellStyle name="Followed Hyperlink" xfId="3" builtinId="9" hidden="1"/>
    <cellStyle name="Hyperlink" xfId="1" builtinId="8"/>
    <cellStyle name="Normal" xfId="0" builtinId="0"/>
    <cellStyle name="Normal 2" xfId="4" xr:uid="{33D27C41-0D77-AB4F-B8BD-16A53D951A3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165100</xdr:colOff>
      <xdr:row>53</xdr:row>
      <xdr:rowOff>190501</xdr:rowOff>
    </xdr:from>
    <xdr:to>
      <xdr:col>9</xdr:col>
      <xdr:colOff>228600</xdr:colOff>
      <xdr:row>70</xdr:row>
      <xdr:rowOff>143903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667500" y="16789401"/>
          <a:ext cx="3365500" cy="3407802"/>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GIS_Join_NWS_Census_2015" connectionId="1" xr16:uid="{00000000-0016-0000-02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fema.gov/pdf/plan/6-ch-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18"/>
  <sheetViews>
    <sheetView workbookViewId="0">
      <pane xSplit="9" ySplit="1" topLeftCell="J2" activePane="bottomRight" state="frozen"/>
      <selection pane="topRight" activeCell="J1" sqref="J1"/>
      <selection pane="bottomLeft" activeCell="A2" sqref="A2"/>
      <selection pane="bottomRight" activeCell="D2" sqref="D2"/>
    </sheetView>
  </sheetViews>
  <sheetFormatPr baseColWidth="10" defaultColWidth="11" defaultRowHeight="16" x14ac:dyDescent="0.2"/>
  <cols>
    <col min="1" max="1" width="6" bestFit="1" customWidth="1"/>
    <col min="2" max="2" width="8.1640625" bestFit="1" customWidth="1"/>
    <col min="6" max="7" width="12.6640625" bestFit="1" customWidth="1"/>
    <col min="8" max="8" width="8.1640625" bestFit="1" customWidth="1"/>
    <col min="9" max="9" width="8.6640625" bestFit="1" customWidth="1"/>
    <col min="49" max="53" width="0" hidden="1" customWidth="1"/>
  </cols>
  <sheetData>
    <row r="1" spans="1:54" s="21" customFormat="1" ht="86" thickBot="1" x14ac:dyDescent="0.25">
      <c r="A1" s="22" t="s">
        <v>350</v>
      </c>
      <c r="B1" s="23" t="s">
        <v>182</v>
      </c>
      <c r="C1" s="23" t="s">
        <v>183</v>
      </c>
      <c r="D1" s="23" t="s">
        <v>352</v>
      </c>
      <c r="E1" s="23" t="s">
        <v>184</v>
      </c>
      <c r="F1" s="23" t="s">
        <v>185</v>
      </c>
      <c r="G1" s="23" t="s">
        <v>186</v>
      </c>
      <c r="H1" s="23" t="s">
        <v>187</v>
      </c>
      <c r="I1" s="23" t="s">
        <v>188</v>
      </c>
      <c r="J1" s="23" t="s">
        <v>189</v>
      </c>
      <c r="K1" s="23" t="s">
        <v>190</v>
      </c>
      <c r="L1" s="23" t="s">
        <v>191</v>
      </c>
      <c r="M1" s="23" t="s">
        <v>192</v>
      </c>
      <c r="N1" s="23" t="s">
        <v>193</v>
      </c>
      <c r="O1" s="23" t="s">
        <v>194</v>
      </c>
      <c r="P1" s="23" t="s">
        <v>3</v>
      </c>
      <c r="Q1" s="23" t="s">
        <v>6</v>
      </c>
      <c r="R1" s="23" t="s">
        <v>9</v>
      </c>
      <c r="S1" s="23" t="s">
        <v>195</v>
      </c>
      <c r="T1" s="23" t="s">
        <v>196</v>
      </c>
      <c r="U1" s="23" t="s">
        <v>197</v>
      </c>
      <c r="V1" s="23" t="s">
        <v>198</v>
      </c>
      <c r="W1" s="23" t="s">
        <v>135</v>
      </c>
      <c r="X1" s="23" t="s">
        <v>199</v>
      </c>
      <c r="Y1" s="23" t="s">
        <v>200</v>
      </c>
      <c r="Z1" s="23" t="s">
        <v>201</v>
      </c>
      <c r="AA1" s="23" t="s">
        <v>202</v>
      </c>
      <c r="AB1" s="23" t="s">
        <v>203</v>
      </c>
      <c r="AC1" s="23" t="s">
        <v>204</v>
      </c>
      <c r="AD1" s="23" t="s">
        <v>205</v>
      </c>
      <c r="AE1" s="23" t="s">
        <v>206</v>
      </c>
      <c r="AF1" s="23" t="s">
        <v>207</v>
      </c>
      <c r="AG1" s="23" t="s">
        <v>208</v>
      </c>
      <c r="AH1" s="23" t="s">
        <v>209</v>
      </c>
      <c r="AI1" s="23" t="s">
        <v>210</v>
      </c>
      <c r="AJ1" s="23" t="s">
        <v>211</v>
      </c>
      <c r="AK1" s="23" t="s">
        <v>212</v>
      </c>
      <c r="AL1" s="23" t="s">
        <v>213</v>
      </c>
      <c r="AM1" s="23" t="s">
        <v>214</v>
      </c>
      <c r="AN1" s="23" t="s">
        <v>215</v>
      </c>
      <c r="AO1" s="23" t="s">
        <v>216</v>
      </c>
      <c r="AP1" s="23" t="s">
        <v>217</v>
      </c>
      <c r="AQ1" s="23" t="s">
        <v>218</v>
      </c>
      <c r="AR1" s="23" t="s">
        <v>219</v>
      </c>
      <c r="AS1" s="23" t="s">
        <v>220</v>
      </c>
      <c r="AT1" s="23" t="s">
        <v>221</v>
      </c>
      <c r="AU1" s="23" t="s">
        <v>222</v>
      </c>
      <c r="AV1" s="23" t="s">
        <v>223</v>
      </c>
      <c r="AW1" s="23" t="s">
        <v>224</v>
      </c>
      <c r="AX1" s="23" t="s">
        <v>225</v>
      </c>
      <c r="AY1" s="23" t="s">
        <v>226</v>
      </c>
      <c r="AZ1" s="23" t="s">
        <v>227</v>
      </c>
      <c r="BA1" s="23" t="s">
        <v>228</v>
      </c>
      <c r="BB1" s="23" t="s">
        <v>351</v>
      </c>
    </row>
    <row r="2" spans="1:54" x14ac:dyDescent="0.2">
      <c r="A2">
        <v>1</v>
      </c>
      <c r="B2" t="s">
        <v>229</v>
      </c>
      <c r="C2">
        <v>1168</v>
      </c>
      <c r="D2">
        <v>88</v>
      </c>
      <c r="E2" t="s">
        <v>230</v>
      </c>
      <c r="F2" s="19">
        <v>40656</v>
      </c>
      <c r="G2" s="19">
        <v>40656</v>
      </c>
      <c r="H2">
        <v>38.742600000000003</v>
      </c>
      <c r="I2">
        <v>-90.365600000000001</v>
      </c>
      <c r="J2">
        <v>29</v>
      </c>
      <c r="K2">
        <v>189</v>
      </c>
      <c r="L2">
        <v>221800</v>
      </c>
      <c r="M2">
        <v>3</v>
      </c>
      <c r="N2">
        <v>12886049</v>
      </c>
      <c r="O2">
        <v>0</v>
      </c>
      <c r="P2">
        <v>120</v>
      </c>
      <c r="Q2">
        <v>31</v>
      </c>
      <c r="R2">
        <v>3</v>
      </c>
      <c r="S2">
        <v>1959</v>
      </c>
      <c r="T2">
        <v>303.39999999999998</v>
      </c>
      <c r="U2">
        <v>7.9</v>
      </c>
      <c r="V2">
        <v>7.2</v>
      </c>
      <c r="W2" s="20">
        <v>2.2999999999999998</v>
      </c>
      <c r="X2">
        <v>0</v>
      </c>
      <c r="Y2">
        <v>2</v>
      </c>
      <c r="Z2">
        <v>5</v>
      </c>
      <c r="AA2">
        <v>0.32688200000000001</v>
      </c>
      <c r="AB2">
        <v>0.38709700000000002</v>
      </c>
      <c r="AC2">
        <v>0.286022</v>
      </c>
      <c r="AD2">
        <v>2</v>
      </c>
      <c r="AE2">
        <v>100</v>
      </c>
      <c r="AF2">
        <v>0</v>
      </c>
      <c r="AG2">
        <v>3.6100000000000003E-5</v>
      </c>
      <c r="AH2">
        <v>4.7500000000000003E-5</v>
      </c>
      <c r="AI2">
        <v>612</v>
      </c>
      <c r="AJ2">
        <v>55.399999999999899</v>
      </c>
      <c r="AK2">
        <v>0.80882399999999999</v>
      </c>
      <c r="AL2">
        <v>0</v>
      </c>
      <c r="AM2">
        <v>0</v>
      </c>
      <c r="AN2">
        <v>0</v>
      </c>
      <c r="AO2">
        <v>0</v>
      </c>
      <c r="AP2">
        <v>0.25088300000000002</v>
      </c>
      <c r="AQ2">
        <v>612</v>
      </c>
      <c r="AR2">
        <v>24169</v>
      </c>
      <c r="AY2">
        <v>1</v>
      </c>
      <c r="BB2">
        <f t="shared" ref="BB2:BB33" si="0">IF(AW2=1,0,IF(AX2=1,1,IF(AY2=1,2,IF(AZ2=1,3,IF(BA2=1,4,99)))))</f>
        <v>2</v>
      </c>
    </row>
    <row r="3" spans="1:54" x14ac:dyDescent="0.2">
      <c r="A3">
        <v>2</v>
      </c>
      <c r="B3" t="s">
        <v>232</v>
      </c>
      <c r="C3">
        <v>1167</v>
      </c>
      <c r="D3">
        <v>62</v>
      </c>
      <c r="E3" t="s">
        <v>231</v>
      </c>
      <c r="F3" s="19">
        <v>40655</v>
      </c>
      <c r="G3" s="19">
        <v>40656</v>
      </c>
      <c r="H3">
        <v>38.742600000000003</v>
      </c>
      <c r="I3">
        <v>-90.3706999999999</v>
      </c>
      <c r="J3">
        <v>29</v>
      </c>
      <c r="K3">
        <v>189</v>
      </c>
      <c r="L3">
        <v>221800</v>
      </c>
      <c r="M3">
        <v>3</v>
      </c>
      <c r="N3">
        <v>12886049</v>
      </c>
      <c r="O3">
        <v>0</v>
      </c>
      <c r="P3">
        <v>130</v>
      </c>
      <c r="Q3">
        <v>31</v>
      </c>
      <c r="R3">
        <v>3</v>
      </c>
      <c r="S3">
        <v>1959</v>
      </c>
      <c r="T3">
        <v>304.10000000000002</v>
      </c>
      <c r="U3">
        <v>6</v>
      </c>
      <c r="V3">
        <v>7.4</v>
      </c>
      <c r="W3">
        <v>1</v>
      </c>
      <c r="X3">
        <v>0</v>
      </c>
      <c r="Y3">
        <v>1</v>
      </c>
      <c r="Z3">
        <v>2</v>
      </c>
      <c r="AA3">
        <v>0.32688200000000001</v>
      </c>
      <c r="AB3">
        <v>0.38709700000000002</v>
      </c>
      <c r="AC3">
        <v>0.286022</v>
      </c>
      <c r="AD3">
        <v>2</v>
      </c>
      <c r="AE3">
        <v>90</v>
      </c>
      <c r="AF3">
        <v>0</v>
      </c>
      <c r="AG3">
        <v>3.6100000000000003E-5</v>
      </c>
      <c r="AH3">
        <v>4.7500000000000003E-5</v>
      </c>
      <c r="AI3">
        <v>612</v>
      </c>
      <c r="AJ3">
        <v>55.399999999999899</v>
      </c>
      <c r="AK3">
        <v>0.80882399999999999</v>
      </c>
      <c r="AL3">
        <v>0</v>
      </c>
      <c r="AM3">
        <v>0</v>
      </c>
      <c r="AN3">
        <v>0</v>
      </c>
      <c r="AO3">
        <v>0</v>
      </c>
      <c r="AP3">
        <v>0.25088300000000002</v>
      </c>
      <c r="AQ3">
        <v>612</v>
      </c>
      <c r="AR3">
        <v>24169</v>
      </c>
      <c r="AZ3">
        <v>1</v>
      </c>
      <c r="BB3">
        <f t="shared" si="0"/>
        <v>3</v>
      </c>
    </row>
    <row r="4" spans="1:54" x14ac:dyDescent="0.2">
      <c r="A4">
        <v>3</v>
      </c>
      <c r="B4" t="s">
        <v>233</v>
      </c>
      <c r="C4">
        <v>874</v>
      </c>
      <c r="D4">
        <v>67</v>
      </c>
      <c r="E4" t="s">
        <v>231</v>
      </c>
      <c r="F4" s="19">
        <v>40656</v>
      </c>
      <c r="G4" s="19">
        <v>40657</v>
      </c>
      <c r="H4">
        <v>38.741300000000003</v>
      </c>
      <c r="I4">
        <v>-90.399500000000003</v>
      </c>
      <c r="J4">
        <v>29</v>
      </c>
      <c r="K4">
        <v>189</v>
      </c>
      <c r="L4">
        <v>213203</v>
      </c>
      <c r="M4">
        <v>1</v>
      </c>
      <c r="N4">
        <v>2842411</v>
      </c>
      <c r="O4">
        <v>0</v>
      </c>
      <c r="P4">
        <v>110</v>
      </c>
      <c r="Q4">
        <v>31</v>
      </c>
      <c r="R4">
        <v>3</v>
      </c>
      <c r="S4">
        <v>1977</v>
      </c>
      <c r="T4">
        <v>310.39999999999998</v>
      </c>
      <c r="U4">
        <v>7</v>
      </c>
      <c r="V4">
        <v>7.4</v>
      </c>
      <c r="W4" s="20">
        <v>1.2</v>
      </c>
      <c r="X4">
        <v>0</v>
      </c>
      <c r="Y4">
        <v>6</v>
      </c>
      <c r="Z4">
        <v>3</v>
      </c>
      <c r="AA4">
        <v>0.82180500000000001</v>
      </c>
      <c r="AB4">
        <v>0.13716300000000001</v>
      </c>
      <c r="AC4">
        <v>4.1031699999999997E-2</v>
      </c>
      <c r="AD4">
        <v>2</v>
      </c>
      <c r="AE4">
        <v>75</v>
      </c>
      <c r="AF4">
        <v>15</v>
      </c>
      <c r="AG4">
        <v>3.0009999999999998E-4</v>
      </c>
      <c r="AH4">
        <v>7.2829999999999998E-4</v>
      </c>
      <c r="AI4">
        <v>2070</v>
      </c>
      <c r="AJ4">
        <v>50.1</v>
      </c>
      <c r="AK4">
        <v>0.14058000000000001</v>
      </c>
      <c r="AL4">
        <v>0</v>
      </c>
      <c r="AM4">
        <v>9.6617999999999999E-3</v>
      </c>
      <c r="AN4">
        <v>3.3815999999999998E-3</v>
      </c>
      <c r="AO4">
        <v>4.40387E-2</v>
      </c>
      <c r="AP4">
        <v>0.19226599999999999</v>
      </c>
      <c r="AQ4">
        <v>2017</v>
      </c>
      <c r="AR4">
        <v>31027</v>
      </c>
      <c r="AY4">
        <v>1</v>
      </c>
      <c r="BB4">
        <f t="shared" si="0"/>
        <v>2</v>
      </c>
    </row>
    <row r="5" spans="1:54" x14ac:dyDescent="0.2">
      <c r="A5">
        <v>4</v>
      </c>
      <c r="B5" t="s">
        <v>234</v>
      </c>
      <c r="C5">
        <v>873</v>
      </c>
      <c r="D5">
        <v>66</v>
      </c>
      <c r="E5" t="s">
        <v>235</v>
      </c>
      <c r="F5" s="19">
        <v>40656</v>
      </c>
      <c r="G5" s="19">
        <v>40657</v>
      </c>
      <c r="H5">
        <v>38.743400000000001</v>
      </c>
      <c r="I5">
        <v>-90.402199999999894</v>
      </c>
      <c r="J5">
        <v>29</v>
      </c>
      <c r="K5">
        <v>189</v>
      </c>
      <c r="L5">
        <v>213203</v>
      </c>
      <c r="M5">
        <v>1</v>
      </c>
      <c r="N5">
        <v>2842411</v>
      </c>
      <c r="O5">
        <v>0</v>
      </c>
      <c r="P5">
        <v>140</v>
      </c>
      <c r="Q5">
        <v>31</v>
      </c>
      <c r="R5">
        <v>3</v>
      </c>
      <c r="S5">
        <v>1977</v>
      </c>
      <c r="T5">
        <v>306.2</v>
      </c>
      <c r="U5">
        <v>6</v>
      </c>
      <c r="V5">
        <v>11.8</v>
      </c>
      <c r="W5">
        <v>1</v>
      </c>
      <c r="X5">
        <v>0</v>
      </c>
      <c r="Y5">
        <v>2</v>
      </c>
      <c r="Z5">
        <v>4</v>
      </c>
      <c r="AA5">
        <v>0.82180500000000001</v>
      </c>
      <c r="AB5">
        <v>0.13716300000000001</v>
      </c>
      <c r="AC5">
        <v>4.1031699999999997E-2</v>
      </c>
      <c r="AD5">
        <v>2</v>
      </c>
      <c r="AE5">
        <v>75</v>
      </c>
      <c r="AF5">
        <v>10</v>
      </c>
      <c r="AG5">
        <v>3.0009999999999998E-4</v>
      </c>
      <c r="AH5">
        <v>7.2829999999999998E-4</v>
      </c>
      <c r="AI5">
        <v>2070</v>
      </c>
      <c r="AJ5">
        <v>50.1</v>
      </c>
      <c r="AK5">
        <v>0.14058000000000001</v>
      </c>
      <c r="AL5">
        <v>0</v>
      </c>
      <c r="AM5">
        <v>9.6617999999999999E-3</v>
      </c>
      <c r="AN5">
        <v>3.3815999999999998E-3</v>
      </c>
      <c r="AO5">
        <v>4.40387E-2</v>
      </c>
      <c r="AP5">
        <v>0.19226599999999999</v>
      </c>
      <c r="AQ5">
        <v>2017</v>
      </c>
      <c r="AR5">
        <v>31027</v>
      </c>
      <c r="BA5">
        <v>1</v>
      </c>
      <c r="BB5">
        <f t="shared" si="0"/>
        <v>4</v>
      </c>
    </row>
    <row r="6" spans="1:54" x14ac:dyDescent="0.2">
      <c r="A6">
        <v>5</v>
      </c>
      <c r="B6" t="s">
        <v>236</v>
      </c>
      <c r="C6">
        <v>875</v>
      </c>
      <c r="D6">
        <v>68</v>
      </c>
      <c r="E6" t="s">
        <v>231</v>
      </c>
      <c r="F6" s="19">
        <v>40656</v>
      </c>
      <c r="G6" s="19">
        <v>40657</v>
      </c>
      <c r="H6">
        <v>38.7425</v>
      </c>
      <c r="I6">
        <v>-90.408000000000001</v>
      </c>
      <c r="J6">
        <v>29</v>
      </c>
      <c r="K6">
        <v>189</v>
      </c>
      <c r="L6">
        <v>213203</v>
      </c>
      <c r="M6">
        <v>1</v>
      </c>
      <c r="N6">
        <v>2842411</v>
      </c>
      <c r="O6">
        <v>0</v>
      </c>
      <c r="P6">
        <v>120</v>
      </c>
      <c r="Q6">
        <v>31</v>
      </c>
      <c r="R6">
        <v>3</v>
      </c>
      <c r="S6">
        <v>1977</v>
      </c>
      <c r="T6">
        <v>309.10000000000002</v>
      </c>
      <c r="U6">
        <v>6</v>
      </c>
      <c r="V6">
        <v>11.5</v>
      </c>
      <c r="W6">
        <v>1</v>
      </c>
      <c r="X6">
        <v>0</v>
      </c>
      <c r="Y6">
        <v>1</v>
      </c>
      <c r="Z6">
        <v>3</v>
      </c>
      <c r="AA6">
        <v>0.82180500000000001</v>
      </c>
      <c r="AB6">
        <v>0.13716300000000001</v>
      </c>
      <c r="AC6">
        <v>4.1031699999999997E-2</v>
      </c>
      <c r="AD6">
        <v>2</v>
      </c>
      <c r="AE6">
        <v>85</v>
      </c>
      <c r="AF6">
        <v>5</v>
      </c>
      <c r="AG6">
        <v>3.0009999999999998E-4</v>
      </c>
      <c r="AH6">
        <v>7.2829999999999998E-4</v>
      </c>
      <c r="AI6">
        <v>2070</v>
      </c>
      <c r="AJ6">
        <v>50.1</v>
      </c>
      <c r="AK6">
        <v>0.14058000000000001</v>
      </c>
      <c r="AL6">
        <v>0</v>
      </c>
      <c r="AM6">
        <v>9.6617999999999999E-3</v>
      </c>
      <c r="AN6">
        <v>3.3815999999999998E-3</v>
      </c>
      <c r="AO6">
        <v>4.40387E-2</v>
      </c>
      <c r="AP6">
        <v>0.19226599999999999</v>
      </c>
      <c r="AQ6">
        <v>2017</v>
      </c>
      <c r="AR6">
        <v>31027</v>
      </c>
      <c r="AZ6">
        <v>1</v>
      </c>
      <c r="BB6">
        <f t="shared" si="0"/>
        <v>3</v>
      </c>
    </row>
    <row r="7" spans="1:54" x14ac:dyDescent="0.2">
      <c r="A7">
        <v>6</v>
      </c>
      <c r="B7" t="s">
        <v>237</v>
      </c>
      <c r="C7">
        <v>876</v>
      </c>
      <c r="D7">
        <v>69</v>
      </c>
      <c r="E7" t="s">
        <v>231</v>
      </c>
      <c r="F7" s="19">
        <v>40656</v>
      </c>
      <c r="G7" s="19">
        <v>40657</v>
      </c>
      <c r="H7">
        <v>38.742899999999899</v>
      </c>
      <c r="I7">
        <v>-90.408699999999897</v>
      </c>
      <c r="J7">
        <v>29</v>
      </c>
      <c r="K7">
        <v>189</v>
      </c>
      <c r="L7">
        <v>213203</v>
      </c>
      <c r="M7">
        <v>1</v>
      </c>
      <c r="N7">
        <v>2842411</v>
      </c>
      <c r="O7">
        <v>0</v>
      </c>
      <c r="P7">
        <v>140</v>
      </c>
      <c r="Q7">
        <v>31</v>
      </c>
      <c r="R7">
        <v>3</v>
      </c>
      <c r="S7">
        <v>1977</v>
      </c>
      <c r="T7">
        <v>309.10000000000002</v>
      </c>
      <c r="U7">
        <v>6</v>
      </c>
      <c r="V7">
        <v>11.5</v>
      </c>
      <c r="W7">
        <v>1</v>
      </c>
      <c r="X7">
        <v>0</v>
      </c>
      <c r="Y7">
        <v>1</v>
      </c>
      <c r="Z7">
        <v>4</v>
      </c>
      <c r="AA7">
        <v>0.82180500000000001</v>
      </c>
      <c r="AB7">
        <v>0.13716300000000001</v>
      </c>
      <c r="AC7">
        <v>4.1031699999999997E-2</v>
      </c>
      <c r="AD7">
        <v>2</v>
      </c>
      <c r="AE7">
        <v>85</v>
      </c>
      <c r="AF7">
        <v>5</v>
      </c>
      <c r="AG7">
        <v>3.0009999999999998E-4</v>
      </c>
      <c r="AH7">
        <v>7.2829999999999998E-4</v>
      </c>
      <c r="AI7">
        <v>2070</v>
      </c>
      <c r="AJ7">
        <v>50.1</v>
      </c>
      <c r="AK7">
        <v>0.14058000000000001</v>
      </c>
      <c r="AL7">
        <v>0</v>
      </c>
      <c r="AM7">
        <v>9.6617999999999999E-3</v>
      </c>
      <c r="AN7">
        <v>3.3815999999999998E-3</v>
      </c>
      <c r="AO7">
        <v>4.40387E-2</v>
      </c>
      <c r="AP7">
        <v>0.19226599999999999</v>
      </c>
      <c r="AQ7">
        <v>2017</v>
      </c>
      <c r="AR7">
        <v>31027</v>
      </c>
      <c r="BA7">
        <v>1</v>
      </c>
      <c r="BB7">
        <f t="shared" si="0"/>
        <v>4</v>
      </c>
    </row>
    <row r="8" spans="1:54" x14ac:dyDescent="0.2">
      <c r="A8">
        <v>7</v>
      </c>
      <c r="B8" t="s">
        <v>238</v>
      </c>
      <c r="C8">
        <v>868</v>
      </c>
      <c r="D8">
        <v>29</v>
      </c>
      <c r="E8" t="s">
        <v>239</v>
      </c>
      <c r="F8" s="19">
        <v>40656</v>
      </c>
      <c r="G8" s="19">
        <v>40656</v>
      </c>
      <c r="H8">
        <v>38.7408</v>
      </c>
      <c r="I8">
        <v>-90.418300000000002</v>
      </c>
      <c r="J8">
        <v>29</v>
      </c>
      <c r="K8">
        <v>189</v>
      </c>
      <c r="L8">
        <v>213203</v>
      </c>
      <c r="M8">
        <v>1</v>
      </c>
      <c r="N8">
        <v>2842411</v>
      </c>
      <c r="O8">
        <v>0</v>
      </c>
      <c r="P8">
        <v>160</v>
      </c>
      <c r="Q8">
        <v>31</v>
      </c>
      <c r="R8">
        <v>3</v>
      </c>
      <c r="S8">
        <v>1977</v>
      </c>
      <c r="T8">
        <v>310.5</v>
      </c>
      <c r="U8">
        <v>5.3</v>
      </c>
      <c r="V8">
        <v>5.2</v>
      </c>
      <c r="W8">
        <v>6.2</v>
      </c>
      <c r="X8">
        <v>0</v>
      </c>
      <c r="Y8">
        <v>1</v>
      </c>
      <c r="Z8">
        <v>2</v>
      </c>
      <c r="AA8">
        <v>0.82180500000000001</v>
      </c>
      <c r="AB8">
        <v>0.13716300000000001</v>
      </c>
      <c r="AC8">
        <v>4.1031699999999997E-2</v>
      </c>
      <c r="AD8">
        <v>2</v>
      </c>
      <c r="AE8">
        <v>65</v>
      </c>
      <c r="AF8">
        <v>10</v>
      </c>
      <c r="AG8">
        <v>3.0009999999999998E-4</v>
      </c>
      <c r="AH8">
        <v>7.2829999999999998E-4</v>
      </c>
      <c r="AI8">
        <v>2070</v>
      </c>
      <c r="AJ8">
        <v>50.1</v>
      </c>
      <c r="AK8">
        <v>0.14058000000000001</v>
      </c>
      <c r="AL8">
        <v>0</v>
      </c>
      <c r="AM8">
        <v>9.6617999999999999E-3</v>
      </c>
      <c r="AN8">
        <v>3.3815999999999998E-3</v>
      </c>
      <c r="AO8">
        <v>4.40387E-2</v>
      </c>
      <c r="AP8">
        <v>0.19226599999999999</v>
      </c>
      <c r="AQ8">
        <v>2017</v>
      </c>
      <c r="AR8">
        <v>31027</v>
      </c>
      <c r="BA8">
        <v>1</v>
      </c>
      <c r="BB8">
        <f t="shared" si="0"/>
        <v>4</v>
      </c>
    </row>
    <row r="9" spans="1:54" x14ac:dyDescent="0.2">
      <c r="A9">
        <v>8</v>
      </c>
      <c r="B9" t="s">
        <v>240</v>
      </c>
      <c r="C9">
        <v>869</v>
      </c>
      <c r="D9">
        <v>30</v>
      </c>
      <c r="E9" t="s">
        <v>231</v>
      </c>
      <c r="F9" s="19">
        <v>40656</v>
      </c>
      <c r="G9" s="19">
        <v>40656</v>
      </c>
      <c r="H9">
        <v>38.741</v>
      </c>
      <c r="I9">
        <v>-90.418199999999899</v>
      </c>
      <c r="J9">
        <v>29</v>
      </c>
      <c r="K9">
        <v>189</v>
      </c>
      <c r="L9">
        <v>213203</v>
      </c>
      <c r="M9">
        <v>1</v>
      </c>
      <c r="N9">
        <v>2842411</v>
      </c>
      <c r="O9">
        <v>0</v>
      </c>
      <c r="P9">
        <v>160</v>
      </c>
      <c r="Q9">
        <v>31</v>
      </c>
      <c r="R9">
        <v>3</v>
      </c>
      <c r="S9">
        <v>1977</v>
      </c>
      <c r="T9">
        <v>310.5</v>
      </c>
      <c r="U9">
        <v>5.3</v>
      </c>
      <c r="V9">
        <v>5.2</v>
      </c>
      <c r="W9">
        <v>6.2</v>
      </c>
      <c r="X9">
        <v>0</v>
      </c>
      <c r="Y9">
        <v>2</v>
      </c>
      <c r="Z9">
        <v>2</v>
      </c>
      <c r="AA9">
        <v>0.82180500000000001</v>
      </c>
      <c r="AB9">
        <v>0.13716300000000001</v>
      </c>
      <c r="AC9">
        <v>4.1031699999999997E-2</v>
      </c>
      <c r="AD9">
        <v>2</v>
      </c>
      <c r="AE9">
        <v>65</v>
      </c>
      <c r="AF9">
        <v>10</v>
      </c>
      <c r="AG9">
        <v>3.0009999999999998E-4</v>
      </c>
      <c r="AH9">
        <v>7.2829999999999998E-4</v>
      </c>
      <c r="AI9">
        <v>2070</v>
      </c>
      <c r="AJ9">
        <v>50.1</v>
      </c>
      <c r="AK9">
        <v>0.14058000000000001</v>
      </c>
      <c r="AL9">
        <v>0</v>
      </c>
      <c r="AM9">
        <v>9.6617999999999999E-3</v>
      </c>
      <c r="AN9">
        <v>3.3815999999999998E-3</v>
      </c>
      <c r="AO9">
        <v>4.40387E-2</v>
      </c>
      <c r="AP9">
        <v>0.19226599999999999</v>
      </c>
      <c r="AQ9">
        <v>2017</v>
      </c>
      <c r="AR9">
        <v>31027</v>
      </c>
      <c r="BA9">
        <v>1</v>
      </c>
      <c r="BB9">
        <f t="shared" si="0"/>
        <v>4</v>
      </c>
    </row>
    <row r="10" spans="1:54" x14ac:dyDescent="0.2">
      <c r="A10">
        <v>9</v>
      </c>
      <c r="B10" t="s">
        <v>241</v>
      </c>
      <c r="C10">
        <v>867</v>
      </c>
      <c r="D10">
        <v>28</v>
      </c>
      <c r="E10" t="s">
        <v>231</v>
      </c>
      <c r="F10" s="19">
        <v>40656</v>
      </c>
      <c r="G10" s="19">
        <v>40656</v>
      </c>
      <c r="H10">
        <v>38.738900000000001</v>
      </c>
      <c r="I10">
        <v>-90.427099999999896</v>
      </c>
      <c r="J10">
        <v>29</v>
      </c>
      <c r="K10">
        <v>189</v>
      </c>
      <c r="L10">
        <v>213203</v>
      </c>
      <c r="M10">
        <v>1</v>
      </c>
      <c r="N10">
        <v>2842411</v>
      </c>
      <c r="O10">
        <v>0</v>
      </c>
      <c r="P10">
        <v>130</v>
      </c>
      <c r="Q10">
        <v>31</v>
      </c>
      <c r="R10">
        <v>3</v>
      </c>
      <c r="S10">
        <v>1977</v>
      </c>
      <c r="T10">
        <v>310.5</v>
      </c>
      <c r="U10">
        <v>5.1100000000000003</v>
      </c>
      <c r="V10">
        <v>5.2</v>
      </c>
      <c r="W10">
        <v>6.2</v>
      </c>
      <c r="X10">
        <v>0</v>
      </c>
      <c r="Y10">
        <v>2</v>
      </c>
      <c r="Z10">
        <v>2</v>
      </c>
      <c r="AA10">
        <v>0.82180500000000001</v>
      </c>
      <c r="AB10">
        <v>0.13716300000000001</v>
      </c>
      <c r="AC10">
        <v>4.1031699999999997E-2</v>
      </c>
      <c r="AD10">
        <v>2</v>
      </c>
      <c r="AE10">
        <v>65</v>
      </c>
      <c r="AF10">
        <v>20</v>
      </c>
      <c r="AG10">
        <v>3.0009999999999998E-4</v>
      </c>
      <c r="AH10">
        <v>7.2829999999999998E-4</v>
      </c>
      <c r="AI10">
        <v>2070</v>
      </c>
      <c r="AJ10">
        <v>50.1</v>
      </c>
      <c r="AK10">
        <v>0.14058000000000001</v>
      </c>
      <c r="AL10">
        <v>0</v>
      </c>
      <c r="AM10">
        <v>9.6617999999999999E-3</v>
      </c>
      <c r="AN10">
        <v>3.3815999999999998E-3</v>
      </c>
      <c r="AO10">
        <v>4.40387E-2</v>
      </c>
      <c r="AP10">
        <v>0.19226599999999999</v>
      </c>
      <c r="AQ10">
        <v>2017</v>
      </c>
      <c r="AR10">
        <v>31027</v>
      </c>
      <c r="AY10">
        <v>1</v>
      </c>
      <c r="BB10">
        <f t="shared" si="0"/>
        <v>2</v>
      </c>
    </row>
    <row r="11" spans="1:54" x14ac:dyDescent="0.2">
      <c r="A11">
        <v>10</v>
      </c>
      <c r="B11" t="s">
        <v>242</v>
      </c>
      <c r="C11">
        <v>890</v>
      </c>
      <c r="D11">
        <v>75</v>
      </c>
      <c r="E11" t="s">
        <v>243</v>
      </c>
      <c r="F11" s="19">
        <v>40656</v>
      </c>
      <c r="G11" s="19">
        <v>40657</v>
      </c>
      <c r="H11">
        <v>38.738500000000002</v>
      </c>
      <c r="I11">
        <v>-90.434200000000004</v>
      </c>
      <c r="J11">
        <v>29</v>
      </c>
      <c r="K11">
        <v>189</v>
      </c>
      <c r="L11">
        <v>213202</v>
      </c>
      <c r="M11">
        <v>3</v>
      </c>
      <c r="N11">
        <v>768384</v>
      </c>
      <c r="O11">
        <v>0</v>
      </c>
      <c r="P11">
        <v>90</v>
      </c>
      <c r="Q11">
        <v>31</v>
      </c>
      <c r="R11">
        <v>3</v>
      </c>
      <c r="S11">
        <v>1982</v>
      </c>
      <c r="T11">
        <v>310.5</v>
      </c>
      <c r="U11">
        <v>5.1100000000000003</v>
      </c>
      <c r="V11">
        <v>5.2</v>
      </c>
      <c r="W11">
        <v>6.1</v>
      </c>
      <c r="X11">
        <v>0</v>
      </c>
      <c r="Y11">
        <v>1</v>
      </c>
      <c r="Z11">
        <v>2</v>
      </c>
      <c r="AA11">
        <v>0.960843</v>
      </c>
      <c r="AB11">
        <v>1.6566299999999999E-2</v>
      </c>
      <c r="AC11">
        <v>2.25904E-2</v>
      </c>
      <c r="AD11">
        <v>2</v>
      </c>
      <c r="AE11">
        <v>65</v>
      </c>
      <c r="AF11">
        <v>20</v>
      </c>
      <c r="AG11">
        <v>8.6419999999999997E-4</v>
      </c>
      <c r="AH11">
        <v>1.4913999999999999E-3</v>
      </c>
      <c r="AI11">
        <v>1146</v>
      </c>
      <c r="AJ11">
        <v>52.399999999999899</v>
      </c>
      <c r="AK11">
        <v>0.21989500000000001</v>
      </c>
      <c r="AL11">
        <v>0</v>
      </c>
      <c r="AM11">
        <v>0</v>
      </c>
      <c r="AN11">
        <v>3.0540999999999999E-2</v>
      </c>
      <c r="AO11">
        <v>0</v>
      </c>
      <c r="AP11">
        <v>0.11627899999999999</v>
      </c>
      <c r="AQ11">
        <v>1043</v>
      </c>
      <c r="AR11">
        <v>37435</v>
      </c>
      <c r="AX11">
        <v>1</v>
      </c>
      <c r="BB11">
        <f t="shared" si="0"/>
        <v>1</v>
      </c>
    </row>
    <row r="12" spans="1:54" x14ac:dyDescent="0.2">
      <c r="A12">
        <v>11</v>
      </c>
      <c r="B12" t="s">
        <v>244</v>
      </c>
      <c r="C12">
        <v>891</v>
      </c>
      <c r="D12">
        <v>83</v>
      </c>
      <c r="E12" t="s">
        <v>231</v>
      </c>
      <c r="F12" s="19">
        <v>40656</v>
      </c>
      <c r="G12" s="19">
        <v>40656</v>
      </c>
      <c r="H12">
        <v>38.7361</v>
      </c>
      <c r="I12">
        <v>-90.4408999999999</v>
      </c>
      <c r="J12">
        <v>29</v>
      </c>
      <c r="K12">
        <v>189</v>
      </c>
      <c r="L12">
        <v>213202</v>
      </c>
      <c r="M12">
        <v>3</v>
      </c>
      <c r="N12">
        <v>768384</v>
      </c>
      <c r="O12">
        <v>0</v>
      </c>
      <c r="P12">
        <v>120</v>
      </c>
      <c r="Q12">
        <v>31</v>
      </c>
      <c r="R12">
        <v>3</v>
      </c>
      <c r="S12">
        <v>1982</v>
      </c>
      <c r="T12">
        <v>310.5</v>
      </c>
      <c r="U12">
        <v>5.3</v>
      </c>
      <c r="V12">
        <v>5.2</v>
      </c>
      <c r="W12">
        <v>6.1</v>
      </c>
      <c r="X12">
        <v>0</v>
      </c>
      <c r="Y12">
        <v>1</v>
      </c>
      <c r="Z12">
        <v>1</v>
      </c>
      <c r="AA12">
        <v>0.960843</v>
      </c>
      <c r="AB12">
        <v>1.6566299999999999E-2</v>
      </c>
      <c r="AC12">
        <v>2.25904E-2</v>
      </c>
      <c r="AD12">
        <v>2</v>
      </c>
      <c r="AE12">
        <v>70</v>
      </c>
      <c r="AF12">
        <v>20</v>
      </c>
      <c r="AG12">
        <v>8.6419999999999997E-4</v>
      </c>
      <c r="AH12">
        <v>1.4913999999999999E-3</v>
      </c>
      <c r="AI12">
        <v>1146</v>
      </c>
      <c r="AJ12">
        <v>52.399999999999899</v>
      </c>
      <c r="AK12">
        <v>0.21989500000000001</v>
      </c>
      <c r="AL12">
        <v>0</v>
      </c>
      <c r="AM12">
        <v>0</v>
      </c>
      <c r="AN12">
        <v>3.0540999999999999E-2</v>
      </c>
      <c r="AO12">
        <v>0</v>
      </c>
      <c r="AP12">
        <v>0.11627899999999999</v>
      </c>
      <c r="AQ12">
        <v>1043</v>
      </c>
      <c r="AR12">
        <v>37435</v>
      </c>
      <c r="BA12">
        <v>1</v>
      </c>
      <c r="BB12">
        <f t="shared" si="0"/>
        <v>4</v>
      </c>
    </row>
    <row r="13" spans="1:54" x14ac:dyDescent="0.2">
      <c r="A13">
        <v>12</v>
      </c>
      <c r="B13" t="s">
        <v>245</v>
      </c>
      <c r="C13">
        <v>420</v>
      </c>
      <c r="D13">
        <v>81</v>
      </c>
      <c r="E13" t="s">
        <v>231</v>
      </c>
      <c r="F13" s="19">
        <v>40656</v>
      </c>
      <c r="G13" s="19">
        <v>40656</v>
      </c>
      <c r="H13">
        <v>38.735199999999899</v>
      </c>
      <c r="I13">
        <v>-90.447400000000002</v>
      </c>
      <c r="J13">
        <v>29</v>
      </c>
      <c r="K13">
        <v>189</v>
      </c>
      <c r="L13">
        <v>215143</v>
      </c>
      <c r="M13">
        <v>2</v>
      </c>
      <c r="N13">
        <v>704747</v>
      </c>
      <c r="O13">
        <v>0</v>
      </c>
      <c r="P13">
        <v>120</v>
      </c>
      <c r="Q13">
        <v>31</v>
      </c>
      <c r="R13">
        <v>3</v>
      </c>
      <c r="S13">
        <v>1965</v>
      </c>
      <c r="T13">
        <v>310.5</v>
      </c>
      <c r="U13">
        <v>5.31</v>
      </c>
      <c r="V13">
        <v>5.2</v>
      </c>
      <c r="W13">
        <v>6.1</v>
      </c>
      <c r="X13">
        <v>0</v>
      </c>
      <c r="Y13">
        <v>1</v>
      </c>
      <c r="Z13">
        <v>1</v>
      </c>
      <c r="AA13">
        <v>0.93300700000000003</v>
      </c>
      <c r="AB13">
        <v>6.6993499999999997E-2</v>
      </c>
      <c r="AC13">
        <v>0</v>
      </c>
      <c r="AD13">
        <v>2</v>
      </c>
      <c r="AE13">
        <v>70</v>
      </c>
      <c r="AF13">
        <v>20</v>
      </c>
      <c r="AG13">
        <v>8.6839999999999997E-4</v>
      </c>
      <c r="AH13">
        <v>2.4803E-3</v>
      </c>
      <c r="AI13">
        <v>1748</v>
      </c>
      <c r="AJ13">
        <v>34.700000000000003</v>
      </c>
      <c r="AK13">
        <v>2.40275E-2</v>
      </c>
      <c r="AL13">
        <v>0</v>
      </c>
      <c r="AM13">
        <v>0</v>
      </c>
      <c r="AN13">
        <v>0</v>
      </c>
      <c r="AO13">
        <v>0</v>
      </c>
      <c r="AP13">
        <v>0.147614</v>
      </c>
      <c r="AQ13">
        <v>1748</v>
      </c>
      <c r="AR13">
        <v>25099</v>
      </c>
      <c r="AZ13">
        <v>1</v>
      </c>
      <c r="BB13">
        <f t="shared" si="0"/>
        <v>3</v>
      </c>
    </row>
    <row r="14" spans="1:54" x14ac:dyDescent="0.2">
      <c r="A14">
        <v>13</v>
      </c>
      <c r="B14" t="s">
        <v>246</v>
      </c>
      <c r="C14">
        <v>1331</v>
      </c>
      <c r="D14">
        <v>78</v>
      </c>
      <c r="E14" t="s">
        <v>231</v>
      </c>
      <c r="F14" s="19">
        <v>40656</v>
      </c>
      <c r="G14" s="19">
        <v>40656</v>
      </c>
      <c r="H14">
        <v>38.735199999999899</v>
      </c>
      <c r="I14">
        <v>-90.459199999999896</v>
      </c>
      <c r="J14">
        <v>29</v>
      </c>
      <c r="K14">
        <v>189</v>
      </c>
      <c r="L14">
        <v>215143</v>
      </c>
      <c r="M14">
        <v>1</v>
      </c>
      <c r="N14">
        <v>12861545</v>
      </c>
      <c r="O14">
        <v>616441</v>
      </c>
      <c r="P14">
        <v>140</v>
      </c>
      <c r="Q14">
        <v>31</v>
      </c>
      <c r="R14">
        <v>3</v>
      </c>
      <c r="S14">
        <v>1967</v>
      </c>
      <c r="T14">
        <v>310.5</v>
      </c>
      <c r="U14">
        <v>5.3</v>
      </c>
      <c r="V14">
        <v>5.2</v>
      </c>
      <c r="W14">
        <v>6.1</v>
      </c>
      <c r="X14">
        <v>0</v>
      </c>
      <c r="Y14">
        <v>2</v>
      </c>
      <c r="Z14">
        <v>2</v>
      </c>
      <c r="AA14">
        <v>0.87921800000000006</v>
      </c>
      <c r="AB14">
        <v>0.10302</v>
      </c>
      <c r="AC14">
        <v>1.7762E-2</v>
      </c>
      <c r="AD14">
        <v>2</v>
      </c>
      <c r="AE14">
        <v>70</v>
      </c>
      <c r="AF14">
        <v>20</v>
      </c>
      <c r="AG14">
        <v>4.18E-5</v>
      </c>
      <c r="AH14">
        <v>1.043E-4</v>
      </c>
      <c r="AI14">
        <v>1406</v>
      </c>
      <c r="AJ14">
        <v>38.6</v>
      </c>
      <c r="AK14">
        <v>4.4808000000000001E-2</v>
      </c>
      <c r="AL14">
        <v>0</v>
      </c>
      <c r="AM14">
        <v>2.77383E-2</v>
      </c>
      <c r="AN14">
        <v>1.06686E-2</v>
      </c>
      <c r="AO14">
        <v>6.1519900000000002E-2</v>
      </c>
      <c r="AP14">
        <v>0.17852799999999999</v>
      </c>
      <c r="AQ14">
        <v>1406</v>
      </c>
      <c r="AR14">
        <v>30741</v>
      </c>
      <c r="BA14">
        <v>1</v>
      </c>
      <c r="BB14">
        <f t="shared" si="0"/>
        <v>4</v>
      </c>
    </row>
    <row r="15" spans="1:54" x14ac:dyDescent="0.2">
      <c r="A15">
        <v>14</v>
      </c>
      <c r="B15" t="s">
        <v>247</v>
      </c>
      <c r="C15">
        <v>1358</v>
      </c>
      <c r="D15">
        <v>662</v>
      </c>
      <c r="E15" t="s">
        <v>231</v>
      </c>
      <c r="F15" s="19">
        <v>41426</v>
      </c>
      <c r="G15" s="19">
        <v>41426</v>
      </c>
      <c r="H15">
        <v>38.753500000000003</v>
      </c>
      <c r="I15">
        <v>-90.483999999999895</v>
      </c>
      <c r="J15">
        <v>29</v>
      </c>
      <c r="K15">
        <v>189</v>
      </c>
      <c r="L15">
        <v>215143</v>
      </c>
      <c r="M15">
        <v>1</v>
      </c>
      <c r="N15">
        <v>12861545</v>
      </c>
      <c r="O15">
        <v>616441</v>
      </c>
      <c r="P15">
        <v>130</v>
      </c>
      <c r="Q15">
        <v>31</v>
      </c>
      <c r="R15">
        <v>2</v>
      </c>
      <c r="S15">
        <v>1967</v>
      </c>
      <c r="T15">
        <v>303.3</v>
      </c>
      <c r="U15">
        <v>8.5</v>
      </c>
      <c r="V15">
        <v>11.4</v>
      </c>
      <c r="W15">
        <v>1</v>
      </c>
      <c r="X15">
        <v>0</v>
      </c>
      <c r="Y15">
        <v>2</v>
      </c>
      <c r="Z15">
        <v>3</v>
      </c>
      <c r="AA15">
        <v>0.87921800000000006</v>
      </c>
      <c r="AB15">
        <v>0.10302</v>
      </c>
      <c r="AC15">
        <v>1.7762E-2</v>
      </c>
      <c r="AD15">
        <v>2</v>
      </c>
      <c r="AE15">
        <v>80</v>
      </c>
      <c r="AF15">
        <v>5</v>
      </c>
      <c r="AG15">
        <v>4.18E-5</v>
      </c>
      <c r="AH15">
        <v>1.043E-4</v>
      </c>
      <c r="AI15">
        <v>1406</v>
      </c>
      <c r="AJ15">
        <v>38.6</v>
      </c>
      <c r="AK15">
        <v>4.4808000000000001E-2</v>
      </c>
      <c r="AL15">
        <v>0</v>
      </c>
      <c r="AM15">
        <v>2.77383E-2</v>
      </c>
      <c r="AN15">
        <v>1.06686E-2</v>
      </c>
      <c r="AO15">
        <v>6.1519900000000002E-2</v>
      </c>
      <c r="AP15">
        <v>0.17852799999999999</v>
      </c>
      <c r="AQ15">
        <v>1406</v>
      </c>
      <c r="AR15">
        <v>30741</v>
      </c>
      <c r="AY15">
        <v>1</v>
      </c>
      <c r="BB15">
        <f t="shared" si="0"/>
        <v>2</v>
      </c>
    </row>
    <row r="16" spans="1:54" x14ac:dyDescent="0.2">
      <c r="A16">
        <v>15</v>
      </c>
      <c r="B16" t="s">
        <v>248</v>
      </c>
      <c r="C16">
        <v>363</v>
      </c>
      <c r="D16">
        <v>680</v>
      </c>
      <c r="E16" t="s">
        <v>231</v>
      </c>
      <c r="F16" s="19">
        <v>41426</v>
      </c>
      <c r="G16" s="19">
        <v>41426</v>
      </c>
      <c r="H16">
        <v>38.7624</v>
      </c>
      <c r="I16">
        <v>-90.456500000000005</v>
      </c>
      <c r="J16">
        <v>29</v>
      </c>
      <c r="K16">
        <v>189</v>
      </c>
      <c r="L16">
        <v>213102</v>
      </c>
      <c r="M16">
        <v>1</v>
      </c>
      <c r="N16">
        <v>14986611</v>
      </c>
      <c r="O16">
        <v>868549</v>
      </c>
      <c r="P16">
        <v>101</v>
      </c>
      <c r="Q16">
        <v>31</v>
      </c>
      <c r="R16">
        <v>2</v>
      </c>
      <c r="S16">
        <v>1971</v>
      </c>
      <c r="T16">
        <v>304.10000000000002</v>
      </c>
      <c r="U16">
        <v>7.9</v>
      </c>
      <c r="V16">
        <v>7.4</v>
      </c>
      <c r="W16" s="20">
        <v>1.3</v>
      </c>
      <c r="X16">
        <v>0</v>
      </c>
      <c r="Y16">
        <v>6</v>
      </c>
      <c r="Z16">
        <v>4</v>
      </c>
      <c r="AA16">
        <v>0.72772300000000001</v>
      </c>
      <c r="AB16">
        <v>0.16336600000000001</v>
      </c>
      <c r="AC16">
        <v>0.10891099999999999</v>
      </c>
      <c r="AD16">
        <v>2</v>
      </c>
      <c r="AE16">
        <v>90</v>
      </c>
      <c r="AF16">
        <v>5</v>
      </c>
      <c r="AG16">
        <v>1.27E-5</v>
      </c>
      <c r="AH16">
        <v>2.0100000000000001E-5</v>
      </c>
      <c r="AI16">
        <v>318</v>
      </c>
      <c r="AJ16">
        <v>57.6</v>
      </c>
      <c r="AK16">
        <v>5.3459100000000002E-2</v>
      </c>
      <c r="AL16">
        <v>0</v>
      </c>
      <c r="AM16">
        <v>1.2578600000000001E-2</v>
      </c>
      <c r="AN16">
        <v>3.1446500000000002E-2</v>
      </c>
      <c r="AO16">
        <v>3.1007799999999999E-2</v>
      </c>
      <c r="AP16">
        <v>0.15503900000000001</v>
      </c>
      <c r="AQ16">
        <v>318</v>
      </c>
      <c r="AR16">
        <v>30332</v>
      </c>
      <c r="AX16">
        <v>1</v>
      </c>
      <c r="BB16">
        <f t="shared" si="0"/>
        <v>1</v>
      </c>
    </row>
    <row r="17" spans="1:54" x14ac:dyDescent="0.2">
      <c r="A17">
        <v>16</v>
      </c>
      <c r="B17" t="s">
        <v>249</v>
      </c>
      <c r="C17">
        <v>28</v>
      </c>
      <c r="D17">
        <v>704</v>
      </c>
      <c r="E17" t="s">
        <v>231</v>
      </c>
      <c r="F17" s="19">
        <v>41426</v>
      </c>
      <c r="G17" s="19">
        <v>41426</v>
      </c>
      <c r="H17">
        <v>38.755200000000002</v>
      </c>
      <c r="I17">
        <v>-90.418599999999898</v>
      </c>
      <c r="J17">
        <v>29</v>
      </c>
      <c r="K17">
        <v>189</v>
      </c>
      <c r="L17">
        <v>213101</v>
      </c>
      <c r="M17">
        <v>3</v>
      </c>
      <c r="N17">
        <v>2309645</v>
      </c>
      <c r="O17">
        <v>0</v>
      </c>
      <c r="P17">
        <v>104</v>
      </c>
      <c r="Q17">
        <v>31</v>
      </c>
      <c r="R17">
        <v>2</v>
      </c>
      <c r="S17">
        <v>1976</v>
      </c>
      <c r="T17">
        <v>310.39999999999998</v>
      </c>
      <c r="U17">
        <v>7.1</v>
      </c>
      <c r="V17">
        <v>5.2</v>
      </c>
      <c r="W17">
        <v>6.1</v>
      </c>
      <c r="X17">
        <v>0</v>
      </c>
      <c r="Y17">
        <v>2</v>
      </c>
      <c r="Z17">
        <v>3</v>
      </c>
      <c r="AA17">
        <v>0.52231799999999995</v>
      </c>
      <c r="AB17">
        <v>0.412686</v>
      </c>
      <c r="AC17">
        <v>6.4996100000000001E-2</v>
      </c>
      <c r="AD17">
        <v>2</v>
      </c>
      <c r="AE17">
        <v>50</v>
      </c>
      <c r="AF17">
        <v>25</v>
      </c>
      <c r="AG17">
        <v>5.5290000000000005E-4</v>
      </c>
      <c r="AH17">
        <v>1.3343999999999999E-3</v>
      </c>
      <c r="AI17">
        <v>3082</v>
      </c>
      <c r="AJ17">
        <v>47.5</v>
      </c>
      <c r="AK17">
        <v>0.25567800000000002</v>
      </c>
      <c r="AL17">
        <v>5.5158999999999998E-3</v>
      </c>
      <c r="AM17">
        <v>0</v>
      </c>
      <c r="AN17">
        <v>6.4243999999999996E-2</v>
      </c>
      <c r="AO17">
        <v>5.8338599999999997E-2</v>
      </c>
      <c r="AP17">
        <v>0.17818600000000001</v>
      </c>
      <c r="AQ17">
        <v>2992</v>
      </c>
      <c r="AR17">
        <v>28427</v>
      </c>
      <c r="AW17">
        <v>1</v>
      </c>
      <c r="BB17">
        <f t="shared" si="0"/>
        <v>0</v>
      </c>
    </row>
    <row r="18" spans="1:54" x14ac:dyDescent="0.2">
      <c r="A18">
        <v>19</v>
      </c>
      <c r="B18" t="s">
        <v>250</v>
      </c>
      <c r="C18">
        <v>1368</v>
      </c>
      <c r="D18">
        <v>986</v>
      </c>
      <c r="E18" t="s">
        <v>231</v>
      </c>
      <c r="F18" s="19">
        <v>41732</v>
      </c>
      <c r="G18" s="19">
        <v>41732</v>
      </c>
      <c r="H18">
        <v>38.667000000000002</v>
      </c>
      <c r="I18">
        <v>-90.354600000000005</v>
      </c>
      <c r="J18">
        <v>29</v>
      </c>
      <c r="K18">
        <v>189</v>
      </c>
      <c r="L18">
        <v>215800</v>
      </c>
      <c r="M18">
        <v>3</v>
      </c>
      <c r="N18">
        <v>477858</v>
      </c>
      <c r="O18">
        <v>0</v>
      </c>
      <c r="P18">
        <v>65</v>
      </c>
      <c r="Q18">
        <v>32</v>
      </c>
      <c r="R18">
        <v>1</v>
      </c>
      <c r="S18">
        <v>1956</v>
      </c>
      <c r="T18">
        <v>310.5</v>
      </c>
      <c r="U18">
        <v>5.0999999999999996</v>
      </c>
      <c r="V18">
        <v>5.2</v>
      </c>
      <c r="W18">
        <v>6.2</v>
      </c>
      <c r="X18">
        <v>0</v>
      </c>
      <c r="Y18">
        <v>1</v>
      </c>
      <c r="Z18">
        <v>2</v>
      </c>
      <c r="AA18">
        <v>0.12857099999999999</v>
      </c>
      <c r="AB18">
        <v>0.60109900000000005</v>
      </c>
      <c r="AC18">
        <v>0.27033000000000001</v>
      </c>
      <c r="AD18">
        <v>2</v>
      </c>
      <c r="AE18">
        <v>60</v>
      </c>
      <c r="AF18">
        <v>25</v>
      </c>
      <c r="AG18">
        <v>1.9043E-3</v>
      </c>
      <c r="AH18">
        <v>2.7853000000000001E-3</v>
      </c>
      <c r="AI18">
        <v>1331</v>
      </c>
      <c r="AJ18">
        <v>28.1</v>
      </c>
      <c r="AK18">
        <v>0.43050300000000002</v>
      </c>
      <c r="AL18">
        <v>0</v>
      </c>
      <c r="AM18">
        <v>0</v>
      </c>
      <c r="AN18">
        <v>4.4327600000000002E-2</v>
      </c>
      <c r="AO18">
        <v>0</v>
      </c>
      <c r="AP18">
        <v>0.14028099999999999</v>
      </c>
      <c r="AQ18">
        <v>1331</v>
      </c>
      <c r="AR18">
        <v>28784</v>
      </c>
      <c r="AX18">
        <v>1</v>
      </c>
      <c r="BB18">
        <f t="shared" si="0"/>
        <v>1</v>
      </c>
    </row>
    <row r="19" spans="1:54" x14ac:dyDescent="0.2">
      <c r="A19">
        <v>20</v>
      </c>
      <c r="B19" t="s">
        <v>251</v>
      </c>
      <c r="C19">
        <v>1369</v>
      </c>
      <c r="D19">
        <v>987</v>
      </c>
      <c r="E19" t="s">
        <v>231</v>
      </c>
      <c r="F19" s="19">
        <v>41732</v>
      </c>
      <c r="G19" s="19">
        <v>41732</v>
      </c>
      <c r="H19">
        <v>38.664200000000001</v>
      </c>
      <c r="I19">
        <v>-90.352099999999893</v>
      </c>
      <c r="J19">
        <v>29</v>
      </c>
      <c r="K19">
        <v>189</v>
      </c>
      <c r="L19">
        <v>215800</v>
      </c>
      <c r="M19">
        <v>3</v>
      </c>
      <c r="N19">
        <v>477858</v>
      </c>
      <c r="O19">
        <v>0</v>
      </c>
      <c r="P19">
        <v>74</v>
      </c>
      <c r="Q19">
        <v>32</v>
      </c>
      <c r="R19">
        <v>1</v>
      </c>
      <c r="S19">
        <v>1956</v>
      </c>
      <c r="T19">
        <v>310.5</v>
      </c>
      <c r="U19">
        <v>5.0999999999999996</v>
      </c>
      <c r="V19">
        <v>5.2</v>
      </c>
      <c r="W19">
        <v>6.2</v>
      </c>
      <c r="X19">
        <v>0</v>
      </c>
      <c r="Y19">
        <v>1</v>
      </c>
      <c r="Z19">
        <v>2</v>
      </c>
      <c r="AA19">
        <v>0.12857099999999999</v>
      </c>
      <c r="AB19">
        <v>0.60109900000000005</v>
      </c>
      <c r="AC19">
        <v>0.27033000000000001</v>
      </c>
      <c r="AD19">
        <v>2</v>
      </c>
      <c r="AE19">
        <v>60</v>
      </c>
      <c r="AF19">
        <v>25</v>
      </c>
      <c r="AG19">
        <v>1.9043E-3</v>
      </c>
      <c r="AH19">
        <v>2.7853000000000001E-3</v>
      </c>
      <c r="AI19">
        <v>1331</v>
      </c>
      <c r="AJ19">
        <v>28.1</v>
      </c>
      <c r="AK19">
        <v>0.43050300000000002</v>
      </c>
      <c r="AL19">
        <v>0</v>
      </c>
      <c r="AM19">
        <v>0</v>
      </c>
      <c r="AN19">
        <v>4.4327600000000002E-2</v>
      </c>
      <c r="AO19">
        <v>0</v>
      </c>
      <c r="AP19">
        <v>0.14028099999999999</v>
      </c>
      <c r="AQ19">
        <v>1331</v>
      </c>
      <c r="AR19">
        <v>28784</v>
      </c>
      <c r="AW19">
        <v>1</v>
      </c>
      <c r="BB19">
        <f t="shared" si="0"/>
        <v>0</v>
      </c>
    </row>
    <row r="20" spans="1:54" x14ac:dyDescent="0.2">
      <c r="A20">
        <v>21</v>
      </c>
      <c r="B20" t="s">
        <v>252</v>
      </c>
      <c r="C20">
        <v>1032</v>
      </c>
      <c r="D20">
        <v>387</v>
      </c>
      <c r="E20" t="s">
        <v>231</v>
      </c>
      <c r="F20" s="19">
        <v>41375</v>
      </c>
      <c r="G20" s="19">
        <v>41376</v>
      </c>
      <c r="H20">
        <v>38.611600000000003</v>
      </c>
      <c r="I20">
        <v>-90.282700000000006</v>
      </c>
      <c r="J20">
        <v>29</v>
      </c>
      <c r="K20">
        <v>510</v>
      </c>
      <c r="L20">
        <v>127200</v>
      </c>
      <c r="M20">
        <v>3</v>
      </c>
      <c r="N20">
        <v>549629</v>
      </c>
      <c r="O20">
        <v>0</v>
      </c>
      <c r="P20">
        <v>85</v>
      </c>
      <c r="Q20">
        <v>31</v>
      </c>
      <c r="R20">
        <v>1</v>
      </c>
      <c r="S20">
        <v>1976</v>
      </c>
      <c r="T20">
        <v>310.5</v>
      </c>
      <c r="U20">
        <v>1</v>
      </c>
      <c r="V20">
        <v>5.2</v>
      </c>
      <c r="W20">
        <v>6.2</v>
      </c>
      <c r="X20">
        <v>0</v>
      </c>
      <c r="Y20">
        <v>1</v>
      </c>
      <c r="Z20">
        <v>1</v>
      </c>
      <c r="AA20">
        <v>0.48660199999999998</v>
      </c>
      <c r="AB20">
        <v>0.41050399999999998</v>
      </c>
      <c r="AC20">
        <v>0.102894</v>
      </c>
      <c r="AD20">
        <v>2</v>
      </c>
      <c r="AE20">
        <v>90</v>
      </c>
      <c r="AF20">
        <v>5</v>
      </c>
      <c r="AG20">
        <v>1.6975E-3</v>
      </c>
      <c r="AH20">
        <v>3.0439E-3</v>
      </c>
      <c r="AI20">
        <v>1673</v>
      </c>
      <c r="AJ20">
        <v>41.1</v>
      </c>
      <c r="AK20">
        <v>3.9450100000000002E-2</v>
      </c>
      <c r="AL20">
        <v>0</v>
      </c>
      <c r="AM20">
        <v>4.4829599999999997E-2</v>
      </c>
      <c r="AN20">
        <v>7.7704999999999996E-3</v>
      </c>
      <c r="AO20">
        <v>2.69953E-2</v>
      </c>
      <c r="AP20">
        <v>0.100939</v>
      </c>
      <c r="AQ20">
        <v>1673</v>
      </c>
      <c r="AR20">
        <v>33081</v>
      </c>
      <c r="AZ20">
        <v>1</v>
      </c>
      <c r="BB20">
        <f t="shared" si="0"/>
        <v>3</v>
      </c>
    </row>
    <row r="21" spans="1:54" x14ac:dyDescent="0.2">
      <c r="A21">
        <v>22</v>
      </c>
      <c r="B21" t="s">
        <v>253</v>
      </c>
      <c r="C21">
        <v>1034</v>
      </c>
      <c r="D21">
        <v>519</v>
      </c>
      <c r="E21" t="s">
        <v>231</v>
      </c>
      <c r="F21" s="19">
        <v>41375</v>
      </c>
      <c r="G21" s="19">
        <v>41376</v>
      </c>
      <c r="H21">
        <v>38.611400000000003</v>
      </c>
      <c r="I21">
        <v>-90.2834</v>
      </c>
      <c r="J21">
        <v>29</v>
      </c>
      <c r="K21">
        <v>510</v>
      </c>
      <c r="L21">
        <v>127200</v>
      </c>
      <c r="M21">
        <v>3</v>
      </c>
      <c r="N21">
        <v>549629</v>
      </c>
      <c r="O21">
        <v>0</v>
      </c>
      <c r="P21">
        <v>85</v>
      </c>
      <c r="Q21">
        <v>31</v>
      </c>
      <c r="R21">
        <v>1</v>
      </c>
      <c r="S21">
        <v>1976</v>
      </c>
      <c r="T21">
        <v>311.3</v>
      </c>
      <c r="U21">
        <v>1</v>
      </c>
      <c r="V21">
        <v>5.2</v>
      </c>
      <c r="W21">
        <v>6.2</v>
      </c>
      <c r="X21">
        <v>0</v>
      </c>
      <c r="Y21">
        <v>1</v>
      </c>
      <c r="Z21">
        <v>1</v>
      </c>
      <c r="AA21">
        <v>0.48660199999999998</v>
      </c>
      <c r="AB21">
        <v>0.41050399999999998</v>
      </c>
      <c r="AC21">
        <v>0.102894</v>
      </c>
      <c r="AD21">
        <v>2</v>
      </c>
      <c r="AE21">
        <v>90</v>
      </c>
      <c r="AF21">
        <v>5</v>
      </c>
      <c r="AG21">
        <v>1.6975E-3</v>
      </c>
      <c r="AH21">
        <v>3.0439E-3</v>
      </c>
      <c r="AI21">
        <v>1673</v>
      </c>
      <c r="AJ21">
        <v>41.1</v>
      </c>
      <c r="AK21">
        <v>3.9450100000000002E-2</v>
      </c>
      <c r="AL21">
        <v>0</v>
      </c>
      <c r="AM21">
        <v>4.4829599999999997E-2</v>
      </c>
      <c r="AN21">
        <v>7.7704999999999996E-3</v>
      </c>
      <c r="AO21">
        <v>2.69953E-2</v>
      </c>
      <c r="AP21">
        <v>0.100939</v>
      </c>
      <c r="AQ21">
        <v>1673</v>
      </c>
      <c r="AR21">
        <v>33081</v>
      </c>
      <c r="AZ21">
        <v>1</v>
      </c>
      <c r="BB21">
        <f t="shared" si="0"/>
        <v>3</v>
      </c>
    </row>
    <row r="22" spans="1:54" x14ac:dyDescent="0.2">
      <c r="A22">
        <v>23</v>
      </c>
      <c r="B22" t="s">
        <v>254</v>
      </c>
      <c r="C22">
        <v>1031</v>
      </c>
      <c r="D22">
        <v>522</v>
      </c>
      <c r="E22" t="s">
        <v>231</v>
      </c>
      <c r="F22" s="19">
        <v>41375</v>
      </c>
      <c r="G22" s="19">
        <v>41375</v>
      </c>
      <c r="H22">
        <v>38.6111</v>
      </c>
      <c r="I22">
        <v>-90.280299999999897</v>
      </c>
      <c r="J22">
        <v>29</v>
      </c>
      <c r="K22">
        <v>510</v>
      </c>
      <c r="L22">
        <v>127200</v>
      </c>
      <c r="M22">
        <v>1</v>
      </c>
      <c r="N22">
        <v>532525</v>
      </c>
      <c r="O22">
        <v>0</v>
      </c>
      <c r="P22">
        <v>75</v>
      </c>
      <c r="Q22">
        <v>32</v>
      </c>
      <c r="R22">
        <v>1</v>
      </c>
      <c r="S22">
        <v>1939</v>
      </c>
      <c r="T22">
        <v>310.5</v>
      </c>
      <c r="U22">
        <v>1</v>
      </c>
      <c r="V22">
        <v>5.2</v>
      </c>
      <c r="W22">
        <v>6.2</v>
      </c>
      <c r="X22">
        <v>0</v>
      </c>
      <c r="Y22">
        <v>1</v>
      </c>
      <c r="Z22">
        <v>2</v>
      </c>
      <c r="AA22">
        <v>0.62963000000000002</v>
      </c>
      <c r="AB22">
        <v>0.33086399999999999</v>
      </c>
      <c r="AC22">
        <v>3.9506199999999998E-2</v>
      </c>
      <c r="AD22">
        <v>2</v>
      </c>
      <c r="AE22">
        <v>85</v>
      </c>
      <c r="AF22">
        <v>5</v>
      </c>
      <c r="AG22">
        <v>7.605E-4</v>
      </c>
      <c r="AH22">
        <v>1.8365E-3</v>
      </c>
      <c r="AI22">
        <v>978</v>
      </c>
      <c r="AJ22">
        <v>50.399999999999899</v>
      </c>
      <c r="AK22">
        <v>0.15439700000000001</v>
      </c>
      <c r="AL22">
        <v>1.22699E-2</v>
      </c>
      <c r="AM22">
        <v>0</v>
      </c>
      <c r="AN22">
        <v>1.63599E-2</v>
      </c>
      <c r="AO22">
        <v>0</v>
      </c>
      <c r="AP22">
        <v>7.0886099999999994E-2</v>
      </c>
      <c r="AQ22">
        <v>978</v>
      </c>
      <c r="AR22">
        <v>30160</v>
      </c>
      <c r="AX22">
        <v>1</v>
      </c>
      <c r="BB22">
        <f t="shared" si="0"/>
        <v>1</v>
      </c>
    </row>
    <row r="23" spans="1:54" x14ac:dyDescent="0.2">
      <c r="A23">
        <v>23</v>
      </c>
      <c r="B23" t="s">
        <v>254</v>
      </c>
      <c r="C23">
        <v>1288</v>
      </c>
      <c r="D23">
        <v>388</v>
      </c>
      <c r="F23" s="19">
        <v>41375</v>
      </c>
      <c r="G23" s="19">
        <v>41376</v>
      </c>
      <c r="H23">
        <v>38.609900000000003</v>
      </c>
      <c r="I23">
        <v>-90.286699999999897</v>
      </c>
      <c r="J23">
        <v>29</v>
      </c>
      <c r="K23">
        <v>510</v>
      </c>
      <c r="L23">
        <v>103700</v>
      </c>
      <c r="M23">
        <v>2</v>
      </c>
      <c r="N23">
        <v>430822</v>
      </c>
      <c r="O23">
        <v>0</v>
      </c>
      <c r="P23">
        <v>65</v>
      </c>
      <c r="Q23">
        <v>31</v>
      </c>
      <c r="R23">
        <v>1</v>
      </c>
      <c r="S23">
        <v>1939</v>
      </c>
      <c r="T23">
        <v>310.5</v>
      </c>
      <c r="U23">
        <v>5.0999999999999996</v>
      </c>
      <c r="V23">
        <v>5.2</v>
      </c>
      <c r="W23">
        <v>6.2</v>
      </c>
      <c r="X23">
        <v>0</v>
      </c>
      <c r="Y23">
        <v>1</v>
      </c>
      <c r="Z23">
        <v>1</v>
      </c>
      <c r="AA23">
        <v>0.50932599999999995</v>
      </c>
      <c r="AB23">
        <v>0.36585400000000001</v>
      </c>
      <c r="AC23">
        <v>0.124821</v>
      </c>
      <c r="AD23">
        <v>2</v>
      </c>
      <c r="AE23">
        <v>70</v>
      </c>
      <c r="AF23">
        <v>10</v>
      </c>
      <c r="AG23">
        <v>1.6178E-3</v>
      </c>
      <c r="AH23">
        <v>2.7691E-3</v>
      </c>
      <c r="AI23">
        <v>1193</v>
      </c>
      <c r="AJ23">
        <v>38.200000000000003</v>
      </c>
      <c r="AK23">
        <v>3.35289E-2</v>
      </c>
      <c r="AL23">
        <v>0</v>
      </c>
      <c r="AM23">
        <v>8.3821999999999994E-3</v>
      </c>
      <c r="AN23">
        <v>4.9455199999999998E-2</v>
      </c>
      <c r="AO23">
        <v>3.4005000000000001E-2</v>
      </c>
      <c r="AP23">
        <v>0.25440800000000002</v>
      </c>
      <c r="AQ23">
        <v>1193</v>
      </c>
      <c r="AR23">
        <v>34437</v>
      </c>
      <c r="AX23">
        <v>1</v>
      </c>
      <c r="BB23">
        <f t="shared" si="0"/>
        <v>1</v>
      </c>
    </row>
    <row r="24" spans="1:54" x14ac:dyDescent="0.2">
      <c r="A24">
        <v>24</v>
      </c>
      <c r="B24" t="s">
        <v>255</v>
      </c>
      <c r="C24">
        <v>1030</v>
      </c>
      <c r="D24">
        <v>521</v>
      </c>
      <c r="F24" s="19">
        <v>41375</v>
      </c>
      <c r="G24" s="19">
        <v>41375</v>
      </c>
      <c r="H24">
        <v>38.6113</v>
      </c>
      <c r="I24">
        <v>-90.279600000000002</v>
      </c>
      <c r="J24">
        <v>29</v>
      </c>
      <c r="K24">
        <v>510</v>
      </c>
      <c r="L24">
        <v>127200</v>
      </c>
      <c r="M24">
        <v>1</v>
      </c>
      <c r="N24">
        <v>532525</v>
      </c>
      <c r="O24">
        <v>0</v>
      </c>
      <c r="P24">
        <v>65</v>
      </c>
      <c r="Q24">
        <v>32</v>
      </c>
      <c r="R24">
        <v>1</v>
      </c>
      <c r="S24">
        <v>1939</v>
      </c>
      <c r="T24">
        <v>310.5</v>
      </c>
      <c r="U24">
        <v>5.3</v>
      </c>
      <c r="V24">
        <v>5.2</v>
      </c>
      <c r="W24">
        <v>6.2</v>
      </c>
      <c r="X24">
        <v>0</v>
      </c>
      <c r="Y24">
        <v>2</v>
      </c>
      <c r="Z24">
        <v>2</v>
      </c>
      <c r="AA24">
        <v>0.62963000000000002</v>
      </c>
      <c r="AB24">
        <v>0.33086399999999999</v>
      </c>
      <c r="AC24">
        <v>3.9506199999999998E-2</v>
      </c>
      <c r="AG24">
        <v>7.605E-4</v>
      </c>
      <c r="AH24">
        <v>1.8365E-3</v>
      </c>
      <c r="AI24">
        <v>978</v>
      </c>
      <c r="AJ24">
        <v>50.399999999999899</v>
      </c>
      <c r="AK24">
        <v>0.15439700000000001</v>
      </c>
      <c r="AL24">
        <v>1.22699E-2</v>
      </c>
      <c r="AM24">
        <v>0</v>
      </c>
      <c r="AN24">
        <v>1.63599E-2</v>
      </c>
      <c r="AO24">
        <v>0</v>
      </c>
      <c r="AP24">
        <v>7.0886099999999994E-2</v>
      </c>
      <c r="AQ24">
        <v>978</v>
      </c>
      <c r="AR24">
        <v>30160</v>
      </c>
      <c r="AX24">
        <v>1</v>
      </c>
      <c r="BB24">
        <f t="shared" si="0"/>
        <v>1</v>
      </c>
    </row>
    <row r="25" spans="1:54" x14ac:dyDescent="0.2">
      <c r="A25">
        <v>24</v>
      </c>
      <c r="B25" t="s">
        <v>255</v>
      </c>
      <c r="C25">
        <v>1289</v>
      </c>
      <c r="D25">
        <v>520</v>
      </c>
      <c r="F25" s="19">
        <v>41375</v>
      </c>
      <c r="G25" s="19">
        <v>41376</v>
      </c>
      <c r="H25">
        <v>38.609900000000003</v>
      </c>
      <c r="I25">
        <v>-90.286600000000007</v>
      </c>
      <c r="J25">
        <v>29</v>
      </c>
      <c r="K25">
        <v>510</v>
      </c>
      <c r="L25">
        <v>103700</v>
      </c>
      <c r="M25">
        <v>2</v>
      </c>
      <c r="N25">
        <v>430822</v>
      </c>
      <c r="O25">
        <v>0</v>
      </c>
      <c r="P25">
        <v>65</v>
      </c>
      <c r="Q25">
        <v>31</v>
      </c>
      <c r="R25">
        <v>1</v>
      </c>
      <c r="S25">
        <v>1939</v>
      </c>
      <c r="T25">
        <v>310.5</v>
      </c>
      <c r="U25">
        <v>5.3</v>
      </c>
      <c r="V25">
        <v>5.2</v>
      </c>
      <c r="W25">
        <v>7</v>
      </c>
      <c r="X25">
        <v>0</v>
      </c>
      <c r="Y25">
        <v>2</v>
      </c>
      <c r="Z25">
        <v>2</v>
      </c>
      <c r="AA25">
        <v>0.50932599999999995</v>
      </c>
      <c r="AB25">
        <v>0.36585400000000001</v>
      </c>
      <c r="AC25">
        <v>0.124821</v>
      </c>
      <c r="AD25">
        <v>2</v>
      </c>
      <c r="AE25">
        <v>70</v>
      </c>
      <c r="AF25">
        <v>10</v>
      </c>
      <c r="AG25">
        <v>1.6178E-3</v>
      </c>
      <c r="AH25">
        <v>2.7691E-3</v>
      </c>
      <c r="AI25">
        <v>1193</v>
      </c>
      <c r="AJ25">
        <v>38.200000000000003</v>
      </c>
      <c r="AK25">
        <v>3.35289E-2</v>
      </c>
      <c r="AL25">
        <v>0</v>
      </c>
      <c r="AM25">
        <v>8.3821999999999994E-3</v>
      </c>
      <c r="AN25">
        <v>4.9455199999999998E-2</v>
      </c>
      <c r="AO25">
        <v>3.4005000000000001E-2</v>
      </c>
      <c r="AP25">
        <v>0.25440800000000002</v>
      </c>
      <c r="AQ25">
        <v>1193</v>
      </c>
      <c r="AR25">
        <v>34437</v>
      </c>
      <c r="AX25">
        <v>1</v>
      </c>
      <c r="BB25">
        <f t="shared" si="0"/>
        <v>1</v>
      </c>
    </row>
    <row r="26" spans="1:54" x14ac:dyDescent="0.2">
      <c r="A26">
        <v>25</v>
      </c>
      <c r="B26" t="s">
        <v>256</v>
      </c>
      <c r="C26">
        <v>741</v>
      </c>
      <c r="D26">
        <v>1194</v>
      </c>
      <c r="F26" s="19">
        <v>42104</v>
      </c>
      <c r="G26" s="19">
        <v>42104</v>
      </c>
      <c r="H26">
        <v>38.6676</v>
      </c>
      <c r="I26">
        <v>-90.646799999999899</v>
      </c>
      <c r="J26">
        <v>29</v>
      </c>
      <c r="K26">
        <v>189</v>
      </c>
      <c r="L26">
        <v>221629</v>
      </c>
      <c r="M26">
        <v>2</v>
      </c>
      <c r="N26">
        <v>23421398</v>
      </c>
      <c r="O26">
        <v>1201470</v>
      </c>
      <c r="P26">
        <v>119</v>
      </c>
      <c r="Q26">
        <v>32</v>
      </c>
      <c r="R26">
        <v>1</v>
      </c>
      <c r="S26">
        <v>1994</v>
      </c>
      <c r="T26">
        <v>303.3</v>
      </c>
      <c r="U26">
        <v>7</v>
      </c>
      <c r="V26">
        <v>5.4</v>
      </c>
      <c r="W26">
        <v>1</v>
      </c>
      <c r="X26">
        <v>0</v>
      </c>
      <c r="Y26">
        <v>1</v>
      </c>
      <c r="Z26">
        <v>4</v>
      </c>
      <c r="AA26">
        <v>0.80806800000000001</v>
      </c>
      <c r="AB26">
        <v>6.96822E-2</v>
      </c>
      <c r="AC26">
        <v>0.122249</v>
      </c>
      <c r="AD26">
        <v>2</v>
      </c>
      <c r="AE26">
        <v>25</v>
      </c>
      <c r="AF26">
        <v>15</v>
      </c>
      <c r="AG26">
        <v>3.3200000000000001E-5</v>
      </c>
      <c r="AH26">
        <v>9.5400000000000001E-5</v>
      </c>
      <c r="AI26">
        <v>2348</v>
      </c>
      <c r="AJ26">
        <v>37.799999999999898</v>
      </c>
      <c r="AK26">
        <v>0</v>
      </c>
      <c r="AL26">
        <v>6.8142999999999997E-3</v>
      </c>
      <c r="AM26">
        <v>0.160136</v>
      </c>
      <c r="AN26">
        <v>2.04429E-2</v>
      </c>
      <c r="AO26">
        <v>1.9408499999999999E-2</v>
      </c>
      <c r="AP26">
        <v>7.0240300000000006E-2</v>
      </c>
      <c r="AQ26">
        <v>2348</v>
      </c>
      <c r="AR26">
        <v>52901</v>
      </c>
      <c r="AZ26">
        <v>1</v>
      </c>
      <c r="BB26">
        <f t="shared" si="0"/>
        <v>3</v>
      </c>
    </row>
    <row r="27" spans="1:54" x14ac:dyDescent="0.2">
      <c r="A27">
        <v>26</v>
      </c>
      <c r="B27" t="s">
        <v>257</v>
      </c>
      <c r="C27">
        <v>737</v>
      </c>
      <c r="D27">
        <v>1190</v>
      </c>
      <c r="F27" s="19">
        <v>42104</v>
      </c>
      <c r="G27" s="19">
        <v>42104</v>
      </c>
      <c r="H27">
        <v>38.6678</v>
      </c>
      <c r="I27">
        <v>-90.645600000000002</v>
      </c>
      <c r="J27">
        <v>29</v>
      </c>
      <c r="K27">
        <v>189</v>
      </c>
      <c r="L27">
        <v>221629</v>
      </c>
      <c r="M27">
        <v>2</v>
      </c>
      <c r="N27">
        <v>23421398</v>
      </c>
      <c r="O27">
        <v>1201470</v>
      </c>
      <c r="P27">
        <v>119</v>
      </c>
      <c r="Q27">
        <v>32</v>
      </c>
      <c r="R27">
        <v>1</v>
      </c>
      <c r="S27">
        <v>1994</v>
      </c>
      <c r="T27">
        <v>303.3</v>
      </c>
      <c r="U27">
        <v>7</v>
      </c>
      <c r="V27">
        <v>5.4</v>
      </c>
      <c r="W27">
        <v>1</v>
      </c>
      <c r="X27">
        <v>0</v>
      </c>
      <c r="Y27">
        <v>2</v>
      </c>
      <c r="Z27">
        <v>3</v>
      </c>
      <c r="AA27">
        <v>0.80806800000000001</v>
      </c>
      <c r="AB27">
        <v>6.96822E-2</v>
      </c>
      <c r="AC27">
        <v>0.122249</v>
      </c>
      <c r="AD27">
        <v>2</v>
      </c>
      <c r="AE27">
        <v>25</v>
      </c>
      <c r="AF27">
        <v>15</v>
      </c>
      <c r="AG27">
        <v>3.3200000000000001E-5</v>
      </c>
      <c r="AH27">
        <v>9.5400000000000001E-5</v>
      </c>
      <c r="AI27">
        <v>2348</v>
      </c>
      <c r="AJ27">
        <v>37.799999999999898</v>
      </c>
      <c r="AK27">
        <v>0</v>
      </c>
      <c r="AL27">
        <v>6.8142999999999997E-3</v>
      </c>
      <c r="AM27">
        <v>0.160136</v>
      </c>
      <c r="AN27">
        <v>2.04429E-2</v>
      </c>
      <c r="AO27">
        <v>1.9408499999999999E-2</v>
      </c>
      <c r="AP27">
        <v>7.0240300000000006E-2</v>
      </c>
      <c r="AQ27">
        <v>2348</v>
      </c>
      <c r="AR27">
        <v>52901</v>
      </c>
      <c r="AZ27">
        <v>1</v>
      </c>
      <c r="BB27">
        <f t="shared" si="0"/>
        <v>3</v>
      </c>
    </row>
    <row r="28" spans="1:54" x14ac:dyDescent="0.2">
      <c r="A28">
        <v>27</v>
      </c>
      <c r="B28" t="s">
        <v>258</v>
      </c>
      <c r="C28">
        <v>732</v>
      </c>
      <c r="D28">
        <v>1185</v>
      </c>
      <c r="F28" s="19">
        <v>42104</v>
      </c>
      <c r="G28" s="19">
        <v>42104</v>
      </c>
      <c r="H28">
        <v>38.667700000000004</v>
      </c>
      <c r="I28">
        <v>-90.646699999999896</v>
      </c>
      <c r="J28">
        <v>29</v>
      </c>
      <c r="K28">
        <v>189</v>
      </c>
      <c r="L28">
        <v>221629</v>
      </c>
      <c r="M28">
        <v>2</v>
      </c>
      <c r="N28">
        <v>23421398</v>
      </c>
      <c r="O28">
        <v>1201470</v>
      </c>
      <c r="P28">
        <v>119</v>
      </c>
      <c r="Q28">
        <v>32</v>
      </c>
      <c r="R28">
        <v>1</v>
      </c>
      <c r="S28">
        <v>1994</v>
      </c>
      <c r="T28">
        <v>303.3</v>
      </c>
      <c r="U28">
        <v>6.3</v>
      </c>
      <c r="V28">
        <v>10.4</v>
      </c>
      <c r="W28">
        <v>1</v>
      </c>
      <c r="X28">
        <v>0</v>
      </c>
      <c r="Y28">
        <v>1</v>
      </c>
      <c r="Z28">
        <v>3</v>
      </c>
      <c r="AA28">
        <v>0.80806800000000001</v>
      </c>
      <c r="AB28">
        <v>6.96822E-2</v>
      </c>
      <c r="AC28">
        <v>0.122249</v>
      </c>
      <c r="AD28">
        <v>2</v>
      </c>
      <c r="AE28">
        <v>25</v>
      </c>
      <c r="AF28">
        <v>15</v>
      </c>
      <c r="AG28">
        <v>3.3200000000000001E-5</v>
      </c>
      <c r="AH28">
        <v>9.5400000000000001E-5</v>
      </c>
      <c r="AI28">
        <v>2348</v>
      </c>
      <c r="AJ28">
        <v>37.799999999999898</v>
      </c>
      <c r="AK28">
        <v>0</v>
      </c>
      <c r="AL28">
        <v>6.8142999999999997E-3</v>
      </c>
      <c r="AM28">
        <v>0.160136</v>
      </c>
      <c r="AN28">
        <v>2.04429E-2</v>
      </c>
      <c r="AO28">
        <v>1.9408499999999999E-2</v>
      </c>
      <c r="AP28">
        <v>7.0240300000000006E-2</v>
      </c>
      <c r="AQ28">
        <v>2348</v>
      </c>
      <c r="AR28">
        <v>52901</v>
      </c>
      <c r="BA28">
        <v>1</v>
      </c>
      <c r="BB28">
        <f t="shared" si="0"/>
        <v>4</v>
      </c>
    </row>
    <row r="29" spans="1:54" x14ac:dyDescent="0.2">
      <c r="A29">
        <v>28</v>
      </c>
      <c r="B29" t="s">
        <v>259</v>
      </c>
      <c r="C29">
        <v>744</v>
      </c>
      <c r="D29">
        <v>1202</v>
      </c>
      <c r="F29" s="19">
        <v>42104</v>
      </c>
      <c r="G29" s="19">
        <v>42104</v>
      </c>
      <c r="H29">
        <v>38.671599999999899</v>
      </c>
      <c r="I29">
        <v>-90.641000000000005</v>
      </c>
      <c r="J29">
        <v>29</v>
      </c>
      <c r="K29">
        <v>189</v>
      </c>
      <c r="L29">
        <v>221629</v>
      </c>
      <c r="M29">
        <v>2</v>
      </c>
      <c r="N29">
        <v>23421398</v>
      </c>
      <c r="O29">
        <v>1201470</v>
      </c>
      <c r="P29">
        <v>100</v>
      </c>
      <c r="Q29">
        <v>32</v>
      </c>
      <c r="R29">
        <v>1</v>
      </c>
      <c r="S29">
        <v>1994</v>
      </c>
      <c r="T29">
        <v>309.10000000000002</v>
      </c>
      <c r="U29">
        <v>6</v>
      </c>
      <c r="V29">
        <v>4</v>
      </c>
      <c r="W29">
        <v>1</v>
      </c>
      <c r="X29">
        <v>0</v>
      </c>
      <c r="Y29">
        <v>1</v>
      </c>
      <c r="Z29">
        <v>4</v>
      </c>
      <c r="AA29">
        <v>0.80806800000000001</v>
      </c>
      <c r="AB29">
        <v>6.96822E-2</v>
      </c>
      <c r="AC29">
        <v>0.122249</v>
      </c>
      <c r="AD29">
        <v>2</v>
      </c>
      <c r="AE29">
        <v>30</v>
      </c>
      <c r="AF29">
        <v>10</v>
      </c>
      <c r="AG29">
        <v>3.3200000000000001E-5</v>
      </c>
      <c r="AH29">
        <v>9.5400000000000001E-5</v>
      </c>
      <c r="AI29">
        <v>2348</v>
      </c>
      <c r="AJ29">
        <v>37.799999999999898</v>
      </c>
      <c r="AK29">
        <v>0</v>
      </c>
      <c r="AL29">
        <v>6.8142999999999997E-3</v>
      </c>
      <c r="AM29">
        <v>0.160136</v>
      </c>
      <c r="AN29">
        <v>2.04429E-2</v>
      </c>
      <c r="AO29">
        <v>1.9408499999999999E-2</v>
      </c>
      <c r="AP29">
        <v>7.0240300000000006E-2</v>
      </c>
      <c r="AQ29">
        <v>2348</v>
      </c>
      <c r="AR29">
        <v>52901</v>
      </c>
      <c r="AX29">
        <v>1</v>
      </c>
      <c r="BB29">
        <f t="shared" si="0"/>
        <v>1</v>
      </c>
    </row>
    <row r="30" spans="1:54" x14ac:dyDescent="0.2">
      <c r="A30">
        <v>29</v>
      </c>
      <c r="B30" t="s">
        <v>260</v>
      </c>
      <c r="C30">
        <v>1123</v>
      </c>
      <c r="D30">
        <v>665</v>
      </c>
      <c r="E30" t="s">
        <v>231</v>
      </c>
      <c r="F30" s="19">
        <v>41426</v>
      </c>
      <c r="G30" s="19">
        <v>41426</v>
      </c>
      <c r="H30">
        <v>38.708500000000001</v>
      </c>
      <c r="I30">
        <v>-90.682900000000004</v>
      </c>
      <c r="J30">
        <v>29</v>
      </c>
      <c r="K30">
        <v>183</v>
      </c>
      <c r="L30">
        <v>311103</v>
      </c>
      <c r="M30">
        <v>1</v>
      </c>
      <c r="N30">
        <v>16932023</v>
      </c>
      <c r="O30">
        <v>1256762</v>
      </c>
      <c r="P30">
        <v>80</v>
      </c>
      <c r="Q30">
        <v>31</v>
      </c>
      <c r="R30">
        <v>2</v>
      </c>
      <c r="S30">
        <v>1994</v>
      </c>
      <c r="T30">
        <v>304.10000000000002</v>
      </c>
      <c r="U30">
        <v>10.9</v>
      </c>
      <c r="V30">
        <v>10.4</v>
      </c>
      <c r="W30">
        <v>1</v>
      </c>
      <c r="X30">
        <v>0</v>
      </c>
      <c r="Y30">
        <v>2</v>
      </c>
      <c r="Z30">
        <v>3</v>
      </c>
      <c r="AA30">
        <v>0.98777300000000001</v>
      </c>
      <c r="AB30">
        <v>1.2227099999999999E-2</v>
      </c>
      <c r="AC30">
        <v>0</v>
      </c>
      <c r="AD30">
        <v>2</v>
      </c>
      <c r="AE30">
        <v>15</v>
      </c>
      <c r="AF30">
        <v>40</v>
      </c>
      <c r="AG30">
        <v>6.3E-5</v>
      </c>
      <c r="AH30">
        <v>1.7919999999999999E-4</v>
      </c>
      <c r="AI30">
        <v>3259</v>
      </c>
      <c r="AJ30">
        <v>51.2</v>
      </c>
      <c r="AK30">
        <v>9.2052999999999996E-3</v>
      </c>
      <c r="AL30">
        <v>0</v>
      </c>
      <c r="AM30">
        <v>9.2049999999999999E-4</v>
      </c>
      <c r="AN30">
        <v>1.9024200000000002E-2</v>
      </c>
      <c r="AO30">
        <v>1.3201299999999999E-2</v>
      </c>
      <c r="AP30">
        <v>3.5643599999999998E-2</v>
      </c>
      <c r="AQ30">
        <v>3259</v>
      </c>
      <c r="AR30">
        <v>61126</v>
      </c>
      <c r="AY30">
        <v>1</v>
      </c>
      <c r="BB30">
        <f t="shared" si="0"/>
        <v>2</v>
      </c>
    </row>
    <row r="31" spans="1:54" x14ac:dyDescent="0.2">
      <c r="A31">
        <v>30</v>
      </c>
      <c r="B31" t="s">
        <v>261</v>
      </c>
      <c r="C31">
        <v>1125</v>
      </c>
      <c r="D31">
        <v>668</v>
      </c>
      <c r="E31" t="s">
        <v>262</v>
      </c>
      <c r="F31" s="19">
        <v>41426</v>
      </c>
      <c r="G31" s="19">
        <v>41426</v>
      </c>
      <c r="H31">
        <v>38.711399999999898</v>
      </c>
      <c r="I31">
        <v>-90.664599999999893</v>
      </c>
      <c r="J31">
        <v>29</v>
      </c>
      <c r="K31">
        <v>183</v>
      </c>
      <c r="L31">
        <v>311103</v>
      </c>
      <c r="M31">
        <v>1</v>
      </c>
      <c r="N31">
        <v>16932023</v>
      </c>
      <c r="O31">
        <v>1256762</v>
      </c>
      <c r="P31">
        <v>90</v>
      </c>
      <c r="Q31">
        <v>31</v>
      </c>
      <c r="R31">
        <v>2</v>
      </c>
      <c r="S31">
        <v>1994</v>
      </c>
      <c r="T31">
        <v>305.10000000000002</v>
      </c>
      <c r="U31">
        <v>6.1</v>
      </c>
      <c r="V31">
        <v>10.4</v>
      </c>
      <c r="W31">
        <v>1.3</v>
      </c>
      <c r="Y31">
        <v>2</v>
      </c>
      <c r="Z31">
        <v>4</v>
      </c>
      <c r="AA31">
        <v>0.98777300000000001</v>
      </c>
      <c r="AB31">
        <v>1.2227099999999999E-2</v>
      </c>
      <c r="AC31">
        <v>0</v>
      </c>
      <c r="AD31">
        <v>2</v>
      </c>
      <c r="AE31">
        <v>50</v>
      </c>
      <c r="AF31">
        <v>25</v>
      </c>
      <c r="AG31">
        <v>6.3E-5</v>
      </c>
      <c r="AH31">
        <v>1.7919999999999999E-4</v>
      </c>
      <c r="AI31">
        <v>3259</v>
      </c>
      <c r="AJ31">
        <v>51.2</v>
      </c>
      <c r="AK31">
        <v>9.2052999999999996E-3</v>
      </c>
      <c r="AL31">
        <v>0</v>
      </c>
      <c r="AM31">
        <v>9.2049999999999999E-4</v>
      </c>
      <c r="AN31">
        <v>1.9024200000000002E-2</v>
      </c>
      <c r="AO31">
        <v>1.3201299999999999E-2</v>
      </c>
      <c r="AP31">
        <v>3.5643599999999998E-2</v>
      </c>
      <c r="AQ31">
        <v>3259</v>
      </c>
      <c r="AR31">
        <v>61126</v>
      </c>
      <c r="AX31">
        <v>1</v>
      </c>
      <c r="BB31">
        <f t="shared" si="0"/>
        <v>1</v>
      </c>
    </row>
    <row r="32" spans="1:54" x14ac:dyDescent="0.2">
      <c r="A32">
        <v>31</v>
      </c>
      <c r="B32" t="s">
        <v>263</v>
      </c>
      <c r="C32">
        <v>1127</v>
      </c>
      <c r="D32">
        <v>672</v>
      </c>
      <c r="E32" t="s">
        <v>231</v>
      </c>
      <c r="F32" s="19">
        <v>41426</v>
      </c>
      <c r="G32" s="19">
        <v>41426</v>
      </c>
      <c r="H32">
        <v>38.711799999999897</v>
      </c>
      <c r="I32">
        <v>-90.657700000000006</v>
      </c>
      <c r="J32">
        <v>29</v>
      </c>
      <c r="K32">
        <v>183</v>
      </c>
      <c r="L32">
        <v>311103</v>
      </c>
      <c r="M32">
        <v>1</v>
      </c>
      <c r="N32">
        <v>16932023</v>
      </c>
      <c r="O32">
        <v>1256762</v>
      </c>
      <c r="P32">
        <v>90</v>
      </c>
      <c r="Q32">
        <v>31</v>
      </c>
      <c r="R32">
        <v>2</v>
      </c>
      <c r="S32">
        <v>1994</v>
      </c>
      <c r="T32">
        <v>310.5</v>
      </c>
      <c r="U32">
        <v>5.3</v>
      </c>
      <c r="V32">
        <v>5.2</v>
      </c>
      <c r="W32">
        <v>11.2</v>
      </c>
      <c r="X32">
        <v>0</v>
      </c>
      <c r="Y32">
        <v>2</v>
      </c>
      <c r="Z32">
        <v>2</v>
      </c>
      <c r="AA32">
        <v>0.98777300000000001</v>
      </c>
      <c r="AB32">
        <v>1.2227099999999999E-2</v>
      </c>
      <c r="AC32">
        <v>0</v>
      </c>
      <c r="AD32">
        <v>2</v>
      </c>
      <c r="AE32">
        <v>40</v>
      </c>
      <c r="AF32">
        <v>35</v>
      </c>
      <c r="AG32">
        <v>6.3E-5</v>
      </c>
      <c r="AH32">
        <v>1.7919999999999999E-4</v>
      </c>
      <c r="AI32">
        <v>3259</v>
      </c>
      <c r="AJ32">
        <v>51.2</v>
      </c>
      <c r="AK32">
        <v>9.2052999999999996E-3</v>
      </c>
      <c r="AL32">
        <v>0</v>
      </c>
      <c r="AM32">
        <v>9.2049999999999999E-4</v>
      </c>
      <c r="AN32">
        <v>1.9024200000000002E-2</v>
      </c>
      <c r="AO32">
        <v>1.3201299999999999E-2</v>
      </c>
      <c r="AP32">
        <v>3.5643599999999998E-2</v>
      </c>
      <c r="AQ32">
        <v>3259</v>
      </c>
      <c r="AR32">
        <v>61126</v>
      </c>
      <c r="AY32">
        <v>1</v>
      </c>
      <c r="BB32">
        <f t="shared" si="0"/>
        <v>2</v>
      </c>
    </row>
    <row r="33" spans="1:54" x14ac:dyDescent="0.2">
      <c r="A33">
        <v>32</v>
      </c>
      <c r="B33" t="s">
        <v>264</v>
      </c>
      <c r="C33">
        <v>1128</v>
      </c>
      <c r="D33">
        <v>673</v>
      </c>
      <c r="E33" t="s">
        <v>231</v>
      </c>
      <c r="F33" s="19">
        <v>41426</v>
      </c>
      <c r="G33" s="19">
        <v>41426</v>
      </c>
      <c r="H33">
        <v>38.713099999999898</v>
      </c>
      <c r="I33">
        <v>-90.652100000000004</v>
      </c>
      <c r="J33">
        <v>29</v>
      </c>
      <c r="K33">
        <v>183</v>
      </c>
      <c r="L33">
        <v>311103</v>
      </c>
      <c r="M33">
        <v>1</v>
      </c>
      <c r="N33">
        <v>16932023</v>
      </c>
      <c r="O33">
        <v>1256762</v>
      </c>
      <c r="P33">
        <v>97</v>
      </c>
      <c r="Q33">
        <v>31</v>
      </c>
      <c r="R33">
        <v>2</v>
      </c>
      <c r="S33">
        <v>1994</v>
      </c>
      <c r="T33">
        <v>310.5</v>
      </c>
      <c r="U33">
        <v>5.3</v>
      </c>
      <c r="V33">
        <v>5.2</v>
      </c>
      <c r="W33">
        <v>10.24</v>
      </c>
      <c r="X33">
        <v>0</v>
      </c>
      <c r="Y33">
        <v>2</v>
      </c>
      <c r="Z33">
        <v>2</v>
      </c>
      <c r="AA33">
        <v>0.98777300000000001</v>
      </c>
      <c r="AB33">
        <v>1.2227099999999999E-2</v>
      </c>
      <c r="AC33">
        <v>0</v>
      </c>
      <c r="AD33">
        <v>2</v>
      </c>
      <c r="AE33">
        <v>40</v>
      </c>
      <c r="AF33">
        <v>20</v>
      </c>
      <c r="AG33">
        <v>6.3E-5</v>
      </c>
      <c r="AH33">
        <v>1.7919999999999999E-4</v>
      </c>
      <c r="AI33">
        <v>3259</v>
      </c>
      <c r="AJ33">
        <v>51.2</v>
      </c>
      <c r="AK33">
        <v>9.2052999999999996E-3</v>
      </c>
      <c r="AL33">
        <v>0</v>
      </c>
      <c r="AM33">
        <v>9.2049999999999999E-4</v>
      </c>
      <c r="AN33">
        <v>1.9024200000000002E-2</v>
      </c>
      <c r="AO33">
        <v>1.3201299999999999E-2</v>
      </c>
      <c r="AP33">
        <v>3.5643599999999998E-2</v>
      </c>
      <c r="AQ33">
        <v>3259</v>
      </c>
      <c r="AR33">
        <v>61126</v>
      </c>
      <c r="AY33">
        <v>1</v>
      </c>
      <c r="BB33">
        <f t="shared" si="0"/>
        <v>2</v>
      </c>
    </row>
    <row r="34" spans="1:54" x14ac:dyDescent="0.2">
      <c r="A34">
        <v>33</v>
      </c>
      <c r="B34" t="s">
        <v>265</v>
      </c>
      <c r="C34">
        <v>1129</v>
      </c>
      <c r="D34">
        <v>675</v>
      </c>
      <c r="E34" t="s">
        <v>231</v>
      </c>
      <c r="F34" s="19">
        <v>41426</v>
      </c>
      <c r="G34" s="19">
        <v>41426</v>
      </c>
      <c r="H34">
        <v>38.714500000000001</v>
      </c>
      <c r="I34">
        <v>-90.6480999999999</v>
      </c>
      <c r="J34">
        <v>29</v>
      </c>
      <c r="K34">
        <v>183</v>
      </c>
      <c r="L34">
        <v>311103</v>
      </c>
      <c r="M34">
        <v>1</v>
      </c>
      <c r="N34">
        <v>16932023</v>
      </c>
      <c r="O34">
        <v>1256762</v>
      </c>
      <c r="P34">
        <v>95</v>
      </c>
      <c r="Q34">
        <v>31</v>
      </c>
      <c r="R34">
        <v>2</v>
      </c>
      <c r="S34">
        <v>1994</v>
      </c>
      <c r="T34">
        <v>310.5</v>
      </c>
      <c r="U34">
        <v>5.13</v>
      </c>
      <c r="V34">
        <v>5.2</v>
      </c>
      <c r="W34">
        <v>10.130000000000001</v>
      </c>
      <c r="X34">
        <v>0</v>
      </c>
      <c r="Y34">
        <v>2</v>
      </c>
      <c r="Z34">
        <v>2</v>
      </c>
      <c r="AA34">
        <v>0.98777300000000001</v>
      </c>
      <c r="AB34">
        <v>1.2227099999999999E-2</v>
      </c>
      <c r="AC34">
        <v>0</v>
      </c>
      <c r="AD34">
        <v>2</v>
      </c>
      <c r="AE34">
        <v>35</v>
      </c>
      <c r="AF34">
        <v>35</v>
      </c>
      <c r="AG34">
        <v>6.3E-5</v>
      </c>
      <c r="AH34">
        <v>1.7919999999999999E-4</v>
      </c>
      <c r="AI34">
        <v>3259</v>
      </c>
      <c r="AJ34">
        <v>51.2</v>
      </c>
      <c r="AK34">
        <v>9.2052999999999996E-3</v>
      </c>
      <c r="AL34">
        <v>0</v>
      </c>
      <c r="AM34">
        <v>9.2049999999999999E-4</v>
      </c>
      <c r="AN34">
        <v>1.9024200000000002E-2</v>
      </c>
      <c r="AO34">
        <v>1.3201299999999999E-2</v>
      </c>
      <c r="AP34">
        <v>3.5643599999999998E-2</v>
      </c>
      <c r="AQ34">
        <v>3259</v>
      </c>
      <c r="AR34">
        <v>61126</v>
      </c>
      <c r="AX34">
        <v>1</v>
      </c>
      <c r="BB34">
        <f t="shared" ref="BB34:BB65" si="1">IF(AW34=1,0,IF(AX34=1,1,IF(AY34=1,2,IF(AZ34=1,3,IF(BA34=1,4,99)))))</f>
        <v>1</v>
      </c>
    </row>
    <row r="35" spans="1:54" x14ac:dyDescent="0.2">
      <c r="A35">
        <v>34</v>
      </c>
      <c r="B35" t="s">
        <v>266</v>
      </c>
      <c r="C35">
        <v>1130</v>
      </c>
      <c r="D35">
        <v>679</v>
      </c>
      <c r="E35" t="s">
        <v>231</v>
      </c>
      <c r="F35" s="19">
        <v>41426</v>
      </c>
      <c r="G35" s="19">
        <v>41426</v>
      </c>
      <c r="H35">
        <v>38.715200000000003</v>
      </c>
      <c r="I35">
        <v>-90.642600000000002</v>
      </c>
      <c r="J35">
        <v>29</v>
      </c>
      <c r="K35">
        <v>183</v>
      </c>
      <c r="L35">
        <v>311103</v>
      </c>
      <c r="M35">
        <v>1</v>
      </c>
      <c r="N35">
        <v>16932023</v>
      </c>
      <c r="O35">
        <v>1256762</v>
      </c>
      <c r="P35">
        <v>125</v>
      </c>
      <c r="Q35">
        <v>31</v>
      </c>
      <c r="R35">
        <v>2</v>
      </c>
      <c r="S35">
        <v>1994</v>
      </c>
      <c r="T35">
        <v>310.2</v>
      </c>
      <c r="U35">
        <v>5.0999999999999996</v>
      </c>
      <c r="V35">
        <v>5.2</v>
      </c>
      <c r="W35">
        <v>10.24</v>
      </c>
      <c r="X35">
        <v>0</v>
      </c>
      <c r="Y35">
        <v>2</v>
      </c>
      <c r="Z35">
        <v>2</v>
      </c>
      <c r="AA35">
        <v>0.98777300000000001</v>
      </c>
      <c r="AB35">
        <v>1.2227099999999999E-2</v>
      </c>
      <c r="AC35">
        <v>0</v>
      </c>
      <c r="AD35">
        <v>2</v>
      </c>
      <c r="AE35">
        <v>35</v>
      </c>
      <c r="AF35">
        <v>35</v>
      </c>
      <c r="AG35">
        <v>6.3E-5</v>
      </c>
      <c r="AH35">
        <v>1.7919999999999999E-4</v>
      </c>
      <c r="AI35">
        <v>3259</v>
      </c>
      <c r="AJ35">
        <v>51.2</v>
      </c>
      <c r="AK35">
        <v>9.2052999999999996E-3</v>
      </c>
      <c r="AL35">
        <v>0</v>
      </c>
      <c r="AM35">
        <v>9.2049999999999999E-4</v>
      </c>
      <c r="AN35">
        <v>1.9024200000000002E-2</v>
      </c>
      <c r="AO35">
        <v>1.3201299999999999E-2</v>
      </c>
      <c r="AP35">
        <v>3.5643599999999998E-2</v>
      </c>
      <c r="AQ35">
        <v>3259</v>
      </c>
      <c r="AR35">
        <v>61126</v>
      </c>
      <c r="AZ35">
        <v>1</v>
      </c>
      <c r="BB35">
        <f t="shared" si="1"/>
        <v>3</v>
      </c>
    </row>
    <row r="36" spans="1:54" x14ac:dyDescent="0.2">
      <c r="A36">
        <v>35</v>
      </c>
      <c r="B36" t="s">
        <v>267</v>
      </c>
      <c r="C36">
        <v>1131</v>
      </c>
      <c r="D36">
        <v>681</v>
      </c>
      <c r="E36" t="s">
        <v>231</v>
      </c>
      <c r="F36" s="19">
        <v>41426</v>
      </c>
      <c r="G36" s="19">
        <v>41426</v>
      </c>
      <c r="H36">
        <v>38.717199999999899</v>
      </c>
      <c r="I36">
        <v>-90.635300000000001</v>
      </c>
      <c r="J36">
        <v>29</v>
      </c>
      <c r="K36">
        <v>183</v>
      </c>
      <c r="L36">
        <v>311103</v>
      </c>
      <c r="M36">
        <v>1</v>
      </c>
      <c r="N36">
        <v>16932023</v>
      </c>
      <c r="O36">
        <v>1256762</v>
      </c>
      <c r="P36">
        <v>100</v>
      </c>
      <c r="Q36">
        <v>31</v>
      </c>
      <c r="R36">
        <v>2</v>
      </c>
      <c r="S36">
        <v>1994</v>
      </c>
      <c r="T36">
        <v>312.10000000000002</v>
      </c>
      <c r="U36">
        <v>5.8</v>
      </c>
      <c r="V36">
        <v>5.8</v>
      </c>
      <c r="W36">
        <v>6.2</v>
      </c>
      <c r="X36">
        <v>0</v>
      </c>
      <c r="Y36">
        <v>1</v>
      </c>
      <c r="Z36">
        <v>3</v>
      </c>
      <c r="AA36">
        <v>0.98777300000000001</v>
      </c>
      <c r="AB36">
        <v>1.2227099999999999E-2</v>
      </c>
      <c r="AC36">
        <v>0</v>
      </c>
      <c r="AD36">
        <v>2</v>
      </c>
      <c r="AE36">
        <v>35</v>
      </c>
      <c r="AF36">
        <v>35</v>
      </c>
      <c r="AG36">
        <v>6.3E-5</v>
      </c>
      <c r="AH36">
        <v>1.7919999999999999E-4</v>
      </c>
      <c r="AI36">
        <v>3259</v>
      </c>
      <c r="AJ36">
        <v>51.2</v>
      </c>
      <c r="AK36">
        <v>9.2052999999999996E-3</v>
      </c>
      <c r="AL36">
        <v>0</v>
      </c>
      <c r="AM36">
        <v>9.2049999999999999E-4</v>
      </c>
      <c r="AN36">
        <v>1.9024200000000002E-2</v>
      </c>
      <c r="AO36">
        <v>1.3201299999999999E-2</v>
      </c>
      <c r="AP36">
        <v>3.5643599999999998E-2</v>
      </c>
      <c r="AQ36">
        <v>3259</v>
      </c>
      <c r="AR36">
        <v>61126</v>
      </c>
      <c r="BA36">
        <v>1</v>
      </c>
      <c r="BB36">
        <f t="shared" si="1"/>
        <v>4</v>
      </c>
    </row>
    <row r="37" spans="1:54" x14ac:dyDescent="0.2">
      <c r="A37">
        <v>36</v>
      </c>
      <c r="B37" t="s">
        <v>268</v>
      </c>
      <c r="C37">
        <v>1132</v>
      </c>
      <c r="D37">
        <v>682</v>
      </c>
      <c r="E37" t="s">
        <v>231</v>
      </c>
      <c r="F37" s="19">
        <v>41426</v>
      </c>
      <c r="G37" s="19">
        <v>41426</v>
      </c>
      <c r="H37">
        <v>38.717700000000001</v>
      </c>
      <c r="I37">
        <v>-90.635000000000005</v>
      </c>
      <c r="J37">
        <v>29</v>
      </c>
      <c r="K37">
        <v>183</v>
      </c>
      <c r="L37">
        <v>311103</v>
      </c>
      <c r="M37">
        <v>1</v>
      </c>
      <c r="N37">
        <v>16932023</v>
      </c>
      <c r="O37">
        <v>1256762</v>
      </c>
      <c r="P37">
        <v>132</v>
      </c>
      <c r="Q37">
        <v>31</v>
      </c>
      <c r="R37">
        <v>2</v>
      </c>
      <c r="S37">
        <v>1994</v>
      </c>
      <c r="T37">
        <v>310.5</v>
      </c>
      <c r="U37">
        <v>5.3</v>
      </c>
      <c r="V37">
        <v>5.2</v>
      </c>
      <c r="W37">
        <v>10.220000000000001</v>
      </c>
      <c r="X37">
        <v>0</v>
      </c>
      <c r="Y37">
        <v>2</v>
      </c>
      <c r="Z37">
        <v>2</v>
      </c>
      <c r="AA37">
        <v>0.98777300000000001</v>
      </c>
      <c r="AB37">
        <v>1.2227099999999999E-2</v>
      </c>
      <c r="AC37">
        <v>0</v>
      </c>
      <c r="AD37">
        <v>2</v>
      </c>
      <c r="AE37">
        <v>35</v>
      </c>
      <c r="AF37">
        <v>35</v>
      </c>
      <c r="AG37">
        <v>6.3E-5</v>
      </c>
      <c r="AH37">
        <v>1.7919999999999999E-4</v>
      </c>
      <c r="AI37">
        <v>3259</v>
      </c>
      <c r="AJ37">
        <v>51.2</v>
      </c>
      <c r="AK37">
        <v>9.2052999999999996E-3</v>
      </c>
      <c r="AL37">
        <v>0</v>
      </c>
      <c r="AM37">
        <v>9.2049999999999999E-4</v>
      </c>
      <c r="AN37">
        <v>1.9024200000000002E-2</v>
      </c>
      <c r="AO37">
        <v>1.3201299999999999E-2</v>
      </c>
      <c r="AP37">
        <v>3.5643599999999998E-2</v>
      </c>
      <c r="AQ37">
        <v>3259</v>
      </c>
      <c r="AR37">
        <v>61126</v>
      </c>
      <c r="BA37">
        <v>1</v>
      </c>
      <c r="BB37">
        <f t="shared" si="1"/>
        <v>4</v>
      </c>
    </row>
    <row r="38" spans="1:54" x14ac:dyDescent="0.2">
      <c r="A38">
        <v>37</v>
      </c>
      <c r="B38" t="s">
        <v>269</v>
      </c>
      <c r="C38">
        <v>1133</v>
      </c>
      <c r="D38">
        <v>685</v>
      </c>
      <c r="E38" t="s">
        <v>231</v>
      </c>
      <c r="F38" s="19">
        <v>41426</v>
      </c>
      <c r="G38" s="19">
        <v>41426</v>
      </c>
      <c r="H38">
        <v>38.718400000000003</v>
      </c>
      <c r="I38">
        <v>-90.633600000000001</v>
      </c>
      <c r="J38">
        <v>29</v>
      </c>
      <c r="K38">
        <v>183</v>
      </c>
      <c r="L38">
        <v>311103</v>
      </c>
      <c r="M38">
        <v>1</v>
      </c>
      <c r="N38">
        <v>16932023</v>
      </c>
      <c r="O38">
        <v>1256762</v>
      </c>
      <c r="P38">
        <v>90</v>
      </c>
      <c r="Q38">
        <v>31</v>
      </c>
      <c r="R38">
        <v>2</v>
      </c>
      <c r="S38">
        <v>1994</v>
      </c>
      <c r="T38">
        <v>310.5</v>
      </c>
      <c r="U38">
        <v>5.31</v>
      </c>
      <c r="V38">
        <v>5.2</v>
      </c>
      <c r="W38">
        <v>11.2</v>
      </c>
      <c r="X38">
        <v>0</v>
      </c>
      <c r="Y38">
        <v>1</v>
      </c>
      <c r="Z38">
        <v>2</v>
      </c>
      <c r="AA38">
        <v>0.98777300000000001</v>
      </c>
      <c r="AB38">
        <v>1.2227099999999999E-2</v>
      </c>
      <c r="AC38">
        <v>0</v>
      </c>
      <c r="AD38">
        <v>2</v>
      </c>
      <c r="AE38">
        <v>35</v>
      </c>
      <c r="AF38">
        <v>35</v>
      </c>
      <c r="AG38">
        <v>6.3E-5</v>
      </c>
      <c r="AH38">
        <v>1.7919999999999999E-4</v>
      </c>
      <c r="AI38">
        <v>3259</v>
      </c>
      <c r="AJ38">
        <v>51.2</v>
      </c>
      <c r="AK38">
        <v>9.2052999999999996E-3</v>
      </c>
      <c r="AL38">
        <v>0</v>
      </c>
      <c r="AM38">
        <v>9.2049999999999999E-4</v>
      </c>
      <c r="AN38">
        <v>1.9024200000000002E-2</v>
      </c>
      <c r="AO38">
        <v>1.3201299999999999E-2</v>
      </c>
      <c r="AP38">
        <v>3.5643599999999998E-2</v>
      </c>
      <c r="AQ38">
        <v>3259</v>
      </c>
      <c r="AR38">
        <v>61126</v>
      </c>
      <c r="AY38">
        <v>1</v>
      </c>
      <c r="BB38">
        <f t="shared" si="1"/>
        <v>2</v>
      </c>
    </row>
    <row r="39" spans="1:54" x14ac:dyDescent="0.2">
      <c r="A39">
        <v>38</v>
      </c>
      <c r="B39" t="s">
        <v>270</v>
      </c>
      <c r="C39">
        <v>1134</v>
      </c>
      <c r="D39">
        <v>686</v>
      </c>
      <c r="E39" t="s">
        <v>231</v>
      </c>
      <c r="F39" s="19">
        <v>41426</v>
      </c>
      <c r="G39" s="19">
        <v>41426</v>
      </c>
      <c r="H39">
        <v>38.719000000000001</v>
      </c>
      <c r="I39">
        <v>-90.630899999999897</v>
      </c>
      <c r="J39">
        <v>29</v>
      </c>
      <c r="K39">
        <v>183</v>
      </c>
      <c r="L39">
        <v>311103</v>
      </c>
      <c r="M39">
        <v>1</v>
      </c>
      <c r="N39">
        <v>16932023</v>
      </c>
      <c r="O39">
        <v>1256762</v>
      </c>
      <c r="P39">
        <v>120</v>
      </c>
      <c r="Q39">
        <v>31</v>
      </c>
      <c r="R39">
        <v>2</v>
      </c>
      <c r="S39">
        <v>1994</v>
      </c>
      <c r="T39">
        <v>310.5</v>
      </c>
      <c r="U39">
        <v>5.3</v>
      </c>
      <c r="V39">
        <v>5.2</v>
      </c>
      <c r="W39">
        <v>7</v>
      </c>
      <c r="X39">
        <v>0</v>
      </c>
      <c r="Y39">
        <v>1</v>
      </c>
      <c r="Z39">
        <v>2</v>
      </c>
      <c r="AA39">
        <v>0.98777300000000001</v>
      </c>
      <c r="AB39">
        <v>1.2227099999999999E-2</v>
      </c>
      <c r="AC39">
        <v>0</v>
      </c>
      <c r="AD39">
        <v>2</v>
      </c>
      <c r="AE39">
        <v>35</v>
      </c>
      <c r="AF39">
        <v>35</v>
      </c>
      <c r="AG39">
        <v>6.3E-5</v>
      </c>
      <c r="AH39">
        <v>1.7919999999999999E-4</v>
      </c>
      <c r="AI39">
        <v>3259</v>
      </c>
      <c r="AJ39">
        <v>51.2</v>
      </c>
      <c r="AK39">
        <v>9.2052999999999996E-3</v>
      </c>
      <c r="AL39">
        <v>0</v>
      </c>
      <c r="AM39">
        <v>9.2049999999999999E-4</v>
      </c>
      <c r="AN39">
        <v>1.9024200000000002E-2</v>
      </c>
      <c r="AO39">
        <v>1.3201299999999999E-2</v>
      </c>
      <c r="AP39">
        <v>3.5643599999999998E-2</v>
      </c>
      <c r="AQ39">
        <v>3259</v>
      </c>
      <c r="AR39">
        <v>61126</v>
      </c>
      <c r="AZ39">
        <v>1</v>
      </c>
      <c r="BB39">
        <f t="shared" si="1"/>
        <v>3</v>
      </c>
    </row>
    <row r="40" spans="1:54" x14ac:dyDescent="0.2">
      <c r="A40">
        <v>39</v>
      </c>
      <c r="B40" t="s">
        <v>271</v>
      </c>
      <c r="C40">
        <v>1135</v>
      </c>
      <c r="D40">
        <v>688</v>
      </c>
      <c r="E40" t="s">
        <v>231</v>
      </c>
      <c r="F40" s="19">
        <v>41426</v>
      </c>
      <c r="G40" s="19">
        <v>41426</v>
      </c>
      <c r="H40">
        <v>38.719999999999899</v>
      </c>
      <c r="I40">
        <v>-90.626099999999894</v>
      </c>
      <c r="J40">
        <v>29</v>
      </c>
      <c r="K40">
        <v>183</v>
      </c>
      <c r="L40">
        <v>311103</v>
      </c>
      <c r="M40">
        <v>1</v>
      </c>
      <c r="N40">
        <v>16932023</v>
      </c>
      <c r="O40">
        <v>1256762</v>
      </c>
      <c r="P40">
        <v>80</v>
      </c>
      <c r="Q40">
        <v>31</v>
      </c>
      <c r="R40">
        <v>2</v>
      </c>
      <c r="S40">
        <v>1994</v>
      </c>
      <c r="T40">
        <v>310.2</v>
      </c>
      <c r="U40">
        <v>5.13</v>
      </c>
      <c r="V40">
        <v>5.2</v>
      </c>
      <c r="W40">
        <v>7</v>
      </c>
      <c r="X40">
        <v>0</v>
      </c>
      <c r="Y40">
        <v>2</v>
      </c>
      <c r="Z40">
        <v>2</v>
      </c>
      <c r="AA40">
        <v>0.98777300000000001</v>
      </c>
      <c r="AB40">
        <v>1.2227099999999999E-2</v>
      </c>
      <c r="AC40">
        <v>0</v>
      </c>
      <c r="AD40">
        <v>2</v>
      </c>
      <c r="AE40">
        <v>35</v>
      </c>
      <c r="AF40">
        <v>35</v>
      </c>
      <c r="AG40">
        <v>6.3E-5</v>
      </c>
      <c r="AH40">
        <v>1.7919999999999999E-4</v>
      </c>
      <c r="AI40">
        <v>3259</v>
      </c>
      <c r="AJ40">
        <v>51.2</v>
      </c>
      <c r="AK40">
        <v>9.2052999999999996E-3</v>
      </c>
      <c r="AL40">
        <v>0</v>
      </c>
      <c r="AM40">
        <v>9.2049999999999999E-4</v>
      </c>
      <c r="AN40">
        <v>1.9024200000000002E-2</v>
      </c>
      <c r="AO40">
        <v>1.3201299999999999E-2</v>
      </c>
      <c r="AP40">
        <v>3.5643599999999998E-2</v>
      </c>
      <c r="AQ40">
        <v>3259</v>
      </c>
      <c r="AR40">
        <v>61126</v>
      </c>
      <c r="AX40">
        <v>1</v>
      </c>
      <c r="BB40">
        <f t="shared" si="1"/>
        <v>1</v>
      </c>
    </row>
    <row r="41" spans="1:54" x14ac:dyDescent="0.2">
      <c r="A41">
        <v>40</v>
      </c>
      <c r="B41" t="s">
        <v>272</v>
      </c>
      <c r="C41">
        <v>1137</v>
      </c>
      <c r="D41">
        <v>691</v>
      </c>
      <c r="E41" t="s">
        <v>231</v>
      </c>
      <c r="F41" s="19">
        <v>41426</v>
      </c>
      <c r="G41" s="19">
        <v>41426</v>
      </c>
      <c r="H41">
        <v>38.720199999999899</v>
      </c>
      <c r="I41">
        <v>-90.622200000000007</v>
      </c>
      <c r="J41">
        <v>29</v>
      </c>
      <c r="K41">
        <v>183</v>
      </c>
      <c r="L41">
        <v>311103</v>
      </c>
      <c r="M41">
        <v>1</v>
      </c>
      <c r="N41">
        <v>16932023</v>
      </c>
      <c r="O41">
        <v>1256762</v>
      </c>
      <c r="P41">
        <v>130</v>
      </c>
      <c r="Q41">
        <v>31</v>
      </c>
      <c r="R41">
        <v>2</v>
      </c>
      <c r="S41">
        <v>1994</v>
      </c>
      <c r="T41">
        <v>310.5</v>
      </c>
      <c r="U41">
        <v>5.3</v>
      </c>
      <c r="V41">
        <v>5.2</v>
      </c>
      <c r="W41">
        <v>7</v>
      </c>
      <c r="X41">
        <v>0</v>
      </c>
      <c r="Y41">
        <v>2</v>
      </c>
      <c r="Z41">
        <v>2</v>
      </c>
      <c r="AA41">
        <v>0.98777300000000001</v>
      </c>
      <c r="AB41">
        <v>1.2227099999999999E-2</v>
      </c>
      <c r="AC41">
        <v>0</v>
      </c>
      <c r="AD41">
        <v>2</v>
      </c>
      <c r="AE41">
        <v>35</v>
      </c>
      <c r="AF41">
        <v>35</v>
      </c>
      <c r="AG41">
        <v>6.3E-5</v>
      </c>
      <c r="AH41">
        <v>1.7919999999999999E-4</v>
      </c>
      <c r="AI41">
        <v>3259</v>
      </c>
      <c r="AJ41">
        <v>51.2</v>
      </c>
      <c r="AK41">
        <v>9.2052999999999996E-3</v>
      </c>
      <c r="AL41">
        <v>0</v>
      </c>
      <c r="AM41">
        <v>9.2049999999999999E-4</v>
      </c>
      <c r="AN41">
        <v>1.9024200000000002E-2</v>
      </c>
      <c r="AO41">
        <v>1.3201299999999999E-2</v>
      </c>
      <c r="AP41">
        <v>3.5643599999999998E-2</v>
      </c>
      <c r="AQ41">
        <v>3259</v>
      </c>
      <c r="AR41">
        <v>61126</v>
      </c>
      <c r="BA41">
        <v>1</v>
      </c>
      <c r="BB41">
        <f t="shared" si="1"/>
        <v>4</v>
      </c>
    </row>
    <row r="42" spans="1:54" x14ac:dyDescent="0.2">
      <c r="A42">
        <v>41</v>
      </c>
      <c r="B42" t="s">
        <v>273</v>
      </c>
      <c r="C42">
        <v>998</v>
      </c>
      <c r="D42">
        <v>695</v>
      </c>
      <c r="E42" t="s">
        <v>231</v>
      </c>
      <c r="F42" s="19">
        <v>41426</v>
      </c>
      <c r="G42" s="19">
        <v>41426</v>
      </c>
      <c r="H42">
        <v>38.722299999999898</v>
      </c>
      <c r="I42">
        <v>-90.6146999999999</v>
      </c>
      <c r="J42">
        <v>29</v>
      </c>
      <c r="K42">
        <v>183</v>
      </c>
      <c r="L42">
        <v>311122</v>
      </c>
      <c r="M42">
        <v>3</v>
      </c>
      <c r="N42">
        <v>1303239</v>
      </c>
      <c r="O42">
        <v>0</v>
      </c>
      <c r="P42">
        <v>115</v>
      </c>
      <c r="Q42">
        <v>31</v>
      </c>
      <c r="R42">
        <v>2</v>
      </c>
      <c r="S42">
        <v>1999</v>
      </c>
      <c r="T42">
        <v>312.10000000000002</v>
      </c>
      <c r="U42">
        <v>5.3</v>
      </c>
      <c r="V42">
        <v>5.2</v>
      </c>
      <c r="W42">
        <v>6.1</v>
      </c>
      <c r="X42">
        <v>0</v>
      </c>
      <c r="Y42">
        <v>1</v>
      </c>
      <c r="Z42">
        <v>1</v>
      </c>
      <c r="AA42">
        <v>0.84525799999999995</v>
      </c>
      <c r="AB42">
        <v>6.6555699999999995E-2</v>
      </c>
      <c r="AC42">
        <v>8.8186399999999998E-2</v>
      </c>
      <c r="AD42">
        <v>2</v>
      </c>
      <c r="AE42">
        <v>35</v>
      </c>
      <c r="AF42">
        <v>35</v>
      </c>
      <c r="AG42">
        <v>4.6119999999999999E-4</v>
      </c>
      <c r="AH42">
        <v>1.2837E-3</v>
      </c>
      <c r="AI42">
        <v>1673</v>
      </c>
      <c r="AJ42">
        <v>39</v>
      </c>
      <c r="AK42">
        <v>0</v>
      </c>
      <c r="AL42">
        <v>4.0047800000000001E-2</v>
      </c>
      <c r="AM42">
        <v>8.9659299999999997E-2</v>
      </c>
      <c r="AN42">
        <v>3.8852400000000002E-2</v>
      </c>
      <c r="AO42">
        <v>6.0522699999999999E-2</v>
      </c>
      <c r="AP42">
        <v>3.0261300000000001E-2</v>
      </c>
      <c r="AQ42">
        <v>1673</v>
      </c>
      <c r="AR42">
        <v>42197</v>
      </c>
      <c r="BA42">
        <v>1</v>
      </c>
      <c r="BB42">
        <f t="shared" si="1"/>
        <v>4</v>
      </c>
    </row>
    <row r="43" spans="1:54" x14ac:dyDescent="0.2">
      <c r="A43">
        <v>42</v>
      </c>
      <c r="B43" t="s">
        <v>274</v>
      </c>
      <c r="C43">
        <v>999</v>
      </c>
      <c r="D43">
        <v>698</v>
      </c>
      <c r="E43" t="s">
        <v>231</v>
      </c>
      <c r="F43" s="19">
        <v>41426</v>
      </c>
      <c r="G43" s="19">
        <v>41426</v>
      </c>
      <c r="H43">
        <v>38.7226</v>
      </c>
      <c r="I43">
        <v>-90.614500000000007</v>
      </c>
      <c r="J43">
        <v>29</v>
      </c>
      <c r="K43">
        <v>183</v>
      </c>
      <c r="L43">
        <v>311122</v>
      </c>
      <c r="M43">
        <v>3</v>
      </c>
      <c r="N43">
        <v>1303239</v>
      </c>
      <c r="O43">
        <v>0</v>
      </c>
      <c r="P43">
        <v>110</v>
      </c>
      <c r="Q43">
        <v>31</v>
      </c>
      <c r="R43">
        <v>2</v>
      </c>
      <c r="S43">
        <v>1999</v>
      </c>
      <c r="T43">
        <v>312.10000000000002</v>
      </c>
      <c r="U43">
        <v>5.3</v>
      </c>
      <c r="V43">
        <v>5.2</v>
      </c>
      <c r="W43">
        <v>6.1</v>
      </c>
      <c r="X43">
        <v>0</v>
      </c>
      <c r="Y43">
        <v>1</v>
      </c>
      <c r="Z43">
        <v>1</v>
      </c>
      <c r="AA43">
        <v>0.84525799999999995</v>
      </c>
      <c r="AB43">
        <v>6.6555699999999995E-2</v>
      </c>
      <c r="AC43">
        <v>8.8186399999999998E-2</v>
      </c>
      <c r="AD43">
        <v>2</v>
      </c>
      <c r="AE43">
        <v>35</v>
      </c>
      <c r="AF43">
        <v>35</v>
      </c>
      <c r="AG43">
        <v>4.6119999999999999E-4</v>
      </c>
      <c r="AH43">
        <v>1.2837E-3</v>
      </c>
      <c r="AI43">
        <v>1673</v>
      </c>
      <c r="AJ43">
        <v>39</v>
      </c>
      <c r="AK43">
        <v>0</v>
      </c>
      <c r="AL43">
        <v>4.0047800000000001E-2</v>
      </c>
      <c r="AM43">
        <v>8.9659299999999997E-2</v>
      </c>
      <c r="AN43">
        <v>3.8852400000000002E-2</v>
      </c>
      <c r="AO43">
        <v>6.0522699999999999E-2</v>
      </c>
      <c r="AP43">
        <v>3.0261300000000001E-2</v>
      </c>
      <c r="AQ43">
        <v>1673</v>
      </c>
      <c r="AR43">
        <v>42197</v>
      </c>
      <c r="BA43">
        <v>1</v>
      </c>
      <c r="BB43">
        <f t="shared" si="1"/>
        <v>4</v>
      </c>
    </row>
    <row r="44" spans="1:54" x14ac:dyDescent="0.2">
      <c r="A44">
        <v>43</v>
      </c>
      <c r="B44" t="s">
        <v>275</v>
      </c>
      <c r="C44">
        <v>1001</v>
      </c>
      <c r="D44">
        <v>710</v>
      </c>
      <c r="E44" t="s">
        <v>231</v>
      </c>
      <c r="F44" s="19">
        <v>41426</v>
      </c>
      <c r="G44" s="19">
        <v>41426</v>
      </c>
      <c r="H44">
        <v>38.7242999999999</v>
      </c>
      <c r="I44">
        <v>-90.607500000000002</v>
      </c>
      <c r="J44">
        <v>29</v>
      </c>
      <c r="K44">
        <v>183</v>
      </c>
      <c r="L44">
        <v>311122</v>
      </c>
      <c r="M44">
        <v>3</v>
      </c>
      <c r="N44">
        <v>1303239</v>
      </c>
      <c r="O44">
        <v>0</v>
      </c>
      <c r="P44">
        <v>150</v>
      </c>
      <c r="Q44">
        <v>31</v>
      </c>
      <c r="R44">
        <v>2</v>
      </c>
      <c r="S44">
        <v>1999</v>
      </c>
      <c r="T44">
        <v>310.5</v>
      </c>
      <c r="U44">
        <v>5.3</v>
      </c>
      <c r="V44">
        <v>5.2</v>
      </c>
      <c r="W44">
        <v>6.2</v>
      </c>
      <c r="X44">
        <v>0</v>
      </c>
      <c r="Y44">
        <v>1</v>
      </c>
      <c r="Z44">
        <v>2</v>
      </c>
      <c r="AA44">
        <v>0.84525799999999995</v>
      </c>
      <c r="AB44">
        <v>6.6555699999999995E-2</v>
      </c>
      <c r="AC44">
        <v>8.8186399999999998E-2</v>
      </c>
      <c r="AD44">
        <v>2</v>
      </c>
      <c r="AE44">
        <v>50</v>
      </c>
      <c r="AF44">
        <v>25</v>
      </c>
      <c r="AG44">
        <v>4.6119999999999999E-4</v>
      </c>
      <c r="AH44">
        <v>1.2837E-3</v>
      </c>
      <c r="AI44">
        <v>1673</v>
      </c>
      <c r="AJ44">
        <v>39</v>
      </c>
      <c r="AK44">
        <v>0</v>
      </c>
      <c r="AL44">
        <v>4.0047800000000001E-2</v>
      </c>
      <c r="AM44">
        <v>8.9659299999999997E-2</v>
      </c>
      <c r="AN44">
        <v>3.8852400000000002E-2</v>
      </c>
      <c r="AO44">
        <v>6.0522699999999999E-2</v>
      </c>
      <c r="AP44">
        <v>3.0261300000000001E-2</v>
      </c>
      <c r="AQ44">
        <v>1673</v>
      </c>
      <c r="AR44">
        <v>42197</v>
      </c>
      <c r="BA44">
        <v>1</v>
      </c>
      <c r="BB44">
        <f t="shared" si="1"/>
        <v>4</v>
      </c>
    </row>
    <row r="45" spans="1:54" x14ac:dyDescent="0.2">
      <c r="A45">
        <v>44</v>
      </c>
      <c r="B45" t="s">
        <v>276</v>
      </c>
      <c r="C45">
        <v>994</v>
      </c>
      <c r="D45">
        <v>711</v>
      </c>
      <c r="E45" t="s">
        <v>231</v>
      </c>
      <c r="F45" s="19">
        <v>41426</v>
      </c>
      <c r="G45" s="19">
        <v>41426</v>
      </c>
      <c r="H45">
        <v>38.724800000000002</v>
      </c>
      <c r="I45">
        <v>-90.602000000000004</v>
      </c>
      <c r="J45">
        <v>29</v>
      </c>
      <c r="K45">
        <v>183</v>
      </c>
      <c r="L45">
        <v>311150</v>
      </c>
      <c r="M45">
        <v>2</v>
      </c>
      <c r="N45">
        <v>2344680</v>
      </c>
      <c r="O45">
        <v>0</v>
      </c>
      <c r="P45">
        <v>80</v>
      </c>
      <c r="Q45">
        <v>31</v>
      </c>
      <c r="R45">
        <v>2</v>
      </c>
      <c r="S45">
        <v>1994</v>
      </c>
      <c r="T45">
        <v>310.5</v>
      </c>
      <c r="U45">
        <v>5.31</v>
      </c>
      <c r="V45">
        <v>5.2</v>
      </c>
      <c r="W45">
        <v>10.14</v>
      </c>
      <c r="X45">
        <v>0</v>
      </c>
      <c r="Y45">
        <v>2</v>
      </c>
      <c r="Z45">
        <v>2</v>
      </c>
      <c r="AA45">
        <v>0.94391000000000003</v>
      </c>
      <c r="AB45">
        <v>2.9647400000000001E-2</v>
      </c>
      <c r="AC45">
        <v>2.6442299999999998E-2</v>
      </c>
      <c r="AD45">
        <v>2</v>
      </c>
      <c r="AE45">
        <v>50</v>
      </c>
      <c r="AF45">
        <v>25</v>
      </c>
      <c r="AG45">
        <v>5.3229999999999998E-4</v>
      </c>
      <c r="AH45">
        <v>1.4915E-3</v>
      </c>
      <c r="AI45">
        <v>3497</v>
      </c>
      <c r="AJ45">
        <v>40.200000000000003</v>
      </c>
      <c r="AK45">
        <v>3.5458999999999997E-2</v>
      </c>
      <c r="AL45">
        <v>0</v>
      </c>
      <c r="AM45">
        <v>6.2625100000000003E-2</v>
      </c>
      <c r="AN45">
        <v>1.0866499999999999E-2</v>
      </c>
      <c r="AO45">
        <v>1.7501200000000001E-2</v>
      </c>
      <c r="AP45">
        <v>0.128828</v>
      </c>
      <c r="AQ45">
        <v>3497</v>
      </c>
      <c r="AR45">
        <v>36348</v>
      </c>
      <c r="AX45">
        <v>1</v>
      </c>
      <c r="BB45">
        <f t="shared" si="1"/>
        <v>1</v>
      </c>
    </row>
    <row r="46" spans="1:54" x14ac:dyDescent="0.2">
      <c r="A46">
        <v>44</v>
      </c>
      <c r="B46" t="s">
        <v>276</v>
      </c>
      <c r="C46">
        <v>1000</v>
      </c>
      <c r="D46">
        <v>709</v>
      </c>
      <c r="E46" t="s">
        <v>231</v>
      </c>
      <c r="F46" s="19">
        <v>41426</v>
      </c>
      <c r="G46" s="19">
        <v>41426</v>
      </c>
      <c r="H46">
        <v>38.724200000000003</v>
      </c>
      <c r="I46">
        <v>-90.6066</v>
      </c>
      <c r="J46">
        <v>29</v>
      </c>
      <c r="K46">
        <v>183</v>
      </c>
      <c r="L46">
        <v>311122</v>
      </c>
      <c r="M46">
        <v>3</v>
      </c>
      <c r="N46">
        <v>1303239</v>
      </c>
      <c r="O46">
        <v>0</v>
      </c>
      <c r="P46">
        <v>150</v>
      </c>
      <c r="Q46">
        <v>31</v>
      </c>
      <c r="R46">
        <v>2</v>
      </c>
      <c r="S46">
        <v>1999</v>
      </c>
      <c r="T46">
        <v>310.5</v>
      </c>
      <c r="U46">
        <v>5.3</v>
      </c>
      <c r="V46">
        <v>5.2</v>
      </c>
      <c r="W46">
        <v>6.1</v>
      </c>
      <c r="X46">
        <v>0</v>
      </c>
      <c r="Y46">
        <v>1</v>
      </c>
      <c r="AA46">
        <v>0.84525799999999995</v>
      </c>
      <c r="AB46">
        <v>6.6555699999999995E-2</v>
      </c>
      <c r="AC46">
        <v>8.8186399999999998E-2</v>
      </c>
      <c r="AD46">
        <v>2</v>
      </c>
      <c r="AE46">
        <v>50</v>
      </c>
      <c r="AF46">
        <v>25</v>
      </c>
      <c r="AG46">
        <v>4.6119999999999999E-4</v>
      </c>
      <c r="AH46">
        <v>1.2837E-3</v>
      </c>
      <c r="AI46">
        <v>1673</v>
      </c>
      <c r="AJ46">
        <v>39</v>
      </c>
      <c r="AK46">
        <v>0</v>
      </c>
      <c r="AL46">
        <v>4.0047800000000001E-2</v>
      </c>
      <c r="AM46">
        <v>8.9659299999999997E-2</v>
      </c>
      <c r="AN46">
        <v>3.8852400000000002E-2</v>
      </c>
      <c r="AO46">
        <v>6.0522699999999999E-2</v>
      </c>
      <c r="AP46">
        <v>3.0261300000000001E-2</v>
      </c>
      <c r="AQ46">
        <v>1673</v>
      </c>
      <c r="AR46">
        <v>42197</v>
      </c>
      <c r="BA46">
        <v>1</v>
      </c>
      <c r="BB46">
        <f t="shared" si="1"/>
        <v>4</v>
      </c>
    </row>
    <row r="47" spans="1:54" x14ac:dyDescent="0.2">
      <c r="A47">
        <v>45</v>
      </c>
      <c r="B47" t="s">
        <v>277</v>
      </c>
      <c r="C47">
        <v>995</v>
      </c>
      <c r="D47">
        <v>712</v>
      </c>
      <c r="E47" t="s">
        <v>231</v>
      </c>
      <c r="F47" s="19">
        <v>41426</v>
      </c>
      <c r="G47" s="19">
        <v>41426</v>
      </c>
      <c r="H47">
        <v>38.727200000000003</v>
      </c>
      <c r="I47">
        <v>-90.595299999999895</v>
      </c>
      <c r="J47">
        <v>29</v>
      </c>
      <c r="K47">
        <v>183</v>
      </c>
      <c r="L47">
        <v>311150</v>
      </c>
      <c r="M47">
        <v>2</v>
      </c>
      <c r="N47">
        <v>2344680</v>
      </c>
      <c r="O47">
        <v>0</v>
      </c>
      <c r="P47">
        <v>100</v>
      </c>
      <c r="Q47">
        <v>31</v>
      </c>
      <c r="R47">
        <v>2</v>
      </c>
      <c r="S47">
        <v>1994</v>
      </c>
      <c r="T47">
        <v>310.5</v>
      </c>
      <c r="U47">
        <v>5.31</v>
      </c>
      <c r="V47">
        <v>5.2</v>
      </c>
      <c r="W47">
        <v>10.220000000000001</v>
      </c>
      <c r="X47">
        <v>0</v>
      </c>
      <c r="Y47">
        <v>1</v>
      </c>
      <c r="Z47">
        <v>2</v>
      </c>
      <c r="AA47">
        <v>0.94391000000000003</v>
      </c>
      <c r="AB47">
        <v>2.9647400000000001E-2</v>
      </c>
      <c r="AC47">
        <v>2.6442299999999998E-2</v>
      </c>
      <c r="AD47">
        <v>2</v>
      </c>
      <c r="AE47">
        <v>45</v>
      </c>
      <c r="AF47">
        <v>35</v>
      </c>
      <c r="AG47">
        <v>5.3229999999999998E-4</v>
      </c>
      <c r="AH47">
        <v>1.4915E-3</v>
      </c>
      <c r="AI47">
        <v>3497</v>
      </c>
      <c r="AJ47">
        <v>40.200000000000003</v>
      </c>
      <c r="AK47">
        <v>3.5458999999999997E-2</v>
      </c>
      <c r="AL47">
        <v>0</v>
      </c>
      <c r="AM47">
        <v>6.2625100000000003E-2</v>
      </c>
      <c r="AN47">
        <v>1.0866499999999999E-2</v>
      </c>
      <c r="AO47">
        <v>1.7501200000000001E-2</v>
      </c>
      <c r="AP47">
        <v>0.128828</v>
      </c>
      <c r="AQ47">
        <v>3497</v>
      </c>
      <c r="AR47">
        <v>36348</v>
      </c>
      <c r="AZ47">
        <v>1</v>
      </c>
      <c r="BB47">
        <f t="shared" si="1"/>
        <v>3</v>
      </c>
    </row>
    <row r="48" spans="1:54" x14ac:dyDescent="0.2">
      <c r="A48">
        <v>46</v>
      </c>
      <c r="B48" t="s">
        <v>278</v>
      </c>
      <c r="C48">
        <v>996</v>
      </c>
      <c r="D48">
        <v>713</v>
      </c>
      <c r="E48" t="s">
        <v>231</v>
      </c>
      <c r="F48" s="19">
        <v>41426</v>
      </c>
      <c r="G48" s="19">
        <v>41426</v>
      </c>
      <c r="H48">
        <v>38.7274999999999</v>
      </c>
      <c r="I48">
        <v>-90.594800000000006</v>
      </c>
      <c r="J48">
        <v>29</v>
      </c>
      <c r="K48">
        <v>183</v>
      </c>
      <c r="L48">
        <v>311150</v>
      </c>
      <c r="M48">
        <v>2</v>
      </c>
      <c r="N48">
        <v>2344680</v>
      </c>
      <c r="O48">
        <v>0</v>
      </c>
      <c r="P48">
        <v>100</v>
      </c>
      <c r="Q48">
        <v>31</v>
      </c>
      <c r="R48">
        <v>2</v>
      </c>
      <c r="S48">
        <v>1994</v>
      </c>
      <c r="T48">
        <v>310.5</v>
      </c>
      <c r="U48">
        <v>5.3</v>
      </c>
      <c r="V48">
        <v>5.2</v>
      </c>
      <c r="W48">
        <v>6.2</v>
      </c>
      <c r="X48">
        <v>0</v>
      </c>
      <c r="Y48">
        <v>1</v>
      </c>
      <c r="Z48">
        <v>2</v>
      </c>
      <c r="AA48">
        <v>0.94391000000000003</v>
      </c>
      <c r="AB48">
        <v>2.9647400000000001E-2</v>
      </c>
      <c r="AC48">
        <v>2.6442299999999998E-2</v>
      </c>
      <c r="AD48">
        <v>2</v>
      </c>
      <c r="AE48">
        <v>45</v>
      </c>
      <c r="AF48">
        <v>35</v>
      </c>
      <c r="AG48">
        <v>5.3229999999999998E-4</v>
      </c>
      <c r="AH48">
        <v>1.4915E-3</v>
      </c>
      <c r="AI48">
        <v>3497</v>
      </c>
      <c r="AJ48">
        <v>40.200000000000003</v>
      </c>
      <c r="AK48">
        <v>3.5458999999999997E-2</v>
      </c>
      <c r="AL48">
        <v>0</v>
      </c>
      <c r="AM48">
        <v>6.2625100000000003E-2</v>
      </c>
      <c r="AN48">
        <v>1.0866499999999999E-2</v>
      </c>
      <c r="AO48">
        <v>1.7501200000000001E-2</v>
      </c>
      <c r="AP48">
        <v>0.128828</v>
      </c>
      <c r="AQ48">
        <v>3497</v>
      </c>
      <c r="AR48">
        <v>36348</v>
      </c>
      <c r="BA48">
        <v>1</v>
      </c>
      <c r="BB48">
        <f t="shared" si="1"/>
        <v>4</v>
      </c>
    </row>
    <row r="49" spans="1:54" x14ac:dyDescent="0.2">
      <c r="A49">
        <v>47</v>
      </c>
      <c r="B49" t="s">
        <v>279</v>
      </c>
      <c r="C49">
        <v>997</v>
      </c>
      <c r="D49">
        <v>714</v>
      </c>
      <c r="E49" t="s">
        <v>231</v>
      </c>
      <c r="F49" s="19">
        <v>41426</v>
      </c>
      <c r="G49" s="19">
        <v>41426</v>
      </c>
      <c r="H49">
        <v>38.729100000000003</v>
      </c>
      <c r="I49">
        <v>-90.590500000000006</v>
      </c>
      <c r="J49">
        <v>29</v>
      </c>
      <c r="K49">
        <v>183</v>
      </c>
      <c r="L49">
        <v>311150</v>
      </c>
      <c r="M49">
        <v>2</v>
      </c>
      <c r="N49">
        <v>2344680</v>
      </c>
      <c r="O49">
        <v>0</v>
      </c>
      <c r="P49">
        <v>90</v>
      </c>
      <c r="Q49">
        <v>31</v>
      </c>
      <c r="R49">
        <v>2</v>
      </c>
      <c r="S49">
        <v>1994</v>
      </c>
      <c r="T49">
        <v>310.5</v>
      </c>
      <c r="U49">
        <v>5.3</v>
      </c>
      <c r="V49">
        <v>5.2</v>
      </c>
      <c r="W49">
        <v>10.220000000000001</v>
      </c>
      <c r="X49">
        <v>0</v>
      </c>
      <c r="Y49">
        <v>1</v>
      </c>
      <c r="Z49">
        <v>2</v>
      </c>
      <c r="AA49">
        <v>0.94391000000000003</v>
      </c>
      <c r="AB49">
        <v>2.9647400000000001E-2</v>
      </c>
      <c r="AC49">
        <v>2.6442299999999998E-2</v>
      </c>
      <c r="AD49">
        <v>2</v>
      </c>
      <c r="AE49">
        <v>50</v>
      </c>
      <c r="AF49">
        <v>30</v>
      </c>
      <c r="AG49">
        <v>5.3229999999999998E-4</v>
      </c>
      <c r="AH49">
        <v>1.4915E-3</v>
      </c>
      <c r="AI49">
        <v>3497</v>
      </c>
      <c r="AJ49">
        <v>40.200000000000003</v>
      </c>
      <c r="AK49">
        <v>3.5458999999999997E-2</v>
      </c>
      <c r="AL49">
        <v>0</v>
      </c>
      <c r="AM49">
        <v>6.2625100000000003E-2</v>
      </c>
      <c r="AN49">
        <v>1.0866499999999999E-2</v>
      </c>
      <c r="AO49">
        <v>1.7501200000000001E-2</v>
      </c>
      <c r="AP49">
        <v>0.128828</v>
      </c>
      <c r="AQ49">
        <v>3497</v>
      </c>
      <c r="AR49">
        <v>36348</v>
      </c>
      <c r="AY49">
        <v>1</v>
      </c>
      <c r="BB49">
        <f t="shared" si="1"/>
        <v>2</v>
      </c>
    </row>
    <row r="50" spans="1:54" x14ac:dyDescent="0.2">
      <c r="A50">
        <v>48</v>
      </c>
      <c r="B50" t="s">
        <v>280</v>
      </c>
      <c r="C50">
        <v>1002</v>
      </c>
      <c r="D50">
        <v>715</v>
      </c>
      <c r="E50" t="s">
        <v>231</v>
      </c>
      <c r="F50" s="19">
        <v>41426</v>
      </c>
      <c r="G50" s="19">
        <v>41426</v>
      </c>
      <c r="H50">
        <v>38.7334999999999</v>
      </c>
      <c r="I50">
        <v>-90.576300000000003</v>
      </c>
      <c r="J50">
        <v>29</v>
      </c>
      <c r="K50">
        <v>183</v>
      </c>
      <c r="L50">
        <v>311149</v>
      </c>
      <c r="M50">
        <v>2</v>
      </c>
      <c r="N50">
        <v>2902739</v>
      </c>
      <c r="O50">
        <v>0</v>
      </c>
      <c r="P50">
        <v>100</v>
      </c>
      <c r="Q50">
        <v>31</v>
      </c>
      <c r="R50">
        <v>2</v>
      </c>
      <c r="S50">
        <v>1982</v>
      </c>
      <c r="T50">
        <v>310.5</v>
      </c>
      <c r="U50">
        <v>5.3</v>
      </c>
      <c r="V50">
        <v>5.2</v>
      </c>
      <c r="W50">
        <v>7</v>
      </c>
      <c r="X50">
        <v>0</v>
      </c>
      <c r="Y50">
        <v>1</v>
      </c>
      <c r="Z50">
        <v>2</v>
      </c>
      <c r="AA50">
        <v>0.82435800000000004</v>
      </c>
      <c r="AB50">
        <v>0.15990099999999999</v>
      </c>
      <c r="AC50">
        <v>1.5741499999999999E-2</v>
      </c>
      <c r="AD50">
        <v>2</v>
      </c>
      <c r="AE50">
        <v>45</v>
      </c>
      <c r="AF50">
        <v>35</v>
      </c>
      <c r="AG50">
        <v>4.1580000000000002E-4</v>
      </c>
      <c r="AH50">
        <v>1.1027000000000001E-3</v>
      </c>
      <c r="AI50">
        <v>3201</v>
      </c>
      <c r="AJ50">
        <v>37.1</v>
      </c>
      <c r="AK50">
        <v>4.52983E-2</v>
      </c>
      <c r="AL50">
        <v>9.3720999999999995E-3</v>
      </c>
      <c r="AM50">
        <v>4.4985900000000002E-2</v>
      </c>
      <c r="AN50">
        <v>3.0615400000000001E-2</v>
      </c>
      <c r="AO50">
        <v>6.0262499999999997E-2</v>
      </c>
      <c r="AP50">
        <v>0.208234</v>
      </c>
      <c r="AQ50">
        <v>3174</v>
      </c>
      <c r="AR50">
        <v>27421</v>
      </c>
      <c r="AX50">
        <v>1</v>
      </c>
      <c r="BB50">
        <f t="shared" si="1"/>
        <v>1</v>
      </c>
    </row>
    <row r="51" spans="1:54" x14ac:dyDescent="0.2">
      <c r="A51">
        <v>49</v>
      </c>
      <c r="B51" t="s">
        <v>281</v>
      </c>
      <c r="C51">
        <v>1026</v>
      </c>
      <c r="D51">
        <v>717</v>
      </c>
      <c r="E51" t="s">
        <v>231</v>
      </c>
      <c r="F51" s="19">
        <v>41426</v>
      </c>
      <c r="G51" s="19">
        <v>41426</v>
      </c>
      <c r="H51">
        <v>38.737699999999897</v>
      </c>
      <c r="I51">
        <v>-90.564400000000006</v>
      </c>
      <c r="J51">
        <v>29</v>
      </c>
      <c r="K51">
        <v>183</v>
      </c>
      <c r="L51">
        <v>311147</v>
      </c>
      <c r="M51">
        <v>2</v>
      </c>
      <c r="N51">
        <v>830951</v>
      </c>
      <c r="O51">
        <v>0</v>
      </c>
      <c r="P51">
        <v>80</v>
      </c>
      <c r="Q51">
        <v>31</v>
      </c>
      <c r="R51">
        <v>2</v>
      </c>
      <c r="S51">
        <v>1986</v>
      </c>
      <c r="T51">
        <v>310.5</v>
      </c>
      <c r="U51">
        <v>5.13</v>
      </c>
      <c r="V51">
        <v>5.2</v>
      </c>
      <c r="W51">
        <v>10.23</v>
      </c>
      <c r="X51">
        <v>0</v>
      </c>
      <c r="Y51">
        <v>1</v>
      </c>
      <c r="Z51">
        <v>2</v>
      </c>
      <c r="AA51">
        <v>0.91164699999999999</v>
      </c>
      <c r="AB51">
        <v>8.8353399999999999E-2</v>
      </c>
      <c r="AC51">
        <v>0</v>
      </c>
      <c r="AD51">
        <v>2</v>
      </c>
      <c r="AE51">
        <v>50</v>
      </c>
      <c r="AF51">
        <v>30</v>
      </c>
      <c r="AG51">
        <v>5.9929999999999998E-4</v>
      </c>
      <c r="AH51">
        <v>1.7606E-3</v>
      </c>
      <c r="AI51">
        <v>1463</v>
      </c>
      <c r="AJ51">
        <v>33.799999999999898</v>
      </c>
      <c r="AK51">
        <v>0</v>
      </c>
      <c r="AL51">
        <v>0</v>
      </c>
      <c r="AM51">
        <v>3.8277499999999999E-2</v>
      </c>
      <c r="AN51">
        <v>0.13328799999999999</v>
      </c>
      <c r="AO51">
        <v>0.14457800000000001</v>
      </c>
      <c r="AP51">
        <v>0.107229</v>
      </c>
      <c r="AQ51">
        <v>1463</v>
      </c>
      <c r="AR51">
        <v>31476</v>
      </c>
      <c r="AX51">
        <v>1</v>
      </c>
      <c r="BB51">
        <f t="shared" si="1"/>
        <v>1</v>
      </c>
    </row>
    <row r="52" spans="1:54" x14ac:dyDescent="0.2">
      <c r="A52">
        <v>50</v>
      </c>
      <c r="B52" t="s">
        <v>282</v>
      </c>
      <c r="C52">
        <v>1106</v>
      </c>
      <c r="D52">
        <v>718</v>
      </c>
      <c r="E52" t="s">
        <v>231</v>
      </c>
      <c r="F52" s="19">
        <v>41426</v>
      </c>
      <c r="G52" s="19">
        <v>41426</v>
      </c>
      <c r="H52">
        <v>38.741900000000001</v>
      </c>
      <c r="I52">
        <v>-90.558400000000006</v>
      </c>
      <c r="J52">
        <v>29</v>
      </c>
      <c r="K52">
        <v>183</v>
      </c>
      <c r="L52">
        <v>311145</v>
      </c>
      <c r="M52">
        <v>1</v>
      </c>
      <c r="N52">
        <v>1288346</v>
      </c>
      <c r="O52">
        <v>0</v>
      </c>
      <c r="P52">
        <v>115</v>
      </c>
      <c r="Q52">
        <v>31</v>
      </c>
      <c r="R52">
        <v>2</v>
      </c>
      <c r="S52">
        <v>1989</v>
      </c>
      <c r="T52">
        <v>310.5</v>
      </c>
      <c r="U52">
        <v>5.13</v>
      </c>
      <c r="V52">
        <v>5.2</v>
      </c>
      <c r="W52">
        <v>10.119999999999999</v>
      </c>
      <c r="X52">
        <v>0</v>
      </c>
      <c r="Y52">
        <v>1</v>
      </c>
      <c r="Z52">
        <v>1</v>
      </c>
      <c r="AA52">
        <v>0.78479500000000002</v>
      </c>
      <c r="AB52">
        <v>0.189474</v>
      </c>
      <c r="AC52">
        <v>2.5731E-2</v>
      </c>
      <c r="AD52">
        <v>2</v>
      </c>
      <c r="AE52">
        <v>50</v>
      </c>
      <c r="AF52">
        <v>25</v>
      </c>
      <c r="AG52">
        <v>6.6359999999999998E-4</v>
      </c>
      <c r="AH52">
        <v>1.8155000000000001E-3</v>
      </c>
      <c r="AI52">
        <v>2339</v>
      </c>
      <c r="AJ52">
        <v>35.299999999999898</v>
      </c>
      <c r="AK52">
        <v>3.5057699999999997E-2</v>
      </c>
      <c r="AL52">
        <v>3.8478000000000002E-3</v>
      </c>
      <c r="AM52">
        <v>7.5245800000000002E-2</v>
      </c>
      <c r="AN52">
        <v>1.19709E-2</v>
      </c>
      <c r="AO52">
        <v>5.1751600000000002E-2</v>
      </c>
      <c r="AP52">
        <v>0.132962</v>
      </c>
      <c r="AQ52">
        <v>2339</v>
      </c>
      <c r="AR52">
        <v>32966</v>
      </c>
      <c r="AZ52">
        <v>1</v>
      </c>
      <c r="BB52">
        <f t="shared" si="1"/>
        <v>3</v>
      </c>
    </row>
    <row r="53" spans="1:54" x14ac:dyDescent="0.2">
      <c r="A53">
        <v>51</v>
      </c>
      <c r="B53" t="s">
        <v>283</v>
      </c>
      <c r="C53">
        <v>1240</v>
      </c>
      <c r="D53">
        <v>747</v>
      </c>
      <c r="E53" t="s">
        <v>231</v>
      </c>
      <c r="F53" s="19">
        <v>41426</v>
      </c>
      <c r="G53" s="19">
        <v>41426</v>
      </c>
      <c r="H53">
        <v>38.746000000000002</v>
      </c>
      <c r="I53">
        <v>-90.534700000000001</v>
      </c>
      <c r="J53">
        <v>29</v>
      </c>
      <c r="K53">
        <v>183</v>
      </c>
      <c r="L53">
        <v>311146</v>
      </c>
      <c r="M53">
        <v>2</v>
      </c>
      <c r="N53">
        <v>2477716</v>
      </c>
      <c r="O53">
        <v>0</v>
      </c>
      <c r="P53">
        <v>90</v>
      </c>
      <c r="Q53">
        <v>31</v>
      </c>
      <c r="R53">
        <v>2</v>
      </c>
      <c r="S53">
        <v>1989</v>
      </c>
      <c r="T53">
        <v>310.5</v>
      </c>
      <c r="U53">
        <v>5.31</v>
      </c>
      <c r="V53">
        <v>5.2</v>
      </c>
      <c r="W53">
        <v>10.220000000000001</v>
      </c>
      <c r="X53">
        <v>0</v>
      </c>
      <c r="Y53">
        <v>2</v>
      </c>
      <c r="Z53">
        <v>2</v>
      </c>
      <c r="AA53">
        <v>0.68974199999999997</v>
      </c>
      <c r="AB53">
        <v>0.21397099999999999</v>
      </c>
      <c r="AC53">
        <v>9.6286999999999998E-2</v>
      </c>
      <c r="AD53">
        <v>2</v>
      </c>
      <c r="AE53">
        <v>50</v>
      </c>
      <c r="AF53">
        <v>25</v>
      </c>
      <c r="AG53">
        <v>6.4130000000000003E-4</v>
      </c>
      <c r="AH53">
        <v>1.3545E-3</v>
      </c>
      <c r="AI53">
        <v>3356</v>
      </c>
      <c r="AJ53">
        <v>40.700000000000003</v>
      </c>
      <c r="AK53">
        <v>6.7937999999999998E-2</v>
      </c>
      <c r="AL53">
        <v>0</v>
      </c>
      <c r="AM53">
        <v>8.07509E-2</v>
      </c>
      <c r="AN53">
        <v>1.69845E-2</v>
      </c>
      <c r="AO53">
        <v>9.9573000000000005E-3</v>
      </c>
      <c r="AP53">
        <v>8.7245100000000006E-2</v>
      </c>
      <c r="AQ53">
        <v>3356</v>
      </c>
      <c r="AR53">
        <v>40813</v>
      </c>
      <c r="AY53">
        <v>1</v>
      </c>
      <c r="BB53">
        <f t="shared" si="1"/>
        <v>2</v>
      </c>
    </row>
    <row r="54" spans="1:54" x14ac:dyDescent="0.2">
      <c r="A54">
        <v>52</v>
      </c>
      <c r="B54" t="s">
        <v>284</v>
      </c>
      <c r="C54">
        <v>685</v>
      </c>
      <c r="D54">
        <v>750</v>
      </c>
      <c r="E54" t="s">
        <v>231</v>
      </c>
      <c r="F54" s="19">
        <v>41426</v>
      </c>
      <c r="G54" s="19">
        <v>41426</v>
      </c>
      <c r="H54">
        <v>38.7471999999999</v>
      </c>
      <c r="I54">
        <v>-90.527299999999897</v>
      </c>
      <c r="J54">
        <v>29</v>
      </c>
      <c r="K54">
        <v>183</v>
      </c>
      <c r="L54">
        <v>311001</v>
      </c>
      <c r="M54">
        <v>1</v>
      </c>
      <c r="N54">
        <v>3559108</v>
      </c>
      <c r="O54">
        <v>871181</v>
      </c>
      <c r="P54">
        <v>60</v>
      </c>
      <c r="Q54">
        <v>31</v>
      </c>
      <c r="R54">
        <v>2</v>
      </c>
      <c r="S54">
        <v>2001</v>
      </c>
      <c r="T54">
        <v>310.5</v>
      </c>
      <c r="U54">
        <v>5.3</v>
      </c>
      <c r="V54">
        <v>5.2</v>
      </c>
      <c r="W54">
        <v>10.23</v>
      </c>
      <c r="X54">
        <v>0</v>
      </c>
      <c r="Y54">
        <v>2</v>
      </c>
      <c r="Z54">
        <v>2</v>
      </c>
      <c r="AA54">
        <v>0.78500000000000003</v>
      </c>
      <c r="AB54">
        <v>0.215</v>
      </c>
      <c r="AC54">
        <v>0</v>
      </c>
      <c r="AD54">
        <v>2</v>
      </c>
      <c r="AE54">
        <v>50</v>
      </c>
      <c r="AF54">
        <v>30</v>
      </c>
      <c r="AG54">
        <v>2.2570000000000001E-4</v>
      </c>
      <c r="AH54">
        <v>6.1030000000000004E-4</v>
      </c>
      <c r="AI54">
        <v>2704</v>
      </c>
      <c r="AJ54">
        <v>36</v>
      </c>
      <c r="AK54">
        <v>7.2855000000000003E-2</v>
      </c>
      <c r="AL54">
        <v>0</v>
      </c>
      <c r="AM54">
        <v>6.1020699999999997E-2</v>
      </c>
      <c r="AN54">
        <v>1.0724900000000001E-2</v>
      </c>
      <c r="AO54">
        <v>3.7549399999999997E-2</v>
      </c>
      <c r="AP54">
        <v>0.10671899999999999</v>
      </c>
      <c r="AQ54">
        <v>2704</v>
      </c>
      <c r="AR54">
        <v>35577</v>
      </c>
      <c r="AX54">
        <v>1</v>
      </c>
      <c r="BB54">
        <f t="shared" si="1"/>
        <v>1</v>
      </c>
    </row>
    <row r="55" spans="1:54" x14ac:dyDescent="0.2">
      <c r="A55">
        <v>53</v>
      </c>
      <c r="B55" t="s">
        <v>285</v>
      </c>
      <c r="C55">
        <v>686</v>
      </c>
      <c r="D55">
        <v>751</v>
      </c>
      <c r="E55" t="s">
        <v>231</v>
      </c>
      <c r="F55" s="19">
        <v>41426</v>
      </c>
      <c r="G55" s="19">
        <v>41426</v>
      </c>
      <c r="H55">
        <v>38.7456999999999</v>
      </c>
      <c r="I55">
        <v>-90.5167</v>
      </c>
      <c r="J55">
        <v>29</v>
      </c>
      <c r="K55">
        <v>183</v>
      </c>
      <c r="L55">
        <v>311001</v>
      </c>
      <c r="M55">
        <v>1</v>
      </c>
      <c r="N55">
        <v>3559108</v>
      </c>
      <c r="O55">
        <v>871181</v>
      </c>
      <c r="P55">
        <v>130</v>
      </c>
      <c r="Q55">
        <v>31</v>
      </c>
      <c r="R55">
        <v>2</v>
      </c>
      <c r="S55">
        <v>2001</v>
      </c>
      <c r="T55">
        <v>310.5</v>
      </c>
      <c r="U55">
        <v>5.3</v>
      </c>
      <c r="V55">
        <v>5.2</v>
      </c>
      <c r="W55">
        <v>6.2</v>
      </c>
      <c r="X55">
        <v>0</v>
      </c>
      <c r="Y55">
        <v>1</v>
      </c>
      <c r="Z55">
        <v>2</v>
      </c>
      <c r="AA55">
        <v>0.78500000000000003</v>
      </c>
      <c r="AB55">
        <v>0.215</v>
      </c>
      <c r="AC55">
        <v>0</v>
      </c>
      <c r="AD55">
        <v>2</v>
      </c>
      <c r="AE55">
        <v>40</v>
      </c>
      <c r="AF55">
        <v>40</v>
      </c>
      <c r="AG55">
        <v>2.2570000000000001E-4</v>
      </c>
      <c r="AH55">
        <v>6.1030000000000004E-4</v>
      </c>
      <c r="AI55">
        <v>2704</v>
      </c>
      <c r="AJ55">
        <v>36</v>
      </c>
      <c r="AK55">
        <v>7.2855000000000003E-2</v>
      </c>
      <c r="AL55">
        <v>0</v>
      </c>
      <c r="AM55">
        <v>6.1020699999999997E-2</v>
      </c>
      <c r="AN55">
        <v>1.0724900000000001E-2</v>
      </c>
      <c r="AO55">
        <v>3.7549399999999997E-2</v>
      </c>
      <c r="AP55">
        <v>0.10671899999999999</v>
      </c>
      <c r="AQ55">
        <v>2704</v>
      </c>
      <c r="AR55">
        <v>35577</v>
      </c>
      <c r="AZ55">
        <v>1</v>
      </c>
      <c r="BB55">
        <f t="shared" si="1"/>
        <v>3</v>
      </c>
    </row>
    <row r="56" spans="1:54" x14ac:dyDescent="0.2">
      <c r="A56">
        <v>54</v>
      </c>
      <c r="B56" t="s">
        <v>286</v>
      </c>
      <c r="C56">
        <v>687</v>
      </c>
      <c r="D56">
        <v>752</v>
      </c>
      <c r="E56" t="s">
        <v>231</v>
      </c>
      <c r="F56" s="19">
        <v>41426</v>
      </c>
      <c r="G56" s="19">
        <v>41426</v>
      </c>
      <c r="H56">
        <v>38.746499999999898</v>
      </c>
      <c r="I56">
        <v>-90.516599999999897</v>
      </c>
      <c r="J56">
        <v>29</v>
      </c>
      <c r="K56">
        <v>183</v>
      </c>
      <c r="L56">
        <v>311001</v>
      </c>
      <c r="M56">
        <v>1</v>
      </c>
      <c r="N56">
        <v>3559108</v>
      </c>
      <c r="O56">
        <v>871181</v>
      </c>
      <c r="P56">
        <v>135</v>
      </c>
      <c r="Q56">
        <v>31</v>
      </c>
      <c r="R56">
        <v>2</v>
      </c>
      <c r="S56">
        <v>2001</v>
      </c>
      <c r="T56">
        <v>310.5</v>
      </c>
      <c r="U56">
        <v>5.32</v>
      </c>
      <c r="V56">
        <v>5.2</v>
      </c>
      <c r="W56">
        <v>10.119999999999999</v>
      </c>
      <c r="X56">
        <v>0</v>
      </c>
      <c r="Y56">
        <v>1</v>
      </c>
      <c r="Z56">
        <v>2</v>
      </c>
      <c r="AA56">
        <v>0.78500000000000003</v>
      </c>
      <c r="AB56">
        <v>0.215</v>
      </c>
      <c r="AC56">
        <v>0</v>
      </c>
      <c r="AD56">
        <v>2</v>
      </c>
      <c r="AE56">
        <v>40</v>
      </c>
      <c r="AF56">
        <v>40</v>
      </c>
      <c r="AG56">
        <v>2.2570000000000001E-4</v>
      </c>
      <c r="AH56">
        <v>6.1030000000000004E-4</v>
      </c>
      <c r="AI56">
        <v>2704</v>
      </c>
      <c r="AJ56">
        <v>36</v>
      </c>
      <c r="AK56">
        <v>7.2855000000000003E-2</v>
      </c>
      <c r="AL56">
        <v>0</v>
      </c>
      <c r="AM56">
        <v>6.1020699999999997E-2</v>
      </c>
      <c r="AN56">
        <v>1.0724900000000001E-2</v>
      </c>
      <c r="AO56">
        <v>3.7549399999999997E-2</v>
      </c>
      <c r="AP56">
        <v>0.10671899999999999</v>
      </c>
      <c r="AQ56">
        <v>2704</v>
      </c>
      <c r="AR56">
        <v>35577</v>
      </c>
      <c r="BA56">
        <v>1</v>
      </c>
      <c r="BB56">
        <f t="shared" si="1"/>
        <v>4</v>
      </c>
    </row>
    <row r="57" spans="1:54" x14ac:dyDescent="0.2">
      <c r="A57">
        <v>55</v>
      </c>
      <c r="B57" t="s">
        <v>287</v>
      </c>
      <c r="C57">
        <v>232</v>
      </c>
      <c r="D57">
        <v>810</v>
      </c>
      <c r="E57" t="s">
        <v>231</v>
      </c>
      <c r="F57" s="19">
        <v>41425</v>
      </c>
      <c r="G57" s="19">
        <v>41427</v>
      </c>
      <c r="H57">
        <v>38.950000000000003</v>
      </c>
      <c r="I57">
        <v>-91.441199999999895</v>
      </c>
      <c r="J57">
        <v>29</v>
      </c>
      <c r="K57">
        <v>139</v>
      </c>
      <c r="L57">
        <v>970200</v>
      </c>
      <c r="M57">
        <v>1</v>
      </c>
      <c r="N57">
        <v>213402354</v>
      </c>
      <c r="O57">
        <v>1530570</v>
      </c>
      <c r="P57">
        <v>70</v>
      </c>
      <c r="Q57">
        <v>32</v>
      </c>
      <c r="R57">
        <v>1</v>
      </c>
      <c r="S57">
        <v>1984</v>
      </c>
      <c r="T57">
        <v>310.5</v>
      </c>
      <c r="U57">
        <v>5.5</v>
      </c>
      <c r="V57">
        <v>5.2</v>
      </c>
      <c r="W57">
        <v>6.2</v>
      </c>
      <c r="X57">
        <v>0</v>
      </c>
      <c r="Y57">
        <v>1</v>
      </c>
      <c r="Z57">
        <v>1</v>
      </c>
      <c r="AA57">
        <v>0.73670199999999997</v>
      </c>
      <c r="AB57">
        <v>0.14361699999999999</v>
      </c>
      <c r="AC57">
        <v>0.119681</v>
      </c>
      <c r="AD57">
        <v>3</v>
      </c>
      <c r="AE57">
        <v>10</v>
      </c>
      <c r="AF57">
        <v>30</v>
      </c>
      <c r="AG57">
        <v>1.7E-6</v>
      </c>
      <c r="AH57">
        <v>3.4999999999999999E-6</v>
      </c>
      <c r="AI57">
        <v>754</v>
      </c>
      <c r="AJ57">
        <v>53.7</v>
      </c>
      <c r="AK57">
        <v>0</v>
      </c>
      <c r="AL57">
        <v>0</v>
      </c>
      <c r="AM57">
        <v>0</v>
      </c>
      <c r="AN57">
        <v>0</v>
      </c>
      <c r="AO57">
        <v>4.5685299999999998E-2</v>
      </c>
      <c r="AP57">
        <v>0.17766499999999999</v>
      </c>
      <c r="AQ57">
        <v>754</v>
      </c>
      <c r="AR57">
        <v>25866</v>
      </c>
      <c r="AW57">
        <v>1</v>
      </c>
      <c r="BB57">
        <f t="shared" si="1"/>
        <v>0</v>
      </c>
    </row>
    <row r="58" spans="1:54" x14ac:dyDescent="0.2">
      <c r="A58">
        <v>56</v>
      </c>
      <c r="B58" t="s">
        <v>288</v>
      </c>
      <c r="C58">
        <v>230</v>
      </c>
      <c r="D58">
        <v>803</v>
      </c>
      <c r="E58" t="s">
        <v>231</v>
      </c>
      <c r="F58" s="19">
        <v>41425</v>
      </c>
      <c r="G58" s="19">
        <v>41427</v>
      </c>
      <c r="H58">
        <v>38.948300000000003</v>
      </c>
      <c r="I58">
        <v>-91.441400000000002</v>
      </c>
      <c r="J58">
        <v>29</v>
      </c>
      <c r="K58">
        <v>139</v>
      </c>
      <c r="L58">
        <v>970200</v>
      </c>
      <c r="M58">
        <v>1</v>
      </c>
      <c r="N58">
        <v>213402354</v>
      </c>
      <c r="O58">
        <v>1530570</v>
      </c>
      <c r="P58">
        <v>80</v>
      </c>
      <c r="Q58">
        <v>31</v>
      </c>
      <c r="R58">
        <v>1</v>
      </c>
      <c r="S58">
        <v>1984</v>
      </c>
      <c r="T58">
        <v>310.5</v>
      </c>
      <c r="U58">
        <v>5.3</v>
      </c>
      <c r="V58">
        <v>5.2</v>
      </c>
      <c r="W58">
        <v>6.1</v>
      </c>
      <c r="X58">
        <v>0</v>
      </c>
      <c r="Y58">
        <v>1</v>
      </c>
      <c r="Z58">
        <v>1</v>
      </c>
      <c r="AA58">
        <v>0.73670199999999997</v>
      </c>
      <c r="AB58">
        <v>0.14361699999999999</v>
      </c>
      <c r="AC58">
        <v>0.119681</v>
      </c>
      <c r="AD58">
        <v>3</v>
      </c>
      <c r="AE58">
        <v>10</v>
      </c>
      <c r="AF58">
        <v>25</v>
      </c>
      <c r="AG58">
        <v>1.7E-6</v>
      </c>
      <c r="AH58">
        <v>3.4999999999999999E-6</v>
      </c>
      <c r="AI58">
        <v>754</v>
      </c>
      <c r="AJ58">
        <v>53.7</v>
      </c>
      <c r="AK58">
        <v>0</v>
      </c>
      <c r="AL58">
        <v>0</v>
      </c>
      <c r="AM58">
        <v>0</v>
      </c>
      <c r="AN58">
        <v>0</v>
      </c>
      <c r="AO58">
        <v>4.5685299999999998E-2</v>
      </c>
      <c r="AP58">
        <v>0.17766499999999999</v>
      </c>
      <c r="AQ58">
        <v>754</v>
      </c>
      <c r="AR58">
        <v>25866</v>
      </c>
      <c r="AX58">
        <v>1</v>
      </c>
      <c r="BB58">
        <f t="shared" si="1"/>
        <v>1</v>
      </c>
    </row>
    <row r="59" spans="1:54" x14ac:dyDescent="0.2">
      <c r="A59">
        <v>57</v>
      </c>
      <c r="B59" t="s">
        <v>289</v>
      </c>
      <c r="C59">
        <v>1273</v>
      </c>
      <c r="D59">
        <v>1320</v>
      </c>
      <c r="E59" t="s">
        <v>231</v>
      </c>
      <c r="F59" s="19">
        <v>42168</v>
      </c>
      <c r="G59" s="19">
        <v>42169</v>
      </c>
      <c r="H59">
        <v>38.969700000000003</v>
      </c>
      <c r="I59">
        <v>-91.137600000000006</v>
      </c>
      <c r="J59">
        <v>29</v>
      </c>
      <c r="K59">
        <v>113</v>
      </c>
      <c r="L59">
        <v>810201</v>
      </c>
      <c r="M59">
        <v>1</v>
      </c>
      <c r="N59">
        <v>71423742</v>
      </c>
      <c r="O59">
        <v>366613</v>
      </c>
      <c r="P59">
        <v>90</v>
      </c>
      <c r="Q59">
        <v>31</v>
      </c>
      <c r="R59">
        <v>1</v>
      </c>
      <c r="S59">
        <v>1988</v>
      </c>
      <c r="T59">
        <v>310.5</v>
      </c>
      <c r="U59">
        <v>1</v>
      </c>
      <c r="V59">
        <v>5.2</v>
      </c>
      <c r="W59">
        <v>6.1</v>
      </c>
      <c r="X59">
        <v>0</v>
      </c>
      <c r="Y59">
        <v>1</v>
      </c>
      <c r="Z59">
        <v>1</v>
      </c>
      <c r="AA59">
        <v>0.72751999999999994</v>
      </c>
      <c r="AB59">
        <v>0.12670300000000001</v>
      </c>
      <c r="AC59">
        <v>0.14577699999999999</v>
      </c>
      <c r="AD59">
        <v>3</v>
      </c>
      <c r="AE59">
        <v>20</v>
      </c>
      <c r="AF59">
        <v>10</v>
      </c>
      <c r="AG59">
        <v>1.0200000000000001E-5</v>
      </c>
      <c r="AH59">
        <v>2.5899999999999999E-5</v>
      </c>
      <c r="AI59">
        <v>1856</v>
      </c>
      <c r="AJ59">
        <v>35.1</v>
      </c>
      <c r="AK59">
        <v>1.07759E-2</v>
      </c>
      <c r="AL59">
        <v>0</v>
      </c>
      <c r="AM59">
        <v>2.2629300000000001E-2</v>
      </c>
      <c r="AN59">
        <v>8.6745699999999995E-2</v>
      </c>
      <c r="AO59">
        <v>8.4506999999999999E-2</v>
      </c>
      <c r="AP59">
        <v>0.190141</v>
      </c>
      <c r="AQ59">
        <v>1842</v>
      </c>
      <c r="AR59">
        <v>22582</v>
      </c>
      <c r="AX59">
        <v>1</v>
      </c>
      <c r="BB59">
        <f t="shared" si="1"/>
        <v>1</v>
      </c>
    </row>
    <row r="60" spans="1:54" x14ac:dyDescent="0.2">
      <c r="A60">
        <v>58</v>
      </c>
      <c r="B60" t="s">
        <v>290</v>
      </c>
      <c r="C60">
        <v>1272</v>
      </c>
      <c r="D60">
        <v>1319</v>
      </c>
      <c r="E60" t="s">
        <v>231</v>
      </c>
      <c r="F60" s="19">
        <v>42168</v>
      </c>
      <c r="G60" s="19">
        <v>42169</v>
      </c>
      <c r="H60">
        <v>38.9694</v>
      </c>
      <c r="I60">
        <v>-91.137600000000006</v>
      </c>
      <c r="J60">
        <v>29</v>
      </c>
      <c r="K60">
        <v>113</v>
      </c>
      <c r="L60">
        <v>810201</v>
      </c>
      <c r="M60">
        <v>1</v>
      </c>
      <c r="N60">
        <v>71423742</v>
      </c>
      <c r="O60">
        <v>366613</v>
      </c>
      <c r="P60">
        <v>90</v>
      </c>
      <c r="Q60">
        <v>31</v>
      </c>
      <c r="R60">
        <v>1</v>
      </c>
      <c r="S60">
        <v>1988</v>
      </c>
      <c r="T60">
        <v>310.5</v>
      </c>
      <c r="U60">
        <v>5.3</v>
      </c>
      <c r="V60">
        <v>5.2</v>
      </c>
      <c r="W60">
        <v>6.1</v>
      </c>
      <c r="X60">
        <v>0</v>
      </c>
      <c r="Y60">
        <v>1</v>
      </c>
      <c r="Z60">
        <v>1</v>
      </c>
      <c r="AA60">
        <v>0.72751999999999994</v>
      </c>
      <c r="AB60">
        <v>0.12670300000000001</v>
      </c>
      <c r="AC60">
        <v>0.14577699999999999</v>
      </c>
      <c r="AD60">
        <v>3</v>
      </c>
      <c r="AE60">
        <v>20</v>
      </c>
      <c r="AF60">
        <v>10</v>
      </c>
      <c r="AG60">
        <v>1.0200000000000001E-5</v>
      </c>
      <c r="AH60">
        <v>2.5899999999999999E-5</v>
      </c>
      <c r="AI60">
        <v>1856</v>
      </c>
      <c r="AJ60">
        <v>35.1</v>
      </c>
      <c r="AK60">
        <v>1.07759E-2</v>
      </c>
      <c r="AL60">
        <v>0</v>
      </c>
      <c r="AM60">
        <v>2.2629300000000001E-2</v>
      </c>
      <c r="AN60">
        <v>8.6745699999999995E-2</v>
      </c>
      <c r="AO60">
        <v>8.4506999999999999E-2</v>
      </c>
      <c r="AP60">
        <v>0.190141</v>
      </c>
      <c r="AQ60">
        <v>1842</v>
      </c>
      <c r="AR60">
        <v>22582</v>
      </c>
      <c r="AX60">
        <v>1</v>
      </c>
      <c r="BB60">
        <f t="shared" si="1"/>
        <v>1</v>
      </c>
    </row>
    <row r="61" spans="1:54" x14ac:dyDescent="0.2">
      <c r="A61">
        <v>59</v>
      </c>
      <c r="B61" t="s">
        <v>291</v>
      </c>
      <c r="C61">
        <v>1276</v>
      </c>
      <c r="D61">
        <v>1323</v>
      </c>
      <c r="E61" t="s">
        <v>231</v>
      </c>
      <c r="F61" s="19">
        <v>42168</v>
      </c>
      <c r="G61" s="19">
        <v>42169</v>
      </c>
      <c r="H61">
        <v>38.9724</v>
      </c>
      <c r="I61">
        <v>-91.133099999999899</v>
      </c>
      <c r="J61">
        <v>29</v>
      </c>
      <c r="K61">
        <v>113</v>
      </c>
      <c r="L61">
        <v>810201</v>
      </c>
      <c r="M61">
        <v>1</v>
      </c>
      <c r="N61">
        <v>71423742</v>
      </c>
      <c r="O61">
        <v>366613</v>
      </c>
      <c r="P61">
        <v>90</v>
      </c>
      <c r="Q61">
        <v>31</v>
      </c>
      <c r="R61">
        <v>1</v>
      </c>
      <c r="S61">
        <v>1988</v>
      </c>
      <c r="T61">
        <v>310.5</v>
      </c>
      <c r="U61">
        <v>5.3</v>
      </c>
      <c r="V61">
        <v>5.2</v>
      </c>
      <c r="W61">
        <v>6.1</v>
      </c>
      <c r="X61">
        <v>0</v>
      </c>
      <c r="Y61">
        <v>1</v>
      </c>
      <c r="Z61">
        <v>1</v>
      </c>
      <c r="AA61">
        <v>0.72751999999999994</v>
      </c>
      <c r="AB61">
        <v>0.12670300000000001</v>
      </c>
      <c r="AC61">
        <v>0.14577699999999999</v>
      </c>
      <c r="AD61">
        <v>3</v>
      </c>
      <c r="AE61">
        <v>20</v>
      </c>
      <c r="AF61">
        <v>15</v>
      </c>
      <c r="AG61">
        <v>1.0200000000000001E-5</v>
      </c>
      <c r="AH61">
        <v>2.5899999999999999E-5</v>
      </c>
      <c r="AI61">
        <v>1856</v>
      </c>
      <c r="AJ61">
        <v>35.1</v>
      </c>
      <c r="AK61">
        <v>1.07759E-2</v>
      </c>
      <c r="AL61">
        <v>0</v>
      </c>
      <c r="AM61">
        <v>2.2629300000000001E-2</v>
      </c>
      <c r="AN61">
        <v>8.6745699999999995E-2</v>
      </c>
      <c r="AO61">
        <v>8.4506999999999999E-2</v>
      </c>
      <c r="AP61">
        <v>0.190141</v>
      </c>
      <c r="AQ61">
        <v>1842</v>
      </c>
      <c r="AR61">
        <v>22582</v>
      </c>
      <c r="AX61">
        <v>1</v>
      </c>
      <c r="BB61">
        <f t="shared" si="1"/>
        <v>1</v>
      </c>
    </row>
    <row r="62" spans="1:54" x14ac:dyDescent="0.2">
      <c r="A62">
        <v>60</v>
      </c>
      <c r="B62" t="s">
        <v>292</v>
      </c>
      <c r="C62">
        <v>1277</v>
      </c>
      <c r="D62">
        <v>1324</v>
      </c>
      <c r="E62" t="s">
        <v>231</v>
      </c>
      <c r="F62" s="19">
        <v>42168</v>
      </c>
      <c r="G62" s="19">
        <v>42169</v>
      </c>
      <c r="H62">
        <v>38.973799999999898</v>
      </c>
      <c r="I62">
        <v>-91.131200000000007</v>
      </c>
      <c r="J62">
        <v>29</v>
      </c>
      <c r="K62">
        <v>113</v>
      </c>
      <c r="L62">
        <v>810201</v>
      </c>
      <c r="M62">
        <v>1</v>
      </c>
      <c r="N62">
        <v>71423742</v>
      </c>
      <c r="O62">
        <v>366613</v>
      </c>
      <c r="P62">
        <v>110</v>
      </c>
      <c r="Q62">
        <v>31</v>
      </c>
      <c r="R62">
        <v>1</v>
      </c>
      <c r="S62">
        <v>1988</v>
      </c>
      <c r="T62">
        <v>309.10000000000002</v>
      </c>
      <c r="U62">
        <v>6.5</v>
      </c>
      <c r="V62">
        <v>5.5</v>
      </c>
      <c r="W62">
        <v>6.1</v>
      </c>
      <c r="X62">
        <v>0</v>
      </c>
      <c r="Y62">
        <v>1</v>
      </c>
      <c r="Z62">
        <v>2</v>
      </c>
      <c r="AA62">
        <v>0.72751999999999994</v>
      </c>
      <c r="AB62">
        <v>0.12670300000000001</v>
      </c>
      <c r="AC62">
        <v>0.14577699999999999</v>
      </c>
      <c r="AD62">
        <v>3</v>
      </c>
      <c r="AE62">
        <v>15</v>
      </c>
      <c r="AF62">
        <v>10</v>
      </c>
      <c r="AG62">
        <v>1.0200000000000001E-5</v>
      </c>
      <c r="AH62">
        <v>2.5899999999999999E-5</v>
      </c>
      <c r="AI62">
        <v>1856</v>
      </c>
      <c r="AJ62">
        <v>35.1</v>
      </c>
      <c r="AK62">
        <v>1.07759E-2</v>
      </c>
      <c r="AL62">
        <v>0</v>
      </c>
      <c r="AM62">
        <v>2.2629300000000001E-2</v>
      </c>
      <c r="AN62">
        <v>8.6745699999999995E-2</v>
      </c>
      <c r="AO62">
        <v>8.4506999999999999E-2</v>
      </c>
      <c r="AP62">
        <v>0.190141</v>
      </c>
      <c r="AQ62">
        <v>1842</v>
      </c>
      <c r="AR62">
        <v>22582</v>
      </c>
      <c r="BA62">
        <v>1</v>
      </c>
      <c r="BB62">
        <f t="shared" si="1"/>
        <v>4</v>
      </c>
    </row>
    <row r="63" spans="1:54" x14ac:dyDescent="0.2">
      <c r="A63">
        <v>61</v>
      </c>
      <c r="B63" t="s">
        <v>293</v>
      </c>
      <c r="C63">
        <v>1399</v>
      </c>
      <c r="D63">
        <v>622</v>
      </c>
      <c r="E63" t="s">
        <v>231</v>
      </c>
      <c r="F63" s="19">
        <v>41415</v>
      </c>
      <c r="G63" s="19">
        <v>41415</v>
      </c>
      <c r="H63">
        <v>39.711199999999899</v>
      </c>
      <c r="I63">
        <v>-91.3566</v>
      </c>
      <c r="J63">
        <v>29</v>
      </c>
      <c r="K63">
        <v>127</v>
      </c>
      <c r="L63">
        <v>960800</v>
      </c>
      <c r="M63">
        <v>1</v>
      </c>
      <c r="N63">
        <v>898363</v>
      </c>
      <c r="O63">
        <v>231017</v>
      </c>
      <c r="P63">
        <v>115</v>
      </c>
      <c r="Q63">
        <v>32</v>
      </c>
      <c r="R63">
        <v>2</v>
      </c>
      <c r="S63">
        <v>1939</v>
      </c>
      <c r="T63">
        <v>310.39999999999998</v>
      </c>
      <c r="U63">
        <v>1</v>
      </c>
      <c r="V63">
        <v>5.2</v>
      </c>
      <c r="W63">
        <v>10.23</v>
      </c>
      <c r="X63">
        <v>0</v>
      </c>
      <c r="Y63">
        <v>3</v>
      </c>
      <c r="Z63">
        <v>3</v>
      </c>
      <c r="AA63">
        <v>0.15</v>
      </c>
      <c r="AB63">
        <v>0.40277800000000002</v>
      </c>
      <c r="AC63">
        <v>0.44722200000000001</v>
      </c>
      <c r="AD63">
        <v>2</v>
      </c>
      <c r="AE63">
        <v>70</v>
      </c>
      <c r="AF63">
        <v>10</v>
      </c>
      <c r="AG63">
        <v>3.188E-4</v>
      </c>
      <c r="AH63">
        <v>4.2680000000000002E-4</v>
      </c>
      <c r="AI63">
        <v>482</v>
      </c>
      <c r="AJ63">
        <v>34.899999999999899</v>
      </c>
      <c r="AK63">
        <v>7.46888E-2</v>
      </c>
      <c r="AL63">
        <v>0</v>
      </c>
      <c r="AM63">
        <v>0</v>
      </c>
      <c r="AN63">
        <v>0</v>
      </c>
      <c r="AO63">
        <v>2.9126200000000001E-2</v>
      </c>
      <c r="AP63">
        <v>0.19417499999999999</v>
      </c>
      <c r="AQ63">
        <v>482</v>
      </c>
      <c r="AR63">
        <v>17014</v>
      </c>
      <c r="BA63">
        <v>1</v>
      </c>
      <c r="BB63">
        <f t="shared" si="1"/>
        <v>4</v>
      </c>
    </row>
    <row r="64" spans="1:54" x14ac:dyDescent="0.2">
      <c r="A64">
        <v>62</v>
      </c>
      <c r="B64" t="s">
        <v>294</v>
      </c>
      <c r="C64">
        <v>1054</v>
      </c>
      <c r="D64">
        <v>625</v>
      </c>
      <c r="E64" t="s">
        <v>231</v>
      </c>
      <c r="F64" s="19">
        <v>41415</v>
      </c>
      <c r="G64" s="19">
        <v>41415</v>
      </c>
      <c r="H64">
        <v>39.703299999999899</v>
      </c>
      <c r="I64">
        <v>-91.372500000000002</v>
      </c>
      <c r="J64">
        <v>29</v>
      </c>
      <c r="K64">
        <v>127</v>
      </c>
      <c r="L64">
        <v>960800</v>
      </c>
      <c r="M64">
        <v>2</v>
      </c>
      <c r="N64">
        <v>700192</v>
      </c>
      <c r="O64">
        <v>0</v>
      </c>
      <c r="P64">
        <v>80</v>
      </c>
      <c r="Q64">
        <v>32</v>
      </c>
      <c r="R64">
        <v>2</v>
      </c>
      <c r="S64">
        <v>1939</v>
      </c>
      <c r="T64">
        <v>310.5</v>
      </c>
      <c r="U64">
        <v>5.3</v>
      </c>
      <c r="V64">
        <v>5.2</v>
      </c>
      <c r="W64">
        <v>10.220000000000001</v>
      </c>
      <c r="X64">
        <v>0</v>
      </c>
      <c r="Y64">
        <v>1</v>
      </c>
      <c r="Z64">
        <v>2</v>
      </c>
      <c r="AA64">
        <v>0.27368399999999998</v>
      </c>
      <c r="AB64">
        <v>0.46315800000000001</v>
      </c>
      <c r="AC64">
        <v>0.263158</v>
      </c>
      <c r="AD64">
        <v>2</v>
      </c>
      <c r="AE64">
        <v>50</v>
      </c>
      <c r="AF64">
        <v>30</v>
      </c>
      <c r="AG64">
        <v>2.7139999999999998E-4</v>
      </c>
      <c r="AH64">
        <v>9.6969999999999999E-4</v>
      </c>
      <c r="AI64">
        <v>679</v>
      </c>
      <c r="AJ64">
        <v>26.5</v>
      </c>
      <c r="AK64">
        <v>0.34609699999999999</v>
      </c>
      <c r="AL64">
        <v>0</v>
      </c>
      <c r="AM64">
        <v>1.9145800000000001E-2</v>
      </c>
      <c r="AN64">
        <v>0.24889500000000001</v>
      </c>
      <c r="AO64">
        <v>4.6948400000000001E-2</v>
      </c>
      <c r="AP64">
        <v>0.59154899999999999</v>
      </c>
      <c r="AQ64">
        <v>472</v>
      </c>
      <c r="AR64">
        <v>9203</v>
      </c>
      <c r="AX64">
        <v>1</v>
      </c>
      <c r="BB64">
        <f t="shared" si="1"/>
        <v>1</v>
      </c>
    </row>
    <row r="65" spans="1:54" x14ac:dyDescent="0.2">
      <c r="A65">
        <v>63</v>
      </c>
      <c r="B65" t="s">
        <v>295</v>
      </c>
      <c r="C65">
        <v>1397</v>
      </c>
      <c r="D65">
        <v>630</v>
      </c>
      <c r="E65" t="s">
        <v>231</v>
      </c>
      <c r="F65" s="19">
        <v>41415</v>
      </c>
      <c r="G65" s="19">
        <v>41415</v>
      </c>
      <c r="H65">
        <v>39.707099999999897</v>
      </c>
      <c r="I65">
        <v>-91.380499999999898</v>
      </c>
      <c r="J65">
        <v>29</v>
      </c>
      <c r="K65">
        <v>127</v>
      </c>
      <c r="L65">
        <v>960600</v>
      </c>
      <c r="M65">
        <v>3</v>
      </c>
      <c r="N65">
        <v>698939</v>
      </c>
      <c r="O65">
        <v>0</v>
      </c>
      <c r="P65">
        <v>80</v>
      </c>
      <c r="Q65">
        <v>32</v>
      </c>
      <c r="R65">
        <v>2</v>
      </c>
      <c r="S65">
        <v>1956</v>
      </c>
      <c r="T65">
        <v>310.5</v>
      </c>
      <c r="U65">
        <v>5.3</v>
      </c>
      <c r="V65">
        <v>5.2</v>
      </c>
      <c r="W65">
        <v>9</v>
      </c>
      <c r="X65">
        <v>0</v>
      </c>
      <c r="Y65">
        <v>1</v>
      </c>
      <c r="Z65">
        <v>2</v>
      </c>
      <c r="AA65">
        <v>0.60916400000000004</v>
      </c>
      <c r="AB65">
        <v>0.16711599999999999</v>
      </c>
      <c r="AC65">
        <v>0.22372</v>
      </c>
      <c r="AD65">
        <v>2</v>
      </c>
      <c r="AE65">
        <v>50</v>
      </c>
      <c r="AF65">
        <v>40</v>
      </c>
      <c r="AG65">
        <v>5.308E-4</v>
      </c>
      <c r="AH65">
        <v>1.0187E-3</v>
      </c>
      <c r="AI65">
        <v>712</v>
      </c>
      <c r="AJ65">
        <v>36.700000000000003</v>
      </c>
      <c r="AK65">
        <v>2.10674E-2</v>
      </c>
      <c r="AL65">
        <v>0</v>
      </c>
      <c r="AM65">
        <v>0</v>
      </c>
      <c r="AN65">
        <v>0</v>
      </c>
      <c r="AO65">
        <v>6.5957399999999999E-2</v>
      </c>
      <c r="AP65">
        <v>0.17446800000000001</v>
      </c>
      <c r="AQ65">
        <v>712</v>
      </c>
      <c r="AR65">
        <v>24611</v>
      </c>
      <c r="AW65">
        <v>1</v>
      </c>
      <c r="BB65">
        <f t="shared" si="1"/>
        <v>0</v>
      </c>
    </row>
    <row r="66" spans="1:54" x14ac:dyDescent="0.2">
      <c r="A66">
        <v>64</v>
      </c>
      <c r="B66" t="s">
        <v>296</v>
      </c>
      <c r="C66">
        <v>826</v>
      </c>
      <c r="D66">
        <v>967</v>
      </c>
      <c r="E66" t="s">
        <v>231</v>
      </c>
      <c r="F66" s="19">
        <v>41725</v>
      </c>
      <c r="G66" s="19">
        <v>41726</v>
      </c>
      <c r="H66">
        <v>40.0319</v>
      </c>
      <c r="I66">
        <v>-93.984099999999899</v>
      </c>
      <c r="J66">
        <v>29</v>
      </c>
      <c r="K66">
        <v>61</v>
      </c>
      <c r="L66">
        <v>470100</v>
      </c>
      <c r="M66">
        <v>3</v>
      </c>
      <c r="N66">
        <v>504422367</v>
      </c>
      <c r="O66">
        <v>3046439</v>
      </c>
      <c r="P66">
        <v>112</v>
      </c>
      <c r="Q66">
        <v>31</v>
      </c>
      <c r="R66">
        <v>1</v>
      </c>
      <c r="S66">
        <v>1976</v>
      </c>
      <c r="T66">
        <v>312.10000000000002</v>
      </c>
      <c r="U66">
        <v>5.8</v>
      </c>
      <c r="V66">
        <v>5.8</v>
      </c>
      <c r="W66">
        <v>10.220000000000001</v>
      </c>
      <c r="X66">
        <v>0</v>
      </c>
      <c r="Y66">
        <v>2</v>
      </c>
      <c r="Z66">
        <v>3</v>
      </c>
      <c r="AA66">
        <v>0.58917600000000003</v>
      </c>
      <c r="AB66">
        <v>0.14760100000000001</v>
      </c>
      <c r="AC66">
        <v>0.26322299999999998</v>
      </c>
      <c r="AD66">
        <v>3</v>
      </c>
      <c r="AE66">
        <v>10</v>
      </c>
      <c r="AF66">
        <v>15</v>
      </c>
      <c r="AG66">
        <v>1.5999999999999999E-6</v>
      </c>
      <c r="AH66">
        <v>3.8999999999999999E-6</v>
      </c>
      <c r="AI66">
        <v>1969</v>
      </c>
      <c r="AJ66">
        <v>34.799999999999898</v>
      </c>
      <c r="AK66">
        <v>3.1995900000000001E-2</v>
      </c>
      <c r="AL66">
        <v>1.0157E-3</v>
      </c>
      <c r="AM66">
        <v>0</v>
      </c>
      <c r="AN66">
        <v>2.6917199999999999E-2</v>
      </c>
      <c r="AO66">
        <v>0.10221</v>
      </c>
      <c r="AP66">
        <v>0.15331500000000001</v>
      </c>
      <c r="AQ66">
        <v>1794</v>
      </c>
      <c r="AR66">
        <v>15567</v>
      </c>
      <c r="BA66">
        <v>1</v>
      </c>
      <c r="BB66">
        <f t="shared" ref="BB66:BB97" si="2">IF(AW66=1,0,IF(AX66=1,1,IF(AY66=1,2,IF(AZ66=1,3,IF(BA66=1,4,99)))))</f>
        <v>4</v>
      </c>
    </row>
    <row r="67" spans="1:54" x14ac:dyDescent="0.2">
      <c r="A67">
        <v>65</v>
      </c>
      <c r="B67" t="s">
        <v>297</v>
      </c>
      <c r="C67" s="19" t="s">
        <v>298</v>
      </c>
      <c r="E67" t="s">
        <v>231</v>
      </c>
      <c r="F67" s="19">
        <v>41725</v>
      </c>
      <c r="G67" s="19"/>
      <c r="H67">
        <v>40.031999999999996</v>
      </c>
      <c r="I67">
        <v>-93.983999999999995</v>
      </c>
      <c r="J67">
        <v>29</v>
      </c>
      <c r="K67">
        <v>61</v>
      </c>
      <c r="L67">
        <v>470100</v>
      </c>
      <c r="M67">
        <v>3</v>
      </c>
      <c r="P67">
        <v>131</v>
      </c>
      <c r="Q67">
        <v>31</v>
      </c>
      <c r="R67">
        <v>1</v>
      </c>
      <c r="S67">
        <v>1976</v>
      </c>
      <c r="T67">
        <v>310.5</v>
      </c>
      <c r="U67">
        <v>0.5</v>
      </c>
      <c r="V67">
        <v>0.5</v>
      </c>
      <c r="W67">
        <v>6.1</v>
      </c>
      <c r="X67">
        <v>0</v>
      </c>
      <c r="Y67">
        <v>1</v>
      </c>
      <c r="Z67">
        <v>1</v>
      </c>
      <c r="AA67">
        <v>0.58917600000000003</v>
      </c>
      <c r="AB67">
        <v>0.14760100000000001</v>
      </c>
      <c r="AC67">
        <v>0.26322299999999998</v>
      </c>
      <c r="AD67">
        <v>3</v>
      </c>
      <c r="AE67">
        <v>10</v>
      </c>
      <c r="AF67">
        <v>15</v>
      </c>
      <c r="AG67">
        <v>1.5999999999999999E-6</v>
      </c>
      <c r="AH67">
        <v>3.8999999999999999E-6</v>
      </c>
      <c r="AI67">
        <v>1969</v>
      </c>
      <c r="AJ67">
        <v>34.799999999999898</v>
      </c>
      <c r="AK67">
        <v>3.1995900000000001E-2</v>
      </c>
      <c r="AL67">
        <v>1.0157E-3</v>
      </c>
      <c r="AM67">
        <v>0</v>
      </c>
      <c r="AN67">
        <v>2.6917199999999999E-2</v>
      </c>
      <c r="AO67">
        <v>0.10221</v>
      </c>
      <c r="AP67">
        <v>0.15331500000000001</v>
      </c>
      <c r="AQ67">
        <v>1794</v>
      </c>
      <c r="AR67">
        <v>15567</v>
      </c>
      <c r="BA67">
        <v>1</v>
      </c>
      <c r="BB67">
        <f t="shared" si="2"/>
        <v>4</v>
      </c>
    </row>
    <row r="68" spans="1:54" x14ac:dyDescent="0.2">
      <c r="A68">
        <v>66</v>
      </c>
      <c r="B68" t="s">
        <v>299</v>
      </c>
      <c r="C68">
        <v>1238</v>
      </c>
      <c r="D68">
        <v>1276</v>
      </c>
      <c r="E68" t="s">
        <v>231</v>
      </c>
      <c r="F68" s="19">
        <v>42141</v>
      </c>
      <c r="G68" s="19">
        <v>42141</v>
      </c>
      <c r="H68">
        <v>39.554099999999899</v>
      </c>
      <c r="I68">
        <v>-94.017300000000006</v>
      </c>
      <c r="J68">
        <v>29</v>
      </c>
      <c r="K68">
        <v>25</v>
      </c>
      <c r="L68">
        <v>950200</v>
      </c>
      <c r="M68">
        <v>5</v>
      </c>
      <c r="N68">
        <v>184823539</v>
      </c>
      <c r="O68">
        <v>1208024</v>
      </c>
      <c r="P68">
        <v>83</v>
      </c>
      <c r="Q68">
        <v>31</v>
      </c>
      <c r="R68">
        <v>1</v>
      </c>
      <c r="S68">
        <v>1979</v>
      </c>
      <c r="T68">
        <v>312.10000000000002</v>
      </c>
      <c r="U68">
        <v>5.5</v>
      </c>
      <c r="V68">
        <v>5.2</v>
      </c>
      <c r="W68">
        <v>6.1</v>
      </c>
      <c r="X68">
        <v>0</v>
      </c>
      <c r="Y68">
        <v>1</v>
      </c>
      <c r="Z68">
        <v>1</v>
      </c>
      <c r="AA68">
        <v>0.55994699999999997</v>
      </c>
      <c r="AB68">
        <v>0.118577</v>
      </c>
      <c r="AC68">
        <v>0.32147599999999998</v>
      </c>
      <c r="AD68">
        <v>3</v>
      </c>
      <c r="AE68">
        <v>10</v>
      </c>
      <c r="AF68">
        <v>15</v>
      </c>
      <c r="AG68">
        <v>4.0999999999999997E-6</v>
      </c>
      <c r="AH68">
        <v>6.8000000000000001E-6</v>
      </c>
      <c r="AI68">
        <v>1269</v>
      </c>
      <c r="AJ68">
        <v>47.1</v>
      </c>
      <c r="AK68">
        <v>0</v>
      </c>
      <c r="AL68">
        <v>0</v>
      </c>
      <c r="AM68">
        <v>1.10323E-2</v>
      </c>
      <c r="AN68">
        <v>1.3396399999999999E-2</v>
      </c>
      <c r="AO68">
        <v>8.1967200000000004E-2</v>
      </c>
      <c r="AP68">
        <v>0.125</v>
      </c>
      <c r="AQ68">
        <v>1233</v>
      </c>
      <c r="AR68">
        <v>23509</v>
      </c>
      <c r="AY68">
        <v>1</v>
      </c>
      <c r="BB68">
        <f t="shared" si="2"/>
        <v>2</v>
      </c>
    </row>
    <row r="69" spans="1:54" x14ac:dyDescent="0.2">
      <c r="A69">
        <v>68</v>
      </c>
      <c r="B69" t="s">
        <v>300</v>
      </c>
      <c r="C69">
        <v>8</v>
      </c>
      <c r="D69">
        <v>1272</v>
      </c>
      <c r="E69" t="s">
        <v>231</v>
      </c>
      <c r="F69" s="19">
        <v>42141</v>
      </c>
      <c r="G69" s="19">
        <v>42141</v>
      </c>
      <c r="H69">
        <v>39.5244</v>
      </c>
      <c r="I69">
        <v>-94.028000000000006</v>
      </c>
      <c r="J69">
        <v>29</v>
      </c>
      <c r="K69">
        <v>177</v>
      </c>
      <c r="L69">
        <v>80100</v>
      </c>
      <c r="M69">
        <v>4</v>
      </c>
      <c r="N69">
        <v>276755013</v>
      </c>
      <c r="O69">
        <v>362378</v>
      </c>
      <c r="P69">
        <v>97</v>
      </c>
      <c r="Q69">
        <v>31</v>
      </c>
      <c r="R69">
        <v>1</v>
      </c>
      <c r="S69">
        <v>1979</v>
      </c>
      <c r="T69">
        <v>312.10000000000002</v>
      </c>
      <c r="U69">
        <v>5.8</v>
      </c>
      <c r="V69">
        <v>5.8</v>
      </c>
      <c r="W69">
        <v>1</v>
      </c>
      <c r="X69">
        <v>0</v>
      </c>
      <c r="Y69">
        <v>1</v>
      </c>
      <c r="Z69">
        <v>1</v>
      </c>
      <c r="AA69">
        <v>0.76691699999999996</v>
      </c>
      <c r="AB69">
        <v>3.5087699999999999E-2</v>
      </c>
      <c r="AC69">
        <v>0.197995</v>
      </c>
      <c r="AD69">
        <v>3</v>
      </c>
      <c r="AE69">
        <v>10</v>
      </c>
      <c r="AF69">
        <v>20</v>
      </c>
      <c r="AG69">
        <v>1.3999999999999999E-6</v>
      </c>
      <c r="AH69">
        <v>3.1E-6</v>
      </c>
      <c r="AI69">
        <v>846</v>
      </c>
      <c r="AJ69">
        <v>48.6</v>
      </c>
      <c r="AK69">
        <v>8.2742000000000007E-3</v>
      </c>
      <c r="AL69">
        <v>3.5460999999999999E-3</v>
      </c>
      <c r="AM69">
        <v>1.3002400000000001E-2</v>
      </c>
      <c r="AN69">
        <v>7.0921999999999999E-3</v>
      </c>
      <c r="AO69">
        <v>9.2391299999999996E-2</v>
      </c>
      <c r="AP69">
        <v>0.17391300000000001</v>
      </c>
      <c r="AQ69">
        <v>839</v>
      </c>
      <c r="AR69">
        <v>28463</v>
      </c>
      <c r="BA69">
        <v>1</v>
      </c>
      <c r="BB69">
        <f t="shared" si="2"/>
        <v>4</v>
      </c>
    </row>
    <row r="70" spans="1:54" x14ac:dyDescent="0.2">
      <c r="A70">
        <v>69</v>
      </c>
      <c r="B70" t="s">
        <v>301</v>
      </c>
      <c r="C70">
        <v>65</v>
      </c>
      <c r="D70">
        <v>1269</v>
      </c>
      <c r="E70" t="s">
        <v>231</v>
      </c>
      <c r="F70" s="19">
        <v>42141</v>
      </c>
      <c r="G70" s="19">
        <v>42141</v>
      </c>
      <c r="H70">
        <v>39.2684</v>
      </c>
      <c r="I70">
        <v>-94.172399999999897</v>
      </c>
      <c r="J70">
        <v>29</v>
      </c>
      <c r="K70">
        <v>177</v>
      </c>
      <c r="L70">
        <v>80300</v>
      </c>
      <c r="M70">
        <v>2</v>
      </c>
      <c r="N70">
        <v>101635556</v>
      </c>
      <c r="O70">
        <v>152807</v>
      </c>
      <c r="P70">
        <v>97</v>
      </c>
      <c r="Q70">
        <v>31</v>
      </c>
      <c r="R70">
        <v>2</v>
      </c>
      <c r="S70">
        <v>1975</v>
      </c>
      <c r="T70">
        <v>310.5</v>
      </c>
      <c r="U70">
        <v>5.3</v>
      </c>
      <c r="V70">
        <v>5.2</v>
      </c>
      <c r="W70">
        <v>6.2</v>
      </c>
      <c r="X70">
        <v>0</v>
      </c>
      <c r="Y70">
        <v>2</v>
      </c>
      <c r="Z70">
        <v>2</v>
      </c>
      <c r="AA70">
        <v>0.74266100000000002</v>
      </c>
      <c r="AB70">
        <v>0.17025399999999999</v>
      </c>
      <c r="AC70">
        <v>8.70842E-2</v>
      </c>
      <c r="AD70">
        <v>3</v>
      </c>
      <c r="AE70">
        <v>10</v>
      </c>
      <c r="AF70">
        <v>60</v>
      </c>
      <c r="AG70">
        <v>1.0000000000000001E-5</v>
      </c>
      <c r="AH70">
        <v>2.3799999999999999E-5</v>
      </c>
      <c r="AI70">
        <v>2418</v>
      </c>
      <c r="AJ70">
        <v>44.2</v>
      </c>
      <c r="AK70">
        <v>3.3084999999999998E-3</v>
      </c>
      <c r="AL70">
        <v>1.03391E-2</v>
      </c>
      <c r="AM70">
        <v>6.6169999999999996E-3</v>
      </c>
      <c r="AN70">
        <v>5.7898999999999997E-3</v>
      </c>
      <c r="AO70">
        <v>6.3868599999999998E-2</v>
      </c>
      <c r="AP70">
        <v>0.125</v>
      </c>
      <c r="AQ70">
        <v>2418</v>
      </c>
      <c r="AR70">
        <v>24174</v>
      </c>
      <c r="AZ70">
        <v>1</v>
      </c>
      <c r="BB70">
        <f t="shared" si="2"/>
        <v>3</v>
      </c>
    </row>
    <row r="71" spans="1:54" x14ac:dyDescent="0.2">
      <c r="A71">
        <v>70</v>
      </c>
      <c r="B71" t="s">
        <v>302</v>
      </c>
      <c r="C71">
        <v>63</v>
      </c>
      <c r="D71">
        <v>1267</v>
      </c>
      <c r="E71" t="s">
        <v>231</v>
      </c>
      <c r="F71" s="19">
        <v>42141</v>
      </c>
      <c r="G71" s="19">
        <v>42141</v>
      </c>
      <c r="H71">
        <v>39.263100000000001</v>
      </c>
      <c r="I71">
        <v>-94.176100000000005</v>
      </c>
      <c r="J71">
        <v>29</v>
      </c>
      <c r="K71">
        <v>177</v>
      </c>
      <c r="L71">
        <v>80300</v>
      </c>
      <c r="M71">
        <v>2</v>
      </c>
      <c r="N71">
        <v>101635556</v>
      </c>
      <c r="O71">
        <v>152807</v>
      </c>
      <c r="P71">
        <v>74</v>
      </c>
      <c r="Q71">
        <v>31</v>
      </c>
      <c r="R71">
        <v>2</v>
      </c>
      <c r="S71">
        <v>1975</v>
      </c>
      <c r="T71">
        <v>312.10000000000002</v>
      </c>
      <c r="U71">
        <v>5.3</v>
      </c>
      <c r="V71">
        <v>5.8</v>
      </c>
      <c r="W71">
        <v>10.119999999999999</v>
      </c>
      <c r="X71">
        <v>0</v>
      </c>
      <c r="Y71">
        <v>2</v>
      </c>
      <c r="Z71">
        <v>3</v>
      </c>
      <c r="AA71">
        <v>0.74266100000000002</v>
      </c>
      <c r="AB71">
        <v>0.17025399999999999</v>
      </c>
      <c r="AC71">
        <v>8.70842E-2</v>
      </c>
      <c r="AD71">
        <v>3</v>
      </c>
      <c r="AE71">
        <v>10</v>
      </c>
      <c r="AF71">
        <v>40</v>
      </c>
      <c r="AG71">
        <v>1.0000000000000001E-5</v>
      </c>
      <c r="AH71">
        <v>2.3799999999999999E-5</v>
      </c>
      <c r="AI71">
        <v>2418</v>
      </c>
      <c r="AJ71">
        <v>44.2</v>
      </c>
      <c r="AK71">
        <v>3.3084999999999998E-3</v>
      </c>
      <c r="AL71">
        <v>1.03391E-2</v>
      </c>
      <c r="AM71">
        <v>6.6169999999999996E-3</v>
      </c>
      <c r="AN71">
        <v>5.7898999999999997E-3</v>
      </c>
      <c r="AO71">
        <v>6.3868599999999998E-2</v>
      </c>
      <c r="AP71">
        <v>0.125</v>
      </c>
      <c r="AQ71">
        <v>2418</v>
      </c>
      <c r="AR71">
        <v>24174</v>
      </c>
      <c r="AY71">
        <v>1</v>
      </c>
      <c r="BB71">
        <f t="shared" si="2"/>
        <v>2</v>
      </c>
    </row>
    <row r="72" spans="1:54" x14ac:dyDescent="0.2">
      <c r="A72">
        <v>71</v>
      </c>
      <c r="B72" t="s">
        <v>303</v>
      </c>
      <c r="C72">
        <v>62</v>
      </c>
      <c r="D72">
        <v>1266</v>
      </c>
      <c r="E72" t="s">
        <v>231</v>
      </c>
      <c r="F72" s="19">
        <v>42141</v>
      </c>
      <c r="G72" s="19">
        <v>42141</v>
      </c>
      <c r="H72">
        <v>39.250900000000001</v>
      </c>
      <c r="I72">
        <v>-94.186300000000003</v>
      </c>
      <c r="J72">
        <v>29</v>
      </c>
      <c r="K72">
        <v>177</v>
      </c>
      <c r="L72">
        <v>80300</v>
      </c>
      <c r="M72">
        <v>2</v>
      </c>
      <c r="N72">
        <v>101635556</v>
      </c>
      <c r="O72">
        <v>152807</v>
      </c>
      <c r="P72">
        <v>127</v>
      </c>
      <c r="Q72">
        <v>31</v>
      </c>
      <c r="R72">
        <v>2</v>
      </c>
      <c r="S72">
        <v>1975</v>
      </c>
      <c r="T72">
        <v>310.5</v>
      </c>
      <c r="U72">
        <v>0.5</v>
      </c>
      <c r="V72">
        <v>0.5</v>
      </c>
      <c r="W72">
        <v>6.1</v>
      </c>
      <c r="X72">
        <v>0</v>
      </c>
      <c r="Y72">
        <v>1</v>
      </c>
      <c r="Z72">
        <v>1</v>
      </c>
      <c r="AA72">
        <v>0.74266100000000002</v>
      </c>
      <c r="AB72">
        <v>0.17025399999999999</v>
      </c>
      <c r="AC72">
        <v>8.70842E-2</v>
      </c>
      <c r="AD72">
        <v>3</v>
      </c>
      <c r="AE72">
        <v>5</v>
      </c>
      <c r="AF72">
        <v>10</v>
      </c>
      <c r="AG72">
        <v>1.0000000000000001E-5</v>
      </c>
      <c r="AH72">
        <v>2.3799999999999999E-5</v>
      </c>
      <c r="AI72">
        <v>2418</v>
      </c>
      <c r="AJ72">
        <v>44.2</v>
      </c>
      <c r="AK72">
        <v>3.3084999999999998E-3</v>
      </c>
      <c r="AL72">
        <v>1.03391E-2</v>
      </c>
      <c r="AM72">
        <v>6.6169999999999996E-3</v>
      </c>
      <c r="AN72">
        <v>5.7898999999999997E-3</v>
      </c>
      <c r="AO72">
        <v>6.3868599999999998E-2</v>
      </c>
      <c r="AP72">
        <v>0.125</v>
      </c>
      <c r="AQ72">
        <v>2418</v>
      </c>
      <c r="AR72">
        <v>24174</v>
      </c>
      <c r="BA72">
        <v>1</v>
      </c>
      <c r="BB72">
        <f t="shared" si="2"/>
        <v>4</v>
      </c>
    </row>
    <row r="73" spans="1:54" x14ac:dyDescent="0.2">
      <c r="A73">
        <v>72</v>
      </c>
      <c r="B73" t="s">
        <v>304</v>
      </c>
      <c r="C73">
        <v>657</v>
      </c>
      <c r="D73">
        <v>1261</v>
      </c>
      <c r="E73" t="s">
        <v>231</v>
      </c>
      <c r="F73" s="19">
        <v>42141</v>
      </c>
      <c r="G73" s="19">
        <v>42141</v>
      </c>
      <c r="H73">
        <v>39.165700000000001</v>
      </c>
      <c r="I73">
        <v>-94.208399999999898</v>
      </c>
      <c r="J73">
        <v>29</v>
      </c>
      <c r="K73">
        <v>95</v>
      </c>
      <c r="L73">
        <v>15000</v>
      </c>
      <c r="M73">
        <v>2</v>
      </c>
      <c r="N73">
        <v>41102382</v>
      </c>
      <c r="O73">
        <v>1535517</v>
      </c>
      <c r="P73">
        <v>95</v>
      </c>
      <c r="Q73">
        <v>31</v>
      </c>
      <c r="R73">
        <v>2</v>
      </c>
      <c r="S73">
        <v>1973</v>
      </c>
      <c r="T73">
        <v>311.3</v>
      </c>
      <c r="U73">
        <v>8</v>
      </c>
      <c r="V73">
        <v>8</v>
      </c>
      <c r="W73">
        <v>1</v>
      </c>
      <c r="X73">
        <v>0</v>
      </c>
      <c r="Y73">
        <v>2</v>
      </c>
      <c r="Z73">
        <v>3</v>
      </c>
      <c r="AA73">
        <v>0.80608400000000002</v>
      </c>
      <c r="AB73">
        <v>0.121673</v>
      </c>
      <c r="AC73">
        <v>7.2243299999999996E-2</v>
      </c>
      <c r="AD73">
        <v>3</v>
      </c>
      <c r="AE73">
        <v>50</v>
      </c>
      <c r="AF73">
        <v>10</v>
      </c>
      <c r="AG73">
        <v>6.1999999999999999E-6</v>
      </c>
      <c r="AH73">
        <v>1.6699999999999999E-5</v>
      </c>
      <c r="AI73">
        <v>713</v>
      </c>
      <c r="AJ73">
        <v>40.6</v>
      </c>
      <c r="AK73">
        <v>0</v>
      </c>
      <c r="AL73">
        <v>0</v>
      </c>
      <c r="AM73">
        <v>0</v>
      </c>
      <c r="AN73">
        <v>8.4151999999999994E-3</v>
      </c>
      <c r="AO73">
        <v>0.100313</v>
      </c>
      <c r="AP73">
        <v>0.128527</v>
      </c>
      <c r="AQ73">
        <v>708</v>
      </c>
      <c r="AR73">
        <v>24815</v>
      </c>
      <c r="AY73">
        <v>1</v>
      </c>
      <c r="BB73">
        <f t="shared" si="2"/>
        <v>2</v>
      </c>
    </row>
    <row r="74" spans="1:54" x14ac:dyDescent="0.2">
      <c r="A74">
        <v>73</v>
      </c>
      <c r="B74" t="s">
        <v>305</v>
      </c>
      <c r="C74">
        <v>956</v>
      </c>
      <c r="D74">
        <v>1350</v>
      </c>
      <c r="E74" t="s">
        <v>231</v>
      </c>
      <c r="F74" s="19">
        <v>42186</v>
      </c>
      <c r="G74" s="19">
        <v>42187</v>
      </c>
      <c r="H74">
        <v>38.932400000000001</v>
      </c>
      <c r="I74">
        <v>-94.380200000000002</v>
      </c>
      <c r="J74">
        <v>29</v>
      </c>
      <c r="K74">
        <v>95</v>
      </c>
      <c r="L74">
        <v>17900</v>
      </c>
      <c r="M74">
        <v>2</v>
      </c>
      <c r="N74">
        <v>6528374</v>
      </c>
      <c r="O74">
        <v>13923</v>
      </c>
      <c r="P74">
        <v>101</v>
      </c>
      <c r="Q74">
        <v>31</v>
      </c>
      <c r="R74">
        <v>1</v>
      </c>
      <c r="S74">
        <v>1998</v>
      </c>
      <c r="T74">
        <v>309.10000000000002</v>
      </c>
      <c r="U74">
        <v>6</v>
      </c>
      <c r="V74">
        <v>10.199999999999999</v>
      </c>
      <c r="W74">
        <v>1.3</v>
      </c>
      <c r="X74">
        <v>0</v>
      </c>
      <c r="Y74">
        <v>1</v>
      </c>
      <c r="Z74">
        <v>4</v>
      </c>
      <c r="AA74">
        <v>8.8659799999999997E-2</v>
      </c>
      <c r="AB74">
        <v>0.85360800000000003</v>
      </c>
      <c r="AC74">
        <v>5.7731999999999999E-2</v>
      </c>
      <c r="AD74">
        <v>2</v>
      </c>
      <c r="AE74">
        <v>50</v>
      </c>
      <c r="AF74">
        <v>20</v>
      </c>
      <c r="AG74">
        <v>1.483E-4</v>
      </c>
      <c r="AH74">
        <v>2.4489999999999999E-4</v>
      </c>
      <c r="AI74">
        <v>1602</v>
      </c>
      <c r="AJ74">
        <v>41.299999999999898</v>
      </c>
      <c r="AK74">
        <v>0.114856</v>
      </c>
      <c r="AL74">
        <v>0</v>
      </c>
      <c r="AM74">
        <v>0.13295899999999999</v>
      </c>
      <c r="AN74">
        <v>4.9937599999999999E-2</v>
      </c>
      <c r="AO74">
        <v>3.0144199999999999E-2</v>
      </c>
      <c r="AP74">
        <v>0.17431199999999999</v>
      </c>
      <c r="AQ74">
        <v>1589</v>
      </c>
      <c r="AR74">
        <v>24812</v>
      </c>
      <c r="AY74">
        <v>1</v>
      </c>
      <c r="BB74">
        <f t="shared" si="2"/>
        <v>2</v>
      </c>
    </row>
    <row r="75" spans="1:54" x14ac:dyDescent="0.2">
      <c r="A75">
        <v>74</v>
      </c>
      <c r="B75" t="s">
        <v>306</v>
      </c>
      <c r="C75">
        <v>107</v>
      </c>
      <c r="D75">
        <v>1382</v>
      </c>
      <c r="E75" t="s">
        <v>231</v>
      </c>
      <c r="F75" s="19">
        <v>42266</v>
      </c>
      <c r="G75" s="19">
        <v>42266</v>
      </c>
      <c r="H75">
        <v>38.634599999999899</v>
      </c>
      <c r="I75">
        <v>-94.54</v>
      </c>
      <c r="J75">
        <v>29</v>
      </c>
      <c r="K75">
        <v>37</v>
      </c>
      <c r="L75">
        <v>61100</v>
      </c>
      <c r="M75">
        <v>4</v>
      </c>
      <c r="N75">
        <v>93276160</v>
      </c>
      <c r="O75">
        <v>370428</v>
      </c>
      <c r="P75">
        <v>83</v>
      </c>
      <c r="Q75">
        <v>31</v>
      </c>
      <c r="R75">
        <v>1</v>
      </c>
      <c r="S75">
        <v>1979</v>
      </c>
      <c r="T75">
        <v>312.10000000000002</v>
      </c>
      <c r="U75">
        <v>5</v>
      </c>
      <c r="V75">
        <v>5.2</v>
      </c>
      <c r="W75">
        <v>4.0999999999999996</v>
      </c>
      <c r="X75">
        <v>0</v>
      </c>
      <c r="Y75">
        <v>1</v>
      </c>
      <c r="Z75">
        <v>1</v>
      </c>
      <c r="AA75">
        <v>0.84342399999999995</v>
      </c>
      <c r="AB75">
        <v>8.3507000000000008E-3</v>
      </c>
      <c r="AC75">
        <v>0.148225</v>
      </c>
      <c r="AD75">
        <v>3</v>
      </c>
      <c r="AE75">
        <v>25</v>
      </c>
      <c r="AF75">
        <v>30</v>
      </c>
      <c r="AG75">
        <v>5.1000000000000003E-6</v>
      </c>
      <c r="AH75">
        <v>1.0200000000000001E-5</v>
      </c>
      <c r="AI75">
        <v>955</v>
      </c>
      <c r="AJ75">
        <v>51.5</v>
      </c>
      <c r="AK75">
        <v>0</v>
      </c>
      <c r="AL75">
        <v>2.1989499999999999E-2</v>
      </c>
      <c r="AM75">
        <v>0</v>
      </c>
      <c r="AN75">
        <v>3.35079E-2</v>
      </c>
      <c r="AO75">
        <v>0.112</v>
      </c>
      <c r="AP75">
        <v>9.4E-2</v>
      </c>
      <c r="AQ75">
        <v>955</v>
      </c>
      <c r="AR75">
        <v>42280</v>
      </c>
      <c r="AZ75">
        <v>1</v>
      </c>
      <c r="BB75">
        <f t="shared" si="2"/>
        <v>3</v>
      </c>
    </row>
    <row r="76" spans="1:54" x14ac:dyDescent="0.2">
      <c r="A76">
        <v>75</v>
      </c>
      <c r="B76" t="s">
        <v>307</v>
      </c>
      <c r="C76">
        <v>105</v>
      </c>
      <c r="D76">
        <v>1380</v>
      </c>
      <c r="E76" t="s">
        <v>231</v>
      </c>
      <c r="F76" s="19">
        <v>42265</v>
      </c>
      <c r="G76" s="19">
        <v>42265</v>
      </c>
      <c r="H76">
        <v>38.637</v>
      </c>
      <c r="I76">
        <v>-94.555499999999896</v>
      </c>
      <c r="J76">
        <v>29</v>
      </c>
      <c r="K76">
        <v>37</v>
      </c>
      <c r="L76">
        <v>61100</v>
      </c>
      <c r="M76">
        <v>4</v>
      </c>
      <c r="N76">
        <v>93276160</v>
      </c>
      <c r="O76">
        <v>370428</v>
      </c>
      <c r="P76">
        <v>85</v>
      </c>
      <c r="Q76">
        <v>31</v>
      </c>
      <c r="R76">
        <v>1</v>
      </c>
      <c r="S76">
        <v>1979</v>
      </c>
      <c r="T76">
        <v>312.10000000000002</v>
      </c>
      <c r="U76">
        <v>5</v>
      </c>
      <c r="V76">
        <v>5.8</v>
      </c>
      <c r="W76">
        <v>6.2</v>
      </c>
      <c r="X76">
        <v>0</v>
      </c>
      <c r="Y76">
        <v>2</v>
      </c>
      <c r="Z76">
        <v>2</v>
      </c>
      <c r="AA76">
        <v>0.84342399999999995</v>
      </c>
      <c r="AB76">
        <v>8.3507000000000008E-3</v>
      </c>
      <c r="AC76">
        <v>0.148225</v>
      </c>
      <c r="AD76">
        <v>3</v>
      </c>
      <c r="AE76">
        <v>25</v>
      </c>
      <c r="AF76">
        <v>30</v>
      </c>
      <c r="AG76">
        <v>5.1000000000000003E-6</v>
      </c>
      <c r="AH76">
        <v>1.0200000000000001E-5</v>
      </c>
      <c r="AI76">
        <v>955</v>
      </c>
      <c r="AJ76">
        <v>51.5</v>
      </c>
      <c r="AK76">
        <v>0</v>
      </c>
      <c r="AL76">
        <v>2.1989499999999999E-2</v>
      </c>
      <c r="AM76">
        <v>0</v>
      </c>
      <c r="AN76">
        <v>3.35079E-2</v>
      </c>
      <c r="AO76">
        <v>0.112</v>
      </c>
      <c r="AP76">
        <v>9.4E-2</v>
      </c>
      <c r="AQ76">
        <v>955</v>
      </c>
      <c r="AR76">
        <v>42280</v>
      </c>
      <c r="AY76">
        <v>1</v>
      </c>
      <c r="BB76">
        <f t="shared" si="2"/>
        <v>2</v>
      </c>
    </row>
    <row r="77" spans="1:54" x14ac:dyDescent="0.2">
      <c r="A77">
        <v>76</v>
      </c>
      <c r="B77" t="s">
        <v>308</v>
      </c>
      <c r="C77">
        <v>98</v>
      </c>
      <c r="D77">
        <v>1386</v>
      </c>
      <c r="E77" t="s">
        <v>231</v>
      </c>
      <c r="F77" s="19">
        <v>42265</v>
      </c>
      <c r="G77" s="19">
        <v>42266</v>
      </c>
      <c r="H77">
        <v>38.632199999999898</v>
      </c>
      <c r="I77">
        <v>-94.513599999999897</v>
      </c>
      <c r="J77">
        <v>29</v>
      </c>
      <c r="K77">
        <v>37</v>
      </c>
      <c r="L77">
        <v>61100</v>
      </c>
      <c r="M77">
        <v>3</v>
      </c>
      <c r="N77">
        <v>52452790</v>
      </c>
      <c r="O77">
        <v>720053</v>
      </c>
      <c r="P77">
        <v>84</v>
      </c>
      <c r="Q77">
        <v>31</v>
      </c>
      <c r="R77">
        <v>1</v>
      </c>
      <c r="S77">
        <v>1970</v>
      </c>
      <c r="T77">
        <v>304.10000000000002</v>
      </c>
      <c r="U77">
        <v>5</v>
      </c>
      <c r="V77">
        <v>5.2</v>
      </c>
      <c r="W77">
        <v>10.119999999999999</v>
      </c>
      <c r="X77">
        <v>0</v>
      </c>
      <c r="Y77">
        <v>1</v>
      </c>
      <c r="Z77">
        <v>2</v>
      </c>
      <c r="AA77">
        <v>0.64807700000000001</v>
      </c>
      <c r="AB77">
        <v>0.21346200000000001</v>
      </c>
      <c r="AC77">
        <v>0.138462</v>
      </c>
      <c r="AD77">
        <v>3</v>
      </c>
      <c r="AE77">
        <v>25</v>
      </c>
      <c r="AF77">
        <v>15</v>
      </c>
      <c r="AG77">
        <v>9.7999999999999993E-6</v>
      </c>
      <c r="AH77">
        <v>2.3099999999999999E-5</v>
      </c>
      <c r="AI77">
        <v>1227</v>
      </c>
      <c r="AJ77">
        <v>35.399999999999899</v>
      </c>
      <c r="AK77">
        <v>0</v>
      </c>
      <c r="AL77">
        <v>2.4450000000000001E-3</v>
      </c>
      <c r="AM77">
        <v>0</v>
      </c>
      <c r="AN77">
        <v>4.8900000000000002E-3</v>
      </c>
      <c r="AO77">
        <v>5.1948099999999997E-2</v>
      </c>
      <c r="AP77">
        <v>0.157468</v>
      </c>
      <c r="AQ77">
        <v>1225</v>
      </c>
      <c r="AR77">
        <v>23083</v>
      </c>
      <c r="AX77">
        <v>1</v>
      </c>
      <c r="BB77">
        <f t="shared" si="2"/>
        <v>1</v>
      </c>
    </row>
    <row r="78" spans="1:54" x14ac:dyDescent="0.2">
      <c r="A78">
        <v>77</v>
      </c>
      <c r="B78" t="s">
        <v>309</v>
      </c>
      <c r="C78">
        <v>100</v>
      </c>
      <c r="D78">
        <v>1388</v>
      </c>
      <c r="E78" t="s">
        <v>231</v>
      </c>
      <c r="F78" s="19">
        <v>42265</v>
      </c>
      <c r="G78" s="19">
        <v>42266</v>
      </c>
      <c r="H78">
        <v>38.630499999999898</v>
      </c>
      <c r="I78">
        <v>-94.509299999999897</v>
      </c>
      <c r="J78">
        <v>29</v>
      </c>
      <c r="K78">
        <v>37</v>
      </c>
      <c r="L78">
        <v>61100</v>
      </c>
      <c r="M78">
        <v>3</v>
      </c>
      <c r="N78">
        <v>52452790</v>
      </c>
      <c r="O78">
        <v>720053</v>
      </c>
      <c r="P78">
        <v>97</v>
      </c>
      <c r="Q78">
        <v>31</v>
      </c>
      <c r="R78">
        <v>1</v>
      </c>
      <c r="S78">
        <v>1970</v>
      </c>
      <c r="T78">
        <v>312.10000000000002</v>
      </c>
      <c r="U78">
        <v>5.8</v>
      </c>
      <c r="V78">
        <v>5.8</v>
      </c>
      <c r="W78">
        <v>6.2</v>
      </c>
      <c r="X78">
        <v>0</v>
      </c>
      <c r="Y78">
        <v>1</v>
      </c>
      <c r="Z78">
        <v>2</v>
      </c>
      <c r="AA78">
        <v>0.64807700000000001</v>
      </c>
      <c r="AB78">
        <v>0.21346200000000001</v>
      </c>
      <c r="AC78">
        <v>0.138462</v>
      </c>
      <c r="AD78">
        <v>3</v>
      </c>
      <c r="AE78">
        <v>25</v>
      </c>
      <c r="AF78">
        <v>35</v>
      </c>
      <c r="AG78">
        <v>9.7999999999999993E-6</v>
      </c>
      <c r="AH78">
        <v>2.3099999999999999E-5</v>
      </c>
      <c r="AI78">
        <v>1227</v>
      </c>
      <c r="AJ78">
        <v>35.399999999999899</v>
      </c>
      <c r="AK78">
        <v>0</v>
      </c>
      <c r="AL78">
        <v>2.4450000000000001E-3</v>
      </c>
      <c r="AM78">
        <v>0</v>
      </c>
      <c r="AN78">
        <v>4.8900000000000002E-3</v>
      </c>
      <c r="AO78">
        <v>5.1948099999999997E-2</v>
      </c>
      <c r="AP78">
        <v>0.157468</v>
      </c>
      <c r="AQ78">
        <v>1225</v>
      </c>
      <c r="AR78">
        <v>23083</v>
      </c>
      <c r="BA78">
        <v>1</v>
      </c>
      <c r="BB78">
        <f t="shared" si="2"/>
        <v>4</v>
      </c>
    </row>
    <row r="79" spans="1:54" x14ac:dyDescent="0.2">
      <c r="A79">
        <v>78</v>
      </c>
      <c r="B79" t="s">
        <v>310</v>
      </c>
      <c r="C79">
        <v>101</v>
      </c>
      <c r="D79">
        <v>1389</v>
      </c>
      <c r="E79" t="s">
        <v>231</v>
      </c>
      <c r="F79" s="19">
        <v>42265</v>
      </c>
      <c r="G79" s="19">
        <v>42266</v>
      </c>
      <c r="H79">
        <v>38.630800000000001</v>
      </c>
      <c r="I79">
        <v>-94.508300000000006</v>
      </c>
      <c r="J79">
        <v>29</v>
      </c>
      <c r="K79">
        <v>37</v>
      </c>
      <c r="L79">
        <v>61100</v>
      </c>
      <c r="M79">
        <v>3</v>
      </c>
      <c r="N79">
        <v>52452790</v>
      </c>
      <c r="O79">
        <v>720053</v>
      </c>
      <c r="P79">
        <v>100</v>
      </c>
      <c r="Q79">
        <v>31</v>
      </c>
      <c r="R79">
        <v>1</v>
      </c>
      <c r="S79">
        <v>1970</v>
      </c>
      <c r="T79">
        <v>312.10000000000002</v>
      </c>
      <c r="U79">
        <v>5.8</v>
      </c>
      <c r="V79">
        <v>5.8</v>
      </c>
      <c r="W79">
        <v>6.2</v>
      </c>
      <c r="X79">
        <v>0</v>
      </c>
      <c r="Y79">
        <v>1</v>
      </c>
      <c r="Z79">
        <v>2</v>
      </c>
      <c r="AA79">
        <v>0.64807700000000001</v>
      </c>
      <c r="AB79">
        <v>0.21346200000000001</v>
      </c>
      <c r="AC79">
        <v>0.138462</v>
      </c>
      <c r="AD79">
        <v>3</v>
      </c>
      <c r="AE79">
        <v>25</v>
      </c>
      <c r="AF79">
        <v>35</v>
      </c>
      <c r="AG79">
        <v>9.7999999999999993E-6</v>
      </c>
      <c r="AH79">
        <v>2.3099999999999999E-5</v>
      </c>
      <c r="AI79">
        <v>1227</v>
      </c>
      <c r="AJ79">
        <v>35.399999999999899</v>
      </c>
      <c r="AK79">
        <v>0</v>
      </c>
      <c r="AL79">
        <v>2.4450000000000001E-3</v>
      </c>
      <c r="AM79">
        <v>0</v>
      </c>
      <c r="AN79">
        <v>4.8900000000000002E-3</v>
      </c>
      <c r="AO79">
        <v>5.1948099999999997E-2</v>
      </c>
      <c r="AP79">
        <v>0.157468</v>
      </c>
      <c r="AQ79">
        <v>1225</v>
      </c>
      <c r="AR79">
        <v>23083</v>
      </c>
      <c r="BA79">
        <v>1</v>
      </c>
      <c r="BB79">
        <f t="shared" si="2"/>
        <v>4</v>
      </c>
    </row>
    <row r="80" spans="1:54" x14ac:dyDescent="0.2">
      <c r="A80">
        <v>79</v>
      </c>
      <c r="B80" t="s">
        <v>311</v>
      </c>
      <c r="C80">
        <v>987</v>
      </c>
      <c r="D80">
        <v>1277</v>
      </c>
      <c r="E80" t="s">
        <v>231</v>
      </c>
      <c r="F80" s="19">
        <v>42141</v>
      </c>
      <c r="G80" s="19">
        <v>42141</v>
      </c>
      <c r="H80">
        <v>38.392699999999898</v>
      </c>
      <c r="I80">
        <v>-94.382400000000004</v>
      </c>
      <c r="J80">
        <v>29</v>
      </c>
      <c r="K80">
        <v>13</v>
      </c>
      <c r="L80">
        <v>70100</v>
      </c>
      <c r="M80">
        <v>1</v>
      </c>
      <c r="N80">
        <v>318660168</v>
      </c>
      <c r="O80">
        <v>2045473</v>
      </c>
      <c r="P80">
        <v>97</v>
      </c>
      <c r="Q80">
        <v>31</v>
      </c>
      <c r="R80">
        <v>1</v>
      </c>
      <c r="S80">
        <v>1984</v>
      </c>
      <c r="T80">
        <v>310.5</v>
      </c>
      <c r="U80">
        <v>5.3</v>
      </c>
      <c r="V80">
        <v>5.0999999999999996</v>
      </c>
      <c r="W80">
        <v>10.220000000000001</v>
      </c>
      <c r="X80">
        <v>0</v>
      </c>
      <c r="Y80">
        <v>2</v>
      </c>
      <c r="Z80">
        <v>2</v>
      </c>
      <c r="AA80">
        <v>0.694245</v>
      </c>
      <c r="AB80">
        <v>0.14268600000000001</v>
      </c>
      <c r="AC80">
        <v>0.16306999999999999</v>
      </c>
      <c r="AD80">
        <v>3</v>
      </c>
      <c r="AE80">
        <v>30</v>
      </c>
      <c r="AF80">
        <v>25</v>
      </c>
      <c r="AG80">
        <v>2.6000000000000001E-6</v>
      </c>
      <c r="AH80">
        <v>5.8000000000000004E-6</v>
      </c>
      <c r="AI80">
        <v>1862</v>
      </c>
      <c r="AJ80">
        <v>44.899999999999899</v>
      </c>
      <c r="AK80">
        <v>0</v>
      </c>
      <c r="AL80">
        <v>3.2223E-3</v>
      </c>
      <c r="AM80">
        <v>1.0740999999999999E-3</v>
      </c>
      <c r="AN80">
        <v>2.9538100000000001E-2</v>
      </c>
      <c r="AO80">
        <v>0.19526099999999999</v>
      </c>
      <c r="AP80">
        <v>0.17156399999999999</v>
      </c>
      <c r="AQ80">
        <v>1816</v>
      </c>
      <c r="AR80">
        <v>27994</v>
      </c>
      <c r="AY80">
        <v>1</v>
      </c>
      <c r="BB80">
        <f t="shared" si="2"/>
        <v>2</v>
      </c>
    </row>
    <row r="81" spans="1:54" x14ac:dyDescent="0.2">
      <c r="A81">
        <v>80</v>
      </c>
      <c r="B81" t="s">
        <v>312</v>
      </c>
      <c r="C81">
        <v>988</v>
      </c>
      <c r="D81">
        <v>1278</v>
      </c>
      <c r="E81" t="s">
        <v>231</v>
      </c>
      <c r="F81" s="19">
        <v>42141</v>
      </c>
      <c r="G81" s="19">
        <v>42141</v>
      </c>
      <c r="H81">
        <v>38.391100000000002</v>
      </c>
      <c r="I81">
        <v>-94.386399999999895</v>
      </c>
      <c r="J81">
        <v>29</v>
      </c>
      <c r="K81">
        <v>13</v>
      </c>
      <c r="L81">
        <v>70100</v>
      </c>
      <c r="M81">
        <v>1</v>
      </c>
      <c r="N81">
        <v>318660168</v>
      </c>
      <c r="O81">
        <v>2045473</v>
      </c>
      <c r="P81">
        <v>96</v>
      </c>
      <c r="Q81">
        <v>31</v>
      </c>
      <c r="R81">
        <v>1</v>
      </c>
      <c r="S81">
        <v>1984</v>
      </c>
      <c r="T81">
        <v>310.5</v>
      </c>
      <c r="U81">
        <v>5.0999999999999996</v>
      </c>
      <c r="V81">
        <v>5.2</v>
      </c>
      <c r="W81">
        <v>10.23</v>
      </c>
      <c r="X81">
        <v>0</v>
      </c>
      <c r="Y81">
        <v>1</v>
      </c>
      <c r="Z81">
        <v>2</v>
      </c>
      <c r="AA81">
        <v>0.694245</v>
      </c>
      <c r="AB81">
        <v>0.14268600000000001</v>
      </c>
      <c r="AC81">
        <v>0.16306999999999999</v>
      </c>
      <c r="AD81">
        <v>3</v>
      </c>
      <c r="AE81">
        <v>30</v>
      </c>
      <c r="AF81">
        <v>25</v>
      </c>
      <c r="AG81">
        <v>2.6000000000000001E-6</v>
      </c>
      <c r="AH81">
        <v>5.8000000000000004E-6</v>
      </c>
      <c r="AI81">
        <v>1862</v>
      </c>
      <c r="AJ81">
        <v>44.899999999999899</v>
      </c>
      <c r="AK81">
        <v>0</v>
      </c>
      <c r="AL81">
        <v>3.2223E-3</v>
      </c>
      <c r="AM81">
        <v>1.0740999999999999E-3</v>
      </c>
      <c r="AN81">
        <v>2.9538100000000001E-2</v>
      </c>
      <c r="AO81">
        <v>0.19526099999999999</v>
      </c>
      <c r="AP81">
        <v>0.17156399999999999</v>
      </c>
      <c r="AQ81">
        <v>1816</v>
      </c>
      <c r="AR81">
        <v>27994</v>
      </c>
      <c r="AX81">
        <v>1</v>
      </c>
      <c r="BB81">
        <f t="shared" si="2"/>
        <v>1</v>
      </c>
    </row>
    <row r="82" spans="1:54" x14ac:dyDescent="0.2">
      <c r="A82">
        <v>81</v>
      </c>
      <c r="B82" t="s">
        <v>313</v>
      </c>
      <c r="C82">
        <v>991</v>
      </c>
      <c r="D82">
        <v>1281</v>
      </c>
      <c r="E82" t="s">
        <v>231</v>
      </c>
      <c r="F82" s="19">
        <v>42141</v>
      </c>
      <c r="G82" s="19">
        <v>42141</v>
      </c>
      <c r="H82">
        <v>38.400500000000001</v>
      </c>
      <c r="I82">
        <v>-94.366399999999899</v>
      </c>
      <c r="J82">
        <v>29</v>
      </c>
      <c r="K82">
        <v>13</v>
      </c>
      <c r="L82">
        <v>70100</v>
      </c>
      <c r="M82">
        <v>1</v>
      </c>
      <c r="N82">
        <v>318660168</v>
      </c>
      <c r="O82">
        <v>2045473</v>
      </c>
      <c r="P82">
        <v>61</v>
      </c>
      <c r="Q82">
        <v>31</v>
      </c>
      <c r="R82">
        <v>1</v>
      </c>
      <c r="S82">
        <v>1984</v>
      </c>
      <c r="T82">
        <v>312.10000000000002</v>
      </c>
      <c r="U82">
        <v>5.8</v>
      </c>
      <c r="V82">
        <v>5.8</v>
      </c>
      <c r="W82">
        <v>6.2</v>
      </c>
      <c r="X82">
        <v>0</v>
      </c>
      <c r="Y82">
        <v>1</v>
      </c>
      <c r="Z82">
        <v>1</v>
      </c>
      <c r="AA82">
        <v>0.694245</v>
      </c>
      <c r="AB82">
        <v>0.14268600000000001</v>
      </c>
      <c r="AC82">
        <v>0.16306999999999999</v>
      </c>
      <c r="AD82">
        <v>2</v>
      </c>
      <c r="AE82">
        <v>30</v>
      </c>
      <c r="AF82">
        <v>15</v>
      </c>
      <c r="AG82">
        <v>2.6000000000000001E-6</v>
      </c>
      <c r="AH82">
        <v>5.8000000000000004E-6</v>
      </c>
      <c r="AI82">
        <v>1862</v>
      </c>
      <c r="AJ82">
        <v>44.899999999999899</v>
      </c>
      <c r="AK82">
        <v>0</v>
      </c>
      <c r="AL82">
        <v>3.2223E-3</v>
      </c>
      <c r="AM82">
        <v>1.0740999999999999E-3</v>
      </c>
      <c r="AN82">
        <v>2.9538100000000001E-2</v>
      </c>
      <c r="AO82">
        <v>0.19526099999999999</v>
      </c>
      <c r="AP82">
        <v>0.17156399999999999</v>
      </c>
      <c r="AQ82">
        <v>1816</v>
      </c>
      <c r="AR82">
        <v>27994</v>
      </c>
      <c r="AZ82">
        <v>1</v>
      </c>
      <c r="BB82">
        <f t="shared" si="2"/>
        <v>3</v>
      </c>
    </row>
    <row r="83" spans="1:54" x14ac:dyDescent="0.2">
      <c r="A83">
        <v>82</v>
      </c>
      <c r="B83" t="s">
        <v>314</v>
      </c>
      <c r="C83">
        <v>1242</v>
      </c>
      <c r="D83">
        <v>221</v>
      </c>
      <c r="E83" t="s">
        <v>231</v>
      </c>
      <c r="F83" s="19">
        <v>41303</v>
      </c>
      <c r="G83" s="19">
        <v>41304</v>
      </c>
      <c r="H83">
        <v>38.011400000000002</v>
      </c>
      <c r="I83">
        <v>-93.497799999999899</v>
      </c>
      <c r="J83">
        <v>29</v>
      </c>
      <c r="K83">
        <v>85</v>
      </c>
      <c r="L83">
        <v>470100</v>
      </c>
      <c r="M83">
        <v>2</v>
      </c>
      <c r="N83">
        <v>105023125</v>
      </c>
      <c r="O83">
        <v>348198</v>
      </c>
      <c r="P83">
        <v>100</v>
      </c>
      <c r="Q83">
        <v>31</v>
      </c>
      <c r="R83">
        <v>1</v>
      </c>
      <c r="S83">
        <v>1980</v>
      </c>
      <c r="T83">
        <v>312.10000000000002</v>
      </c>
      <c r="U83">
        <v>5.8</v>
      </c>
      <c r="V83">
        <v>5.2</v>
      </c>
      <c r="W83">
        <v>1</v>
      </c>
      <c r="X83">
        <v>0</v>
      </c>
      <c r="Y83">
        <v>1</v>
      </c>
      <c r="Z83">
        <v>1</v>
      </c>
      <c r="AA83">
        <v>0.41704000000000002</v>
      </c>
      <c r="AB83">
        <v>0.25784800000000002</v>
      </c>
      <c r="AC83">
        <v>0.32511200000000001</v>
      </c>
      <c r="AD83">
        <v>2</v>
      </c>
      <c r="AE83">
        <v>10</v>
      </c>
      <c r="AF83">
        <v>50</v>
      </c>
      <c r="AG83">
        <v>4.1999999999999996E-6</v>
      </c>
      <c r="AH83">
        <v>6.6000000000000003E-6</v>
      </c>
      <c r="AI83">
        <v>694</v>
      </c>
      <c r="AJ83">
        <v>52.2</v>
      </c>
      <c r="AK83">
        <v>0</v>
      </c>
      <c r="AL83">
        <v>2.1613799999999999E-2</v>
      </c>
      <c r="AM83">
        <v>0</v>
      </c>
      <c r="AN83">
        <v>1.00865E-2</v>
      </c>
      <c r="AO83">
        <v>9.4339599999999996E-2</v>
      </c>
      <c r="AP83">
        <v>0.14622599999999999</v>
      </c>
      <c r="AQ83">
        <v>694</v>
      </c>
      <c r="AR83">
        <v>16687</v>
      </c>
      <c r="BA83">
        <v>1</v>
      </c>
      <c r="BB83">
        <f t="shared" si="2"/>
        <v>4</v>
      </c>
    </row>
    <row r="84" spans="1:54" x14ac:dyDescent="0.2">
      <c r="A84">
        <v>83</v>
      </c>
      <c r="B84" t="s">
        <v>315</v>
      </c>
      <c r="C84">
        <v>765</v>
      </c>
      <c r="D84">
        <v>1165</v>
      </c>
      <c r="E84" t="s">
        <v>231</v>
      </c>
      <c r="F84" s="19">
        <v>42096</v>
      </c>
      <c r="G84" s="19">
        <v>42097</v>
      </c>
      <c r="H84">
        <v>37.376300000000001</v>
      </c>
      <c r="I84">
        <v>-94.154499999999899</v>
      </c>
      <c r="J84">
        <v>29</v>
      </c>
      <c r="K84">
        <v>11</v>
      </c>
      <c r="L84">
        <v>960100</v>
      </c>
      <c r="M84">
        <v>2</v>
      </c>
      <c r="N84">
        <v>198100594</v>
      </c>
      <c r="O84">
        <v>1273503</v>
      </c>
      <c r="P84">
        <v>80</v>
      </c>
      <c r="Q84">
        <v>32</v>
      </c>
      <c r="R84">
        <v>1</v>
      </c>
      <c r="S84">
        <v>1977</v>
      </c>
      <c r="T84">
        <v>312.10000000000002</v>
      </c>
      <c r="U84">
        <v>5.8</v>
      </c>
      <c r="V84">
        <v>5.8</v>
      </c>
      <c r="W84">
        <v>6.2</v>
      </c>
      <c r="X84">
        <v>0</v>
      </c>
      <c r="Y84">
        <v>1</v>
      </c>
      <c r="Z84">
        <v>2</v>
      </c>
      <c r="AA84">
        <v>0.76219499999999996</v>
      </c>
      <c r="AB84">
        <v>7.92683E-2</v>
      </c>
      <c r="AC84">
        <v>0.15853700000000001</v>
      </c>
      <c r="AD84">
        <v>3</v>
      </c>
      <c r="AE84">
        <v>10</v>
      </c>
      <c r="AF84">
        <v>15</v>
      </c>
      <c r="AG84">
        <v>1.5999999999999999E-6</v>
      </c>
      <c r="AH84">
        <v>3.4999999999999999E-6</v>
      </c>
      <c r="AI84">
        <v>690</v>
      </c>
      <c r="AJ84">
        <v>46.7</v>
      </c>
      <c r="AK84">
        <v>0</v>
      </c>
      <c r="AL84">
        <v>2.75362E-2</v>
      </c>
      <c r="AM84">
        <v>0</v>
      </c>
      <c r="AN84">
        <v>6.2318800000000001E-2</v>
      </c>
      <c r="AO84">
        <v>9.2783500000000005E-2</v>
      </c>
      <c r="AP84">
        <v>0.14776600000000001</v>
      </c>
      <c r="AQ84">
        <v>682</v>
      </c>
      <c r="AR84">
        <v>21079</v>
      </c>
      <c r="AX84">
        <v>1</v>
      </c>
      <c r="BB84">
        <f t="shared" si="2"/>
        <v>1</v>
      </c>
    </row>
    <row r="85" spans="1:54" x14ac:dyDescent="0.2">
      <c r="A85">
        <v>84</v>
      </c>
      <c r="B85" t="s">
        <v>316</v>
      </c>
      <c r="C85">
        <v>124</v>
      </c>
      <c r="D85">
        <v>1283</v>
      </c>
      <c r="E85" t="s">
        <v>231</v>
      </c>
      <c r="F85" s="19">
        <v>42141</v>
      </c>
      <c r="G85" s="19">
        <v>42141</v>
      </c>
      <c r="H85">
        <v>37.000999999999898</v>
      </c>
      <c r="I85">
        <v>-93.849999999999895</v>
      </c>
      <c r="J85">
        <v>29</v>
      </c>
      <c r="K85">
        <v>109</v>
      </c>
      <c r="L85">
        <v>470300</v>
      </c>
      <c r="M85">
        <v>1</v>
      </c>
      <c r="N85">
        <v>120689051</v>
      </c>
      <c r="O85">
        <v>84443</v>
      </c>
      <c r="P85">
        <v>80</v>
      </c>
      <c r="Q85">
        <v>31</v>
      </c>
      <c r="R85">
        <v>1</v>
      </c>
      <c r="S85">
        <v>1987</v>
      </c>
      <c r="T85">
        <v>312.10000000000002</v>
      </c>
      <c r="U85">
        <v>5</v>
      </c>
      <c r="V85">
        <v>5.8</v>
      </c>
      <c r="W85">
        <v>6.2</v>
      </c>
      <c r="X85">
        <v>0</v>
      </c>
      <c r="Y85">
        <v>1</v>
      </c>
      <c r="Z85">
        <v>1</v>
      </c>
      <c r="AA85">
        <v>0.686747</v>
      </c>
      <c r="AB85">
        <v>0.110155</v>
      </c>
      <c r="AC85">
        <v>0.203098</v>
      </c>
      <c r="AD85">
        <v>3</v>
      </c>
      <c r="AE85">
        <v>20</v>
      </c>
      <c r="AF85">
        <v>10</v>
      </c>
      <c r="AG85">
        <v>4.7999999999999998E-6</v>
      </c>
      <c r="AH85">
        <v>1.11E-5</v>
      </c>
      <c r="AI85">
        <v>1344</v>
      </c>
      <c r="AJ85">
        <v>37</v>
      </c>
      <c r="AK85">
        <v>0</v>
      </c>
      <c r="AL85">
        <v>7.4399999999999998E-4</v>
      </c>
      <c r="AM85">
        <v>0</v>
      </c>
      <c r="AN85">
        <v>1.6369000000000002E-2</v>
      </c>
      <c r="AO85">
        <v>7.2463799999999995E-2</v>
      </c>
      <c r="AP85">
        <v>0.20934</v>
      </c>
      <c r="AQ85">
        <v>1299</v>
      </c>
      <c r="AR85">
        <v>18490</v>
      </c>
      <c r="BA85">
        <v>1</v>
      </c>
      <c r="BB85">
        <f t="shared" si="2"/>
        <v>4</v>
      </c>
    </row>
    <row r="86" spans="1:54" x14ac:dyDescent="0.2">
      <c r="A86">
        <v>85</v>
      </c>
      <c r="B86" t="s">
        <v>317</v>
      </c>
      <c r="C86">
        <v>87</v>
      </c>
      <c r="D86">
        <v>1251</v>
      </c>
      <c r="E86" t="s">
        <v>231</v>
      </c>
      <c r="F86" s="19">
        <v>42141</v>
      </c>
      <c r="G86" s="19">
        <v>42141</v>
      </c>
      <c r="H86">
        <v>36.974600000000002</v>
      </c>
      <c r="I86">
        <v>-93.881</v>
      </c>
      <c r="J86">
        <v>29</v>
      </c>
      <c r="K86">
        <v>109</v>
      </c>
      <c r="L86">
        <v>470300</v>
      </c>
      <c r="M86">
        <v>2</v>
      </c>
      <c r="N86">
        <v>88423624</v>
      </c>
      <c r="O86">
        <v>270429</v>
      </c>
      <c r="P86">
        <v>80</v>
      </c>
      <c r="Q86">
        <v>31</v>
      </c>
      <c r="R86">
        <v>1</v>
      </c>
      <c r="S86">
        <v>1981</v>
      </c>
      <c r="T86">
        <v>312.10000000000002</v>
      </c>
      <c r="U86">
        <v>5.8</v>
      </c>
      <c r="V86">
        <v>5.8</v>
      </c>
      <c r="W86">
        <v>6.2</v>
      </c>
      <c r="X86">
        <v>0</v>
      </c>
      <c r="Y86">
        <v>1</v>
      </c>
      <c r="Z86">
        <v>2</v>
      </c>
      <c r="AA86">
        <v>0.67452800000000002</v>
      </c>
      <c r="AB86">
        <v>0.231132</v>
      </c>
      <c r="AC86">
        <v>9.4339599999999996E-2</v>
      </c>
      <c r="AD86">
        <v>3</v>
      </c>
      <c r="AE86">
        <v>10</v>
      </c>
      <c r="AF86">
        <v>15</v>
      </c>
      <c r="AG86">
        <v>9.5999999999999996E-6</v>
      </c>
      <c r="AH86">
        <v>2.8099999999999999E-5</v>
      </c>
      <c r="AI86">
        <v>2489</v>
      </c>
      <c r="AJ86">
        <v>28.399999999999899</v>
      </c>
      <c r="AK86">
        <v>0</v>
      </c>
      <c r="AL86">
        <v>5.2230000000000002E-3</v>
      </c>
      <c r="AM86">
        <v>0</v>
      </c>
      <c r="AN86">
        <v>0.15628800000000001</v>
      </c>
      <c r="AO86">
        <v>5.1536199999999997E-2</v>
      </c>
      <c r="AP86">
        <v>0.29435099999999997</v>
      </c>
      <c r="AQ86">
        <v>2486</v>
      </c>
      <c r="AR86">
        <v>18890</v>
      </c>
      <c r="AY86">
        <v>1</v>
      </c>
      <c r="BB86">
        <f t="shared" si="2"/>
        <v>2</v>
      </c>
    </row>
    <row r="87" spans="1:54" x14ac:dyDescent="0.2">
      <c r="A87">
        <v>86</v>
      </c>
      <c r="B87" t="s">
        <v>318</v>
      </c>
      <c r="C87">
        <v>20</v>
      </c>
      <c r="D87">
        <v>1104</v>
      </c>
      <c r="E87" t="s">
        <v>231</v>
      </c>
      <c r="F87" s="19">
        <v>41883</v>
      </c>
      <c r="G87" s="19">
        <v>41885</v>
      </c>
      <c r="H87">
        <v>37.009599999999899</v>
      </c>
      <c r="I87">
        <v>-94.443600000000004</v>
      </c>
      <c r="J87">
        <v>29</v>
      </c>
      <c r="K87">
        <v>145</v>
      </c>
      <c r="L87">
        <v>20400</v>
      </c>
      <c r="M87">
        <v>1</v>
      </c>
      <c r="N87">
        <v>108321752</v>
      </c>
      <c r="O87">
        <v>200866</v>
      </c>
      <c r="P87">
        <v>94</v>
      </c>
      <c r="Q87">
        <v>31</v>
      </c>
      <c r="R87">
        <v>1</v>
      </c>
      <c r="S87">
        <v>1990</v>
      </c>
      <c r="T87">
        <v>310.5</v>
      </c>
      <c r="U87">
        <v>0.5</v>
      </c>
      <c r="V87">
        <v>0.5</v>
      </c>
      <c r="W87">
        <v>6.1</v>
      </c>
      <c r="X87">
        <v>0</v>
      </c>
      <c r="Y87">
        <v>1</v>
      </c>
      <c r="Z87">
        <v>1</v>
      </c>
      <c r="AA87">
        <v>0.81892500000000001</v>
      </c>
      <c r="AB87">
        <v>0.16588800000000001</v>
      </c>
      <c r="AC87">
        <v>1.51869E-2</v>
      </c>
      <c r="AD87">
        <v>2</v>
      </c>
      <c r="AE87">
        <v>15</v>
      </c>
      <c r="AF87">
        <v>50</v>
      </c>
      <c r="AG87">
        <v>7.9000000000000006E-6</v>
      </c>
      <c r="AH87">
        <v>1.7E-5</v>
      </c>
      <c r="AI87">
        <v>1847</v>
      </c>
      <c r="AJ87">
        <v>46.2</v>
      </c>
      <c r="AK87">
        <v>0</v>
      </c>
      <c r="AL87">
        <v>0</v>
      </c>
      <c r="AM87">
        <v>0</v>
      </c>
      <c r="AN87">
        <v>9.9621000000000001E-2</v>
      </c>
      <c r="AO87">
        <v>0.13772499999999999</v>
      </c>
      <c r="AP87">
        <v>3.4930099999999999E-2</v>
      </c>
      <c r="AQ87">
        <v>1847</v>
      </c>
      <c r="AR87">
        <v>34297</v>
      </c>
      <c r="AY87">
        <v>1</v>
      </c>
      <c r="BB87">
        <f t="shared" si="2"/>
        <v>2</v>
      </c>
    </row>
    <row r="88" spans="1:54" x14ac:dyDescent="0.2">
      <c r="A88">
        <v>87</v>
      </c>
      <c r="B88" t="s">
        <v>319</v>
      </c>
      <c r="C88">
        <v>1256</v>
      </c>
      <c r="D88">
        <v>1163</v>
      </c>
      <c r="E88" t="s">
        <v>231</v>
      </c>
      <c r="F88" s="19">
        <v>42088</v>
      </c>
      <c r="G88" s="19">
        <v>42094</v>
      </c>
      <c r="H88">
        <v>37.023499999999899</v>
      </c>
      <c r="I88">
        <v>-91.819599999999895</v>
      </c>
      <c r="J88">
        <v>29</v>
      </c>
      <c r="K88">
        <v>91</v>
      </c>
      <c r="L88">
        <v>90100</v>
      </c>
      <c r="M88">
        <v>2</v>
      </c>
      <c r="N88">
        <v>182615456</v>
      </c>
      <c r="O88">
        <v>379551</v>
      </c>
      <c r="P88">
        <v>80</v>
      </c>
      <c r="Q88">
        <v>31</v>
      </c>
      <c r="R88">
        <v>1</v>
      </c>
      <c r="S88">
        <v>1984</v>
      </c>
      <c r="T88">
        <v>312.10000000000002</v>
      </c>
      <c r="U88">
        <v>5</v>
      </c>
      <c r="V88">
        <v>5.2</v>
      </c>
      <c r="W88">
        <v>6.2</v>
      </c>
      <c r="X88">
        <v>0</v>
      </c>
      <c r="Y88">
        <v>1</v>
      </c>
      <c r="Z88">
        <v>1</v>
      </c>
      <c r="AA88">
        <v>0.72376499999999999</v>
      </c>
      <c r="AB88">
        <v>0.25</v>
      </c>
      <c r="AC88">
        <v>2.62346E-2</v>
      </c>
      <c r="AD88">
        <v>3</v>
      </c>
      <c r="AE88">
        <v>5</v>
      </c>
      <c r="AF88">
        <v>60</v>
      </c>
      <c r="AG88">
        <v>3.4999999999999999E-6</v>
      </c>
      <c r="AH88">
        <v>8.8999999999999995E-6</v>
      </c>
      <c r="AI88">
        <v>1627</v>
      </c>
      <c r="AJ88">
        <v>43.5</v>
      </c>
      <c r="AK88">
        <v>0</v>
      </c>
      <c r="AL88">
        <v>0</v>
      </c>
      <c r="AM88">
        <v>0</v>
      </c>
      <c r="AN88">
        <v>0</v>
      </c>
      <c r="AO88">
        <v>8.8846900000000006E-2</v>
      </c>
      <c r="AP88">
        <v>0.17580299999999999</v>
      </c>
      <c r="AQ88">
        <v>1579</v>
      </c>
      <c r="AR88">
        <v>17223</v>
      </c>
      <c r="AY88">
        <v>1</v>
      </c>
      <c r="BB88">
        <f t="shared" si="2"/>
        <v>2</v>
      </c>
    </row>
    <row r="89" spans="1:54" x14ac:dyDescent="0.2">
      <c r="A89">
        <v>88</v>
      </c>
      <c r="B89" t="s">
        <v>320</v>
      </c>
      <c r="C89">
        <v>937</v>
      </c>
      <c r="D89">
        <v>578</v>
      </c>
      <c r="E89" t="s">
        <v>231</v>
      </c>
      <c r="F89" s="19">
        <v>41375</v>
      </c>
      <c r="G89" s="19">
        <v>41380</v>
      </c>
      <c r="H89">
        <v>36.534100000000002</v>
      </c>
      <c r="I89">
        <v>-90.947999999999894</v>
      </c>
      <c r="J89">
        <v>29</v>
      </c>
      <c r="K89">
        <v>181</v>
      </c>
      <c r="L89">
        <v>870200</v>
      </c>
      <c r="M89">
        <v>2</v>
      </c>
      <c r="N89">
        <v>289524432</v>
      </c>
      <c r="O89">
        <v>197832</v>
      </c>
      <c r="P89">
        <v>79</v>
      </c>
      <c r="Q89">
        <v>32</v>
      </c>
      <c r="R89">
        <v>1</v>
      </c>
      <c r="S89">
        <v>1977</v>
      </c>
      <c r="T89">
        <v>310.5</v>
      </c>
      <c r="U89">
        <v>5.31</v>
      </c>
      <c r="V89">
        <v>5.2</v>
      </c>
      <c r="W89">
        <v>10.24</v>
      </c>
      <c r="X89">
        <v>0</v>
      </c>
      <c r="Y89">
        <v>2</v>
      </c>
      <c r="Z89">
        <v>2</v>
      </c>
      <c r="AA89">
        <v>0.58494199999999996</v>
      </c>
      <c r="AB89">
        <v>0.16988400000000001</v>
      </c>
      <c r="AC89">
        <v>0.245174</v>
      </c>
      <c r="AD89">
        <v>3</v>
      </c>
      <c r="AE89">
        <v>10</v>
      </c>
      <c r="AF89">
        <v>40</v>
      </c>
      <c r="AG89">
        <v>1.7999999999999999E-6</v>
      </c>
      <c r="AH89">
        <v>3.3000000000000002E-6</v>
      </c>
      <c r="AI89">
        <v>967</v>
      </c>
      <c r="AJ89">
        <v>50.799999999999898</v>
      </c>
      <c r="AK89">
        <v>0</v>
      </c>
      <c r="AL89">
        <v>0</v>
      </c>
      <c r="AM89">
        <v>0</v>
      </c>
      <c r="AN89">
        <v>2.0682000000000001E-3</v>
      </c>
      <c r="AO89">
        <v>4.5340100000000001E-2</v>
      </c>
      <c r="AP89">
        <v>0.120907</v>
      </c>
      <c r="AQ89">
        <v>964</v>
      </c>
      <c r="AR89">
        <v>24901</v>
      </c>
      <c r="AX89">
        <v>1</v>
      </c>
      <c r="BB89">
        <f t="shared" si="2"/>
        <v>1</v>
      </c>
    </row>
    <row r="90" spans="1:54" x14ac:dyDescent="0.2">
      <c r="A90">
        <v>89</v>
      </c>
      <c r="B90" t="s">
        <v>321</v>
      </c>
      <c r="C90">
        <v>936</v>
      </c>
      <c r="D90">
        <v>577</v>
      </c>
      <c r="E90" t="s">
        <v>231</v>
      </c>
      <c r="F90" s="19">
        <v>41375</v>
      </c>
      <c r="G90" s="19">
        <v>41380</v>
      </c>
      <c r="H90">
        <v>36.5306</v>
      </c>
      <c r="I90">
        <v>-90.942999999999898</v>
      </c>
      <c r="J90">
        <v>29</v>
      </c>
      <c r="K90">
        <v>181</v>
      </c>
      <c r="L90">
        <v>870200</v>
      </c>
      <c r="M90">
        <v>2</v>
      </c>
      <c r="N90">
        <v>289524432</v>
      </c>
      <c r="O90">
        <v>197832</v>
      </c>
      <c r="P90">
        <v>100</v>
      </c>
      <c r="Q90">
        <v>32</v>
      </c>
      <c r="R90">
        <v>1</v>
      </c>
      <c r="S90">
        <v>1977</v>
      </c>
      <c r="T90">
        <v>312.10000000000002</v>
      </c>
      <c r="U90">
        <v>5.8</v>
      </c>
      <c r="V90">
        <v>5.8</v>
      </c>
      <c r="W90">
        <v>6.2</v>
      </c>
      <c r="X90">
        <v>0</v>
      </c>
      <c r="Y90">
        <v>1</v>
      </c>
      <c r="Z90">
        <v>2</v>
      </c>
      <c r="AA90">
        <v>0.58494199999999996</v>
      </c>
      <c r="AB90">
        <v>0.16988400000000001</v>
      </c>
      <c r="AC90">
        <v>0.245174</v>
      </c>
      <c r="AD90">
        <v>3</v>
      </c>
      <c r="AE90">
        <v>10</v>
      </c>
      <c r="AF90">
        <v>40</v>
      </c>
      <c r="AG90">
        <v>1.7999999999999999E-6</v>
      </c>
      <c r="AH90">
        <v>3.3000000000000002E-6</v>
      </c>
      <c r="AI90">
        <v>967</v>
      </c>
      <c r="AJ90">
        <v>50.799999999999898</v>
      </c>
      <c r="AK90">
        <v>0</v>
      </c>
      <c r="AL90">
        <v>0</v>
      </c>
      <c r="AM90">
        <v>0</v>
      </c>
      <c r="AN90">
        <v>2.0682000000000001E-3</v>
      </c>
      <c r="AO90">
        <v>4.5340100000000001E-2</v>
      </c>
      <c r="AP90">
        <v>0.120907</v>
      </c>
      <c r="AQ90">
        <v>964</v>
      </c>
      <c r="AR90">
        <v>24901</v>
      </c>
      <c r="BA90">
        <v>1</v>
      </c>
      <c r="BB90">
        <f t="shared" si="2"/>
        <v>4</v>
      </c>
    </row>
    <row r="91" spans="1:54" x14ac:dyDescent="0.2">
      <c r="A91">
        <v>90</v>
      </c>
      <c r="B91" t="s">
        <v>322</v>
      </c>
      <c r="C91">
        <v>940</v>
      </c>
      <c r="D91">
        <v>953</v>
      </c>
      <c r="E91" t="s">
        <v>231</v>
      </c>
      <c r="F91" s="19">
        <v>41578</v>
      </c>
      <c r="G91" s="19">
        <v>41585</v>
      </c>
      <c r="H91">
        <v>36.581699999999898</v>
      </c>
      <c r="I91">
        <v>-90.7102</v>
      </c>
      <c r="J91">
        <v>29</v>
      </c>
      <c r="K91">
        <v>181</v>
      </c>
      <c r="L91">
        <v>870400</v>
      </c>
      <c r="M91">
        <v>1</v>
      </c>
      <c r="N91">
        <v>89169811</v>
      </c>
      <c r="O91">
        <v>0</v>
      </c>
      <c r="P91">
        <v>95</v>
      </c>
      <c r="Q91">
        <v>31</v>
      </c>
      <c r="R91">
        <v>1</v>
      </c>
      <c r="S91">
        <v>1978</v>
      </c>
      <c r="T91">
        <v>310.5</v>
      </c>
      <c r="U91">
        <v>5.3</v>
      </c>
      <c r="V91">
        <v>5.2</v>
      </c>
      <c r="W91">
        <v>6.1</v>
      </c>
      <c r="X91">
        <v>0</v>
      </c>
      <c r="Y91">
        <v>2</v>
      </c>
      <c r="Z91">
        <v>2</v>
      </c>
      <c r="AA91">
        <v>0.67226900000000001</v>
      </c>
      <c r="AB91">
        <v>0.243697</v>
      </c>
      <c r="AC91">
        <v>8.40336E-2</v>
      </c>
      <c r="AD91">
        <v>2</v>
      </c>
      <c r="AE91">
        <v>10</v>
      </c>
      <c r="AF91">
        <v>40</v>
      </c>
      <c r="AG91">
        <v>2.7E-6</v>
      </c>
      <c r="AH91">
        <v>6.1E-6</v>
      </c>
      <c r="AI91">
        <v>543</v>
      </c>
      <c r="AJ91">
        <v>38.200000000000003</v>
      </c>
      <c r="AK91">
        <v>0</v>
      </c>
      <c r="AL91">
        <v>0</v>
      </c>
      <c r="AM91">
        <v>0</v>
      </c>
      <c r="AN91">
        <v>0</v>
      </c>
      <c r="AO91">
        <v>0.242424</v>
      </c>
      <c r="AP91">
        <v>7.3593099999999995E-2</v>
      </c>
      <c r="AQ91">
        <v>543</v>
      </c>
      <c r="AR91">
        <v>14006</v>
      </c>
      <c r="AY91">
        <v>1</v>
      </c>
      <c r="BB91">
        <f t="shared" si="2"/>
        <v>2</v>
      </c>
    </row>
    <row r="92" spans="1:54" x14ac:dyDescent="0.2">
      <c r="A92">
        <v>91</v>
      </c>
      <c r="B92" t="s">
        <v>323</v>
      </c>
      <c r="C92">
        <v>968</v>
      </c>
      <c r="D92">
        <v>947</v>
      </c>
      <c r="E92" t="s">
        <v>231</v>
      </c>
      <c r="F92" s="19">
        <v>41578</v>
      </c>
      <c r="G92" s="19">
        <v>41582</v>
      </c>
      <c r="H92">
        <v>36.690300000000001</v>
      </c>
      <c r="I92">
        <v>-90.252600000000001</v>
      </c>
      <c r="J92">
        <v>29</v>
      </c>
      <c r="K92">
        <v>23</v>
      </c>
      <c r="L92">
        <v>950600</v>
      </c>
      <c r="M92">
        <v>1</v>
      </c>
      <c r="N92">
        <v>131099313</v>
      </c>
      <c r="O92">
        <v>683878</v>
      </c>
      <c r="P92">
        <v>100</v>
      </c>
      <c r="Q92">
        <v>31</v>
      </c>
      <c r="R92">
        <v>1</v>
      </c>
      <c r="S92">
        <v>1973</v>
      </c>
      <c r="T92">
        <v>310.5</v>
      </c>
      <c r="U92">
        <v>0.5</v>
      </c>
      <c r="V92">
        <v>0.5</v>
      </c>
      <c r="W92">
        <v>1</v>
      </c>
      <c r="X92">
        <v>0</v>
      </c>
      <c r="Y92">
        <v>1</v>
      </c>
      <c r="Z92">
        <v>1</v>
      </c>
      <c r="AA92">
        <v>0.66924600000000001</v>
      </c>
      <c r="AB92">
        <v>0.25145099999999998</v>
      </c>
      <c r="AC92">
        <v>7.9303700000000005E-2</v>
      </c>
      <c r="AD92">
        <v>3</v>
      </c>
      <c r="AE92">
        <v>10</v>
      </c>
      <c r="AF92">
        <v>20</v>
      </c>
      <c r="AG92">
        <v>3.8999999999999999E-6</v>
      </c>
      <c r="AH92">
        <v>8.6000000000000007E-6</v>
      </c>
      <c r="AI92">
        <v>1138</v>
      </c>
      <c r="AJ92">
        <v>43.1</v>
      </c>
      <c r="AK92">
        <v>0</v>
      </c>
      <c r="AL92">
        <v>0</v>
      </c>
      <c r="AM92">
        <v>0</v>
      </c>
      <c r="AN92">
        <v>0</v>
      </c>
      <c r="AO92">
        <v>8.9397099999999993E-2</v>
      </c>
      <c r="AP92">
        <v>8.3160100000000001E-2</v>
      </c>
      <c r="AQ92">
        <v>1138</v>
      </c>
      <c r="AR92">
        <v>19541</v>
      </c>
      <c r="AZ92">
        <v>1</v>
      </c>
      <c r="BB92">
        <f t="shared" si="2"/>
        <v>3</v>
      </c>
    </row>
    <row r="93" spans="1:54" x14ac:dyDescent="0.2">
      <c r="A93">
        <v>92</v>
      </c>
      <c r="B93" t="s">
        <v>324</v>
      </c>
      <c r="C93">
        <v>969</v>
      </c>
      <c r="D93">
        <v>948</v>
      </c>
      <c r="E93" t="s">
        <v>231</v>
      </c>
      <c r="F93" s="19">
        <v>41578</v>
      </c>
      <c r="G93" s="19">
        <v>41585</v>
      </c>
      <c r="H93">
        <v>36.690399999999897</v>
      </c>
      <c r="I93">
        <v>-90.243099999999899</v>
      </c>
      <c r="J93">
        <v>29</v>
      </c>
      <c r="K93">
        <v>23</v>
      </c>
      <c r="L93">
        <v>950600</v>
      </c>
      <c r="M93">
        <v>1</v>
      </c>
      <c r="N93">
        <v>131099313</v>
      </c>
      <c r="O93">
        <v>683878</v>
      </c>
      <c r="P93">
        <v>95</v>
      </c>
      <c r="Q93">
        <v>31</v>
      </c>
      <c r="R93">
        <v>1</v>
      </c>
      <c r="S93">
        <v>1973</v>
      </c>
      <c r="T93">
        <v>310.5</v>
      </c>
      <c r="U93">
        <v>5.3</v>
      </c>
      <c r="V93">
        <v>5.2</v>
      </c>
      <c r="W93">
        <v>6.2</v>
      </c>
      <c r="X93">
        <v>0</v>
      </c>
      <c r="Y93">
        <v>1</v>
      </c>
      <c r="Z93">
        <v>2</v>
      </c>
      <c r="AA93">
        <v>0.66924600000000001</v>
      </c>
      <c r="AB93">
        <v>0.25145099999999998</v>
      </c>
      <c r="AC93">
        <v>7.9303700000000005E-2</v>
      </c>
      <c r="AD93">
        <v>3</v>
      </c>
      <c r="AE93">
        <v>10</v>
      </c>
      <c r="AF93">
        <v>20</v>
      </c>
      <c r="AG93">
        <v>3.8999999999999999E-6</v>
      </c>
      <c r="AH93">
        <v>8.6000000000000007E-6</v>
      </c>
      <c r="AI93">
        <v>1138</v>
      </c>
      <c r="AJ93">
        <v>43.1</v>
      </c>
      <c r="AK93">
        <v>0</v>
      </c>
      <c r="AL93">
        <v>0</v>
      </c>
      <c r="AM93">
        <v>0</v>
      </c>
      <c r="AN93">
        <v>0</v>
      </c>
      <c r="AO93">
        <v>8.9397099999999993E-2</v>
      </c>
      <c r="AP93">
        <v>8.3160100000000001E-2</v>
      </c>
      <c r="AQ93">
        <v>1138</v>
      </c>
      <c r="AR93">
        <v>19541</v>
      </c>
      <c r="AY93">
        <v>1</v>
      </c>
      <c r="BB93">
        <f t="shared" si="2"/>
        <v>2</v>
      </c>
    </row>
    <row r="94" spans="1:54" x14ac:dyDescent="0.2">
      <c r="A94">
        <v>93</v>
      </c>
      <c r="B94" t="s">
        <v>325</v>
      </c>
      <c r="C94">
        <v>959</v>
      </c>
      <c r="D94">
        <v>232</v>
      </c>
      <c r="E94" t="s">
        <v>231</v>
      </c>
      <c r="F94" s="19">
        <v>41304</v>
      </c>
      <c r="G94" s="19">
        <v>41318</v>
      </c>
      <c r="H94">
        <v>36.739400000000003</v>
      </c>
      <c r="I94">
        <v>-90.246200000000002</v>
      </c>
      <c r="J94">
        <v>29</v>
      </c>
      <c r="K94">
        <v>23</v>
      </c>
      <c r="L94">
        <v>950600</v>
      </c>
      <c r="M94">
        <v>1</v>
      </c>
      <c r="N94">
        <v>131099313</v>
      </c>
      <c r="O94">
        <v>683878</v>
      </c>
      <c r="P94">
        <v>130</v>
      </c>
      <c r="Q94">
        <v>31</v>
      </c>
      <c r="R94">
        <v>1</v>
      </c>
      <c r="S94">
        <v>1973</v>
      </c>
      <c r="T94">
        <v>310.5</v>
      </c>
      <c r="U94">
        <v>5.3</v>
      </c>
      <c r="V94">
        <v>5.2</v>
      </c>
      <c r="W94">
        <v>6.2</v>
      </c>
      <c r="X94">
        <v>0</v>
      </c>
      <c r="Y94">
        <v>1</v>
      </c>
      <c r="Z94">
        <v>2</v>
      </c>
      <c r="AA94">
        <v>0.66924600000000001</v>
      </c>
      <c r="AB94">
        <v>0.25145099999999998</v>
      </c>
      <c r="AC94">
        <v>7.9303700000000005E-2</v>
      </c>
      <c r="AD94">
        <v>3</v>
      </c>
      <c r="AE94">
        <v>10</v>
      </c>
      <c r="AF94">
        <v>5</v>
      </c>
      <c r="AG94">
        <v>3.8999999999999999E-6</v>
      </c>
      <c r="AH94">
        <v>8.6000000000000007E-6</v>
      </c>
      <c r="AI94">
        <v>1138</v>
      </c>
      <c r="AJ94">
        <v>43.1</v>
      </c>
      <c r="AK94">
        <v>0</v>
      </c>
      <c r="AL94">
        <v>0</v>
      </c>
      <c r="AM94">
        <v>0</v>
      </c>
      <c r="AN94">
        <v>0</v>
      </c>
      <c r="AO94">
        <v>8.9397099999999993E-2</v>
      </c>
      <c r="AP94">
        <v>8.3160100000000001E-2</v>
      </c>
      <c r="AQ94">
        <v>1138</v>
      </c>
      <c r="AR94">
        <v>19541</v>
      </c>
      <c r="BA94">
        <v>1</v>
      </c>
      <c r="BB94">
        <f t="shared" si="2"/>
        <v>4</v>
      </c>
    </row>
    <row r="95" spans="1:54" x14ac:dyDescent="0.2">
      <c r="A95">
        <v>94</v>
      </c>
      <c r="B95" t="s">
        <v>326</v>
      </c>
      <c r="C95">
        <v>960</v>
      </c>
      <c r="D95">
        <v>233</v>
      </c>
      <c r="E95" t="s">
        <v>231</v>
      </c>
      <c r="F95" s="19">
        <v>41304</v>
      </c>
      <c r="G95" s="19">
        <v>41318</v>
      </c>
      <c r="H95">
        <v>36.739199999999897</v>
      </c>
      <c r="I95">
        <v>-90.246099999999899</v>
      </c>
      <c r="J95">
        <v>29</v>
      </c>
      <c r="K95">
        <v>23</v>
      </c>
      <c r="L95">
        <v>950600</v>
      </c>
      <c r="M95">
        <v>1</v>
      </c>
      <c r="N95">
        <v>131099313</v>
      </c>
      <c r="O95">
        <v>683878</v>
      </c>
      <c r="P95">
        <v>120</v>
      </c>
      <c r="Q95">
        <v>31</v>
      </c>
      <c r="R95">
        <v>1</v>
      </c>
      <c r="S95">
        <v>1973</v>
      </c>
      <c r="T95">
        <v>310.5</v>
      </c>
      <c r="U95">
        <v>0.5</v>
      </c>
      <c r="V95">
        <v>0.5</v>
      </c>
      <c r="W95">
        <v>1</v>
      </c>
      <c r="X95">
        <v>0</v>
      </c>
      <c r="Y95">
        <v>1</v>
      </c>
      <c r="Z95">
        <v>1</v>
      </c>
      <c r="AA95">
        <v>0.66924600000000001</v>
      </c>
      <c r="AB95">
        <v>0.25145099999999998</v>
      </c>
      <c r="AC95">
        <v>7.9303700000000005E-2</v>
      </c>
      <c r="AD95">
        <v>3</v>
      </c>
      <c r="AE95">
        <v>10</v>
      </c>
      <c r="AF95">
        <v>5</v>
      </c>
      <c r="AG95">
        <v>3.8999999999999999E-6</v>
      </c>
      <c r="AH95">
        <v>8.6000000000000007E-6</v>
      </c>
      <c r="AI95">
        <v>1138</v>
      </c>
      <c r="AJ95">
        <v>43.1</v>
      </c>
      <c r="AK95">
        <v>0</v>
      </c>
      <c r="AL95">
        <v>0</v>
      </c>
      <c r="AM95">
        <v>0</v>
      </c>
      <c r="AN95">
        <v>0</v>
      </c>
      <c r="AO95">
        <v>8.9397099999999993E-2</v>
      </c>
      <c r="AP95">
        <v>8.3160100000000001E-2</v>
      </c>
      <c r="AQ95">
        <v>1138</v>
      </c>
      <c r="AR95">
        <v>19541</v>
      </c>
      <c r="BA95">
        <v>1</v>
      </c>
      <c r="BB95">
        <f t="shared" si="2"/>
        <v>4</v>
      </c>
    </row>
    <row r="96" spans="1:54" x14ac:dyDescent="0.2">
      <c r="A96">
        <v>95</v>
      </c>
      <c r="B96" t="s">
        <v>327</v>
      </c>
      <c r="C96">
        <v>1185</v>
      </c>
      <c r="D96">
        <v>933</v>
      </c>
      <c r="E96" t="s">
        <v>231</v>
      </c>
      <c r="F96" s="19">
        <v>41578</v>
      </c>
      <c r="G96" s="19">
        <v>41579</v>
      </c>
      <c r="H96">
        <v>36.753999999999898</v>
      </c>
      <c r="I96">
        <v>-89.808499999999896</v>
      </c>
      <c r="J96">
        <v>29</v>
      </c>
      <c r="K96">
        <v>207</v>
      </c>
      <c r="L96">
        <v>470400</v>
      </c>
      <c r="M96">
        <v>1</v>
      </c>
      <c r="N96">
        <v>241339010</v>
      </c>
      <c r="O96">
        <v>1917541</v>
      </c>
      <c r="P96">
        <v>98</v>
      </c>
      <c r="Q96">
        <v>31</v>
      </c>
      <c r="R96">
        <v>1</v>
      </c>
      <c r="S96">
        <v>1974</v>
      </c>
      <c r="T96">
        <v>312.10000000000002</v>
      </c>
      <c r="U96">
        <v>5</v>
      </c>
      <c r="V96">
        <v>5</v>
      </c>
      <c r="W96">
        <v>6.2</v>
      </c>
      <c r="X96">
        <v>0</v>
      </c>
      <c r="Y96">
        <v>1</v>
      </c>
      <c r="Z96">
        <v>2</v>
      </c>
      <c r="AA96">
        <v>0.54497399999999996</v>
      </c>
      <c r="AB96">
        <v>0.28042299999999998</v>
      </c>
      <c r="AC96">
        <v>0.17460300000000001</v>
      </c>
      <c r="AD96">
        <v>3</v>
      </c>
      <c r="AE96">
        <v>10</v>
      </c>
      <c r="AF96">
        <v>10</v>
      </c>
      <c r="AG96">
        <v>1.5999999999999999E-6</v>
      </c>
      <c r="AH96">
        <v>3.3000000000000002E-6</v>
      </c>
      <c r="AI96">
        <v>795</v>
      </c>
      <c r="AJ96">
        <v>46.899999999999899</v>
      </c>
      <c r="AK96">
        <v>2.0125799999999999E-2</v>
      </c>
      <c r="AL96">
        <v>0</v>
      </c>
      <c r="AM96">
        <v>0</v>
      </c>
      <c r="AN96">
        <v>0</v>
      </c>
      <c r="AO96">
        <v>7.9155699999999996E-2</v>
      </c>
      <c r="AP96">
        <v>0.25065999999999999</v>
      </c>
      <c r="AQ96">
        <v>776</v>
      </c>
      <c r="AR96">
        <v>19189</v>
      </c>
      <c r="BA96">
        <v>1</v>
      </c>
      <c r="BB96">
        <f t="shared" si="2"/>
        <v>4</v>
      </c>
    </row>
    <row r="97" spans="1:54" x14ac:dyDescent="0.2">
      <c r="A97">
        <v>96</v>
      </c>
      <c r="B97" t="s">
        <v>328</v>
      </c>
      <c r="C97">
        <v>1194</v>
      </c>
      <c r="D97">
        <v>1003</v>
      </c>
      <c r="E97" t="s">
        <v>231</v>
      </c>
      <c r="F97" s="19">
        <v>41732</v>
      </c>
      <c r="G97" s="19">
        <v>41737</v>
      </c>
      <c r="H97">
        <v>36.808599999999899</v>
      </c>
      <c r="I97">
        <v>-90.190700000000007</v>
      </c>
      <c r="J97">
        <v>29</v>
      </c>
      <c r="K97">
        <v>207</v>
      </c>
      <c r="L97">
        <v>470200</v>
      </c>
      <c r="M97">
        <v>1</v>
      </c>
      <c r="N97">
        <v>227075011</v>
      </c>
      <c r="O97">
        <v>1393711</v>
      </c>
      <c r="P97">
        <v>65</v>
      </c>
      <c r="Q97">
        <v>31</v>
      </c>
      <c r="R97">
        <v>1</v>
      </c>
      <c r="S97">
        <v>1975</v>
      </c>
      <c r="T97">
        <v>312.10000000000002</v>
      </c>
      <c r="U97">
        <v>5</v>
      </c>
      <c r="V97">
        <v>5.8</v>
      </c>
      <c r="W97">
        <v>6.2</v>
      </c>
      <c r="X97">
        <v>0</v>
      </c>
      <c r="Y97">
        <v>1</v>
      </c>
      <c r="Z97">
        <v>1</v>
      </c>
      <c r="AA97">
        <v>0.51800000000000002</v>
      </c>
      <c r="AB97">
        <v>0.34599999999999997</v>
      </c>
      <c r="AC97">
        <v>0.13600000000000001</v>
      </c>
      <c r="AD97">
        <v>3</v>
      </c>
      <c r="AE97">
        <v>10</v>
      </c>
      <c r="AF97">
        <v>15</v>
      </c>
      <c r="AG97">
        <v>2.2000000000000001E-6</v>
      </c>
      <c r="AH97">
        <v>5.4E-6</v>
      </c>
      <c r="AI97">
        <v>1243</v>
      </c>
      <c r="AJ97">
        <v>39.299999999999898</v>
      </c>
      <c r="AK97">
        <v>0</v>
      </c>
      <c r="AL97">
        <v>1.609E-3</v>
      </c>
      <c r="AM97">
        <v>0</v>
      </c>
      <c r="AN97">
        <v>9.6541000000000005E-3</v>
      </c>
      <c r="AO97">
        <v>7.9625299999999996E-2</v>
      </c>
      <c r="AP97">
        <v>7.4941400000000005E-2</v>
      </c>
      <c r="AQ97">
        <v>1199</v>
      </c>
      <c r="AR97">
        <v>20342</v>
      </c>
      <c r="AX97">
        <v>1</v>
      </c>
      <c r="BB97">
        <f t="shared" si="2"/>
        <v>1</v>
      </c>
    </row>
    <row r="98" spans="1:54" x14ac:dyDescent="0.2">
      <c r="A98">
        <v>97</v>
      </c>
      <c r="B98" t="s">
        <v>329</v>
      </c>
      <c r="C98">
        <v>1198</v>
      </c>
      <c r="D98">
        <v>1007</v>
      </c>
      <c r="E98" t="s">
        <v>231</v>
      </c>
      <c r="F98" s="19">
        <v>41732</v>
      </c>
      <c r="G98" s="19">
        <v>41737</v>
      </c>
      <c r="H98">
        <v>36.877099999999899</v>
      </c>
      <c r="I98">
        <v>-90.140299999999897</v>
      </c>
      <c r="J98">
        <v>29</v>
      </c>
      <c r="K98">
        <v>207</v>
      </c>
      <c r="L98">
        <v>470200</v>
      </c>
      <c r="M98">
        <v>1</v>
      </c>
      <c r="N98">
        <v>227075011</v>
      </c>
      <c r="O98">
        <v>1393711</v>
      </c>
      <c r="P98">
        <v>74</v>
      </c>
      <c r="Q98">
        <v>31</v>
      </c>
      <c r="R98">
        <v>1</v>
      </c>
      <c r="S98">
        <v>1975</v>
      </c>
      <c r="T98">
        <v>312.10000000000002</v>
      </c>
      <c r="U98">
        <v>5.8</v>
      </c>
      <c r="V98">
        <v>5.8</v>
      </c>
      <c r="W98">
        <v>6.2</v>
      </c>
      <c r="X98">
        <v>0</v>
      </c>
      <c r="Y98">
        <v>1</v>
      </c>
      <c r="Z98">
        <v>2</v>
      </c>
      <c r="AA98">
        <v>0.51800000000000002</v>
      </c>
      <c r="AB98">
        <v>0.34599999999999997</v>
      </c>
      <c r="AC98">
        <v>0.13600000000000001</v>
      </c>
      <c r="AD98">
        <v>3</v>
      </c>
      <c r="AE98">
        <v>10</v>
      </c>
      <c r="AF98">
        <v>15</v>
      </c>
      <c r="AG98">
        <v>2.2000000000000001E-6</v>
      </c>
      <c r="AH98">
        <v>5.4E-6</v>
      </c>
      <c r="AI98">
        <v>1243</v>
      </c>
      <c r="AJ98">
        <v>39.299999999999898</v>
      </c>
      <c r="AK98">
        <v>0</v>
      </c>
      <c r="AL98">
        <v>1.609E-3</v>
      </c>
      <c r="AM98">
        <v>0</v>
      </c>
      <c r="AN98">
        <v>9.6541000000000005E-3</v>
      </c>
      <c r="AO98">
        <v>7.9625299999999996E-2</v>
      </c>
      <c r="AP98">
        <v>7.4941400000000005E-2</v>
      </c>
      <c r="AQ98">
        <v>1199</v>
      </c>
      <c r="AR98">
        <v>20342</v>
      </c>
      <c r="AX98">
        <v>1</v>
      </c>
      <c r="BB98">
        <f t="shared" ref="BB98:BB118" si="3">IF(AW98=1,0,IF(AX98=1,1,IF(AY98=1,2,IF(AZ98=1,3,IF(BA98=1,4,99)))))</f>
        <v>1</v>
      </c>
    </row>
    <row r="99" spans="1:54" x14ac:dyDescent="0.2">
      <c r="A99">
        <v>97</v>
      </c>
      <c r="B99" t="s">
        <v>329</v>
      </c>
      <c r="C99">
        <v>1190</v>
      </c>
      <c r="D99">
        <v>565</v>
      </c>
      <c r="E99" t="s">
        <v>231</v>
      </c>
      <c r="F99" s="19">
        <v>41375</v>
      </c>
      <c r="G99" s="19">
        <v>41380</v>
      </c>
      <c r="H99">
        <v>36.808999999999898</v>
      </c>
      <c r="I99">
        <v>-90.121099999999899</v>
      </c>
      <c r="J99">
        <v>29</v>
      </c>
      <c r="K99">
        <v>207</v>
      </c>
      <c r="L99">
        <v>470200</v>
      </c>
      <c r="M99">
        <v>1</v>
      </c>
      <c r="N99">
        <v>227075011</v>
      </c>
      <c r="O99">
        <v>1393711</v>
      </c>
      <c r="P99">
        <v>75</v>
      </c>
      <c r="Q99">
        <v>31</v>
      </c>
      <c r="R99">
        <v>1</v>
      </c>
      <c r="S99">
        <v>1975</v>
      </c>
      <c r="T99">
        <v>311.2</v>
      </c>
      <c r="U99">
        <v>5.8</v>
      </c>
      <c r="V99">
        <v>8.8000000000000007</v>
      </c>
      <c r="W99">
        <v>6.2</v>
      </c>
      <c r="X99">
        <v>0</v>
      </c>
      <c r="Y99">
        <v>1</v>
      </c>
      <c r="Z99">
        <v>2</v>
      </c>
      <c r="AA99">
        <v>0.51800000000000002</v>
      </c>
      <c r="AB99">
        <v>0.34599999999999997</v>
      </c>
      <c r="AC99">
        <v>0.13600000000000001</v>
      </c>
      <c r="AD99">
        <v>3</v>
      </c>
      <c r="AE99">
        <v>5</v>
      </c>
      <c r="AF99">
        <v>15</v>
      </c>
      <c r="AG99">
        <v>2.2000000000000001E-6</v>
      </c>
      <c r="AH99">
        <v>5.4E-6</v>
      </c>
      <c r="AI99">
        <v>1243</v>
      </c>
      <c r="AJ99">
        <v>39.299999999999898</v>
      </c>
      <c r="AK99">
        <v>0</v>
      </c>
      <c r="AL99">
        <v>1.609E-3</v>
      </c>
      <c r="AM99">
        <v>0</v>
      </c>
      <c r="AN99">
        <v>9.6541000000000005E-3</v>
      </c>
      <c r="AO99">
        <v>7.9625299999999996E-2</v>
      </c>
      <c r="AP99">
        <v>7.4941400000000005E-2</v>
      </c>
      <c r="AQ99">
        <v>1199</v>
      </c>
      <c r="AR99">
        <v>20342</v>
      </c>
      <c r="AY99">
        <v>1</v>
      </c>
      <c r="BB99">
        <f t="shared" si="3"/>
        <v>2</v>
      </c>
    </row>
    <row r="100" spans="1:54" x14ac:dyDescent="0.2">
      <c r="A100">
        <v>98</v>
      </c>
      <c r="B100" t="s">
        <v>330</v>
      </c>
      <c r="C100">
        <v>727</v>
      </c>
      <c r="D100">
        <v>964</v>
      </c>
      <c r="E100" t="s">
        <v>231</v>
      </c>
      <c r="F100" s="19">
        <v>41595</v>
      </c>
      <c r="G100" s="19">
        <v>41598</v>
      </c>
      <c r="H100">
        <v>37.021099999999898</v>
      </c>
      <c r="I100">
        <v>-89.7259999999999</v>
      </c>
      <c r="J100">
        <v>29</v>
      </c>
      <c r="K100">
        <v>201</v>
      </c>
      <c r="L100">
        <v>780400</v>
      </c>
      <c r="M100">
        <v>1</v>
      </c>
      <c r="N100">
        <v>90014555</v>
      </c>
      <c r="O100">
        <v>88810</v>
      </c>
      <c r="P100">
        <v>140</v>
      </c>
      <c r="Q100">
        <v>31</v>
      </c>
      <c r="R100">
        <v>2</v>
      </c>
      <c r="S100">
        <v>1981</v>
      </c>
      <c r="T100">
        <v>310.5</v>
      </c>
      <c r="U100">
        <v>5.13</v>
      </c>
      <c r="V100">
        <v>5.2</v>
      </c>
      <c r="W100">
        <v>6.2</v>
      </c>
      <c r="X100">
        <v>1</v>
      </c>
      <c r="Y100">
        <v>1</v>
      </c>
      <c r="Z100">
        <v>2</v>
      </c>
      <c r="AA100">
        <v>0.47058800000000001</v>
      </c>
      <c r="AB100">
        <v>0.235294</v>
      </c>
      <c r="AC100">
        <v>0.29411799999999999</v>
      </c>
      <c r="AD100">
        <v>3</v>
      </c>
      <c r="AE100">
        <v>10</v>
      </c>
      <c r="AF100">
        <v>5</v>
      </c>
      <c r="AG100">
        <v>4.5000000000000001E-6</v>
      </c>
      <c r="AH100">
        <v>8.3999999999999992E-6</v>
      </c>
      <c r="AI100">
        <v>759</v>
      </c>
      <c r="AJ100">
        <v>43.7</v>
      </c>
      <c r="AK100">
        <v>0.197628</v>
      </c>
      <c r="AL100">
        <v>1.1857700000000001E-2</v>
      </c>
      <c r="AM100">
        <v>0</v>
      </c>
      <c r="AN100">
        <v>1.7127799999999999E-2</v>
      </c>
      <c r="AO100">
        <v>8.8235300000000003E-2</v>
      </c>
      <c r="AP100">
        <v>0.241176</v>
      </c>
      <c r="AQ100">
        <v>759</v>
      </c>
      <c r="AR100">
        <v>18431</v>
      </c>
      <c r="BA100">
        <v>1</v>
      </c>
      <c r="BB100">
        <f t="shared" si="3"/>
        <v>4</v>
      </c>
    </row>
    <row r="101" spans="1:54" x14ac:dyDescent="0.2">
      <c r="A101">
        <v>99</v>
      </c>
      <c r="B101" t="s">
        <v>331</v>
      </c>
      <c r="C101">
        <v>182</v>
      </c>
      <c r="D101">
        <v>963</v>
      </c>
      <c r="E101" t="s">
        <v>231</v>
      </c>
      <c r="F101" s="19">
        <v>41595</v>
      </c>
      <c r="G101" s="19">
        <v>41598</v>
      </c>
      <c r="H101">
        <v>37.0321</v>
      </c>
      <c r="I101">
        <v>-89.493899999999897</v>
      </c>
      <c r="J101">
        <v>29</v>
      </c>
      <c r="K101">
        <v>201</v>
      </c>
      <c r="L101">
        <v>780400</v>
      </c>
      <c r="M101">
        <v>3</v>
      </c>
      <c r="N101">
        <v>246031095</v>
      </c>
      <c r="O101">
        <v>3483305</v>
      </c>
      <c r="P101">
        <v>134</v>
      </c>
      <c r="Q101">
        <v>31</v>
      </c>
      <c r="R101">
        <v>2</v>
      </c>
      <c r="S101">
        <v>1992</v>
      </c>
      <c r="T101">
        <v>310.5</v>
      </c>
      <c r="U101">
        <v>0.5</v>
      </c>
      <c r="V101">
        <v>0.5</v>
      </c>
      <c r="W101">
        <v>6.2</v>
      </c>
      <c r="X101">
        <v>0</v>
      </c>
      <c r="Y101">
        <v>1</v>
      </c>
      <c r="Z101">
        <v>2</v>
      </c>
      <c r="AA101">
        <v>0.72364700000000004</v>
      </c>
      <c r="AB101">
        <v>0.21082600000000001</v>
      </c>
      <c r="AC101">
        <v>6.5527100000000005E-2</v>
      </c>
      <c r="AD101">
        <v>3</v>
      </c>
      <c r="AE101">
        <v>10</v>
      </c>
      <c r="AF101">
        <v>15</v>
      </c>
      <c r="AG101">
        <v>4.1999999999999996E-6</v>
      </c>
      <c r="AH101">
        <v>1.15E-5</v>
      </c>
      <c r="AI101">
        <v>2859</v>
      </c>
      <c r="AJ101">
        <v>36.200000000000003</v>
      </c>
      <c r="AK101">
        <v>4.5469999999999998E-3</v>
      </c>
      <c r="AL101">
        <v>1.85379E-2</v>
      </c>
      <c r="AM101">
        <v>0</v>
      </c>
      <c r="AN101">
        <v>1.6789100000000001E-2</v>
      </c>
      <c r="AO101">
        <v>4.8760299999999999E-2</v>
      </c>
      <c r="AP101">
        <v>0.112397</v>
      </c>
      <c r="AQ101">
        <v>2859</v>
      </c>
      <c r="AR101">
        <v>18769</v>
      </c>
      <c r="BA101">
        <v>1</v>
      </c>
      <c r="BB101">
        <f t="shared" si="3"/>
        <v>4</v>
      </c>
    </row>
    <row r="102" spans="1:54" x14ac:dyDescent="0.2">
      <c r="A102">
        <v>100</v>
      </c>
      <c r="B102" t="s">
        <v>332</v>
      </c>
      <c r="C102">
        <v>1146</v>
      </c>
      <c r="D102">
        <v>1141</v>
      </c>
      <c r="E102" t="s">
        <v>231</v>
      </c>
      <c r="F102" s="19">
        <v>41925</v>
      </c>
      <c r="G102" s="19">
        <v>41926</v>
      </c>
      <c r="H102">
        <v>37.139899999999898</v>
      </c>
      <c r="I102">
        <v>-90.005300000000005</v>
      </c>
      <c r="J102">
        <v>29</v>
      </c>
      <c r="K102">
        <v>17</v>
      </c>
      <c r="L102">
        <v>950300</v>
      </c>
      <c r="M102">
        <v>1</v>
      </c>
      <c r="N102">
        <v>274321688</v>
      </c>
      <c r="O102">
        <v>1010200</v>
      </c>
      <c r="P102">
        <v>96</v>
      </c>
      <c r="Q102">
        <v>31</v>
      </c>
      <c r="R102">
        <v>1</v>
      </c>
      <c r="S102">
        <v>1983</v>
      </c>
      <c r="T102">
        <v>310.5</v>
      </c>
      <c r="U102">
        <v>5.3</v>
      </c>
      <c r="V102">
        <v>5.8</v>
      </c>
      <c r="W102">
        <v>10.220000000000001</v>
      </c>
      <c r="X102">
        <v>0</v>
      </c>
      <c r="Y102">
        <v>1</v>
      </c>
      <c r="Z102">
        <v>2</v>
      </c>
      <c r="AA102">
        <v>0.69647700000000001</v>
      </c>
      <c r="AB102">
        <v>0.117886</v>
      </c>
      <c r="AC102">
        <v>0.185637</v>
      </c>
      <c r="AD102">
        <v>2</v>
      </c>
      <c r="AE102">
        <v>10</v>
      </c>
      <c r="AF102">
        <v>50</v>
      </c>
      <c r="AG102">
        <v>2.7E-6</v>
      </c>
      <c r="AH102">
        <v>5.6999999999999996E-6</v>
      </c>
      <c r="AI102">
        <v>1559</v>
      </c>
      <c r="AJ102">
        <v>36.5</v>
      </c>
      <c r="AK102">
        <v>0</v>
      </c>
      <c r="AL102">
        <v>0</v>
      </c>
      <c r="AM102">
        <v>0</v>
      </c>
      <c r="AN102">
        <v>0</v>
      </c>
      <c r="AO102">
        <v>4.3596700000000002E-2</v>
      </c>
      <c r="AP102">
        <v>0.15803800000000001</v>
      </c>
      <c r="AQ102">
        <v>1559</v>
      </c>
      <c r="AR102">
        <v>21498</v>
      </c>
      <c r="AX102">
        <v>1</v>
      </c>
      <c r="BB102">
        <f t="shared" si="3"/>
        <v>1</v>
      </c>
    </row>
    <row r="103" spans="1:54" x14ac:dyDescent="0.2">
      <c r="A103">
        <v>101</v>
      </c>
      <c r="B103" t="s">
        <v>333</v>
      </c>
      <c r="C103">
        <v>1149</v>
      </c>
      <c r="D103">
        <v>1144</v>
      </c>
      <c r="E103" t="s">
        <v>231</v>
      </c>
      <c r="F103" s="19">
        <v>41925</v>
      </c>
      <c r="G103" s="19">
        <v>41926</v>
      </c>
      <c r="H103">
        <v>37.171300000000002</v>
      </c>
      <c r="I103">
        <v>-89.9876</v>
      </c>
      <c r="J103">
        <v>29</v>
      </c>
      <c r="K103">
        <v>17</v>
      </c>
      <c r="L103">
        <v>950300</v>
      </c>
      <c r="M103">
        <v>1</v>
      </c>
      <c r="N103">
        <v>274321688</v>
      </c>
      <c r="O103">
        <v>1010200</v>
      </c>
      <c r="P103">
        <v>87</v>
      </c>
      <c r="Q103">
        <v>31</v>
      </c>
      <c r="R103">
        <v>1</v>
      </c>
      <c r="S103">
        <v>1983</v>
      </c>
      <c r="T103">
        <v>310.5</v>
      </c>
      <c r="U103">
        <v>0.5</v>
      </c>
      <c r="V103">
        <v>0.5</v>
      </c>
      <c r="W103">
        <v>6.1</v>
      </c>
      <c r="X103">
        <v>0</v>
      </c>
      <c r="Y103">
        <v>1</v>
      </c>
      <c r="Z103">
        <v>1</v>
      </c>
      <c r="AA103">
        <v>0.69647700000000001</v>
      </c>
      <c r="AB103">
        <v>0.117886</v>
      </c>
      <c r="AC103">
        <v>0.185637</v>
      </c>
      <c r="AD103">
        <v>2</v>
      </c>
      <c r="AE103">
        <v>10</v>
      </c>
      <c r="AF103">
        <v>45</v>
      </c>
      <c r="AG103">
        <v>2.7E-6</v>
      </c>
      <c r="AH103">
        <v>5.6999999999999996E-6</v>
      </c>
      <c r="AI103">
        <v>1559</v>
      </c>
      <c r="AJ103">
        <v>36.5</v>
      </c>
      <c r="AK103">
        <v>0</v>
      </c>
      <c r="AL103">
        <v>0</v>
      </c>
      <c r="AM103">
        <v>0</v>
      </c>
      <c r="AN103">
        <v>0</v>
      </c>
      <c r="AO103">
        <v>4.3596700000000002E-2</v>
      </c>
      <c r="AP103">
        <v>0.15803800000000001</v>
      </c>
      <c r="AQ103">
        <v>1559</v>
      </c>
      <c r="AR103">
        <v>21498</v>
      </c>
      <c r="AZ103">
        <v>1</v>
      </c>
      <c r="BB103">
        <f t="shared" si="3"/>
        <v>3</v>
      </c>
    </row>
    <row r="104" spans="1:54" x14ac:dyDescent="0.2">
      <c r="A104">
        <v>102</v>
      </c>
      <c r="B104" t="s">
        <v>334</v>
      </c>
      <c r="C104">
        <v>161</v>
      </c>
      <c r="D104">
        <v>922</v>
      </c>
      <c r="E104" t="s">
        <v>231</v>
      </c>
      <c r="F104" s="19">
        <v>41578</v>
      </c>
      <c r="G104" s="19">
        <v>41579</v>
      </c>
      <c r="H104">
        <v>37.275799999999897</v>
      </c>
      <c r="I104">
        <v>-89.6861999999999</v>
      </c>
      <c r="J104">
        <v>29</v>
      </c>
      <c r="K104">
        <v>31</v>
      </c>
      <c r="L104">
        <v>880300</v>
      </c>
      <c r="M104">
        <v>1</v>
      </c>
      <c r="N104">
        <v>92186615</v>
      </c>
      <c r="O104">
        <v>206294</v>
      </c>
      <c r="P104">
        <v>103</v>
      </c>
      <c r="Q104">
        <v>31</v>
      </c>
      <c r="R104">
        <v>1</v>
      </c>
      <c r="S104">
        <v>1988</v>
      </c>
      <c r="T104">
        <v>310.5</v>
      </c>
      <c r="U104">
        <v>5.5</v>
      </c>
      <c r="V104">
        <v>5.2</v>
      </c>
      <c r="W104">
        <v>6.1</v>
      </c>
      <c r="X104">
        <v>0</v>
      </c>
      <c r="Y104">
        <v>1</v>
      </c>
      <c r="Z104">
        <v>1</v>
      </c>
      <c r="AA104">
        <v>0.77890499999999996</v>
      </c>
      <c r="AB104">
        <v>0.137931</v>
      </c>
      <c r="AC104">
        <v>8.3164299999999997E-2</v>
      </c>
      <c r="AD104">
        <v>2</v>
      </c>
      <c r="AE104">
        <v>10</v>
      </c>
      <c r="AF104">
        <v>30</v>
      </c>
      <c r="AG104">
        <v>5.3000000000000001E-6</v>
      </c>
      <c r="AH104">
        <v>1.2799999999999999E-5</v>
      </c>
      <c r="AI104">
        <v>1187</v>
      </c>
      <c r="AJ104">
        <v>44.799999999999898</v>
      </c>
      <c r="AK104">
        <v>2.7801200000000002E-2</v>
      </c>
      <c r="AL104">
        <v>0</v>
      </c>
      <c r="AM104">
        <v>0</v>
      </c>
      <c r="AN104">
        <v>4.2123000000000004E-3</v>
      </c>
      <c r="AO104">
        <v>4.0960499999999997E-2</v>
      </c>
      <c r="AP104">
        <v>0.224576</v>
      </c>
      <c r="AQ104">
        <v>1187</v>
      </c>
      <c r="AR104">
        <v>29748</v>
      </c>
      <c r="AY104">
        <v>1</v>
      </c>
      <c r="BB104">
        <f t="shared" si="3"/>
        <v>2</v>
      </c>
    </row>
    <row r="105" spans="1:54" x14ac:dyDescent="0.2">
      <c r="A105">
        <v>103</v>
      </c>
      <c r="B105" t="s">
        <v>335</v>
      </c>
      <c r="C105">
        <v>158</v>
      </c>
      <c r="D105">
        <v>919</v>
      </c>
      <c r="E105" t="s">
        <v>231</v>
      </c>
      <c r="F105" s="19">
        <v>41578</v>
      </c>
      <c r="G105" s="19">
        <v>41579</v>
      </c>
      <c r="H105">
        <v>37.2742</v>
      </c>
      <c r="I105">
        <v>-89.6785</v>
      </c>
      <c r="J105">
        <v>29</v>
      </c>
      <c r="K105">
        <v>31</v>
      </c>
      <c r="L105">
        <v>880300</v>
      </c>
      <c r="M105">
        <v>1</v>
      </c>
      <c r="N105">
        <v>92186615</v>
      </c>
      <c r="O105">
        <v>206294</v>
      </c>
      <c r="P105">
        <v>93</v>
      </c>
      <c r="Q105">
        <v>31</v>
      </c>
      <c r="R105">
        <v>1</v>
      </c>
      <c r="S105">
        <v>1988</v>
      </c>
      <c r="T105">
        <v>310.5</v>
      </c>
      <c r="U105">
        <v>5.0999999999999996</v>
      </c>
      <c r="V105">
        <v>5.2</v>
      </c>
      <c r="W105">
        <v>10.220000000000001</v>
      </c>
      <c r="X105">
        <v>0</v>
      </c>
      <c r="Y105">
        <v>2</v>
      </c>
      <c r="Z105">
        <v>2</v>
      </c>
      <c r="AA105">
        <v>0.77890499999999996</v>
      </c>
      <c r="AB105">
        <v>0.137931</v>
      </c>
      <c r="AC105">
        <v>8.3164299999999997E-2</v>
      </c>
      <c r="AD105">
        <v>2</v>
      </c>
      <c r="AE105">
        <v>10</v>
      </c>
      <c r="AF105">
        <v>30</v>
      </c>
      <c r="AG105">
        <v>5.3000000000000001E-6</v>
      </c>
      <c r="AH105">
        <v>1.2799999999999999E-5</v>
      </c>
      <c r="AI105">
        <v>1187</v>
      </c>
      <c r="AJ105">
        <v>44.799999999999898</v>
      </c>
      <c r="AK105">
        <v>2.7801200000000002E-2</v>
      </c>
      <c r="AL105">
        <v>0</v>
      </c>
      <c r="AM105">
        <v>0</v>
      </c>
      <c r="AN105">
        <v>4.2123000000000004E-3</v>
      </c>
      <c r="AO105">
        <v>4.0960499999999997E-2</v>
      </c>
      <c r="AP105">
        <v>0.224576</v>
      </c>
      <c r="AQ105">
        <v>1187</v>
      </c>
      <c r="AR105">
        <v>29748</v>
      </c>
      <c r="AX105">
        <v>1</v>
      </c>
      <c r="BB105">
        <f t="shared" si="3"/>
        <v>1</v>
      </c>
    </row>
    <row r="106" spans="1:54" x14ac:dyDescent="0.2">
      <c r="A106">
        <v>104</v>
      </c>
      <c r="B106" t="s">
        <v>336</v>
      </c>
      <c r="C106">
        <v>197</v>
      </c>
      <c r="D106">
        <v>936</v>
      </c>
      <c r="E106" t="s">
        <v>231</v>
      </c>
      <c r="F106" s="19">
        <v>41578</v>
      </c>
      <c r="G106" s="19">
        <v>41582</v>
      </c>
      <c r="H106">
        <v>37.287599999999898</v>
      </c>
      <c r="I106">
        <v>-89.5535</v>
      </c>
      <c r="J106">
        <v>29</v>
      </c>
      <c r="K106">
        <v>31</v>
      </c>
      <c r="L106">
        <v>881400</v>
      </c>
      <c r="M106">
        <v>2</v>
      </c>
      <c r="N106">
        <v>22370307</v>
      </c>
      <c r="O106">
        <v>4249125</v>
      </c>
      <c r="P106">
        <v>89</v>
      </c>
      <c r="Q106">
        <v>31</v>
      </c>
      <c r="R106">
        <v>1</v>
      </c>
      <c r="S106">
        <v>1985</v>
      </c>
      <c r="T106">
        <v>311.2</v>
      </c>
      <c r="U106">
        <v>5.8</v>
      </c>
      <c r="V106">
        <v>5.8</v>
      </c>
      <c r="W106">
        <v>6.2</v>
      </c>
      <c r="X106">
        <v>0</v>
      </c>
      <c r="Y106">
        <v>1</v>
      </c>
      <c r="Z106">
        <v>3</v>
      </c>
      <c r="AA106">
        <v>0.289134</v>
      </c>
      <c r="AB106">
        <v>0.61141800000000002</v>
      </c>
      <c r="AC106">
        <v>9.9447499999999994E-2</v>
      </c>
      <c r="AD106">
        <v>2</v>
      </c>
      <c r="AE106">
        <v>60</v>
      </c>
      <c r="AF106">
        <v>25</v>
      </c>
      <c r="AG106">
        <v>2.0400000000000001E-5</v>
      </c>
      <c r="AH106">
        <v>3.68E-5</v>
      </c>
      <c r="AI106">
        <v>980</v>
      </c>
      <c r="AJ106">
        <v>51.299999999999898</v>
      </c>
      <c r="AK106">
        <v>0.30306100000000002</v>
      </c>
      <c r="AL106">
        <v>1.0204100000000001E-2</v>
      </c>
      <c r="AM106">
        <v>1.83673E-2</v>
      </c>
      <c r="AN106">
        <v>2.6530600000000001E-2</v>
      </c>
      <c r="AO106">
        <v>1.4218E-2</v>
      </c>
      <c r="AP106">
        <v>0.44075799999999998</v>
      </c>
      <c r="AQ106">
        <v>941</v>
      </c>
      <c r="AR106">
        <v>12277</v>
      </c>
      <c r="AX106">
        <v>1</v>
      </c>
      <c r="BB106">
        <f t="shared" si="3"/>
        <v>1</v>
      </c>
    </row>
    <row r="107" spans="1:54" x14ac:dyDescent="0.2">
      <c r="A107">
        <v>105</v>
      </c>
      <c r="B107" t="s">
        <v>337</v>
      </c>
      <c r="C107">
        <v>149</v>
      </c>
      <c r="D107">
        <v>1220</v>
      </c>
      <c r="E107" t="s">
        <v>231</v>
      </c>
      <c r="F107" s="19">
        <v>42104</v>
      </c>
      <c r="G107" s="19">
        <v>42104</v>
      </c>
      <c r="H107">
        <v>37.3842</v>
      </c>
      <c r="I107">
        <v>-89.727999999999895</v>
      </c>
      <c r="J107">
        <v>29</v>
      </c>
      <c r="K107">
        <v>31</v>
      </c>
      <c r="L107">
        <v>880200</v>
      </c>
      <c r="M107">
        <v>2</v>
      </c>
      <c r="N107">
        <v>73131525</v>
      </c>
      <c r="O107">
        <v>0</v>
      </c>
      <c r="P107">
        <v>79</v>
      </c>
      <c r="Q107">
        <v>31</v>
      </c>
      <c r="R107">
        <v>1</v>
      </c>
      <c r="S107">
        <v>2000</v>
      </c>
      <c r="T107">
        <v>310.5</v>
      </c>
      <c r="U107">
        <v>5.31</v>
      </c>
      <c r="V107">
        <v>5.2</v>
      </c>
      <c r="W107">
        <v>6.2</v>
      </c>
      <c r="X107">
        <v>0</v>
      </c>
      <c r="Y107">
        <v>1</v>
      </c>
      <c r="Z107">
        <v>2</v>
      </c>
      <c r="AA107">
        <v>0.78931300000000004</v>
      </c>
      <c r="AB107">
        <v>0.2</v>
      </c>
      <c r="AC107">
        <v>1.0687E-2</v>
      </c>
      <c r="AD107">
        <v>2</v>
      </c>
      <c r="AE107">
        <v>30</v>
      </c>
      <c r="AF107">
        <v>30</v>
      </c>
      <c r="AG107">
        <v>9.0000000000000002E-6</v>
      </c>
      <c r="AH107">
        <v>2.7900000000000001E-5</v>
      </c>
      <c r="AI107">
        <v>2041</v>
      </c>
      <c r="AJ107">
        <v>34.299999999999898</v>
      </c>
      <c r="AK107">
        <v>0</v>
      </c>
      <c r="AL107">
        <v>0</v>
      </c>
      <c r="AM107">
        <v>0</v>
      </c>
      <c r="AN107">
        <v>6.8593999999999999E-3</v>
      </c>
      <c r="AO107">
        <v>3.4482800000000001E-2</v>
      </c>
      <c r="AP107">
        <v>0.141872</v>
      </c>
      <c r="AQ107">
        <v>2041</v>
      </c>
      <c r="AR107">
        <v>26245</v>
      </c>
      <c r="AX107">
        <v>1</v>
      </c>
      <c r="BB107">
        <f t="shared" si="3"/>
        <v>1</v>
      </c>
    </row>
    <row r="108" spans="1:54" x14ac:dyDescent="0.2">
      <c r="A108">
        <v>106</v>
      </c>
      <c r="B108" t="s">
        <v>338</v>
      </c>
      <c r="C108">
        <v>151</v>
      </c>
      <c r="D108">
        <v>1222</v>
      </c>
      <c r="E108" t="s">
        <v>231</v>
      </c>
      <c r="F108" s="19">
        <v>42104</v>
      </c>
      <c r="G108" s="19">
        <v>42104</v>
      </c>
      <c r="H108">
        <v>37.383699999999898</v>
      </c>
      <c r="I108">
        <v>-89.727000000000004</v>
      </c>
      <c r="J108">
        <v>29</v>
      </c>
      <c r="K108">
        <v>31</v>
      </c>
      <c r="L108">
        <v>880200</v>
      </c>
      <c r="M108">
        <v>2</v>
      </c>
      <c r="N108">
        <v>73131525</v>
      </c>
      <c r="O108">
        <v>0</v>
      </c>
      <c r="P108">
        <v>84</v>
      </c>
      <c r="Q108">
        <v>31</v>
      </c>
      <c r="R108">
        <v>1</v>
      </c>
      <c r="S108">
        <v>2000</v>
      </c>
      <c r="T108">
        <v>310.5</v>
      </c>
      <c r="U108">
        <v>5.3</v>
      </c>
      <c r="V108">
        <v>5.2</v>
      </c>
      <c r="W108">
        <v>7</v>
      </c>
      <c r="X108">
        <v>0</v>
      </c>
      <c r="Y108">
        <v>2</v>
      </c>
      <c r="Z108">
        <v>2</v>
      </c>
      <c r="AA108">
        <v>0.78931300000000004</v>
      </c>
      <c r="AB108">
        <v>0.2</v>
      </c>
      <c r="AC108">
        <v>1.0687E-2</v>
      </c>
      <c r="AD108">
        <v>2</v>
      </c>
      <c r="AE108">
        <v>30</v>
      </c>
      <c r="AF108">
        <v>30</v>
      </c>
      <c r="AG108">
        <v>9.0000000000000002E-6</v>
      </c>
      <c r="AH108">
        <v>2.7900000000000001E-5</v>
      </c>
      <c r="AI108">
        <v>2041</v>
      </c>
      <c r="AJ108">
        <v>34.299999999999898</v>
      </c>
      <c r="AK108">
        <v>0</v>
      </c>
      <c r="AL108">
        <v>0</v>
      </c>
      <c r="AM108">
        <v>0</v>
      </c>
      <c r="AN108">
        <v>6.8593999999999999E-3</v>
      </c>
      <c r="AO108">
        <v>3.4482800000000001E-2</v>
      </c>
      <c r="AP108">
        <v>0.141872</v>
      </c>
      <c r="AQ108">
        <v>2041</v>
      </c>
      <c r="AR108">
        <v>26245</v>
      </c>
      <c r="AX108">
        <v>1</v>
      </c>
      <c r="BB108">
        <f t="shared" si="3"/>
        <v>1</v>
      </c>
    </row>
    <row r="109" spans="1:54" x14ac:dyDescent="0.2">
      <c r="A109">
        <v>107</v>
      </c>
      <c r="B109" t="s">
        <v>339</v>
      </c>
      <c r="C109">
        <v>152</v>
      </c>
      <c r="D109">
        <v>1223</v>
      </c>
      <c r="E109" t="s">
        <v>231</v>
      </c>
      <c r="F109" s="19">
        <v>42104</v>
      </c>
      <c r="G109" s="19">
        <v>42104</v>
      </c>
      <c r="H109">
        <v>37.383800000000001</v>
      </c>
      <c r="I109">
        <v>-89.725099999999898</v>
      </c>
      <c r="J109">
        <v>29</v>
      </c>
      <c r="K109">
        <v>31</v>
      </c>
      <c r="L109">
        <v>880200</v>
      </c>
      <c r="M109">
        <v>2</v>
      </c>
      <c r="N109">
        <v>73131525</v>
      </c>
      <c r="O109">
        <v>0</v>
      </c>
      <c r="P109">
        <v>79</v>
      </c>
      <c r="Q109">
        <v>31</v>
      </c>
      <c r="R109">
        <v>1</v>
      </c>
      <c r="S109">
        <v>2000</v>
      </c>
      <c r="T109">
        <v>310.5</v>
      </c>
      <c r="U109">
        <v>5.31</v>
      </c>
      <c r="V109">
        <v>5.2</v>
      </c>
      <c r="W109">
        <v>6.2</v>
      </c>
      <c r="X109">
        <v>0</v>
      </c>
      <c r="Y109">
        <v>1</v>
      </c>
      <c r="Z109">
        <v>2</v>
      </c>
      <c r="AA109">
        <v>0.78931300000000004</v>
      </c>
      <c r="AB109">
        <v>0.2</v>
      </c>
      <c r="AC109">
        <v>1.0687E-2</v>
      </c>
      <c r="AD109">
        <v>2</v>
      </c>
      <c r="AE109">
        <v>30</v>
      </c>
      <c r="AF109">
        <v>30</v>
      </c>
      <c r="AG109">
        <v>9.0000000000000002E-6</v>
      </c>
      <c r="AH109">
        <v>2.7900000000000001E-5</v>
      </c>
      <c r="AI109">
        <v>2041</v>
      </c>
      <c r="AJ109">
        <v>34.299999999999898</v>
      </c>
      <c r="AK109">
        <v>0</v>
      </c>
      <c r="AL109">
        <v>0</v>
      </c>
      <c r="AM109">
        <v>0</v>
      </c>
      <c r="AN109">
        <v>6.8593999999999999E-3</v>
      </c>
      <c r="AO109">
        <v>3.4482800000000001E-2</v>
      </c>
      <c r="AP109">
        <v>0.141872</v>
      </c>
      <c r="AQ109">
        <v>2041</v>
      </c>
      <c r="AR109">
        <v>26245</v>
      </c>
      <c r="AX109">
        <v>1</v>
      </c>
      <c r="BB109">
        <f t="shared" si="3"/>
        <v>1</v>
      </c>
    </row>
    <row r="110" spans="1:54" x14ac:dyDescent="0.2">
      <c r="A110">
        <v>108</v>
      </c>
      <c r="B110" t="s">
        <v>340</v>
      </c>
      <c r="C110">
        <v>150</v>
      </c>
      <c r="D110">
        <v>1221</v>
      </c>
      <c r="E110" t="s">
        <v>231</v>
      </c>
      <c r="F110" s="19">
        <v>42104</v>
      </c>
      <c r="G110" s="19">
        <v>42104</v>
      </c>
      <c r="H110">
        <v>37.383699999999898</v>
      </c>
      <c r="I110">
        <v>-89.727000000000004</v>
      </c>
      <c r="J110">
        <v>29</v>
      </c>
      <c r="K110">
        <v>31</v>
      </c>
      <c r="L110">
        <v>880200</v>
      </c>
      <c r="M110">
        <v>2</v>
      </c>
      <c r="N110">
        <v>73131525</v>
      </c>
      <c r="O110">
        <v>0</v>
      </c>
      <c r="P110">
        <v>79</v>
      </c>
      <c r="Q110">
        <v>31</v>
      </c>
      <c r="R110">
        <v>1</v>
      </c>
      <c r="S110">
        <v>2000</v>
      </c>
      <c r="T110">
        <v>310.5</v>
      </c>
      <c r="U110">
        <v>5.31</v>
      </c>
      <c r="V110">
        <v>5.2</v>
      </c>
      <c r="W110">
        <v>10.220000000000001</v>
      </c>
      <c r="X110">
        <v>0</v>
      </c>
      <c r="Y110">
        <v>1</v>
      </c>
      <c r="Z110">
        <v>2</v>
      </c>
      <c r="AA110">
        <v>0.78931300000000004</v>
      </c>
      <c r="AB110">
        <v>0.2</v>
      </c>
      <c r="AC110">
        <v>1.0687E-2</v>
      </c>
      <c r="AG110">
        <v>9.0000000000000002E-6</v>
      </c>
      <c r="AH110">
        <v>2.7900000000000001E-5</v>
      </c>
      <c r="AI110">
        <v>2041</v>
      </c>
      <c r="AJ110">
        <v>34.299999999999898</v>
      </c>
      <c r="AK110">
        <v>0</v>
      </c>
      <c r="AL110">
        <v>0</v>
      </c>
      <c r="AM110">
        <v>0</v>
      </c>
      <c r="AN110">
        <v>6.8593999999999999E-3</v>
      </c>
      <c r="AO110">
        <v>3.4482800000000001E-2</v>
      </c>
      <c r="AP110">
        <v>0.141872</v>
      </c>
      <c r="AQ110">
        <v>2041</v>
      </c>
      <c r="AR110">
        <v>26245</v>
      </c>
      <c r="AX110">
        <v>1</v>
      </c>
      <c r="BB110">
        <f t="shared" si="3"/>
        <v>1</v>
      </c>
    </row>
    <row r="111" spans="1:54" x14ac:dyDescent="0.2">
      <c r="A111">
        <v>109</v>
      </c>
      <c r="B111" t="s">
        <v>341</v>
      </c>
      <c r="C111">
        <v>142</v>
      </c>
      <c r="D111">
        <v>1228</v>
      </c>
      <c r="E111" t="s">
        <v>231</v>
      </c>
      <c r="F111" s="19">
        <v>42104</v>
      </c>
      <c r="G111" s="19">
        <v>42104</v>
      </c>
      <c r="H111">
        <v>37.399500000000003</v>
      </c>
      <c r="I111">
        <v>-89.691500000000005</v>
      </c>
      <c r="J111">
        <v>29</v>
      </c>
      <c r="K111">
        <v>31</v>
      </c>
      <c r="L111">
        <v>880400</v>
      </c>
      <c r="M111">
        <v>3</v>
      </c>
      <c r="N111">
        <v>6288363</v>
      </c>
      <c r="O111">
        <v>0</v>
      </c>
      <c r="P111">
        <v>79</v>
      </c>
      <c r="Q111">
        <v>32</v>
      </c>
      <c r="R111">
        <v>1</v>
      </c>
      <c r="S111">
        <v>1987</v>
      </c>
      <c r="T111">
        <v>310.5</v>
      </c>
      <c r="U111">
        <v>5.13</v>
      </c>
      <c r="V111">
        <v>5.2</v>
      </c>
      <c r="W111">
        <v>10.23</v>
      </c>
      <c r="X111">
        <v>0</v>
      </c>
      <c r="Y111">
        <v>1</v>
      </c>
      <c r="Z111">
        <v>2</v>
      </c>
      <c r="AA111">
        <v>0.70010099999999997</v>
      </c>
      <c r="AB111">
        <v>0.28267500000000001</v>
      </c>
      <c r="AC111">
        <v>1.72239E-2</v>
      </c>
      <c r="AD111">
        <v>2</v>
      </c>
      <c r="AE111">
        <v>30</v>
      </c>
      <c r="AF111">
        <v>20</v>
      </c>
      <c r="AG111">
        <v>1.5699999999999999E-4</v>
      </c>
      <c r="AH111">
        <v>4.1360000000000002E-4</v>
      </c>
      <c r="AI111">
        <v>2601</v>
      </c>
      <c r="AJ111">
        <v>35.200000000000003</v>
      </c>
      <c r="AK111">
        <v>0</v>
      </c>
      <c r="AL111">
        <v>0</v>
      </c>
      <c r="AM111">
        <v>0</v>
      </c>
      <c r="AN111">
        <v>1.7301E-2</v>
      </c>
      <c r="AO111">
        <v>4.7397000000000002E-2</v>
      </c>
      <c r="AP111">
        <v>0.18570300000000001</v>
      </c>
      <c r="AQ111">
        <v>2539</v>
      </c>
      <c r="AR111">
        <v>21398</v>
      </c>
      <c r="AX111">
        <v>1</v>
      </c>
      <c r="BB111">
        <f t="shared" si="3"/>
        <v>1</v>
      </c>
    </row>
    <row r="112" spans="1:54" x14ac:dyDescent="0.2">
      <c r="A112">
        <v>110</v>
      </c>
      <c r="B112" t="s">
        <v>342</v>
      </c>
      <c r="C112">
        <v>1044</v>
      </c>
      <c r="D112">
        <v>1069</v>
      </c>
      <c r="E112" t="s">
        <v>231</v>
      </c>
      <c r="F112" s="19">
        <v>41768</v>
      </c>
      <c r="G112" s="19">
        <v>41771</v>
      </c>
      <c r="H112">
        <v>37.799900000000001</v>
      </c>
      <c r="I112">
        <v>-89.9375</v>
      </c>
      <c r="J112">
        <v>29</v>
      </c>
      <c r="K112">
        <v>157</v>
      </c>
      <c r="L112">
        <v>470100</v>
      </c>
      <c r="M112">
        <v>2</v>
      </c>
      <c r="N112">
        <v>76669460</v>
      </c>
      <c r="O112">
        <v>17026</v>
      </c>
      <c r="P112">
        <v>95</v>
      </c>
      <c r="Q112">
        <v>32</v>
      </c>
      <c r="R112">
        <v>2</v>
      </c>
      <c r="S112">
        <v>1978</v>
      </c>
      <c r="T112">
        <v>310.5</v>
      </c>
      <c r="U112">
        <v>5.3</v>
      </c>
      <c r="V112">
        <v>5.2</v>
      </c>
      <c r="W112">
        <v>6.2</v>
      </c>
      <c r="X112">
        <v>0</v>
      </c>
      <c r="Y112">
        <v>2</v>
      </c>
      <c r="Z112">
        <v>2</v>
      </c>
      <c r="AA112">
        <v>0.77684200000000003</v>
      </c>
      <c r="AB112">
        <v>0.101053</v>
      </c>
      <c r="AC112">
        <v>0.12210500000000001</v>
      </c>
      <c r="AD112">
        <v>2</v>
      </c>
      <c r="AE112">
        <v>15</v>
      </c>
      <c r="AF112">
        <v>35</v>
      </c>
      <c r="AG112">
        <v>6.1999999999999999E-6</v>
      </c>
      <c r="AH112">
        <v>1.43E-5</v>
      </c>
      <c r="AI112">
        <v>1096</v>
      </c>
      <c r="AJ112">
        <v>44.2</v>
      </c>
      <c r="AK112">
        <v>0</v>
      </c>
      <c r="AL112">
        <v>0</v>
      </c>
      <c r="AM112">
        <v>0</v>
      </c>
      <c r="AN112">
        <v>0</v>
      </c>
      <c r="AO112">
        <v>0.11501</v>
      </c>
      <c r="AP112">
        <v>0.14230000000000001</v>
      </c>
      <c r="AQ112">
        <v>1096</v>
      </c>
      <c r="AR112">
        <v>22832</v>
      </c>
      <c r="AZ112">
        <v>1</v>
      </c>
      <c r="BB112">
        <f t="shared" si="3"/>
        <v>3</v>
      </c>
    </row>
    <row r="113" spans="1:54" x14ac:dyDescent="0.2">
      <c r="A113">
        <v>111</v>
      </c>
      <c r="B113" t="s">
        <v>343</v>
      </c>
      <c r="C113">
        <v>673</v>
      </c>
      <c r="D113">
        <v>1204</v>
      </c>
      <c r="E113" t="s">
        <v>231</v>
      </c>
      <c r="F113" s="19">
        <v>42102</v>
      </c>
      <c r="G113" s="19">
        <v>42104</v>
      </c>
      <c r="H113">
        <v>37.933700000000002</v>
      </c>
      <c r="I113">
        <v>-90.783299999999898</v>
      </c>
      <c r="J113">
        <v>29</v>
      </c>
      <c r="K113">
        <v>221</v>
      </c>
      <c r="L113">
        <v>460300</v>
      </c>
      <c r="M113">
        <v>4</v>
      </c>
      <c r="N113">
        <v>1463899</v>
      </c>
      <c r="O113">
        <v>0</v>
      </c>
      <c r="P113">
        <v>75</v>
      </c>
      <c r="Q113">
        <v>31</v>
      </c>
      <c r="R113">
        <v>1</v>
      </c>
      <c r="S113">
        <v>1977</v>
      </c>
      <c r="T113">
        <v>309.10000000000002</v>
      </c>
      <c r="U113">
        <v>6</v>
      </c>
      <c r="V113">
        <v>5.8</v>
      </c>
      <c r="W113">
        <v>1</v>
      </c>
      <c r="X113">
        <v>0</v>
      </c>
      <c r="Y113">
        <v>1</v>
      </c>
      <c r="Z113">
        <v>2</v>
      </c>
      <c r="AA113">
        <v>0.27692299999999997</v>
      </c>
      <c r="AB113">
        <v>0.54359000000000002</v>
      </c>
      <c r="AC113">
        <v>0.17948700000000001</v>
      </c>
      <c r="AD113">
        <v>2</v>
      </c>
      <c r="AE113">
        <v>60</v>
      </c>
      <c r="AF113">
        <v>30</v>
      </c>
      <c r="AG113">
        <v>2.6640000000000002E-4</v>
      </c>
      <c r="AH113">
        <v>4.7820000000000002E-4</v>
      </c>
      <c r="AI113">
        <v>700</v>
      </c>
      <c r="AJ113">
        <v>34.200000000000003</v>
      </c>
      <c r="AK113">
        <v>7.2857099999999994E-2</v>
      </c>
      <c r="AL113">
        <v>1.57143E-2</v>
      </c>
      <c r="AM113">
        <v>0.01</v>
      </c>
      <c r="AN113">
        <v>1.57143E-2</v>
      </c>
      <c r="AO113">
        <v>0.135714</v>
      </c>
      <c r="AP113">
        <v>0.21071400000000001</v>
      </c>
      <c r="AQ113">
        <v>700</v>
      </c>
      <c r="AR113">
        <v>15684</v>
      </c>
      <c r="AX113">
        <v>1</v>
      </c>
      <c r="BB113">
        <f t="shared" si="3"/>
        <v>1</v>
      </c>
    </row>
    <row r="114" spans="1:54" x14ac:dyDescent="0.2">
      <c r="A114">
        <v>112</v>
      </c>
      <c r="B114" t="s">
        <v>344</v>
      </c>
      <c r="C114">
        <v>819</v>
      </c>
      <c r="D114">
        <v>1196</v>
      </c>
      <c r="E114" t="s">
        <v>345</v>
      </c>
      <c r="F114" s="19">
        <v>42102</v>
      </c>
      <c r="G114" s="19">
        <v>42104</v>
      </c>
      <c r="H114">
        <v>37.942599999999899</v>
      </c>
      <c r="I114">
        <v>-90.800399999999897</v>
      </c>
      <c r="J114">
        <v>29</v>
      </c>
      <c r="K114">
        <v>221</v>
      </c>
      <c r="L114">
        <v>460300</v>
      </c>
      <c r="M114">
        <v>3</v>
      </c>
      <c r="N114">
        <v>12358516</v>
      </c>
      <c r="O114">
        <v>226784</v>
      </c>
      <c r="P114">
        <v>80</v>
      </c>
      <c r="Q114">
        <v>31</v>
      </c>
      <c r="R114">
        <v>1</v>
      </c>
      <c r="S114">
        <v>1981</v>
      </c>
      <c r="T114">
        <v>303.39999999999998</v>
      </c>
      <c r="U114">
        <v>5.0999999999999996</v>
      </c>
      <c r="V114">
        <v>5.2</v>
      </c>
      <c r="W114">
        <v>10.220000000000001</v>
      </c>
      <c r="X114">
        <v>0</v>
      </c>
      <c r="Y114">
        <v>1</v>
      </c>
      <c r="Z114">
        <v>3</v>
      </c>
      <c r="AA114">
        <v>0.56751499999999999</v>
      </c>
      <c r="AB114">
        <v>0.43248500000000001</v>
      </c>
      <c r="AC114">
        <v>0</v>
      </c>
      <c r="AD114">
        <v>2</v>
      </c>
      <c r="AE114">
        <v>30</v>
      </c>
      <c r="AF114">
        <v>40</v>
      </c>
      <c r="AG114">
        <v>4.0599999999999998E-5</v>
      </c>
      <c r="AH114">
        <v>1.039E-4</v>
      </c>
      <c r="AI114">
        <v>1307</v>
      </c>
      <c r="AJ114">
        <v>42.1</v>
      </c>
      <c r="AK114">
        <v>2.14231E-2</v>
      </c>
      <c r="AL114">
        <v>6.8859999999999998E-3</v>
      </c>
      <c r="AM114">
        <v>0</v>
      </c>
      <c r="AN114">
        <v>0</v>
      </c>
      <c r="AO114">
        <v>5.3078599999999997E-2</v>
      </c>
      <c r="AP114">
        <v>0.38004199999999999</v>
      </c>
      <c r="AQ114">
        <v>1229</v>
      </c>
      <c r="AR114">
        <v>15605</v>
      </c>
      <c r="AX114">
        <v>1</v>
      </c>
      <c r="BB114">
        <f t="shared" si="3"/>
        <v>1</v>
      </c>
    </row>
    <row r="115" spans="1:54" x14ac:dyDescent="0.2">
      <c r="A115">
        <v>113</v>
      </c>
      <c r="B115" t="s">
        <v>346</v>
      </c>
      <c r="C115">
        <v>154</v>
      </c>
      <c r="D115">
        <v>1225</v>
      </c>
      <c r="E115" t="s">
        <v>231</v>
      </c>
      <c r="F115" s="19">
        <v>42104</v>
      </c>
      <c r="G115" s="19">
        <v>42104</v>
      </c>
      <c r="H115">
        <v>37.3828999999999</v>
      </c>
      <c r="I115">
        <v>-89.7059</v>
      </c>
      <c r="J115">
        <v>29</v>
      </c>
      <c r="K115">
        <v>31</v>
      </c>
      <c r="L115">
        <v>880200</v>
      </c>
      <c r="M115">
        <v>2</v>
      </c>
      <c r="N115">
        <v>73131525</v>
      </c>
      <c r="O115">
        <v>0</v>
      </c>
      <c r="P115">
        <v>79</v>
      </c>
      <c r="Q115">
        <v>31</v>
      </c>
      <c r="R115">
        <v>1</v>
      </c>
      <c r="S115">
        <v>2000</v>
      </c>
      <c r="T115">
        <v>310.5</v>
      </c>
      <c r="U115">
        <v>5</v>
      </c>
      <c r="V115">
        <v>5.2</v>
      </c>
      <c r="W115">
        <v>11</v>
      </c>
      <c r="X115">
        <v>3</v>
      </c>
      <c r="Y115">
        <v>2</v>
      </c>
      <c r="Z115">
        <v>2</v>
      </c>
      <c r="AA115">
        <v>0.78931300000000004</v>
      </c>
      <c r="AB115">
        <v>0.2</v>
      </c>
      <c r="AC115">
        <v>1.0687E-2</v>
      </c>
      <c r="AD115">
        <v>2</v>
      </c>
      <c r="AE115">
        <v>20</v>
      </c>
      <c r="AF115">
        <v>20</v>
      </c>
      <c r="AG115">
        <v>9.0000000000000002E-6</v>
      </c>
      <c r="AH115">
        <v>2.7900000000000001E-5</v>
      </c>
      <c r="AI115">
        <v>2041</v>
      </c>
      <c r="AJ115">
        <v>34.299999999999898</v>
      </c>
      <c r="AK115">
        <v>0</v>
      </c>
      <c r="AL115">
        <v>0</v>
      </c>
      <c r="AM115">
        <v>0</v>
      </c>
      <c r="AN115">
        <v>6.8593999999999999E-3</v>
      </c>
      <c r="AO115">
        <v>3.4482800000000001E-2</v>
      </c>
      <c r="AP115">
        <v>0.141872</v>
      </c>
      <c r="AQ115">
        <v>2041</v>
      </c>
      <c r="AR115">
        <v>26245</v>
      </c>
      <c r="AX115">
        <v>1</v>
      </c>
      <c r="BB115">
        <f t="shared" si="3"/>
        <v>1</v>
      </c>
    </row>
    <row r="116" spans="1:54" x14ac:dyDescent="0.2">
      <c r="A116">
        <v>114</v>
      </c>
      <c r="B116" t="s">
        <v>347</v>
      </c>
      <c r="C116">
        <v>1049</v>
      </c>
      <c r="D116">
        <v>352</v>
      </c>
      <c r="E116" t="s">
        <v>231</v>
      </c>
      <c r="F116" s="19">
        <v>41375</v>
      </c>
      <c r="G116" s="19">
        <v>41375</v>
      </c>
      <c r="H116">
        <v>38.229799999999898</v>
      </c>
      <c r="I116">
        <v>-91.165400000000005</v>
      </c>
      <c r="J116">
        <v>29</v>
      </c>
      <c r="K116">
        <v>71</v>
      </c>
      <c r="L116">
        <v>801102</v>
      </c>
      <c r="M116">
        <v>1</v>
      </c>
      <c r="N116">
        <v>38668426</v>
      </c>
      <c r="O116">
        <v>0</v>
      </c>
      <c r="P116">
        <v>65</v>
      </c>
      <c r="Q116">
        <v>32</v>
      </c>
      <c r="R116">
        <v>1</v>
      </c>
      <c r="S116">
        <v>1988</v>
      </c>
      <c r="T116">
        <v>312.10000000000002</v>
      </c>
      <c r="U116">
        <v>5.8</v>
      </c>
      <c r="V116">
        <v>5.8</v>
      </c>
      <c r="W116">
        <v>6.1</v>
      </c>
      <c r="X116">
        <v>0</v>
      </c>
      <c r="Y116">
        <v>1</v>
      </c>
      <c r="Z116">
        <v>3</v>
      </c>
      <c r="AA116">
        <v>0.619784</v>
      </c>
      <c r="AB116">
        <v>0.28361700000000001</v>
      </c>
      <c r="AC116">
        <v>9.6599699999999997E-2</v>
      </c>
      <c r="AD116">
        <v>2</v>
      </c>
      <c r="AE116">
        <v>25</v>
      </c>
      <c r="AF116">
        <v>10</v>
      </c>
      <c r="AG116">
        <v>3.3500000000000001E-5</v>
      </c>
      <c r="AH116">
        <v>8.2799999999999993E-5</v>
      </c>
      <c r="AI116">
        <v>3201</v>
      </c>
      <c r="AJ116">
        <v>38.6</v>
      </c>
      <c r="AK116">
        <v>0</v>
      </c>
      <c r="AL116">
        <v>0</v>
      </c>
      <c r="AM116">
        <v>0</v>
      </c>
      <c r="AN116">
        <v>0</v>
      </c>
      <c r="AO116">
        <v>0.128278</v>
      </c>
      <c r="AP116">
        <v>0.184975</v>
      </c>
      <c r="AQ116">
        <v>3125</v>
      </c>
      <c r="AR116">
        <v>23658</v>
      </c>
      <c r="AX116">
        <v>1</v>
      </c>
      <c r="BB116">
        <f t="shared" si="3"/>
        <v>1</v>
      </c>
    </row>
    <row r="117" spans="1:54" x14ac:dyDescent="0.2">
      <c r="A117">
        <v>115</v>
      </c>
      <c r="B117" t="s">
        <v>348</v>
      </c>
      <c r="C117">
        <v>831</v>
      </c>
      <c r="D117">
        <v>847</v>
      </c>
      <c r="E117" t="s">
        <v>231</v>
      </c>
      <c r="F117" s="19">
        <v>41426</v>
      </c>
      <c r="G117" s="19">
        <v>41430</v>
      </c>
      <c r="H117">
        <v>38.4024</v>
      </c>
      <c r="I117">
        <v>-90.9863</v>
      </c>
      <c r="J117">
        <v>29</v>
      </c>
      <c r="K117">
        <v>71</v>
      </c>
      <c r="L117">
        <v>800602</v>
      </c>
      <c r="M117">
        <v>3</v>
      </c>
      <c r="N117">
        <v>37452335</v>
      </c>
      <c r="O117">
        <v>0</v>
      </c>
      <c r="P117">
        <v>75</v>
      </c>
      <c r="Q117">
        <v>31</v>
      </c>
      <c r="R117">
        <v>1</v>
      </c>
      <c r="S117">
        <v>1990</v>
      </c>
      <c r="T117">
        <v>310.5</v>
      </c>
      <c r="U117">
        <v>5.3</v>
      </c>
      <c r="V117">
        <v>5.2</v>
      </c>
      <c r="W117">
        <v>10.220000000000001</v>
      </c>
      <c r="X117">
        <v>0</v>
      </c>
      <c r="Y117">
        <v>2</v>
      </c>
      <c r="Z117">
        <v>2</v>
      </c>
      <c r="AA117">
        <v>0.643544</v>
      </c>
      <c r="AB117">
        <v>0.20466999999999999</v>
      </c>
      <c r="AC117">
        <v>0.151786</v>
      </c>
      <c r="AD117">
        <v>2</v>
      </c>
      <c r="AE117">
        <v>20</v>
      </c>
      <c r="AF117">
        <v>45</v>
      </c>
      <c r="AG117">
        <v>3.8899999999999997E-5</v>
      </c>
      <c r="AH117">
        <v>8.1299999999999997E-5</v>
      </c>
      <c r="AI117">
        <v>3044</v>
      </c>
      <c r="AJ117">
        <v>38.5</v>
      </c>
      <c r="AK117">
        <v>0</v>
      </c>
      <c r="AL117">
        <v>0</v>
      </c>
      <c r="AM117">
        <v>0</v>
      </c>
      <c r="AN117">
        <v>1.4126100000000001E-2</v>
      </c>
      <c r="AO117">
        <v>8.4087999999999996E-2</v>
      </c>
      <c r="AP117">
        <v>0.15717999999999999</v>
      </c>
      <c r="AQ117">
        <v>2961</v>
      </c>
      <c r="AR117">
        <v>23700</v>
      </c>
      <c r="AW117">
        <v>1</v>
      </c>
      <c r="BB117">
        <f t="shared" si="3"/>
        <v>0</v>
      </c>
    </row>
    <row r="118" spans="1:54" x14ac:dyDescent="0.2">
      <c r="A118">
        <v>116</v>
      </c>
      <c r="B118" t="s">
        <v>349</v>
      </c>
      <c r="C118">
        <v>802</v>
      </c>
      <c r="D118">
        <v>247</v>
      </c>
      <c r="E118" t="s">
        <v>345</v>
      </c>
      <c r="F118" s="19">
        <v>41375</v>
      </c>
      <c r="G118" s="19">
        <v>41375</v>
      </c>
      <c r="H118">
        <v>38.444899999999897</v>
      </c>
      <c r="I118">
        <v>-91.000200000000007</v>
      </c>
      <c r="J118">
        <v>29</v>
      </c>
      <c r="K118">
        <v>71</v>
      </c>
      <c r="L118">
        <v>800601</v>
      </c>
      <c r="M118">
        <v>3</v>
      </c>
      <c r="N118">
        <v>1914998</v>
      </c>
      <c r="O118">
        <v>0</v>
      </c>
      <c r="P118">
        <v>65</v>
      </c>
      <c r="Q118">
        <v>32</v>
      </c>
      <c r="R118">
        <v>1</v>
      </c>
      <c r="S118">
        <v>1965</v>
      </c>
      <c r="T118">
        <v>303.39999999999998</v>
      </c>
      <c r="U118">
        <v>1</v>
      </c>
      <c r="V118">
        <v>8.8000000000000007</v>
      </c>
      <c r="W118">
        <v>1</v>
      </c>
      <c r="X118">
        <v>0</v>
      </c>
      <c r="Y118">
        <v>3</v>
      </c>
      <c r="Z118">
        <v>2</v>
      </c>
      <c r="AA118">
        <v>0.56405700000000003</v>
      </c>
      <c r="AB118">
        <v>0.43594300000000002</v>
      </c>
      <c r="AC118">
        <v>0</v>
      </c>
      <c r="AD118">
        <v>2</v>
      </c>
      <c r="AE118">
        <v>50</v>
      </c>
      <c r="AF118">
        <v>20</v>
      </c>
      <c r="AG118">
        <v>2.9349999999999998E-4</v>
      </c>
      <c r="AH118">
        <v>6.6949999999999996E-4</v>
      </c>
      <c r="AI118">
        <v>1282</v>
      </c>
      <c r="AJ118">
        <v>34.799999999999898</v>
      </c>
      <c r="AK118">
        <v>0</v>
      </c>
      <c r="AL118">
        <v>0</v>
      </c>
      <c r="AM118">
        <v>0</v>
      </c>
      <c r="AN118">
        <v>0</v>
      </c>
      <c r="AO118">
        <v>0.107861</v>
      </c>
      <c r="AP118">
        <v>0.19195599999999999</v>
      </c>
      <c r="AQ118">
        <v>1282</v>
      </c>
      <c r="AR118">
        <v>24010</v>
      </c>
      <c r="AY118">
        <v>1</v>
      </c>
      <c r="BB118">
        <f t="shared" si="3"/>
        <v>2</v>
      </c>
    </row>
  </sheetData>
  <autoFilter ref="A1:BB1" xr:uid="{00000000-0009-0000-0000-000002000000}">
    <sortState xmlns:xlrd2="http://schemas.microsoft.com/office/spreadsheetml/2017/richdata2" ref="A2:BB118">
      <sortCondition ref="A1:A11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0"/>
  <sheetViews>
    <sheetView workbookViewId="0">
      <pane ySplit="1" topLeftCell="A2" activePane="bottomLeft" state="frozen"/>
      <selection pane="bottomLeft" sqref="A1:XFD1"/>
    </sheetView>
  </sheetViews>
  <sheetFormatPr baseColWidth="10" defaultColWidth="11" defaultRowHeight="16" x14ac:dyDescent="0.2"/>
  <cols>
    <col min="1" max="1" width="19.33203125" customWidth="1"/>
    <col min="2" max="2" width="29.6640625" bestFit="1" customWidth="1"/>
    <col min="3" max="3" width="14.6640625" bestFit="1" customWidth="1"/>
  </cols>
  <sheetData>
    <row r="1" spans="1:22" ht="19" x14ac:dyDescent="0.25">
      <c r="A1" s="1" t="s">
        <v>0</v>
      </c>
      <c r="B1" s="1" t="s">
        <v>14</v>
      </c>
      <c r="C1" s="2" t="s">
        <v>1</v>
      </c>
      <c r="D1" s="27" t="s">
        <v>2</v>
      </c>
      <c r="E1" s="27"/>
      <c r="F1" s="27"/>
      <c r="G1" s="27"/>
      <c r="H1" s="27"/>
      <c r="I1" s="27"/>
      <c r="J1" s="27"/>
      <c r="K1" s="27"/>
      <c r="L1" s="27"/>
      <c r="M1" s="27"/>
      <c r="N1" s="27"/>
      <c r="O1" s="27"/>
      <c r="P1" s="2" t="s">
        <v>22</v>
      </c>
    </row>
    <row r="2" spans="1:22" ht="19" x14ac:dyDescent="0.25">
      <c r="A2" s="28" t="s">
        <v>24</v>
      </c>
      <c r="B2" s="28"/>
      <c r="C2" s="28"/>
      <c r="D2" s="3"/>
      <c r="E2" s="3"/>
      <c r="F2" s="3"/>
      <c r="G2" s="3"/>
      <c r="H2" s="3"/>
      <c r="I2" s="3"/>
      <c r="J2" s="3"/>
      <c r="K2" s="3"/>
      <c r="L2" s="3"/>
      <c r="M2" s="3"/>
      <c r="N2" s="3"/>
      <c r="O2" s="3"/>
      <c r="P2" s="6" t="s">
        <v>23</v>
      </c>
      <c r="Q2" s="4"/>
      <c r="R2" s="4"/>
      <c r="S2" s="4"/>
      <c r="T2" s="4"/>
      <c r="U2" s="4"/>
      <c r="V2" s="4"/>
    </row>
    <row r="3" spans="1:22" x14ac:dyDescent="0.2">
      <c r="A3" t="s">
        <v>3</v>
      </c>
      <c r="C3" t="s">
        <v>4</v>
      </c>
      <c r="D3" s="25" t="s">
        <v>5</v>
      </c>
      <c r="E3" s="25"/>
      <c r="F3" s="25"/>
      <c r="G3" s="25"/>
      <c r="H3" s="25"/>
      <c r="I3" s="25"/>
      <c r="J3" s="25"/>
      <c r="K3" s="25"/>
      <c r="L3" s="25"/>
      <c r="M3" s="25"/>
      <c r="N3" s="25"/>
      <c r="O3" s="25"/>
    </row>
    <row r="4" spans="1:22" x14ac:dyDescent="0.2">
      <c r="A4" t="s">
        <v>6</v>
      </c>
      <c r="C4">
        <v>31</v>
      </c>
      <c r="D4" s="25" t="s">
        <v>7</v>
      </c>
      <c r="E4" s="25"/>
      <c r="F4" s="25"/>
      <c r="G4" s="25"/>
      <c r="H4" s="25"/>
      <c r="I4" s="25"/>
      <c r="J4" s="25"/>
      <c r="K4" s="25"/>
      <c r="L4" s="25"/>
      <c r="M4" s="25"/>
      <c r="N4" s="25"/>
      <c r="O4" s="25"/>
    </row>
    <row r="5" spans="1:22" x14ac:dyDescent="0.2">
      <c r="C5">
        <v>32</v>
      </c>
      <c r="D5" s="25" t="s">
        <v>8</v>
      </c>
      <c r="E5" s="25"/>
      <c r="F5" s="25"/>
      <c r="G5" s="25"/>
      <c r="H5" s="25"/>
      <c r="I5" s="25"/>
      <c r="J5" s="25"/>
      <c r="K5" s="25"/>
      <c r="L5" s="25"/>
      <c r="M5" s="25"/>
      <c r="N5" s="25"/>
      <c r="O5" s="25"/>
    </row>
    <row r="6" spans="1:22" x14ac:dyDescent="0.2">
      <c r="A6" t="s">
        <v>9</v>
      </c>
      <c r="C6">
        <v>1</v>
      </c>
      <c r="D6" s="25" t="s">
        <v>10</v>
      </c>
      <c r="E6" s="25"/>
      <c r="F6" s="25"/>
      <c r="G6" s="25"/>
      <c r="H6" s="25"/>
      <c r="I6" s="25"/>
      <c r="J6" s="25"/>
      <c r="K6" s="25"/>
      <c r="L6" s="25"/>
      <c r="M6" s="25"/>
      <c r="N6" s="25"/>
      <c r="O6" s="25"/>
    </row>
    <row r="7" spans="1:22" x14ac:dyDescent="0.2">
      <c r="A7" t="s">
        <v>11</v>
      </c>
      <c r="C7">
        <v>2</v>
      </c>
      <c r="D7" s="25" t="s">
        <v>12</v>
      </c>
      <c r="E7" s="25"/>
      <c r="F7" s="25"/>
      <c r="G7" s="25"/>
      <c r="H7" s="25"/>
      <c r="I7" s="25"/>
      <c r="J7" s="25"/>
      <c r="K7" s="25"/>
      <c r="L7" s="25"/>
      <c r="M7" s="25"/>
      <c r="N7" s="25"/>
      <c r="O7" s="25"/>
    </row>
    <row r="8" spans="1:22" x14ac:dyDescent="0.2">
      <c r="C8">
        <v>3</v>
      </c>
      <c r="D8" s="25" t="s">
        <v>13</v>
      </c>
      <c r="E8" s="25"/>
      <c r="F8" s="25"/>
      <c r="G8" s="25"/>
      <c r="H8" s="25"/>
      <c r="I8" s="25"/>
      <c r="J8" s="25"/>
      <c r="K8" s="25"/>
      <c r="L8" s="25"/>
      <c r="M8" s="25"/>
      <c r="N8" s="25"/>
      <c r="O8" s="25"/>
    </row>
    <row r="9" spans="1:22" x14ac:dyDescent="0.2">
      <c r="A9" s="28" t="s">
        <v>15</v>
      </c>
      <c r="B9" s="28"/>
      <c r="C9" s="28"/>
      <c r="D9" s="9"/>
      <c r="E9" s="9"/>
      <c r="F9" s="9"/>
      <c r="G9" s="9"/>
      <c r="H9" s="9"/>
      <c r="I9" s="9"/>
      <c r="J9" s="9"/>
      <c r="K9" s="9"/>
      <c r="L9" s="9"/>
      <c r="M9" s="9"/>
      <c r="N9" s="9"/>
      <c r="O9" s="9"/>
    </row>
    <row r="10" spans="1:22" x14ac:dyDescent="0.2">
      <c r="A10" s="5" t="s">
        <v>89</v>
      </c>
      <c r="B10" t="s">
        <v>16</v>
      </c>
      <c r="C10">
        <v>2</v>
      </c>
      <c r="D10" s="25" t="s">
        <v>17</v>
      </c>
      <c r="E10" s="25"/>
      <c r="F10" s="25"/>
      <c r="G10" s="25"/>
      <c r="H10" s="25"/>
      <c r="I10" s="25"/>
      <c r="J10" s="25"/>
      <c r="K10" s="25"/>
      <c r="L10" s="25"/>
      <c r="M10" s="25"/>
      <c r="N10" s="25"/>
      <c r="O10" s="25"/>
    </row>
    <row r="11" spans="1:22" x14ac:dyDescent="0.2">
      <c r="B11" t="s">
        <v>18</v>
      </c>
      <c r="C11">
        <v>3</v>
      </c>
      <c r="D11" s="25" t="s">
        <v>19</v>
      </c>
      <c r="E11" s="25"/>
      <c r="F11" s="25"/>
      <c r="G11" s="25"/>
      <c r="H11" s="25"/>
      <c r="I11" s="25"/>
      <c r="J11" s="25"/>
      <c r="K11" s="25"/>
      <c r="L11" s="25"/>
      <c r="M11" s="25"/>
      <c r="N11" s="25"/>
      <c r="O11" s="25"/>
    </row>
    <row r="12" spans="1:22" x14ac:dyDescent="0.2">
      <c r="B12" t="s">
        <v>20</v>
      </c>
      <c r="C12">
        <v>4</v>
      </c>
      <c r="D12" s="26" t="s">
        <v>21</v>
      </c>
      <c r="E12" s="26"/>
      <c r="F12" s="26"/>
      <c r="G12" s="26"/>
      <c r="H12" s="26"/>
      <c r="I12" s="26"/>
      <c r="J12" s="26"/>
      <c r="K12" s="26"/>
      <c r="L12" s="26"/>
      <c r="M12" s="26"/>
      <c r="N12" s="26"/>
      <c r="O12" s="26"/>
    </row>
    <row r="13" spans="1:22" x14ac:dyDescent="0.2">
      <c r="A13" s="28" t="s">
        <v>88</v>
      </c>
      <c r="B13" s="28"/>
      <c r="C13" s="28"/>
      <c r="D13" s="9"/>
      <c r="E13" s="9"/>
      <c r="F13" s="9"/>
      <c r="G13" s="9"/>
      <c r="H13" s="9"/>
      <c r="I13" s="9"/>
      <c r="J13" s="9"/>
      <c r="K13" s="9"/>
      <c r="L13" s="9"/>
      <c r="M13" s="9"/>
      <c r="N13" s="9"/>
      <c r="O13" s="9"/>
      <c r="P13" t="s">
        <v>90</v>
      </c>
    </row>
    <row r="14" spans="1:22" x14ac:dyDescent="0.2">
      <c r="A14" s="7" t="s">
        <v>25</v>
      </c>
      <c r="B14" s="8" t="s">
        <v>26</v>
      </c>
      <c r="C14" s="8">
        <v>303.2</v>
      </c>
      <c r="D14" s="25" t="s">
        <v>27</v>
      </c>
      <c r="E14" s="25"/>
      <c r="F14" s="25"/>
      <c r="G14" s="25"/>
      <c r="H14" s="25"/>
      <c r="I14" s="25"/>
      <c r="J14" s="25"/>
      <c r="K14" s="25"/>
      <c r="L14" s="25"/>
      <c r="M14" s="25"/>
      <c r="N14" s="25"/>
      <c r="O14" s="25"/>
    </row>
    <row r="15" spans="1:22" x14ac:dyDescent="0.2">
      <c r="A15" s="8"/>
      <c r="B15" s="8" t="s">
        <v>28</v>
      </c>
      <c r="C15" s="8">
        <v>303.3</v>
      </c>
      <c r="D15" s="25" t="s">
        <v>29</v>
      </c>
      <c r="E15" s="25"/>
      <c r="F15" s="25"/>
      <c r="G15" s="25"/>
      <c r="H15" s="25"/>
      <c r="I15" s="25"/>
      <c r="J15" s="25"/>
      <c r="K15" s="25"/>
      <c r="L15" s="25"/>
      <c r="M15" s="25"/>
      <c r="N15" s="25"/>
      <c r="O15" s="25"/>
    </row>
    <row r="16" spans="1:22" x14ac:dyDescent="0.2">
      <c r="A16" s="8"/>
      <c r="B16" s="8" t="s">
        <v>30</v>
      </c>
      <c r="C16" s="8">
        <v>303.39999999999998</v>
      </c>
      <c r="D16" s="25" t="s">
        <v>31</v>
      </c>
      <c r="E16" s="25"/>
      <c r="F16" s="25"/>
      <c r="G16" s="25"/>
      <c r="H16" s="25"/>
      <c r="I16" s="25"/>
      <c r="J16" s="25"/>
      <c r="K16" s="25"/>
      <c r="L16" s="25"/>
      <c r="M16" s="25"/>
      <c r="N16" s="25"/>
      <c r="O16" s="25"/>
    </row>
    <row r="17" spans="1:15" x14ac:dyDescent="0.2">
      <c r="A17" s="8"/>
      <c r="B17" s="8" t="s">
        <v>32</v>
      </c>
      <c r="C17" s="8">
        <v>303.5</v>
      </c>
      <c r="D17" s="25" t="s">
        <v>33</v>
      </c>
      <c r="E17" s="25"/>
      <c r="F17" s="25"/>
      <c r="G17" s="25"/>
      <c r="H17" s="25"/>
      <c r="I17" s="25"/>
      <c r="J17" s="25"/>
      <c r="K17" s="25"/>
      <c r="L17" s="25"/>
      <c r="M17" s="25"/>
      <c r="N17" s="25"/>
      <c r="O17" s="25"/>
    </row>
    <row r="18" spans="1:15" x14ac:dyDescent="0.2">
      <c r="A18" s="8"/>
      <c r="B18" s="8" t="s">
        <v>34</v>
      </c>
      <c r="C18" s="8">
        <v>303.60000000000002</v>
      </c>
      <c r="D18" s="25" t="s">
        <v>35</v>
      </c>
      <c r="E18" s="25"/>
      <c r="F18" s="25"/>
      <c r="G18" s="25"/>
      <c r="H18" s="25"/>
      <c r="I18" s="25"/>
      <c r="J18" s="25"/>
      <c r="K18" s="25"/>
      <c r="L18" s="25"/>
      <c r="M18" s="25"/>
      <c r="N18" s="25"/>
      <c r="O18" s="25"/>
    </row>
    <row r="19" spans="1:15" ht="50" customHeight="1" x14ac:dyDescent="0.2">
      <c r="A19" s="7" t="s">
        <v>36</v>
      </c>
      <c r="B19" s="8" t="s">
        <v>16</v>
      </c>
      <c r="C19" s="8">
        <v>304.10000000000002</v>
      </c>
      <c r="D19" s="25" t="s">
        <v>37</v>
      </c>
      <c r="E19" s="25"/>
      <c r="F19" s="25"/>
      <c r="G19" s="25"/>
      <c r="H19" s="25"/>
      <c r="I19" s="25"/>
      <c r="J19" s="25"/>
      <c r="K19" s="25"/>
      <c r="L19" s="25"/>
      <c r="M19" s="25"/>
      <c r="N19" s="25"/>
      <c r="O19" s="25"/>
    </row>
    <row r="20" spans="1:15" ht="32" customHeight="1" x14ac:dyDescent="0.2">
      <c r="A20" s="7" t="s">
        <v>38</v>
      </c>
      <c r="B20" s="8" t="s">
        <v>39</v>
      </c>
      <c r="C20" s="8">
        <v>305.10000000000002</v>
      </c>
      <c r="D20" s="25" t="s">
        <v>40</v>
      </c>
      <c r="E20" s="25"/>
      <c r="F20" s="25"/>
      <c r="G20" s="25"/>
      <c r="H20" s="25"/>
      <c r="I20" s="25"/>
      <c r="J20" s="25"/>
      <c r="K20" s="25"/>
      <c r="L20" s="25"/>
      <c r="M20" s="25"/>
      <c r="N20" s="25"/>
      <c r="O20" s="25"/>
    </row>
    <row r="21" spans="1:15" ht="32" customHeight="1" x14ac:dyDescent="0.2">
      <c r="A21" s="7" t="s">
        <v>41</v>
      </c>
      <c r="B21" s="8" t="s">
        <v>42</v>
      </c>
      <c r="C21" s="8">
        <v>306.2</v>
      </c>
      <c r="D21" s="25" t="s">
        <v>43</v>
      </c>
      <c r="E21" s="25"/>
      <c r="F21" s="25"/>
      <c r="G21" s="25"/>
      <c r="H21" s="25"/>
      <c r="I21" s="25"/>
      <c r="J21" s="25"/>
      <c r="K21" s="25"/>
      <c r="L21" s="25"/>
      <c r="M21" s="25"/>
      <c r="N21" s="25"/>
      <c r="O21" s="25"/>
    </row>
    <row r="22" spans="1:15" ht="32" customHeight="1" x14ac:dyDescent="0.2">
      <c r="A22" s="7"/>
      <c r="B22" s="8" t="s">
        <v>44</v>
      </c>
      <c r="C22" s="8">
        <v>306.3</v>
      </c>
      <c r="D22" s="25" t="s">
        <v>45</v>
      </c>
      <c r="E22" s="25"/>
      <c r="F22" s="25"/>
      <c r="G22" s="25"/>
      <c r="H22" s="25"/>
      <c r="I22" s="25"/>
      <c r="J22" s="25"/>
      <c r="K22" s="25"/>
      <c r="L22" s="25"/>
      <c r="M22" s="25"/>
      <c r="N22" s="25"/>
      <c r="O22" s="25"/>
    </row>
    <row r="23" spans="1:15" ht="31" customHeight="1" x14ac:dyDescent="0.2">
      <c r="A23" s="7" t="s">
        <v>46</v>
      </c>
      <c r="B23" s="8" t="s">
        <v>47</v>
      </c>
      <c r="C23" s="8"/>
      <c r="D23" s="25" t="s">
        <v>48</v>
      </c>
      <c r="E23" s="25"/>
      <c r="F23" s="25"/>
      <c r="G23" s="25"/>
      <c r="H23" s="25"/>
      <c r="I23" s="25"/>
      <c r="J23" s="25"/>
      <c r="K23" s="25"/>
      <c r="L23" s="25"/>
      <c r="M23" s="25"/>
      <c r="N23" s="25"/>
      <c r="O23" s="25"/>
    </row>
    <row r="24" spans="1:15" x14ac:dyDescent="0.2">
      <c r="A24" s="7"/>
      <c r="B24" s="8" t="s">
        <v>49</v>
      </c>
      <c r="C24" s="8">
        <v>307.3</v>
      </c>
      <c r="D24" s="25" t="s">
        <v>50</v>
      </c>
      <c r="E24" s="25"/>
      <c r="F24" s="25"/>
      <c r="G24" s="25"/>
      <c r="H24" s="25"/>
      <c r="I24" s="25"/>
      <c r="J24" s="25"/>
      <c r="K24" s="25"/>
      <c r="L24" s="25"/>
      <c r="M24" s="25"/>
      <c r="N24" s="25"/>
      <c r="O24" s="25"/>
    </row>
    <row r="25" spans="1:15" ht="33" customHeight="1" x14ac:dyDescent="0.2">
      <c r="A25" s="7"/>
      <c r="B25" s="8" t="s">
        <v>51</v>
      </c>
      <c r="C25" s="8">
        <v>307.39999999999998</v>
      </c>
      <c r="D25" s="25" t="s">
        <v>52</v>
      </c>
      <c r="E25" s="25"/>
      <c r="F25" s="25"/>
      <c r="G25" s="25"/>
      <c r="H25" s="25"/>
      <c r="I25" s="25"/>
      <c r="J25" s="25"/>
      <c r="K25" s="25"/>
      <c r="L25" s="25"/>
      <c r="M25" s="25"/>
      <c r="N25" s="25"/>
      <c r="O25" s="25"/>
    </row>
    <row r="26" spans="1:15" ht="34" customHeight="1" x14ac:dyDescent="0.2">
      <c r="A26" s="7"/>
      <c r="B26" s="8" t="s">
        <v>53</v>
      </c>
      <c r="C26" s="8">
        <v>307.5</v>
      </c>
      <c r="D26" s="25" t="s">
        <v>54</v>
      </c>
      <c r="E26" s="25"/>
      <c r="F26" s="25"/>
      <c r="G26" s="25"/>
      <c r="H26" s="25"/>
      <c r="I26" s="25"/>
      <c r="J26" s="25"/>
      <c r="K26" s="25"/>
      <c r="L26" s="25"/>
      <c r="M26" s="25"/>
      <c r="N26" s="25"/>
      <c r="O26" s="25"/>
    </row>
    <row r="27" spans="1:15" x14ac:dyDescent="0.2">
      <c r="A27" s="7"/>
      <c r="B27" s="8" t="s">
        <v>55</v>
      </c>
      <c r="C27" s="8">
        <v>307.60000000000002</v>
      </c>
      <c r="D27" s="25" t="s">
        <v>56</v>
      </c>
      <c r="E27" s="25"/>
      <c r="F27" s="25"/>
      <c r="G27" s="25"/>
      <c r="H27" s="25"/>
      <c r="I27" s="25"/>
      <c r="J27" s="25"/>
      <c r="K27" s="25"/>
      <c r="L27" s="25"/>
      <c r="M27" s="25"/>
      <c r="N27" s="25"/>
      <c r="O27" s="25"/>
    </row>
    <row r="28" spans="1:15" ht="32" customHeight="1" x14ac:dyDescent="0.2">
      <c r="A28" s="7"/>
      <c r="B28" s="8" t="s">
        <v>57</v>
      </c>
      <c r="C28" s="8">
        <v>307.7</v>
      </c>
      <c r="D28" s="25" t="s">
        <v>58</v>
      </c>
      <c r="E28" s="25"/>
      <c r="F28" s="25"/>
      <c r="G28" s="25"/>
      <c r="H28" s="25"/>
      <c r="I28" s="25"/>
      <c r="J28" s="25"/>
      <c r="K28" s="25"/>
      <c r="L28" s="25"/>
      <c r="M28" s="25"/>
      <c r="N28" s="25"/>
      <c r="O28" s="25"/>
    </row>
    <row r="29" spans="1:15" ht="32" customHeight="1" x14ac:dyDescent="0.2">
      <c r="A29" s="7" t="s">
        <v>59</v>
      </c>
      <c r="B29" s="8" t="s">
        <v>60</v>
      </c>
      <c r="C29" s="8">
        <v>308.3</v>
      </c>
      <c r="D29" s="25" t="s">
        <v>61</v>
      </c>
      <c r="E29" s="25"/>
      <c r="F29" s="25"/>
      <c r="G29" s="25"/>
      <c r="H29" s="25"/>
      <c r="I29" s="25"/>
      <c r="J29" s="25"/>
      <c r="K29" s="25"/>
      <c r="L29" s="25"/>
      <c r="M29" s="25"/>
      <c r="N29" s="25"/>
      <c r="O29" s="25"/>
    </row>
    <row r="30" spans="1:15" ht="35" customHeight="1" x14ac:dyDescent="0.2">
      <c r="A30" s="7"/>
      <c r="B30" s="8" t="s">
        <v>62</v>
      </c>
      <c r="C30" s="8">
        <v>308.39999999999998</v>
      </c>
      <c r="D30" s="25" t="s">
        <v>63</v>
      </c>
      <c r="E30" s="25"/>
      <c r="F30" s="25"/>
      <c r="G30" s="25"/>
      <c r="H30" s="25"/>
      <c r="I30" s="25"/>
      <c r="J30" s="25"/>
      <c r="K30" s="25"/>
      <c r="L30" s="25"/>
      <c r="M30" s="25"/>
      <c r="N30" s="25"/>
      <c r="O30" s="25"/>
    </row>
    <row r="31" spans="1:15" ht="31" customHeight="1" x14ac:dyDescent="0.2">
      <c r="A31" s="7"/>
      <c r="B31" s="8" t="s">
        <v>64</v>
      </c>
      <c r="C31" s="8">
        <v>308.5</v>
      </c>
      <c r="D31" s="25" t="s">
        <v>65</v>
      </c>
      <c r="E31" s="25"/>
      <c r="F31" s="25"/>
      <c r="G31" s="25"/>
      <c r="H31" s="25"/>
      <c r="I31" s="25"/>
      <c r="J31" s="25"/>
      <c r="K31" s="25"/>
      <c r="L31" s="25"/>
      <c r="M31" s="25"/>
      <c r="N31" s="25"/>
      <c r="O31" s="25"/>
    </row>
    <row r="32" spans="1:15" x14ac:dyDescent="0.2">
      <c r="A32" s="7"/>
      <c r="B32" s="8" t="s">
        <v>66</v>
      </c>
      <c r="C32" s="8">
        <v>308.60000000000002</v>
      </c>
      <c r="D32" s="25" t="s">
        <v>67</v>
      </c>
      <c r="E32" s="25"/>
      <c r="F32" s="25"/>
      <c r="G32" s="25"/>
      <c r="H32" s="25"/>
      <c r="I32" s="25"/>
      <c r="J32" s="25"/>
      <c r="K32" s="25"/>
      <c r="L32" s="25"/>
      <c r="M32" s="25"/>
      <c r="N32" s="25"/>
      <c r="O32" s="25"/>
    </row>
    <row r="33" spans="1:15" ht="32" customHeight="1" x14ac:dyDescent="0.2">
      <c r="A33" s="7" t="s">
        <v>68</v>
      </c>
      <c r="B33" s="8" t="s">
        <v>69</v>
      </c>
      <c r="C33" s="8">
        <v>309.10000000000002</v>
      </c>
      <c r="D33" s="25" t="s">
        <v>70</v>
      </c>
      <c r="E33" s="25"/>
      <c r="F33" s="25"/>
      <c r="G33" s="25"/>
      <c r="H33" s="25"/>
      <c r="I33" s="25"/>
      <c r="J33" s="25"/>
      <c r="K33" s="25"/>
      <c r="L33" s="25"/>
      <c r="M33" s="25"/>
      <c r="N33" s="25"/>
      <c r="O33" s="25"/>
    </row>
    <row r="34" spans="1:15" ht="33" customHeight="1" x14ac:dyDescent="0.2">
      <c r="A34" s="7" t="s">
        <v>71</v>
      </c>
      <c r="B34" s="8" t="s">
        <v>72</v>
      </c>
      <c r="C34" s="8">
        <v>310.3</v>
      </c>
      <c r="D34" s="25" t="s">
        <v>73</v>
      </c>
      <c r="E34" s="25"/>
      <c r="F34" s="25"/>
      <c r="G34" s="25"/>
      <c r="H34" s="25"/>
      <c r="I34" s="25"/>
      <c r="J34" s="25"/>
      <c r="K34" s="25"/>
      <c r="L34" s="25"/>
      <c r="M34" s="25"/>
      <c r="N34" s="25"/>
      <c r="O34" s="25"/>
    </row>
    <row r="35" spans="1:15" ht="47" customHeight="1" x14ac:dyDescent="0.2">
      <c r="A35" s="7"/>
      <c r="B35" s="8" t="s">
        <v>74</v>
      </c>
      <c r="C35" s="8">
        <v>310.39999999999998</v>
      </c>
      <c r="D35" s="25" t="s">
        <v>75</v>
      </c>
      <c r="E35" s="25"/>
      <c r="F35" s="25"/>
      <c r="G35" s="25"/>
      <c r="H35" s="25"/>
      <c r="I35" s="25"/>
      <c r="J35" s="25"/>
      <c r="K35" s="25"/>
      <c r="L35" s="25"/>
      <c r="M35" s="25"/>
      <c r="N35" s="25"/>
      <c r="O35" s="25"/>
    </row>
    <row r="36" spans="1:15" ht="48" customHeight="1" x14ac:dyDescent="0.2">
      <c r="A36" s="7"/>
      <c r="B36" s="8" t="s">
        <v>76</v>
      </c>
      <c r="C36" s="8">
        <v>310.5</v>
      </c>
      <c r="D36" s="25" t="s">
        <v>77</v>
      </c>
      <c r="E36" s="25"/>
      <c r="F36" s="25"/>
      <c r="G36" s="25"/>
      <c r="H36" s="25"/>
      <c r="I36" s="25"/>
      <c r="J36" s="25"/>
      <c r="K36" s="25"/>
      <c r="L36" s="25"/>
      <c r="M36" s="25"/>
      <c r="N36" s="25"/>
      <c r="O36" s="25"/>
    </row>
    <row r="37" spans="1:15" ht="47" customHeight="1" x14ac:dyDescent="0.2">
      <c r="A37" s="7"/>
      <c r="B37" s="8" t="s">
        <v>78</v>
      </c>
      <c r="C37" s="8">
        <v>310.60000000000002</v>
      </c>
      <c r="D37" s="25" t="s">
        <v>79</v>
      </c>
      <c r="E37" s="25"/>
      <c r="F37" s="25"/>
      <c r="G37" s="25"/>
      <c r="H37" s="25"/>
      <c r="I37" s="25"/>
      <c r="J37" s="25"/>
      <c r="K37" s="25"/>
      <c r="L37" s="25"/>
      <c r="M37" s="25"/>
      <c r="N37" s="25"/>
      <c r="O37" s="25"/>
    </row>
    <row r="38" spans="1:15" ht="31" customHeight="1" x14ac:dyDescent="0.2">
      <c r="A38" s="7" t="s">
        <v>80</v>
      </c>
      <c r="B38" s="8" t="s">
        <v>81</v>
      </c>
      <c r="C38" s="8">
        <v>311.2</v>
      </c>
      <c r="D38" s="25" t="s">
        <v>82</v>
      </c>
      <c r="E38" s="25"/>
      <c r="F38" s="25"/>
      <c r="G38" s="25"/>
      <c r="H38" s="25"/>
      <c r="I38" s="25"/>
      <c r="J38" s="25"/>
      <c r="K38" s="25"/>
      <c r="L38" s="25"/>
      <c r="M38" s="25"/>
      <c r="N38" s="25"/>
      <c r="O38" s="25"/>
    </row>
    <row r="39" spans="1:15" ht="48" customHeight="1" x14ac:dyDescent="0.2">
      <c r="A39" s="7"/>
      <c r="B39" s="8" t="s">
        <v>83</v>
      </c>
      <c r="C39" s="8">
        <v>311.3</v>
      </c>
      <c r="D39" s="25" t="s">
        <v>84</v>
      </c>
      <c r="E39" s="25"/>
      <c r="F39" s="25"/>
      <c r="G39" s="25"/>
      <c r="H39" s="25"/>
      <c r="I39" s="25"/>
      <c r="J39" s="25"/>
      <c r="K39" s="25"/>
      <c r="L39" s="25"/>
      <c r="M39" s="25"/>
      <c r="N39" s="25"/>
      <c r="O39" s="25"/>
    </row>
    <row r="40" spans="1:15" ht="65" customHeight="1" x14ac:dyDescent="0.2">
      <c r="A40" s="10" t="s">
        <v>85</v>
      </c>
      <c r="B40" s="8" t="s">
        <v>86</v>
      </c>
      <c r="C40" s="8">
        <v>312.10000000000002</v>
      </c>
      <c r="D40" s="25" t="s">
        <v>87</v>
      </c>
      <c r="E40" s="25"/>
      <c r="F40" s="25"/>
      <c r="G40" s="25"/>
      <c r="H40" s="25"/>
      <c r="I40" s="25"/>
      <c r="J40" s="25"/>
      <c r="K40" s="25"/>
      <c r="L40" s="25"/>
      <c r="M40" s="25"/>
      <c r="N40" s="25"/>
      <c r="O40" s="25"/>
    </row>
    <row r="41" spans="1:15" x14ac:dyDescent="0.2">
      <c r="A41" s="28" t="s">
        <v>116</v>
      </c>
      <c r="B41" s="28"/>
      <c r="C41" s="28"/>
    </row>
    <row r="42" spans="1:15" x14ac:dyDescent="0.2">
      <c r="A42" s="8" t="s">
        <v>101</v>
      </c>
      <c r="C42">
        <v>0</v>
      </c>
      <c r="D42" s="30" t="s">
        <v>114</v>
      </c>
      <c r="E42" s="30"/>
      <c r="F42" s="30"/>
      <c r="G42" s="30"/>
      <c r="H42" s="30"/>
      <c r="I42" s="30"/>
      <c r="J42" s="30"/>
      <c r="K42" s="30"/>
      <c r="L42" s="30"/>
      <c r="M42" s="30"/>
      <c r="N42" s="30"/>
      <c r="O42" s="30"/>
    </row>
    <row r="43" spans="1:15" x14ac:dyDescent="0.2">
      <c r="A43" s="8" t="s">
        <v>102</v>
      </c>
      <c r="C43">
        <v>0.5</v>
      </c>
      <c r="D43" s="30" t="s">
        <v>115</v>
      </c>
      <c r="E43" s="30"/>
      <c r="F43" s="30"/>
      <c r="G43" s="30"/>
      <c r="H43" s="30"/>
      <c r="I43" s="30"/>
      <c r="J43" s="30"/>
      <c r="K43" s="30"/>
      <c r="L43" s="30"/>
      <c r="M43" s="30"/>
      <c r="N43" s="30"/>
      <c r="O43" s="30"/>
    </row>
    <row r="44" spans="1:15" x14ac:dyDescent="0.2">
      <c r="A44" s="8" t="s">
        <v>94</v>
      </c>
      <c r="C44">
        <v>1</v>
      </c>
      <c r="D44" s="30" t="s">
        <v>107</v>
      </c>
      <c r="E44" s="30"/>
      <c r="F44" s="30"/>
      <c r="G44" s="30"/>
      <c r="H44" s="30"/>
      <c r="I44" s="30"/>
      <c r="J44" s="30"/>
      <c r="K44" s="30"/>
      <c r="L44" s="30"/>
      <c r="M44" s="30"/>
      <c r="N44" s="30"/>
      <c r="O44" s="30"/>
    </row>
    <row r="45" spans="1:15" x14ac:dyDescent="0.2">
      <c r="A45" s="8" t="s">
        <v>99</v>
      </c>
      <c r="C45">
        <v>2</v>
      </c>
      <c r="D45" s="30" t="s">
        <v>112</v>
      </c>
      <c r="E45" s="30"/>
      <c r="F45" s="30"/>
      <c r="G45" s="30"/>
      <c r="H45" s="30"/>
      <c r="I45" s="30"/>
      <c r="J45" s="30"/>
      <c r="K45" s="30"/>
      <c r="L45" s="30"/>
      <c r="M45" s="30"/>
      <c r="N45" s="30"/>
      <c r="O45" s="30"/>
    </row>
    <row r="46" spans="1:15" x14ac:dyDescent="0.2">
      <c r="A46" s="8" t="s">
        <v>97</v>
      </c>
      <c r="C46">
        <v>3</v>
      </c>
      <c r="D46" s="30" t="s">
        <v>110</v>
      </c>
      <c r="E46" s="30"/>
      <c r="F46" s="30"/>
      <c r="G46" s="30"/>
      <c r="H46" s="30"/>
      <c r="I46" s="30"/>
      <c r="J46" s="30"/>
      <c r="K46" s="30"/>
      <c r="L46" s="30"/>
      <c r="M46" s="30"/>
      <c r="N46" s="30"/>
      <c r="O46" s="30"/>
    </row>
    <row r="47" spans="1:15" x14ac:dyDescent="0.2">
      <c r="A47" s="8" t="s">
        <v>100</v>
      </c>
      <c r="C47">
        <v>4</v>
      </c>
      <c r="D47" s="30" t="s">
        <v>113</v>
      </c>
      <c r="E47" s="30"/>
      <c r="F47" s="30"/>
      <c r="G47" s="30"/>
      <c r="H47" s="30"/>
      <c r="I47" s="30"/>
      <c r="J47" s="30"/>
      <c r="K47" s="30"/>
      <c r="L47" s="30"/>
      <c r="M47" s="30"/>
      <c r="N47" s="30"/>
      <c r="O47" s="30"/>
    </row>
    <row r="48" spans="1:15" x14ac:dyDescent="0.2">
      <c r="A48" s="8" t="s">
        <v>91</v>
      </c>
      <c r="C48">
        <v>5</v>
      </c>
      <c r="D48" s="30" t="s">
        <v>104</v>
      </c>
      <c r="E48" s="30"/>
      <c r="F48" s="30"/>
      <c r="G48" s="30"/>
      <c r="H48" s="30"/>
      <c r="I48" s="30"/>
      <c r="J48" s="30"/>
      <c r="K48" s="30"/>
      <c r="L48" s="30"/>
      <c r="M48" s="30"/>
      <c r="N48" s="30"/>
      <c r="O48" s="30"/>
    </row>
    <row r="49" spans="1:15" ht="34" x14ac:dyDescent="0.2">
      <c r="A49" s="11" t="s">
        <v>93</v>
      </c>
      <c r="C49">
        <v>6</v>
      </c>
      <c r="D49" s="29" t="s">
        <v>106</v>
      </c>
      <c r="E49" s="29"/>
      <c r="F49" s="29"/>
      <c r="G49" s="29"/>
      <c r="H49" s="29"/>
      <c r="I49" s="29"/>
      <c r="J49" s="29"/>
      <c r="K49" s="29"/>
      <c r="L49" s="29"/>
      <c r="M49" s="29"/>
      <c r="N49" s="29"/>
      <c r="O49" s="29"/>
    </row>
    <row r="50" spans="1:15" ht="34" x14ac:dyDescent="0.2">
      <c r="A50" s="11" t="s">
        <v>92</v>
      </c>
      <c r="C50">
        <v>7</v>
      </c>
      <c r="D50" s="29" t="s">
        <v>105</v>
      </c>
      <c r="E50" s="29"/>
      <c r="F50" s="29"/>
      <c r="G50" s="29"/>
      <c r="H50" s="29"/>
      <c r="I50" s="29"/>
      <c r="J50" s="29"/>
      <c r="K50" s="29"/>
      <c r="L50" s="29"/>
      <c r="M50" s="29"/>
      <c r="N50" s="29"/>
      <c r="O50" s="29"/>
    </row>
    <row r="51" spans="1:15" x14ac:dyDescent="0.2">
      <c r="A51" s="8" t="s">
        <v>96</v>
      </c>
      <c r="C51">
        <v>8</v>
      </c>
      <c r="D51" s="30" t="s">
        <v>109</v>
      </c>
      <c r="E51" s="30"/>
      <c r="F51" s="30"/>
      <c r="G51" s="30"/>
      <c r="H51" s="30"/>
      <c r="I51" s="30"/>
      <c r="J51" s="30"/>
      <c r="K51" s="30"/>
      <c r="L51" s="30"/>
      <c r="M51" s="30"/>
      <c r="N51" s="30"/>
      <c r="O51" s="30"/>
    </row>
    <row r="52" spans="1:15" x14ac:dyDescent="0.2">
      <c r="A52" s="8" t="s">
        <v>98</v>
      </c>
      <c r="C52">
        <v>9</v>
      </c>
      <c r="D52" s="30" t="s">
        <v>111</v>
      </c>
      <c r="E52" s="30"/>
      <c r="F52" s="30"/>
      <c r="G52" s="30"/>
      <c r="H52" s="30"/>
      <c r="I52" s="30"/>
      <c r="J52" s="30"/>
      <c r="K52" s="30"/>
      <c r="L52" s="30"/>
      <c r="M52" s="30"/>
      <c r="N52" s="30"/>
      <c r="O52" s="30"/>
    </row>
    <row r="53" spans="1:15" x14ac:dyDescent="0.2">
      <c r="A53" s="8" t="s">
        <v>95</v>
      </c>
      <c r="C53" s="12" t="s">
        <v>103</v>
      </c>
      <c r="D53" s="30" t="s">
        <v>108</v>
      </c>
      <c r="E53" s="30"/>
      <c r="F53" s="30"/>
      <c r="G53" s="30"/>
      <c r="H53" s="30"/>
      <c r="I53" s="30"/>
      <c r="J53" s="30"/>
      <c r="K53" s="30"/>
      <c r="L53" s="30"/>
      <c r="M53" s="30"/>
      <c r="N53" s="30"/>
      <c r="O53" s="30"/>
    </row>
    <row r="54" spans="1:15" x14ac:dyDescent="0.2">
      <c r="A54" s="5" t="s">
        <v>135</v>
      </c>
    </row>
    <row r="55" spans="1:15" x14ac:dyDescent="0.2">
      <c r="A55" s="8" t="s">
        <v>128</v>
      </c>
      <c r="C55">
        <v>0</v>
      </c>
      <c r="D55" s="31"/>
      <c r="E55" s="31"/>
      <c r="F55" s="31"/>
      <c r="G55" s="31"/>
      <c r="H55" s="31"/>
      <c r="I55" s="31"/>
      <c r="J55" s="31"/>
      <c r="K55" s="31"/>
      <c r="L55" s="31"/>
      <c r="M55" s="31"/>
      <c r="N55" s="31"/>
      <c r="O55" s="31"/>
    </row>
    <row r="56" spans="1:15" x14ac:dyDescent="0.2">
      <c r="A56" s="8" t="s">
        <v>126</v>
      </c>
      <c r="C56">
        <v>1</v>
      </c>
      <c r="D56" s="31"/>
      <c r="E56" s="31"/>
      <c r="F56" s="31"/>
      <c r="G56" s="31"/>
      <c r="H56" s="31"/>
      <c r="I56" s="31"/>
      <c r="J56" s="31"/>
      <c r="K56" s="31"/>
      <c r="L56" s="31"/>
      <c r="M56" s="31"/>
      <c r="N56" s="31"/>
      <c r="O56" s="31"/>
    </row>
    <row r="57" spans="1:15" x14ac:dyDescent="0.2">
      <c r="A57" s="8"/>
      <c r="C57" t="s">
        <v>133</v>
      </c>
      <c r="D57" s="30" t="s">
        <v>144</v>
      </c>
      <c r="E57" s="30"/>
      <c r="F57" s="30"/>
      <c r="G57" s="30"/>
      <c r="H57" s="30"/>
      <c r="I57" s="30"/>
      <c r="J57" s="30"/>
      <c r="K57" s="30"/>
      <c r="L57" s="30"/>
      <c r="M57" s="30"/>
      <c r="N57" s="30"/>
      <c r="O57" s="30"/>
    </row>
    <row r="58" spans="1:15" x14ac:dyDescent="0.2">
      <c r="A58" s="8" t="s">
        <v>127</v>
      </c>
      <c r="C58">
        <v>2</v>
      </c>
      <c r="D58" s="30"/>
      <c r="E58" s="30"/>
      <c r="F58" s="30"/>
      <c r="G58" s="30"/>
      <c r="H58" s="30"/>
      <c r="I58" s="30"/>
      <c r="J58" s="30"/>
      <c r="K58" s="30"/>
      <c r="L58" s="30"/>
      <c r="M58" s="30"/>
      <c r="N58" s="30"/>
      <c r="O58" s="30"/>
    </row>
    <row r="59" spans="1:15" x14ac:dyDescent="0.2">
      <c r="C59" t="s">
        <v>134</v>
      </c>
      <c r="D59" s="30" t="s">
        <v>143</v>
      </c>
      <c r="E59" s="30"/>
      <c r="F59" s="30"/>
      <c r="G59" s="30"/>
      <c r="H59" s="30"/>
      <c r="I59" s="30"/>
      <c r="J59" s="30"/>
      <c r="K59" s="30"/>
      <c r="L59" s="30"/>
      <c r="M59" s="30"/>
      <c r="N59" s="30"/>
      <c r="O59" s="30"/>
    </row>
    <row r="60" spans="1:15" x14ac:dyDescent="0.2">
      <c r="A60" s="8" t="s">
        <v>125</v>
      </c>
      <c r="C60">
        <v>3</v>
      </c>
      <c r="D60" s="31"/>
      <c r="E60" s="31"/>
      <c r="F60" s="31"/>
      <c r="G60" s="31"/>
      <c r="H60" s="31"/>
      <c r="I60" s="31"/>
      <c r="J60" s="31"/>
      <c r="K60" s="31"/>
      <c r="L60" s="31"/>
      <c r="M60" s="31"/>
      <c r="N60" s="31"/>
      <c r="O60" s="31"/>
    </row>
    <row r="61" spans="1:15" x14ac:dyDescent="0.2">
      <c r="A61" s="8" t="s">
        <v>117</v>
      </c>
      <c r="C61">
        <v>4.0999999999999996</v>
      </c>
      <c r="D61" s="30" t="s">
        <v>136</v>
      </c>
      <c r="E61" s="30"/>
      <c r="F61" s="30"/>
      <c r="G61" s="30"/>
      <c r="H61" s="30"/>
      <c r="I61" s="30"/>
      <c r="J61" s="30"/>
      <c r="K61" s="30"/>
      <c r="L61" s="30"/>
      <c r="M61" s="30"/>
      <c r="N61" s="30"/>
      <c r="O61" s="30"/>
    </row>
    <row r="62" spans="1:15" x14ac:dyDescent="0.2">
      <c r="A62" s="8"/>
      <c r="C62" s="8">
        <v>4.2</v>
      </c>
      <c r="D62" s="30" t="s">
        <v>137</v>
      </c>
      <c r="E62" s="30"/>
      <c r="F62" s="30"/>
      <c r="G62" s="30"/>
      <c r="H62" s="30"/>
      <c r="I62" s="30"/>
      <c r="J62" s="30"/>
      <c r="K62" s="30"/>
      <c r="L62" s="30"/>
      <c r="M62" s="30"/>
      <c r="N62" s="30"/>
      <c r="O62" s="30"/>
    </row>
    <row r="63" spans="1:15" x14ac:dyDescent="0.2">
      <c r="A63" s="8" t="s">
        <v>118</v>
      </c>
      <c r="C63" t="s">
        <v>129</v>
      </c>
      <c r="D63" s="30" t="s">
        <v>138</v>
      </c>
      <c r="E63" s="30"/>
      <c r="F63" s="30"/>
      <c r="G63" s="30"/>
      <c r="H63" s="30"/>
      <c r="I63" s="30"/>
      <c r="J63" s="30"/>
      <c r="K63" s="30"/>
      <c r="L63" s="30"/>
      <c r="M63" s="30"/>
      <c r="N63" s="30"/>
      <c r="O63" s="30"/>
    </row>
    <row r="64" spans="1:15" x14ac:dyDescent="0.2">
      <c r="A64" s="8" t="s">
        <v>119</v>
      </c>
      <c r="C64">
        <v>6.1</v>
      </c>
      <c r="D64" s="30" t="s">
        <v>139</v>
      </c>
      <c r="E64" s="30"/>
      <c r="F64" s="30"/>
      <c r="G64" s="30"/>
      <c r="H64" s="30"/>
      <c r="I64" s="30"/>
      <c r="J64" s="30"/>
      <c r="K64" s="30"/>
      <c r="L64" s="30"/>
      <c r="M64" s="30"/>
      <c r="N64" s="30"/>
      <c r="O64" s="30"/>
    </row>
    <row r="65" spans="1:15" x14ac:dyDescent="0.2">
      <c r="A65" s="8"/>
      <c r="C65">
        <v>6.2</v>
      </c>
      <c r="D65" s="30" t="s">
        <v>140</v>
      </c>
      <c r="E65" s="30"/>
      <c r="F65" s="30"/>
      <c r="G65" s="30"/>
      <c r="H65" s="30"/>
      <c r="I65" s="30"/>
      <c r="J65" s="30"/>
      <c r="K65" s="30"/>
      <c r="L65" s="30"/>
      <c r="M65" s="30"/>
      <c r="N65" s="30"/>
      <c r="O65" s="30"/>
    </row>
    <row r="66" spans="1:15" x14ac:dyDescent="0.2">
      <c r="A66" s="8" t="s">
        <v>121</v>
      </c>
      <c r="C66">
        <v>7</v>
      </c>
      <c r="D66" s="30"/>
      <c r="E66" s="30"/>
      <c r="F66" s="30"/>
      <c r="G66" s="30"/>
      <c r="H66" s="30"/>
      <c r="I66" s="30"/>
      <c r="J66" s="30"/>
      <c r="K66" s="30"/>
      <c r="L66" s="30"/>
      <c r="M66" s="30"/>
      <c r="N66" s="30"/>
      <c r="O66" s="30"/>
    </row>
    <row r="67" spans="1:15" x14ac:dyDescent="0.2">
      <c r="A67" s="8" t="s">
        <v>122</v>
      </c>
      <c r="C67" t="s">
        <v>132</v>
      </c>
      <c r="D67" s="30" t="s">
        <v>143</v>
      </c>
      <c r="E67" s="30"/>
      <c r="F67" s="30"/>
      <c r="G67" s="30"/>
      <c r="H67" s="30"/>
      <c r="I67" s="30"/>
      <c r="J67" s="30"/>
      <c r="K67" s="30"/>
      <c r="L67" s="30"/>
      <c r="M67" s="30"/>
      <c r="N67" s="30"/>
      <c r="O67" s="30"/>
    </row>
    <row r="68" spans="1:15" x14ac:dyDescent="0.2">
      <c r="A68" s="8" t="s">
        <v>123</v>
      </c>
      <c r="C68">
        <v>8</v>
      </c>
      <c r="D68" s="30"/>
      <c r="E68" s="30"/>
      <c r="F68" s="30"/>
      <c r="G68" s="30"/>
      <c r="H68" s="30"/>
      <c r="I68" s="30"/>
      <c r="J68" s="30"/>
      <c r="K68" s="30"/>
      <c r="L68" s="30"/>
      <c r="M68" s="30"/>
      <c r="N68" s="30"/>
      <c r="O68" s="30"/>
    </row>
    <row r="69" spans="1:15" x14ac:dyDescent="0.2">
      <c r="A69" s="8" t="s">
        <v>124</v>
      </c>
      <c r="C69">
        <v>9</v>
      </c>
      <c r="D69" s="30"/>
      <c r="E69" s="30"/>
      <c r="F69" s="30"/>
      <c r="G69" s="30"/>
      <c r="H69" s="30"/>
      <c r="I69" s="30"/>
      <c r="J69" s="30"/>
      <c r="K69" s="30"/>
      <c r="L69" s="30"/>
      <c r="M69" s="30"/>
      <c r="N69" s="30"/>
      <c r="O69" s="30"/>
    </row>
    <row r="70" spans="1:15" x14ac:dyDescent="0.2">
      <c r="A70" s="8" t="s">
        <v>120</v>
      </c>
      <c r="C70" t="s">
        <v>130</v>
      </c>
      <c r="D70" s="30" t="s">
        <v>141</v>
      </c>
      <c r="E70" s="30"/>
      <c r="F70" s="30"/>
      <c r="G70" s="30"/>
      <c r="H70" s="30"/>
      <c r="I70" s="30"/>
      <c r="J70" s="30"/>
      <c r="K70" s="30"/>
      <c r="L70" s="30"/>
      <c r="M70" s="30"/>
      <c r="N70" s="30"/>
      <c r="O70" s="30"/>
    </row>
    <row r="71" spans="1:15" x14ac:dyDescent="0.2">
      <c r="A71" s="8"/>
      <c r="C71" t="s">
        <v>131</v>
      </c>
      <c r="D71" s="30" t="s">
        <v>142</v>
      </c>
      <c r="E71" s="30"/>
      <c r="F71" s="30"/>
      <c r="G71" s="30"/>
      <c r="H71" s="30"/>
      <c r="I71" s="30"/>
      <c r="J71" s="30"/>
      <c r="K71" s="30"/>
      <c r="L71" s="30"/>
      <c r="M71" s="30"/>
      <c r="N71" s="30"/>
      <c r="O71" s="30"/>
    </row>
    <row r="72" spans="1:15" x14ac:dyDescent="0.2">
      <c r="A72" s="28" t="s">
        <v>150</v>
      </c>
      <c r="B72" s="28"/>
      <c r="C72" s="28"/>
    </row>
    <row r="73" spans="1:15" x14ac:dyDescent="0.2">
      <c r="C73" s="8">
        <v>1</v>
      </c>
      <c r="D73" s="32" t="s">
        <v>145</v>
      </c>
      <c r="E73" s="32"/>
      <c r="F73" s="32"/>
      <c r="G73" s="32"/>
      <c r="H73" s="32"/>
      <c r="I73" s="32"/>
      <c r="J73" s="32"/>
      <c r="K73" s="32"/>
      <c r="L73" s="32"/>
      <c r="M73" s="32"/>
      <c r="N73" s="32"/>
      <c r="O73" s="32"/>
    </row>
    <row r="74" spans="1:15" x14ac:dyDescent="0.2">
      <c r="C74" s="8">
        <v>2</v>
      </c>
      <c r="D74" s="25" t="s">
        <v>146</v>
      </c>
      <c r="E74" s="25"/>
      <c r="F74" s="25"/>
      <c r="G74" s="25"/>
      <c r="H74" s="25"/>
      <c r="I74" s="25"/>
      <c r="J74" s="25"/>
      <c r="K74" s="25"/>
      <c r="L74" s="25"/>
      <c r="M74" s="25"/>
      <c r="N74" s="25"/>
      <c r="O74" s="25"/>
    </row>
    <row r="75" spans="1:15" x14ac:dyDescent="0.2">
      <c r="C75" s="8">
        <v>3</v>
      </c>
      <c r="D75" s="32" t="s">
        <v>147</v>
      </c>
      <c r="E75" s="32"/>
      <c r="F75" s="32"/>
      <c r="G75" s="32"/>
      <c r="H75" s="32"/>
      <c r="I75" s="32"/>
      <c r="J75" s="32"/>
      <c r="K75" s="32"/>
      <c r="L75" s="32"/>
      <c r="M75" s="32"/>
      <c r="N75" s="32"/>
      <c r="O75" s="32"/>
    </row>
    <row r="76" spans="1:15" x14ac:dyDescent="0.2">
      <c r="C76" s="8">
        <v>4</v>
      </c>
      <c r="D76" s="25" t="s">
        <v>148</v>
      </c>
      <c r="E76" s="25"/>
      <c r="F76" s="25"/>
      <c r="G76" s="25"/>
      <c r="H76" s="25"/>
      <c r="I76" s="25"/>
      <c r="J76" s="25"/>
      <c r="K76" s="25"/>
      <c r="L76" s="25"/>
      <c r="M76" s="25"/>
      <c r="N76" s="25"/>
      <c r="O76" s="25"/>
    </row>
    <row r="77" spans="1:15" x14ac:dyDescent="0.2">
      <c r="C77" s="8">
        <v>5</v>
      </c>
      <c r="D77" s="32" t="s">
        <v>149</v>
      </c>
      <c r="E77" s="32"/>
      <c r="F77" s="32"/>
      <c r="G77" s="32"/>
      <c r="H77" s="32"/>
      <c r="I77" s="32"/>
      <c r="J77" s="32"/>
      <c r="K77" s="32"/>
      <c r="L77" s="32"/>
      <c r="M77" s="32"/>
      <c r="N77" s="32"/>
      <c r="O77" s="32"/>
    </row>
    <row r="78" spans="1:15" x14ac:dyDescent="0.2">
      <c r="A78" s="28" t="s">
        <v>151</v>
      </c>
      <c r="B78" s="28"/>
      <c r="C78" s="28"/>
    </row>
    <row r="79" spans="1:15" x14ac:dyDescent="0.2">
      <c r="C79" s="8">
        <v>1</v>
      </c>
      <c r="D79" s="29" t="s">
        <v>152</v>
      </c>
      <c r="E79" s="29"/>
      <c r="F79" s="29"/>
      <c r="G79" s="29"/>
      <c r="H79" s="29"/>
      <c r="I79" s="29"/>
      <c r="J79" s="29"/>
      <c r="K79" s="29"/>
      <c r="L79" s="29"/>
      <c r="M79" s="29"/>
      <c r="N79" s="29"/>
      <c r="O79" s="29"/>
    </row>
    <row r="80" spans="1:15" x14ac:dyDescent="0.2">
      <c r="C80" s="8">
        <v>2</v>
      </c>
      <c r="D80" s="30" t="s">
        <v>153</v>
      </c>
      <c r="E80" s="30"/>
      <c r="F80" s="30"/>
      <c r="G80" s="30"/>
      <c r="H80" s="30"/>
      <c r="I80" s="30"/>
      <c r="J80" s="30"/>
      <c r="K80" s="30"/>
      <c r="L80" s="30"/>
      <c r="M80" s="30"/>
      <c r="N80" s="30"/>
      <c r="O80" s="30"/>
    </row>
  </sheetData>
  <mergeCells count="79">
    <mergeCell ref="D79:O79"/>
    <mergeCell ref="D80:O80"/>
    <mergeCell ref="A78:C78"/>
    <mergeCell ref="D73:O73"/>
    <mergeCell ref="D74:O74"/>
    <mergeCell ref="D75:O75"/>
    <mergeCell ref="D76:O76"/>
    <mergeCell ref="D77:O77"/>
    <mergeCell ref="A72:C72"/>
    <mergeCell ref="D66:O66"/>
    <mergeCell ref="D67:O67"/>
    <mergeCell ref="D68:O68"/>
    <mergeCell ref="D69:O69"/>
    <mergeCell ref="D70:O70"/>
    <mergeCell ref="D71:O71"/>
    <mergeCell ref="D60:O60"/>
    <mergeCell ref="D61:O61"/>
    <mergeCell ref="D62:O62"/>
    <mergeCell ref="D63:O63"/>
    <mergeCell ref="D64:O64"/>
    <mergeCell ref="D65:O65"/>
    <mergeCell ref="D43:O43"/>
    <mergeCell ref="A41:C41"/>
    <mergeCell ref="D55:O55"/>
    <mergeCell ref="D56:O56"/>
    <mergeCell ref="D57:O57"/>
    <mergeCell ref="D59:O59"/>
    <mergeCell ref="D58:O58"/>
    <mergeCell ref="D51:O51"/>
    <mergeCell ref="D46:O46"/>
    <mergeCell ref="D52:O52"/>
    <mergeCell ref="D45:O45"/>
    <mergeCell ref="D47:O47"/>
    <mergeCell ref="D42:O42"/>
    <mergeCell ref="D48:O48"/>
    <mergeCell ref="D50:O50"/>
    <mergeCell ref="D49:O49"/>
    <mergeCell ref="D44:O44"/>
    <mergeCell ref="D53:O53"/>
    <mergeCell ref="D37:O37"/>
    <mergeCell ref="D38:O38"/>
    <mergeCell ref="D39:O39"/>
    <mergeCell ref="D40:O40"/>
    <mergeCell ref="A2:C2"/>
    <mergeCell ref="A9:C9"/>
    <mergeCell ref="A13:C13"/>
    <mergeCell ref="D31:O31"/>
    <mergeCell ref="D32:O32"/>
    <mergeCell ref="D19:O19"/>
    <mergeCell ref="D20:O20"/>
    <mergeCell ref="D21:O21"/>
    <mergeCell ref="D22:O22"/>
    <mergeCell ref="D23:O23"/>
    <mergeCell ref="D24:O24"/>
    <mergeCell ref="D14:O14"/>
    <mergeCell ref="D15:O15"/>
    <mergeCell ref="D16:O16"/>
    <mergeCell ref="D17:O17"/>
    <mergeCell ref="D18:O18"/>
    <mergeCell ref="D33:O33"/>
    <mergeCell ref="D34:O34"/>
    <mergeCell ref="D35:O35"/>
    <mergeCell ref="D36:O36"/>
    <mergeCell ref="D25:O25"/>
    <mergeCell ref="D26:O26"/>
    <mergeCell ref="D27:O27"/>
    <mergeCell ref="D28:O28"/>
    <mergeCell ref="D29:O29"/>
    <mergeCell ref="D30:O30"/>
    <mergeCell ref="D11:O11"/>
    <mergeCell ref="D12:O12"/>
    <mergeCell ref="D1:O1"/>
    <mergeCell ref="D3:O3"/>
    <mergeCell ref="D4:O4"/>
    <mergeCell ref="D5:O5"/>
    <mergeCell ref="D6:O6"/>
    <mergeCell ref="D7:O7"/>
    <mergeCell ref="D8:O8"/>
    <mergeCell ref="D10:O10"/>
  </mergeCells>
  <hyperlinks>
    <hyperlink ref="P2" r:id="rId1" xr:uid="{00000000-0004-0000-00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D10" sqref="D10"/>
    </sheetView>
  </sheetViews>
  <sheetFormatPr baseColWidth="10" defaultColWidth="11" defaultRowHeight="16" x14ac:dyDescent="0.2"/>
  <cols>
    <col min="2" max="2" width="18.33203125" customWidth="1"/>
    <col min="3" max="3" width="26.83203125" bestFit="1" customWidth="1"/>
    <col min="4" max="4" width="51.6640625" customWidth="1"/>
    <col min="5" max="5" width="33.5" customWidth="1"/>
    <col min="6" max="6" width="31.5" customWidth="1"/>
    <col min="7" max="7" width="23.83203125" customWidth="1"/>
  </cols>
  <sheetData>
    <row r="1" spans="1:7" ht="41" thickBot="1" x14ac:dyDescent="0.25">
      <c r="A1" s="24" t="s">
        <v>154</v>
      </c>
      <c r="B1" s="24" t="s">
        <v>155</v>
      </c>
      <c r="C1" s="24" t="s">
        <v>2</v>
      </c>
      <c r="D1" s="24" t="s">
        <v>156</v>
      </c>
      <c r="E1" s="24" t="s">
        <v>157</v>
      </c>
      <c r="F1" s="24" t="s">
        <v>158</v>
      </c>
      <c r="G1" s="24" t="s">
        <v>159</v>
      </c>
    </row>
    <row r="2" spans="1:7" ht="17" x14ac:dyDescent="0.2">
      <c r="A2" s="8">
        <v>0</v>
      </c>
      <c r="B2" s="8">
        <v>0</v>
      </c>
      <c r="C2" s="8" t="s">
        <v>160</v>
      </c>
      <c r="D2" s="11" t="s">
        <v>160</v>
      </c>
      <c r="E2" s="11"/>
      <c r="F2" s="11"/>
      <c r="G2" s="8"/>
    </row>
    <row r="3" spans="1:7" ht="34" x14ac:dyDescent="0.2">
      <c r="A3" s="8">
        <v>1</v>
      </c>
      <c r="B3" s="7" t="s">
        <v>161</v>
      </c>
      <c r="C3" s="8" t="s">
        <v>162</v>
      </c>
      <c r="D3" s="11" t="s">
        <v>163</v>
      </c>
      <c r="E3" s="11" t="s">
        <v>164</v>
      </c>
      <c r="F3" s="11" t="s">
        <v>165</v>
      </c>
      <c r="G3" s="8"/>
    </row>
    <row r="4" spans="1:7" ht="34" x14ac:dyDescent="0.2">
      <c r="A4" s="8">
        <v>2</v>
      </c>
      <c r="B4" s="7" t="s">
        <v>166</v>
      </c>
      <c r="C4" s="8" t="s">
        <v>167</v>
      </c>
      <c r="D4" s="11" t="s">
        <v>168</v>
      </c>
      <c r="E4" s="11" t="s">
        <v>169</v>
      </c>
      <c r="F4" s="11" t="s">
        <v>170</v>
      </c>
      <c r="G4" s="8"/>
    </row>
    <row r="5" spans="1:7" ht="51" x14ac:dyDescent="0.2">
      <c r="A5" s="13">
        <v>3</v>
      </c>
      <c r="B5" s="14" t="s">
        <v>171</v>
      </c>
      <c r="C5" s="13" t="s">
        <v>172</v>
      </c>
      <c r="D5" s="15" t="s">
        <v>173</v>
      </c>
      <c r="E5" s="15" t="s">
        <v>174</v>
      </c>
      <c r="F5" s="15" t="s">
        <v>175</v>
      </c>
      <c r="G5" s="33" t="s">
        <v>176</v>
      </c>
    </row>
    <row r="6" spans="1:7" ht="35" thickBot="1" x14ac:dyDescent="0.25">
      <c r="A6" s="16">
        <v>4</v>
      </c>
      <c r="B6" s="17" t="s">
        <v>177</v>
      </c>
      <c r="C6" s="16" t="s">
        <v>178</v>
      </c>
      <c r="D6" s="18" t="s">
        <v>179</v>
      </c>
      <c r="E6" s="18" t="s">
        <v>180</v>
      </c>
      <c r="F6" s="18" t="s">
        <v>181</v>
      </c>
      <c r="G6" s="34"/>
    </row>
  </sheetData>
  <mergeCells count="1">
    <mergeCell ref="G5: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0680-7E3E-864E-A0D3-3C36818B1FB1}">
  <dimension ref="A1:E118"/>
  <sheetViews>
    <sheetView workbookViewId="0">
      <selection activeCell="A2" sqref="A2:E118"/>
    </sheetView>
  </sheetViews>
  <sheetFormatPr baseColWidth="10" defaultColWidth="8.83203125" defaultRowHeight="15" x14ac:dyDescent="0.2"/>
  <cols>
    <col min="1" max="16384" width="8.83203125" style="35"/>
  </cols>
  <sheetData>
    <row r="1" spans="1:5" x14ac:dyDescent="0.2">
      <c r="A1" s="35" t="s">
        <v>353</v>
      </c>
      <c r="B1" s="35" t="s">
        <v>354</v>
      </c>
      <c r="C1" s="35" t="s">
        <v>355</v>
      </c>
      <c r="D1" s="35" t="s">
        <v>356</v>
      </c>
      <c r="E1" s="35" t="s">
        <v>357</v>
      </c>
    </row>
    <row r="2" spans="1:5" x14ac:dyDescent="0.2">
      <c r="A2" s="35">
        <v>0</v>
      </c>
      <c r="B2" s="35">
        <v>0</v>
      </c>
      <c r="C2" s="35">
        <v>1</v>
      </c>
      <c r="D2" s="35">
        <v>0</v>
      </c>
      <c r="E2" s="35">
        <v>0</v>
      </c>
    </row>
    <row r="3" spans="1:5" x14ac:dyDescent="0.2">
      <c r="B3" s="35">
        <v>1</v>
      </c>
    </row>
    <row r="4" spans="1:5" x14ac:dyDescent="0.2">
      <c r="B4" s="35">
        <v>1</v>
      </c>
    </row>
    <row r="5" spans="1:5" x14ac:dyDescent="0.2">
      <c r="D5" s="35">
        <v>1</v>
      </c>
    </row>
    <row r="6" spans="1:5" x14ac:dyDescent="0.2">
      <c r="C6" s="35">
        <v>1</v>
      </c>
    </row>
    <row r="7" spans="1:5" x14ac:dyDescent="0.2">
      <c r="B7" s="35">
        <v>1</v>
      </c>
    </row>
    <row r="8" spans="1:5" x14ac:dyDescent="0.2">
      <c r="B8" s="35">
        <v>1</v>
      </c>
    </row>
    <row r="9" spans="1:5" x14ac:dyDescent="0.2">
      <c r="B9" s="35">
        <v>1</v>
      </c>
    </row>
    <row r="10" spans="1:5" x14ac:dyDescent="0.2">
      <c r="B10" s="35">
        <v>1</v>
      </c>
    </row>
    <row r="11" spans="1:5" x14ac:dyDescent="0.2">
      <c r="B11" s="35">
        <v>1</v>
      </c>
    </row>
    <row r="12" spans="1:5" x14ac:dyDescent="0.2">
      <c r="B12" s="35">
        <v>1</v>
      </c>
    </row>
    <row r="13" spans="1:5" x14ac:dyDescent="0.2">
      <c r="B13" s="35">
        <v>1</v>
      </c>
    </row>
    <row r="14" spans="1:5" x14ac:dyDescent="0.2">
      <c r="E14" s="35">
        <v>1</v>
      </c>
    </row>
    <row r="15" spans="1:5" x14ac:dyDescent="0.2">
      <c r="D15" s="35">
        <v>1</v>
      </c>
    </row>
    <row r="16" spans="1:5" x14ac:dyDescent="0.2">
      <c r="B16" s="35">
        <v>1</v>
      </c>
    </row>
    <row r="17" spans="1:5" x14ac:dyDescent="0.2">
      <c r="B17" s="35">
        <v>1</v>
      </c>
    </row>
    <row r="18" spans="1:5" x14ac:dyDescent="0.2">
      <c r="B18" s="35">
        <v>1</v>
      </c>
    </row>
    <row r="19" spans="1:5" x14ac:dyDescent="0.2">
      <c r="B19" s="35">
        <v>1</v>
      </c>
    </row>
    <row r="20" spans="1:5" x14ac:dyDescent="0.2">
      <c r="A20" s="35">
        <v>1</v>
      </c>
    </row>
    <row r="21" spans="1:5" x14ac:dyDescent="0.2">
      <c r="C21" s="35">
        <v>1</v>
      </c>
    </row>
    <row r="22" spans="1:5" x14ac:dyDescent="0.2">
      <c r="D22" s="35">
        <v>1</v>
      </c>
    </row>
    <row r="23" spans="1:5" x14ac:dyDescent="0.2">
      <c r="E23" s="35">
        <v>1</v>
      </c>
    </row>
    <row r="24" spans="1:5" x14ac:dyDescent="0.2">
      <c r="C24" s="35">
        <v>1</v>
      </c>
    </row>
    <row r="25" spans="1:5" x14ac:dyDescent="0.2">
      <c r="B25" s="35">
        <v>1</v>
      </c>
    </row>
    <row r="26" spans="1:5" x14ac:dyDescent="0.2">
      <c r="A26" s="35">
        <v>1</v>
      </c>
    </row>
    <row r="27" spans="1:5" x14ac:dyDescent="0.2">
      <c r="B27" s="35">
        <v>1</v>
      </c>
    </row>
    <row r="28" spans="1:5" x14ac:dyDescent="0.2">
      <c r="D28" s="35">
        <v>1</v>
      </c>
    </row>
    <row r="29" spans="1:5" x14ac:dyDescent="0.2">
      <c r="A29" s="35">
        <v>1</v>
      </c>
    </row>
    <row r="30" spans="1:5" x14ac:dyDescent="0.2">
      <c r="D30" s="35">
        <v>1</v>
      </c>
    </row>
    <row r="31" spans="1:5" x14ac:dyDescent="0.2">
      <c r="D31" s="35">
        <v>1</v>
      </c>
    </row>
    <row r="32" spans="1:5" x14ac:dyDescent="0.2">
      <c r="B32" s="35">
        <v>1</v>
      </c>
    </row>
    <row r="33" spans="2:5" x14ac:dyDescent="0.2">
      <c r="B33" s="35">
        <v>1</v>
      </c>
    </row>
    <row r="34" spans="2:5" x14ac:dyDescent="0.2">
      <c r="B34" s="35">
        <v>1</v>
      </c>
    </row>
    <row r="35" spans="2:5" x14ac:dyDescent="0.2">
      <c r="B35" s="35">
        <v>1</v>
      </c>
    </row>
    <row r="36" spans="2:5" x14ac:dyDescent="0.2">
      <c r="D36" s="35">
        <v>1</v>
      </c>
    </row>
    <row r="37" spans="2:5" x14ac:dyDescent="0.2">
      <c r="D37" s="35">
        <v>1</v>
      </c>
    </row>
    <row r="38" spans="2:5" x14ac:dyDescent="0.2">
      <c r="E38" s="35">
        <v>1</v>
      </c>
    </row>
    <row r="39" spans="2:5" x14ac:dyDescent="0.2">
      <c r="B39" s="35">
        <v>1</v>
      </c>
    </row>
    <row r="40" spans="2:5" x14ac:dyDescent="0.2">
      <c r="C40" s="35">
        <v>1</v>
      </c>
    </row>
    <row r="41" spans="2:5" x14ac:dyDescent="0.2">
      <c r="C41" s="35">
        <v>1</v>
      </c>
    </row>
    <row r="42" spans="2:5" x14ac:dyDescent="0.2">
      <c r="B42" s="35">
        <v>1</v>
      </c>
    </row>
    <row r="43" spans="2:5" x14ac:dyDescent="0.2">
      <c r="C43" s="35">
        <v>1</v>
      </c>
    </row>
    <row r="44" spans="2:5" x14ac:dyDescent="0.2">
      <c r="C44" s="35">
        <v>1</v>
      </c>
    </row>
    <row r="45" spans="2:5" x14ac:dyDescent="0.2">
      <c r="B45" s="35">
        <v>1</v>
      </c>
    </row>
    <row r="46" spans="2:5" x14ac:dyDescent="0.2">
      <c r="D46" s="35">
        <v>1</v>
      </c>
    </row>
    <row r="47" spans="2:5" x14ac:dyDescent="0.2">
      <c r="E47" s="35">
        <v>1</v>
      </c>
    </row>
    <row r="48" spans="2:5" x14ac:dyDescent="0.2">
      <c r="E48" s="35">
        <v>1</v>
      </c>
    </row>
    <row r="49" spans="2:5" x14ac:dyDescent="0.2">
      <c r="C49" s="35">
        <v>1</v>
      </c>
    </row>
    <row r="50" spans="2:5" x14ac:dyDescent="0.2">
      <c r="D50" s="35">
        <v>1</v>
      </c>
    </row>
    <row r="51" spans="2:5" x14ac:dyDescent="0.2">
      <c r="B51" s="35">
        <v>1</v>
      </c>
    </row>
    <row r="52" spans="2:5" x14ac:dyDescent="0.2">
      <c r="E52" s="35">
        <v>1</v>
      </c>
    </row>
    <row r="53" spans="2:5" x14ac:dyDescent="0.2">
      <c r="E53" s="35">
        <v>1</v>
      </c>
    </row>
    <row r="54" spans="2:5" x14ac:dyDescent="0.2">
      <c r="E54" s="35">
        <v>1</v>
      </c>
    </row>
    <row r="55" spans="2:5" x14ac:dyDescent="0.2">
      <c r="E55" s="35">
        <v>1</v>
      </c>
    </row>
    <row r="56" spans="2:5" x14ac:dyDescent="0.2">
      <c r="E56" s="35">
        <v>1</v>
      </c>
    </row>
    <row r="57" spans="2:5" x14ac:dyDescent="0.2">
      <c r="B57" s="35">
        <v>1</v>
      </c>
    </row>
    <row r="58" spans="2:5" x14ac:dyDescent="0.2">
      <c r="E58" s="35">
        <v>1</v>
      </c>
    </row>
    <row r="59" spans="2:5" x14ac:dyDescent="0.2">
      <c r="D59" s="35">
        <v>1</v>
      </c>
    </row>
    <row r="60" spans="2:5" x14ac:dyDescent="0.2">
      <c r="E60" s="35">
        <v>1</v>
      </c>
    </row>
    <row r="61" spans="2:5" x14ac:dyDescent="0.2">
      <c r="C61" s="35">
        <v>1</v>
      </c>
    </row>
    <row r="62" spans="2:5" x14ac:dyDescent="0.2">
      <c r="B62" s="35">
        <v>1</v>
      </c>
    </row>
    <row r="63" spans="2:5" x14ac:dyDescent="0.2">
      <c r="B63" s="35">
        <v>1</v>
      </c>
    </row>
    <row r="64" spans="2:5" x14ac:dyDescent="0.2">
      <c r="D64" s="35">
        <v>1</v>
      </c>
    </row>
    <row r="65" spans="1:5" x14ac:dyDescent="0.2">
      <c r="D65" s="35">
        <v>1</v>
      </c>
    </row>
    <row r="66" spans="1:5" x14ac:dyDescent="0.2">
      <c r="C66" s="35">
        <v>1</v>
      </c>
    </row>
    <row r="67" spans="1:5" x14ac:dyDescent="0.2">
      <c r="B67" s="35">
        <v>1</v>
      </c>
    </row>
    <row r="68" spans="1:5" x14ac:dyDescent="0.2">
      <c r="D68" s="35">
        <v>1</v>
      </c>
    </row>
    <row r="69" spans="1:5" x14ac:dyDescent="0.2">
      <c r="E69" s="35">
        <v>1</v>
      </c>
    </row>
    <row r="70" spans="1:5" x14ac:dyDescent="0.2">
      <c r="A70" s="35">
        <v>1</v>
      </c>
    </row>
    <row r="71" spans="1:5" x14ac:dyDescent="0.2">
      <c r="B71" s="35">
        <v>1</v>
      </c>
    </row>
    <row r="72" spans="1:5" x14ac:dyDescent="0.2">
      <c r="B72" s="35">
        <v>1</v>
      </c>
    </row>
    <row r="73" spans="1:5" x14ac:dyDescent="0.2">
      <c r="B73" s="35">
        <v>1</v>
      </c>
    </row>
    <row r="74" spans="1:5" x14ac:dyDescent="0.2">
      <c r="B74" s="35">
        <v>1</v>
      </c>
    </row>
    <row r="75" spans="1:5" x14ac:dyDescent="0.2">
      <c r="E75" s="35">
        <v>1</v>
      </c>
    </row>
    <row r="76" spans="1:5" x14ac:dyDescent="0.2">
      <c r="E76" s="35">
        <v>1</v>
      </c>
    </row>
    <row r="77" spans="1:5" x14ac:dyDescent="0.2">
      <c r="E77" s="35">
        <v>1</v>
      </c>
    </row>
    <row r="78" spans="1:5" x14ac:dyDescent="0.2">
      <c r="B78" s="35">
        <v>1</v>
      </c>
    </row>
    <row r="79" spans="1:5" x14ac:dyDescent="0.2">
      <c r="A79" s="35">
        <v>1</v>
      </c>
    </row>
    <row r="80" spans="1:5" x14ac:dyDescent="0.2">
      <c r="E80" s="35">
        <v>1</v>
      </c>
    </row>
    <row r="81" spans="2:5" x14ac:dyDescent="0.2">
      <c r="E81" s="35">
        <v>1</v>
      </c>
    </row>
    <row r="82" spans="2:5" x14ac:dyDescent="0.2">
      <c r="C82" s="35">
        <v>1</v>
      </c>
    </row>
    <row r="83" spans="2:5" x14ac:dyDescent="0.2">
      <c r="E83" s="35">
        <v>1</v>
      </c>
    </row>
    <row r="84" spans="2:5" x14ac:dyDescent="0.2">
      <c r="D84" s="35">
        <v>1</v>
      </c>
    </row>
    <row r="85" spans="2:5" x14ac:dyDescent="0.2">
      <c r="E85" s="35">
        <v>1</v>
      </c>
    </row>
    <row r="86" spans="2:5" x14ac:dyDescent="0.2">
      <c r="C86" s="35">
        <v>1</v>
      </c>
    </row>
    <row r="87" spans="2:5" x14ac:dyDescent="0.2">
      <c r="E87" s="35">
        <v>1</v>
      </c>
    </row>
    <row r="88" spans="2:5" x14ac:dyDescent="0.2">
      <c r="C88" s="35">
        <v>1</v>
      </c>
    </row>
    <row r="89" spans="2:5" x14ac:dyDescent="0.2">
      <c r="C89" s="35">
        <v>1</v>
      </c>
    </row>
    <row r="90" spans="2:5" x14ac:dyDescent="0.2">
      <c r="D90" s="35">
        <v>1</v>
      </c>
    </row>
    <row r="91" spans="2:5" x14ac:dyDescent="0.2">
      <c r="C91" s="35">
        <v>1</v>
      </c>
    </row>
    <row r="92" spans="2:5" x14ac:dyDescent="0.2">
      <c r="B92" s="35">
        <v>1</v>
      </c>
    </row>
    <row r="93" spans="2:5" x14ac:dyDescent="0.2">
      <c r="E93" s="35">
        <v>1</v>
      </c>
    </row>
    <row r="94" spans="2:5" x14ac:dyDescent="0.2">
      <c r="E94" s="35">
        <v>1</v>
      </c>
    </row>
    <row r="95" spans="2:5" x14ac:dyDescent="0.2">
      <c r="C95" s="35">
        <v>1</v>
      </c>
    </row>
    <row r="96" spans="2:5" x14ac:dyDescent="0.2">
      <c r="E96" s="35">
        <v>1</v>
      </c>
    </row>
    <row r="97" spans="2:5" x14ac:dyDescent="0.2">
      <c r="B97" s="35">
        <v>1</v>
      </c>
    </row>
    <row r="98" spans="2:5" x14ac:dyDescent="0.2">
      <c r="D98" s="35">
        <v>1</v>
      </c>
    </row>
    <row r="99" spans="2:5" x14ac:dyDescent="0.2">
      <c r="E99" s="35">
        <v>1</v>
      </c>
    </row>
    <row r="100" spans="2:5" x14ac:dyDescent="0.2">
      <c r="B100" s="35">
        <v>1</v>
      </c>
    </row>
    <row r="101" spans="2:5" x14ac:dyDescent="0.2">
      <c r="E101" s="35">
        <v>1</v>
      </c>
    </row>
    <row r="102" spans="2:5" x14ac:dyDescent="0.2">
      <c r="C102" s="35">
        <v>1</v>
      </c>
    </row>
    <row r="103" spans="2:5" x14ac:dyDescent="0.2">
      <c r="C103" s="35">
        <v>1</v>
      </c>
    </row>
    <row r="104" spans="2:5" x14ac:dyDescent="0.2">
      <c r="C104" s="35">
        <v>1</v>
      </c>
    </row>
    <row r="105" spans="2:5" x14ac:dyDescent="0.2">
      <c r="B105" s="35">
        <v>1</v>
      </c>
    </row>
    <row r="106" spans="2:5" x14ac:dyDescent="0.2">
      <c r="E106" s="35">
        <v>1</v>
      </c>
    </row>
    <row r="107" spans="2:5" x14ac:dyDescent="0.2">
      <c r="C107" s="35">
        <v>1</v>
      </c>
    </row>
    <row r="108" spans="2:5" x14ac:dyDescent="0.2">
      <c r="C108" s="35">
        <v>1</v>
      </c>
    </row>
    <row r="109" spans="2:5" x14ac:dyDescent="0.2">
      <c r="D109" s="35">
        <v>1</v>
      </c>
    </row>
    <row r="110" spans="2:5" x14ac:dyDescent="0.2">
      <c r="C110" s="35">
        <v>1</v>
      </c>
    </row>
    <row r="111" spans="2:5" x14ac:dyDescent="0.2">
      <c r="E111" s="35">
        <v>1</v>
      </c>
    </row>
    <row r="112" spans="2:5" x14ac:dyDescent="0.2">
      <c r="E112" s="35">
        <v>1</v>
      </c>
    </row>
    <row r="113" spans="2:5" x14ac:dyDescent="0.2">
      <c r="E113" s="35">
        <v>1</v>
      </c>
    </row>
    <row r="114" spans="2:5" x14ac:dyDescent="0.2">
      <c r="B114" s="35">
        <v>1</v>
      </c>
    </row>
    <row r="115" spans="2:5" x14ac:dyDescent="0.2">
      <c r="B115" s="35">
        <v>1</v>
      </c>
    </row>
    <row r="116" spans="2:5" x14ac:dyDescent="0.2">
      <c r="C116" s="35">
        <v>1</v>
      </c>
    </row>
    <row r="117" spans="2:5" x14ac:dyDescent="0.2">
      <c r="E117" s="35">
        <v>1</v>
      </c>
    </row>
    <row r="118" spans="2:5" x14ac:dyDescent="0.2">
      <c r="E118" s="35">
        <v>1</v>
      </c>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8B06-C313-DD46-817A-3CAC2A6C4A20}">
  <dimension ref="A1:J118"/>
  <sheetViews>
    <sheetView workbookViewId="0">
      <selection activeCell="M57" sqref="M57"/>
    </sheetView>
  </sheetViews>
  <sheetFormatPr baseColWidth="10" defaultColWidth="8.83203125" defaultRowHeight="15" x14ac:dyDescent="0.2"/>
  <cols>
    <col min="1" max="16384" width="8.83203125" style="35"/>
  </cols>
  <sheetData>
    <row r="1" spans="1:10" ht="32" x14ac:dyDescent="0.2">
      <c r="A1" s="35" t="s">
        <v>358</v>
      </c>
      <c r="B1" s="35" t="s">
        <v>359</v>
      </c>
      <c r="C1" s="36" t="s">
        <v>360</v>
      </c>
      <c r="D1" s="36" t="s">
        <v>195</v>
      </c>
      <c r="E1" s="36" t="s">
        <v>361</v>
      </c>
      <c r="F1" s="36" t="s">
        <v>362</v>
      </c>
      <c r="G1" s="36" t="s">
        <v>363</v>
      </c>
      <c r="H1" s="36" t="s">
        <v>364</v>
      </c>
      <c r="I1" s="36" t="s">
        <v>365</v>
      </c>
      <c r="J1" s="36" t="s">
        <v>366</v>
      </c>
    </row>
    <row r="2" spans="1:10" x14ac:dyDescent="0.2">
      <c r="A2" s="35">
        <v>120</v>
      </c>
      <c r="B2" s="35">
        <v>31</v>
      </c>
      <c r="C2" s="35">
        <v>3</v>
      </c>
      <c r="D2" s="35">
        <v>1959</v>
      </c>
      <c r="E2" s="35">
        <v>303.39999999999998</v>
      </c>
      <c r="F2" s="35">
        <v>7.9</v>
      </c>
      <c r="G2" s="35">
        <v>7.2</v>
      </c>
      <c r="H2" s="37">
        <v>2.2999999999999998</v>
      </c>
      <c r="I2" s="35">
        <v>2</v>
      </c>
      <c r="J2" s="35">
        <v>2</v>
      </c>
    </row>
    <row r="3" spans="1:10" x14ac:dyDescent="0.2">
      <c r="A3" s="35">
        <v>90</v>
      </c>
      <c r="B3" s="35">
        <v>31</v>
      </c>
      <c r="C3" s="35">
        <v>3</v>
      </c>
      <c r="D3" s="35">
        <v>1982</v>
      </c>
      <c r="E3" s="35">
        <v>310.5</v>
      </c>
      <c r="F3" s="35">
        <v>5.1100000000000003</v>
      </c>
      <c r="G3" s="35">
        <v>5.2</v>
      </c>
      <c r="H3" s="35">
        <v>6.1</v>
      </c>
      <c r="I3" s="35">
        <v>1</v>
      </c>
      <c r="J3" s="35">
        <v>2</v>
      </c>
    </row>
    <row r="4" spans="1:10" x14ac:dyDescent="0.2">
      <c r="A4" s="35">
        <v>96</v>
      </c>
      <c r="B4" s="35">
        <v>31</v>
      </c>
      <c r="C4" s="35">
        <v>1</v>
      </c>
      <c r="D4" s="35">
        <v>1983</v>
      </c>
      <c r="E4" s="35">
        <v>310.5</v>
      </c>
      <c r="F4" s="35">
        <v>5.3</v>
      </c>
      <c r="G4" s="35">
        <v>5.8</v>
      </c>
      <c r="H4" s="35">
        <v>10.220000000000001</v>
      </c>
      <c r="I4" s="35">
        <v>1</v>
      </c>
      <c r="J4" s="35">
        <v>2</v>
      </c>
    </row>
    <row r="5" spans="1:10" x14ac:dyDescent="0.2">
      <c r="A5" s="35">
        <v>87</v>
      </c>
      <c r="B5" s="35">
        <v>31</v>
      </c>
      <c r="C5" s="35">
        <v>1</v>
      </c>
      <c r="D5" s="35">
        <v>1983</v>
      </c>
      <c r="E5" s="35">
        <v>310.5</v>
      </c>
      <c r="F5" s="35">
        <v>0.5</v>
      </c>
      <c r="G5" s="35">
        <v>0.5</v>
      </c>
      <c r="H5" s="35">
        <v>6.1</v>
      </c>
      <c r="I5" s="35">
        <v>1</v>
      </c>
      <c r="J5" s="35">
        <v>2</v>
      </c>
    </row>
    <row r="6" spans="1:10" x14ac:dyDescent="0.2">
      <c r="A6" s="35">
        <v>103</v>
      </c>
      <c r="B6" s="35">
        <v>31</v>
      </c>
      <c r="C6" s="35">
        <v>1</v>
      </c>
      <c r="D6" s="35">
        <v>1988</v>
      </c>
      <c r="E6" s="35">
        <v>310.5</v>
      </c>
      <c r="F6" s="35">
        <v>5.5</v>
      </c>
      <c r="G6" s="35">
        <v>5.2</v>
      </c>
      <c r="H6" s="35">
        <v>6.1</v>
      </c>
      <c r="I6" s="35">
        <v>1</v>
      </c>
      <c r="J6" s="35">
        <v>2</v>
      </c>
    </row>
    <row r="7" spans="1:10" x14ac:dyDescent="0.2">
      <c r="A7" s="35">
        <v>93</v>
      </c>
      <c r="B7" s="35">
        <v>31</v>
      </c>
      <c r="C7" s="35">
        <v>1</v>
      </c>
      <c r="D7" s="35">
        <v>1988</v>
      </c>
      <c r="E7" s="35">
        <v>310.5</v>
      </c>
      <c r="F7" s="35">
        <v>5.0999999999999996</v>
      </c>
      <c r="G7" s="35">
        <v>5.2</v>
      </c>
      <c r="H7" s="35">
        <v>10.220000000000001</v>
      </c>
      <c r="I7" s="35">
        <v>2</v>
      </c>
      <c r="J7" s="35">
        <v>2</v>
      </c>
    </row>
    <row r="8" spans="1:10" x14ac:dyDescent="0.2">
      <c r="A8" s="35">
        <v>89</v>
      </c>
      <c r="B8" s="35">
        <v>31</v>
      </c>
      <c r="C8" s="35">
        <v>1</v>
      </c>
      <c r="D8" s="35">
        <v>1985</v>
      </c>
      <c r="E8" s="35">
        <v>311.2</v>
      </c>
      <c r="F8" s="35">
        <v>5.8</v>
      </c>
      <c r="G8" s="35">
        <v>5.8</v>
      </c>
      <c r="H8" s="35">
        <v>6.2</v>
      </c>
      <c r="I8" s="35">
        <v>1</v>
      </c>
      <c r="J8" s="35">
        <v>2</v>
      </c>
    </row>
    <row r="9" spans="1:10" x14ac:dyDescent="0.2">
      <c r="A9" s="35">
        <v>79</v>
      </c>
      <c r="B9" s="35">
        <v>31</v>
      </c>
      <c r="C9" s="35">
        <v>1</v>
      </c>
      <c r="D9" s="35">
        <v>2000</v>
      </c>
      <c r="E9" s="35">
        <v>310.5</v>
      </c>
      <c r="F9" s="35">
        <v>5.31</v>
      </c>
      <c r="G9" s="35">
        <v>5.2</v>
      </c>
      <c r="H9" s="35">
        <v>6.2</v>
      </c>
      <c r="I9" s="35">
        <v>1</v>
      </c>
      <c r="J9" s="35">
        <v>2</v>
      </c>
    </row>
    <row r="10" spans="1:10" x14ac:dyDescent="0.2">
      <c r="A10" s="35">
        <v>84</v>
      </c>
      <c r="B10" s="35">
        <v>31</v>
      </c>
      <c r="C10" s="35">
        <v>1</v>
      </c>
      <c r="D10" s="35">
        <v>2000</v>
      </c>
      <c r="E10" s="35">
        <v>310.5</v>
      </c>
      <c r="F10" s="35">
        <v>5.3</v>
      </c>
      <c r="G10" s="35">
        <v>5.2</v>
      </c>
      <c r="H10" s="35">
        <v>7</v>
      </c>
      <c r="I10" s="35">
        <v>2</v>
      </c>
      <c r="J10" s="35">
        <v>2</v>
      </c>
    </row>
    <row r="11" spans="1:10" x14ac:dyDescent="0.2">
      <c r="A11" s="35">
        <v>79</v>
      </c>
      <c r="B11" s="35">
        <v>31</v>
      </c>
      <c r="C11" s="35">
        <v>1</v>
      </c>
      <c r="D11" s="35">
        <v>2000</v>
      </c>
      <c r="E11" s="35">
        <v>310.5</v>
      </c>
      <c r="F11" s="35">
        <v>5.31</v>
      </c>
      <c r="G11" s="35">
        <v>5.2</v>
      </c>
      <c r="H11" s="35">
        <v>6.2</v>
      </c>
      <c r="I11" s="35">
        <v>1</v>
      </c>
      <c r="J11" s="35">
        <v>2</v>
      </c>
    </row>
    <row r="12" spans="1:10" x14ac:dyDescent="0.2">
      <c r="A12" s="35">
        <v>79</v>
      </c>
      <c r="B12" s="35">
        <v>31</v>
      </c>
      <c r="C12" s="35">
        <v>1</v>
      </c>
      <c r="D12" s="35">
        <v>2000</v>
      </c>
      <c r="E12" s="35">
        <v>310.5</v>
      </c>
      <c r="F12" s="35">
        <v>5.31</v>
      </c>
      <c r="G12" s="35">
        <v>5.2</v>
      </c>
      <c r="H12" s="35">
        <v>10.220000000000001</v>
      </c>
      <c r="I12" s="35">
        <v>1</v>
      </c>
    </row>
    <row r="13" spans="1:10" x14ac:dyDescent="0.2">
      <c r="A13" s="35">
        <v>79</v>
      </c>
      <c r="B13" s="35">
        <v>32</v>
      </c>
      <c r="C13" s="35">
        <v>1</v>
      </c>
      <c r="D13" s="35">
        <v>1987</v>
      </c>
      <c r="E13" s="35">
        <v>310.5</v>
      </c>
      <c r="F13" s="35">
        <v>5.13</v>
      </c>
      <c r="G13" s="35">
        <v>5.2</v>
      </c>
      <c r="H13" s="35">
        <v>10.23</v>
      </c>
      <c r="I13" s="35">
        <v>1</v>
      </c>
      <c r="J13" s="35">
        <v>2</v>
      </c>
    </row>
    <row r="14" spans="1:10" x14ac:dyDescent="0.2">
      <c r="A14" s="35">
        <v>120</v>
      </c>
      <c r="B14" s="35">
        <v>31</v>
      </c>
      <c r="C14" s="35">
        <v>3</v>
      </c>
      <c r="D14" s="35">
        <v>1982</v>
      </c>
      <c r="E14" s="35">
        <v>310.5</v>
      </c>
      <c r="F14" s="35">
        <v>5.3</v>
      </c>
      <c r="G14" s="35">
        <v>5.2</v>
      </c>
      <c r="H14" s="35">
        <v>6.1</v>
      </c>
      <c r="I14" s="35">
        <v>1</v>
      </c>
      <c r="J14" s="35">
        <v>2</v>
      </c>
    </row>
    <row r="15" spans="1:10" x14ac:dyDescent="0.2">
      <c r="A15" s="35">
        <v>95</v>
      </c>
      <c r="B15" s="35">
        <v>32</v>
      </c>
      <c r="C15" s="35">
        <v>2</v>
      </c>
      <c r="D15" s="35">
        <v>1978</v>
      </c>
      <c r="E15" s="35">
        <v>310.5</v>
      </c>
      <c r="F15" s="35">
        <v>5.3</v>
      </c>
      <c r="G15" s="35">
        <v>5.2</v>
      </c>
      <c r="H15" s="35">
        <v>6.2</v>
      </c>
      <c r="I15" s="35">
        <v>2</v>
      </c>
      <c r="J15" s="35">
        <v>2</v>
      </c>
    </row>
    <row r="16" spans="1:10" x14ac:dyDescent="0.2">
      <c r="A16" s="35">
        <v>75</v>
      </c>
      <c r="B16" s="35">
        <v>31</v>
      </c>
      <c r="C16" s="35">
        <v>1</v>
      </c>
      <c r="D16" s="35">
        <v>1977</v>
      </c>
      <c r="E16" s="35">
        <v>309.10000000000002</v>
      </c>
      <c r="F16" s="35">
        <v>6</v>
      </c>
      <c r="G16" s="35">
        <v>5.8</v>
      </c>
      <c r="H16" s="35">
        <v>1</v>
      </c>
      <c r="I16" s="35">
        <v>1</v>
      </c>
      <c r="J16" s="35">
        <v>2</v>
      </c>
    </row>
    <row r="17" spans="1:10" x14ac:dyDescent="0.2">
      <c r="A17" s="35">
        <v>80</v>
      </c>
      <c r="B17" s="35">
        <v>31</v>
      </c>
      <c r="C17" s="35">
        <v>1</v>
      </c>
      <c r="D17" s="35">
        <v>1981</v>
      </c>
      <c r="E17" s="35">
        <v>303.39999999999998</v>
      </c>
      <c r="F17" s="35">
        <v>5.0999999999999996</v>
      </c>
      <c r="G17" s="35">
        <v>5.2</v>
      </c>
      <c r="H17" s="35">
        <v>10.220000000000001</v>
      </c>
      <c r="I17" s="35">
        <v>1</v>
      </c>
      <c r="J17" s="35">
        <v>2</v>
      </c>
    </row>
    <row r="18" spans="1:10" x14ac:dyDescent="0.2">
      <c r="A18" s="35">
        <v>79</v>
      </c>
      <c r="B18" s="35">
        <v>31</v>
      </c>
      <c r="C18" s="35">
        <v>1</v>
      </c>
      <c r="D18" s="35">
        <v>2000</v>
      </c>
      <c r="E18" s="35">
        <v>310.5</v>
      </c>
      <c r="F18" s="35">
        <v>5</v>
      </c>
      <c r="G18" s="35">
        <v>5.2</v>
      </c>
      <c r="H18" s="35">
        <v>11</v>
      </c>
      <c r="I18" s="35">
        <v>2</v>
      </c>
      <c r="J18" s="35">
        <v>2</v>
      </c>
    </row>
    <row r="19" spans="1:10" x14ac:dyDescent="0.2">
      <c r="A19" s="35">
        <v>65</v>
      </c>
      <c r="B19" s="35">
        <v>32</v>
      </c>
      <c r="C19" s="35">
        <v>1</v>
      </c>
      <c r="D19" s="35">
        <v>1988</v>
      </c>
      <c r="E19" s="35">
        <v>312.10000000000002</v>
      </c>
      <c r="F19" s="35">
        <v>5.8</v>
      </c>
      <c r="G19" s="35">
        <v>5.8</v>
      </c>
      <c r="H19" s="35">
        <v>6.1</v>
      </c>
      <c r="I19" s="35">
        <v>1</v>
      </c>
      <c r="J19" s="35">
        <v>2</v>
      </c>
    </row>
    <row r="20" spans="1:10" x14ac:dyDescent="0.2">
      <c r="A20" s="35">
        <v>75</v>
      </c>
      <c r="B20" s="35">
        <v>31</v>
      </c>
      <c r="C20" s="35">
        <v>1</v>
      </c>
      <c r="D20" s="35">
        <v>1990</v>
      </c>
      <c r="E20" s="35">
        <v>310.5</v>
      </c>
      <c r="F20" s="35">
        <v>5.3</v>
      </c>
      <c r="G20" s="35">
        <v>5.2</v>
      </c>
      <c r="H20" s="35">
        <v>10.220000000000001</v>
      </c>
      <c r="I20" s="35">
        <v>2</v>
      </c>
      <c r="J20" s="35">
        <v>2</v>
      </c>
    </row>
    <row r="21" spans="1:10" x14ac:dyDescent="0.2">
      <c r="A21" s="35">
        <v>65</v>
      </c>
      <c r="B21" s="35">
        <v>32</v>
      </c>
      <c r="C21" s="35">
        <v>1</v>
      </c>
      <c r="D21" s="35">
        <v>1965</v>
      </c>
      <c r="E21" s="35">
        <v>303.39999999999998</v>
      </c>
      <c r="F21" s="35">
        <v>1</v>
      </c>
      <c r="G21" s="35">
        <v>8.8000000000000007</v>
      </c>
      <c r="H21" s="35">
        <v>1</v>
      </c>
      <c r="I21" s="35">
        <v>3</v>
      </c>
      <c r="J21" s="35">
        <v>2</v>
      </c>
    </row>
    <row r="22" spans="1:10" x14ac:dyDescent="0.2">
      <c r="A22" s="35">
        <v>120</v>
      </c>
      <c r="B22" s="35">
        <v>31</v>
      </c>
      <c r="C22" s="35">
        <v>3</v>
      </c>
      <c r="D22" s="35">
        <v>1965</v>
      </c>
      <c r="E22" s="35">
        <v>310.5</v>
      </c>
      <c r="F22" s="35">
        <v>5.31</v>
      </c>
      <c r="G22" s="35">
        <v>5.2</v>
      </c>
      <c r="H22" s="35">
        <v>6.1</v>
      </c>
      <c r="I22" s="35">
        <v>1</v>
      </c>
      <c r="J22" s="35">
        <v>2</v>
      </c>
    </row>
    <row r="23" spans="1:10" x14ac:dyDescent="0.2">
      <c r="A23" s="35">
        <v>140</v>
      </c>
      <c r="B23" s="35">
        <v>31</v>
      </c>
      <c r="C23" s="35">
        <v>3</v>
      </c>
      <c r="D23" s="35">
        <v>1967</v>
      </c>
      <c r="E23" s="35">
        <v>310.5</v>
      </c>
      <c r="F23" s="35">
        <v>5.3</v>
      </c>
      <c r="G23" s="35">
        <v>5.2</v>
      </c>
      <c r="H23" s="35">
        <v>6.1</v>
      </c>
      <c r="I23" s="35">
        <v>2</v>
      </c>
      <c r="J23" s="35">
        <v>2</v>
      </c>
    </row>
    <row r="24" spans="1:10" x14ac:dyDescent="0.2">
      <c r="A24" s="35">
        <v>130</v>
      </c>
      <c r="B24" s="35">
        <v>31</v>
      </c>
      <c r="C24" s="35">
        <v>2</v>
      </c>
      <c r="D24" s="35">
        <v>1967</v>
      </c>
      <c r="E24" s="35">
        <v>303.3</v>
      </c>
      <c r="F24" s="35">
        <v>8.5</v>
      </c>
      <c r="G24" s="35">
        <v>11.4</v>
      </c>
      <c r="H24" s="35">
        <v>1</v>
      </c>
      <c r="I24" s="35">
        <v>2</v>
      </c>
      <c r="J24" s="35">
        <v>2</v>
      </c>
    </row>
    <row r="25" spans="1:10" x14ac:dyDescent="0.2">
      <c r="A25" s="35">
        <v>101</v>
      </c>
      <c r="B25" s="35">
        <v>31</v>
      </c>
      <c r="C25" s="35">
        <v>2</v>
      </c>
      <c r="D25" s="35">
        <v>1971</v>
      </c>
      <c r="E25" s="35">
        <v>304.10000000000002</v>
      </c>
      <c r="F25" s="35">
        <v>7.9</v>
      </c>
      <c r="G25" s="35">
        <v>7.4</v>
      </c>
      <c r="H25" s="35">
        <v>1.3</v>
      </c>
      <c r="I25" s="35">
        <v>6</v>
      </c>
      <c r="J25" s="35">
        <v>2</v>
      </c>
    </row>
    <row r="26" spans="1:10" x14ac:dyDescent="0.2">
      <c r="A26" s="35">
        <v>104</v>
      </c>
      <c r="B26" s="35">
        <v>31</v>
      </c>
      <c r="C26" s="35">
        <v>2</v>
      </c>
      <c r="D26" s="35">
        <v>1976</v>
      </c>
      <c r="E26" s="35">
        <v>310.39999999999998</v>
      </c>
      <c r="F26" s="35">
        <v>7.1</v>
      </c>
      <c r="G26" s="35">
        <v>5.2</v>
      </c>
      <c r="H26" s="35">
        <v>6.1</v>
      </c>
      <c r="I26" s="35">
        <v>2</v>
      </c>
      <c r="J26" s="35">
        <v>2</v>
      </c>
    </row>
    <row r="27" spans="1:10" x14ac:dyDescent="0.2">
      <c r="A27" s="35">
        <v>65</v>
      </c>
      <c r="B27" s="35">
        <v>32</v>
      </c>
      <c r="C27" s="35">
        <v>1</v>
      </c>
      <c r="D27" s="35">
        <v>1956</v>
      </c>
      <c r="E27" s="35">
        <v>310.5</v>
      </c>
      <c r="F27" s="35">
        <v>5.0999999999999996</v>
      </c>
      <c r="G27" s="35">
        <v>5.2</v>
      </c>
      <c r="H27" s="35">
        <v>6.2</v>
      </c>
      <c r="I27" s="35">
        <v>1</v>
      </c>
      <c r="J27" s="35">
        <v>2</v>
      </c>
    </row>
    <row r="28" spans="1:10" x14ac:dyDescent="0.2">
      <c r="A28" s="35">
        <v>130</v>
      </c>
      <c r="B28" s="35">
        <v>31</v>
      </c>
      <c r="C28" s="35">
        <v>3</v>
      </c>
      <c r="D28" s="35">
        <v>1959</v>
      </c>
      <c r="E28" s="35">
        <v>304.10000000000002</v>
      </c>
      <c r="F28" s="35">
        <v>6</v>
      </c>
      <c r="G28" s="35">
        <v>7.4</v>
      </c>
      <c r="H28" s="35">
        <v>1</v>
      </c>
      <c r="I28" s="35">
        <v>1</v>
      </c>
      <c r="J28" s="35">
        <v>2</v>
      </c>
    </row>
    <row r="29" spans="1:10" x14ac:dyDescent="0.2">
      <c r="A29" s="35">
        <v>74</v>
      </c>
      <c r="B29" s="35">
        <v>32</v>
      </c>
      <c r="C29" s="35">
        <v>1</v>
      </c>
      <c r="D29" s="35">
        <v>1956</v>
      </c>
      <c r="E29" s="35">
        <v>310.5</v>
      </c>
      <c r="F29" s="35">
        <v>5.0999999999999996</v>
      </c>
      <c r="G29" s="35">
        <v>5.2</v>
      </c>
      <c r="H29" s="35">
        <v>6.2</v>
      </c>
      <c r="I29" s="35">
        <v>1</v>
      </c>
      <c r="J29" s="35">
        <v>2</v>
      </c>
    </row>
    <row r="30" spans="1:10" x14ac:dyDescent="0.2">
      <c r="A30" s="35">
        <v>85</v>
      </c>
      <c r="B30" s="35">
        <v>31</v>
      </c>
      <c r="C30" s="35">
        <v>1</v>
      </c>
      <c r="D30" s="35">
        <v>1976</v>
      </c>
      <c r="E30" s="35">
        <v>310.5</v>
      </c>
      <c r="F30" s="35">
        <v>1</v>
      </c>
      <c r="G30" s="35">
        <v>5.2</v>
      </c>
      <c r="H30" s="35">
        <v>6.2</v>
      </c>
      <c r="I30" s="35">
        <v>1</v>
      </c>
      <c r="J30" s="35">
        <v>2</v>
      </c>
    </row>
    <row r="31" spans="1:10" x14ac:dyDescent="0.2">
      <c r="A31" s="35">
        <v>85</v>
      </c>
      <c r="B31" s="35">
        <v>31</v>
      </c>
      <c r="C31" s="35">
        <v>1</v>
      </c>
      <c r="D31" s="35">
        <v>1976</v>
      </c>
      <c r="E31" s="35">
        <v>311.3</v>
      </c>
      <c r="F31" s="35">
        <v>1</v>
      </c>
      <c r="G31" s="35">
        <v>5.2</v>
      </c>
      <c r="H31" s="35">
        <v>6.2</v>
      </c>
      <c r="I31" s="35">
        <v>1</v>
      </c>
      <c r="J31" s="35">
        <v>2</v>
      </c>
    </row>
    <row r="32" spans="1:10" x14ac:dyDescent="0.2">
      <c r="A32" s="35">
        <v>75</v>
      </c>
      <c r="B32" s="35">
        <v>32</v>
      </c>
      <c r="C32" s="35">
        <v>1</v>
      </c>
      <c r="D32" s="35">
        <v>1939</v>
      </c>
      <c r="E32" s="35">
        <v>310.5</v>
      </c>
      <c r="F32" s="35">
        <v>1</v>
      </c>
      <c r="G32" s="35">
        <v>5.2</v>
      </c>
      <c r="H32" s="35">
        <v>6.2</v>
      </c>
      <c r="I32" s="35">
        <v>1</v>
      </c>
      <c r="J32" s="35">
        <v>2</v>
      </c>
    </row>
    <row r="33" spans="1:10" x14ac:dyDescent="0.2">
      <c r="A33" s="35">
        <v>65</v>
      </c>
      <c r="B33" s="35">
        <v>31</v>
      </c>
      <c r="C33" s="35">
        <v>1</v>
      </c>
      <c r="D33" s="35">
        <v>1939</v>
      </c>
      <c r="E33" s="35">
        <v>310.5</v>
      </c>
      <c r="F33" s="35">
        <v>5.0999999999999996</v>
      </c>
      <c r="G33" s="35">
        <v>5.2</v>
      </c>
      <c r="H33" s="35">
        <v>6.2</v>
      </c>
      <c r="I33" s="35">
        <v>1</v>
      </c>
      <c r="J33" s="35">
        <v>2</v>
      </c>
    </row>
    <row r="34" spans="1:10" x14ac:dyDescent="0.2">
      <c r="A34" s="35">
        <v>65</v>
      </c>
      <c r="B34" s="35">
        <v>32</v>
      </c>
      <c r="C34" s="35">
        <v>1</v>
      </c>
      <c r="D34" s="35">
        <v>1939</v>
      </c>
      <c r="E34" s="35">
        <v>310.5</v>
      </c>
      <c r="F34" s="35">
        <v>5.3</v>
      </c>
      <c r="G34" s="35">
        <v>5.2</v>
      </c>
      <c r="H34" s="35">
        <v>6.2</v>
      </c>
      <c r="I34" s="35">
        <v>2</v>
      </c>
    </row>
    <row r="35" spans="1:10" x14ac:dyDescent="0.2">
      <c r="A35" s="35">
        <v>65</v>
      </c>
      <c r="B35" s="35">
        <v>31</v>
      </c>
      <c r="C35" s="35">
        <v>1</v>
      </c>
      <c r="D35" s="35">
        <v>1939</v>
      </c>
      <c r="E35" s="35">
        <v>310.5</v>
      </c>
      <c r="F35" s="35">
        <v>5.3</v>
      </c>
      <c r="G35" s="35">
        <v>5.2</v>
      </c>
      <c r="H35" s="35">
        <v>7</v>
      </c>
      <c r="I35" s="35">
        <v>2</v>
      </c>
      <c r="J35" s="35">
        <v>2</v>
      </c>
    </row>
    <row r="36" spans="1:10" x14ac:dyDescent="0.2">
      <c r="A36" s="35">
        <v>119</v>
      </c>
      <c r="B36" s="35">
        <v>32</v>
      </c>
      <c r="C36" s="35">
        <v>1</v>
      </c>
      <c r="D36" s="35">
        <v>1994</v>
      </c>
      <c r="E36" s="35">
        <v>303.3</v>
      </c>
      <c r="F36" s="35">
        <v>7</v>
      </c>
      <c r="G36" s="35">
        <v>5.4</v>
      </c>
      <c r="H36" s="35">
        <v>1</v>
      </c>
      <c r="I36" s="35">
        <v>1</v>
      </c>
      <c r="J36" s="35">
        <v>2</v>
      </c>
    </row>
    <row r="37" spans="1:10" x14ac:dyDescent="0.2">
      <c r="A37" s="35">
        <v>119</v>
      </c>
      <c r="B37" s="35">
        <v>32</v>
      </c>
      <c r="C37" s="35">
        <v>1</v>
      </c>
      <c r="D37" s="35">
        <v>1994</v>
      </c>
      <c r="E37" s="35">
        <v>303.3</v>
      </c>
      <c r="F37" s="35">
        <v>7</v>
      </c>
      <c r="G37" s="35">
        <v>5.4</v>
      </c>
      <c r="H37" s="35">
        <v>1</v>
      </c>
      <c r="I37" s="35">
        <v>2</v>
      </c>
      <c r="J37" s="35">
        <v>2</v>
      </c>
    </row>
    <row r="38" spans="1:10" x14ac:dyDescent="0.2">
      <c r="A38" s="35">
        <v>119</v>
      </c>
      <c r="B38" s="35">
        <v>32</v>
      </c>
      <c r="C38" s="35">
        <v>1</v>
      </c>
      <c r="D38" s="35">
        <v>1994</v>
      </c>
      <c r="E38" s="35">
        <v>303.3</v>
      </c>
      <c r="F38" s="35">
        <v>6.3</v>
      </c>
      <c r="G38" s="35">
        <v>10.4</v>
      </c>
      <c r="H38" s="35">
        <v>1</v>
      </c>
      <c r="I38" s="35">
        <v>1</v>
      </c>
      <c r="J38" s="35">
        <v>2</v>
      </c>
    </row>
    <row r="39" spans="1:10" x14ac:dyDescent="0.2">
      <c r="A39" s="35">
        <v>100</v>
      </c>
      <c r="B39" s="35">
        <v>32</v>
      </c>
      <c r="C39" s="35">
        <v>1</v>
      </c>
      <c r="D39" s="35">
        <v>1994</v>
      </c>
      <c r="E39" s="35">
        <v>309.10000000000002</v>
      </c>
      <c r="F39" s="35">
        <v>6</v>
      </c>
      <c r="G39" s="35">
        <v>4</v>
      </c>
      <c r="H39" s="35">
        <v>1</v>
      </c>
      <c r="I39" s="35">
        <v>1</v>
      </c>
      <c r="J39" s="35">
        <v>2</v>
      </c>
    </row>
    <row r="40" spans="1:10" x14ac:dyDescent="0.2">
      <c r="A40" s="35">
        <v>80</v>
      </c>
      <c r="B40" s="35">
        <v>31</v>
      </c>
      <c r="C40" s="35">
        <v>2</v>
      </c>
      <c r="D40" s="35">
        <v>1994</v>
      </c>
      <c r="E40" s="35">
        <v>304.10000000000002</v>
      </c>
      <c r="F40" s="35">
        <v>10.9</v>
      </c>
      <c r="G40" s="35">
        <v>10.4</v>
      </c>
      <c r="H40" s="35">
        <v>1</v>
      </c>
      <c r="I40" s="35">
        <v>2</v>
      </c>
      <c r="J40" s="35">
        <v>2</v>
      </c>
    </row>
    <row r="41" spans="1:10" x14ac:dyDescent="0.2">
      <c r="A41" s="35">
        <v>110</v>
      </c>
      <c r="B41" s="35">
        <v>31</v>
      </c>
      <c r="C41" s="35">
        <v>3</v>
      </c>
      <c r="D41" s="35">
        <v>1977</v>
      </c>
      <c r="E41" s="35">
        <v>310.39999999999998</v>
      </c>
      <c r="F41" s="35">
        <v>7</v>
      </c>
      <c r="G41" s="35">
        <v>7.4</v>
      </c>
      <c r="H41" s="35">
        <v>1.2</v>
      </c>
      <c r="I41" s="35">
        <v>6</v>
      </c>
      <c r="J41" s="35">
        <v>2</v>
      </c>
    </row>
    <row r="42" spans="1:10" x14ac:dyDescent="0.2">
      <c r="A42" s="35">
        <v>90</v>
      </c>
      <c r="B42" s="35">
        <v>31</v>
      </c>
      <c r="C42" s="35">
        <v>2</v>
      </c>
      <c r="D42" s="35">
        <v>1994</v>
      </c>
      <c r="E42" s="35">
        <v>305.10000000000002</v>
      </c>
      <c r="F42" s="35">
        <v>6.1</v>
      </c>
      <c r="G42" s="35">
        <v>10.4</v>
      </c>
      <c r="H42" s="35">
        <v>1.3</v>
      </c>
      <c r="I42" s="35">
        <v>2</v>
      </c>
      <c r="J42" s="35">
        <v>2</v>
      </c>
    </row>
    <row r="43" spans="1:10" x14ac:dyDescent="0.2">
      <c r="A43" s="35">
        <v>90</v>
      </c>
      <c r="B43" s="35">
        <v>31</v>
      </c>
      <c r="C43" s="35">
        <v>2</v>
      </c>
      <c r="D43" s="35">
        <v>1994</v>
      </c>
      <c r="E43" s="35">
        <v>310.5</v>
      </c>
      <c r="F43" s="35">
        <v>5.3</v>
      </c>
      <c r="G43" s="35">
        <v>5.2</v>
      </c>
      <c r="H43" s="35">
        <v>11.2</v>
      </c>
      <c r="I43" s="35">
        <v>2</v>
      </c>
      <c r="J43" s="35">
        <v>2</v>
      </c>
    </row>
    <row r="44" spans="1:10" x14ac:dyDescent="0.2">
      <c r="A44" s="35">
        <v>97</v>
      </c>
      <c r="B44" s="35">
        <v>31</v>
      </c>
      <c r="C44" s="35">
        <v>2</v>
      </c>
      <c r="D44" s="35">
        <v>1994</v>
      </c>
      <c r="E44" s="35">
        <v>310.5</v>
      </c>
      <c r="F44" s="35">
        <v>5.3</v>
      </c>
      <c r="G44" s="35">
        <v>5.2</v>
      </c>
      <c r="H44" s="35">
        <v>10.24</v>
      </c>
      <c r="I44" s="35">
        <v>2</v>
      </c>
      <c r="J44" s="35">
        <v>2</v>
      </c>
    </row>
    <row r="45" spans="1:10" x14ac:dyDescent="0.2">
      <c r="A45" s="35">
        <v>95</v>
      </c>
      <c r="B45" s="35">
        <v>31</v>
      </c>
      <c r="C45" s="35">
        <v>2</v>
      </c>
      <c r="D45" s="35">
        <v>1994</v>
      </c>
      <c r="E45" s="35">
        <v>310.5</v>
      </c>
      <c r="F45" s="35">
        <v>5.13</v>
      </c>
      <c r="G45" s="35">
        <v>5.2</v>
      </c>
      <c r="H45" s="35">
        <v>10.130000000000001</v>
      </c>
      <c r="I45" s="35">
        <v>2</v>
      </c>
      <c r="J45" s="35">
        <v>2</v>
      </c>
    </row>
    <row r="46" spans="1:10" x14ac:dyDescent="0.2">
      <c r="A46" s="35">
        <v>125</v>
      </c>
      <c r="B46" s="35">
        <v>31</v>
      </c>
      <c r="C46" s="35">
        <v>2</v>
      </c>
      <c r="D46" s="35">
        <v>1994</v>
      </c>
      <c r="E46" s="35">
        <v>310.2</v>
      </c>
      <c r="F46" s="35">
        <v>5.0999999999999996</v>
      </c>
      <c r="G46" s="35">
        <v>5.2</v>
      </c>
      <c r="H46" s="35">
        <v>10.24</v>
      </c>
      <c r="I46" s="35">
        <v>2</v>
      </c>
      <c r="J46" s="35">
        <v>2</v>
      </c>
    </row>
    <row r="47" spans="1:10" x14ac:dyDescent="0.2">
      <c r="A47" s="35">
        <v>100</v>
      </c>
      <c r="B47" s="35">
        <v>31</v>
      </c>
      <c r="C47" s="35">
        <v>2</v>
      </c>
      <c r="D47" s="35">
        <v>1994</v>
      </c>
      <c r="E47" s="35">
        <v>312.10000000000002</v>
      </c>
      <c r="F47" s="35">
        <v>5.8</v>
      </c>
      <c r="G47" s="35">
        <v>5.8</v>
      </c>
      <c r="H47" s="35">
        <v>6.2</v>
      </c>
      <c r="I47" s="35">
        <v>1</v>
      </c>
      <c r="J47" s="35">
        <v>2</v>
      </c>
    </row>
    <row r="48" spans="1:10" x14ac:dyDescent="0.2">
      <c r="A48" s="35">
        <v>132</v>
      </c>
      <c r="B48" s="35">
        <v>31</v>
      </c>
      <c r="C48" s="35">
        <v>2</v>
      </c>
      <c r="D48" s="35">
        <v>1994</v>
      </c>
      <c r="E48" s="35">
        <v>310.5</v>
      </c>
      <c r="F48" s="35">
        <v>5.3</v>
      </c>
      <c r="G48" s="35">
        <v>5.2</v>
      </c>
      <c r="H48" s="35">
        <v>10.220000000000001</v>
      </c>
      <c r="I48" s="35">
        <v>2</v>
      </c>
      <c r="J48" s="35">
        <v>2</v>
      </c>
    </row>
    <row r="49" spans="1:10" x14ac:dyDescent="0.2">
      <c r="A49" s="35">
        <v>90</v>
      </c>
      <c r="B49" s="35">
        <v>31</v>
      </c>
      <c r="C49" s="35">
        <v>2</v>
      </c>
      <c r="D49" s="35">
        <v>1994</v>
      </c>
      <c r="E49" s="35">
        <v>310.5</v>
      </c>
      <c r="F49" s="35">
        <v>5.31</v>
      </c>
      <c r="G49" s="35">
        <v>5.2</v>
      </c>
      <c r="H49" s="35">
        <v>11.2</v>
      </c>
      <c r="I49" s="35">
        <v>1</v>
      </c>
      <c r="J49" s="35">
        <v>2</v>
      </c>
    </row>
    <row r="50" spans="1:10" x14ac:dyDescent="0.2">
      <c r="A50" s="35">
        <v>120</v>
      </c>
      <c r="B50" s="35">
        <v>31</v>
      </c>
      <c r="C50" s="35">
        <v>2</v>
      </c>
      <c r="D50" s="35">
        <v>1994</v>
      </c>
      <c r="E50" s="35">
        <v>310.5</v>
      </c>
      <c r="F50" s="35">
        <v>5.3</v>
      </c>
      <c r="G50" s="35">
        <v>5.2</v>
      </c>
      <c r="H50" s="35">
        <v>7</v>
      </c>
      <c r="I50" s="35">
        <v>1</v>
      </c>
      <c r="J50" s="35">
        <v>2</v>
      </c>
    </row>
    <row r="51" spans="1:10" x14ac:dyDescent="0.2">
      <c r="A51" s="35">
        <v>80</v>
      </c>
      <c r="B51" s="35">
        <v>31</v>
      </c>
      <c r="C51" s="35">
        <v>2</v>
      </c>
      <c r="D51" s="35">
        <v>1994</v>
      </c>
      <c r="E51" s="35">
        <v>310.2</v>
      </c>
      <c r="F51" s="35">
        <v>5.13</v>
      </c>
      <c r="G51" s="35">
        <v>5.2</v>
      </c>
      <c r="H51" s="35">
        <v>7</v>
      </c>
      <c r="I51" s="35">
        <v>2</v>
      </c>
      <c r="J51" s="35">
        <v>2</v>
      </c>
    </row>
    <row r="52" spans="1:10" x14ac:dyDescent="0.2">
      <c r="A52" s="35">
        <v>140</v>
      </c>
      <c r="B52" s="35">
        <v>31</v>
      </c>
      <c r="C52" s="35">
        <v>3</v>
      </c>
      <c r="D52" s="35">
        <v>1977</v>
      </c>
      <c r="E52" s="35">
        <v>306.2</v>
      </c>
      <c r="F52" s="35">
        <v>6</v>
      </c>
      <c r="G52" s="35">
        <v>11.8</v>
      </c>
      <c r="H52" s="35">
        <v>1</v>
      </c>
      <c r="I52" s="35">
        <v>2</v>
      </c>
      <c r="J52" s="35">
        <v>2</v>
      </c>
    </row>
    <row r="53" spans="1:10" x14ac:dyDescent="0.2">
      <c r="A53" s="35">
        <v>130</v>
      </c>
      <c r="B53" s="35">
        <v>31</v>
      </c>
      <c r="C53" s="35">
        <v>2</v>
      </c>
      <c r="D53" s="35">
        <v>1994</v>
      </c>
      <c r="E53" s="35">
        <v>310.5</v>
      </c>
      <c r="F53" s="35">
        <v>5.3</v>
      </c>
      <c r="G53" s="35">
        <v>5.2</v>
      </c>
      <c r="H53" s="35">
        <v>7</v>
      </c>
      <c r="I53" s="35">
        <v>2</v>
      </c>
      <c r="J53" s="35">
        <v>2</v>
      </c>
    </row>
    <row r="54" spans="1:10" x14ac:dyDescent="0.2">
      <c r="A54" s="35">
        <v>115</v>
      </c>
      <c r="B54" s="35">
        <v>31</v>
      </c>
      <c r="C54" s="35">
        <v>2</v>
      </c>
      <c r="D54" s="35">
        <v>1999</v>
      </c>
      <c r="E54" s="35">
        <v>312.10000000000002</v>
      </c>
      <c r="F54" s="35">
        <v>5.3</v>
      </c>
      <c r="G54" s="35">
        <v>5.2</v>
      </c>
      <c r="H54" s="35">
        <v>6.1</v>
      </c>
      <c r="I54" s="35">
        <v>1</v>
      </c>
      <c r="J54" s="35">
        <v>2</v>
      </c>
    </row>
    <row r="55" spans="1:10" x14ac:dyDescent="0.2">
      <c r="A55" s="35">
        <v>110</v>
      </c>
      <c r="B55" s="35">
        <v>31</v>
      </c>
      <c r="C55" s="35">
        <v>2</v>
      </c>
      <c r="D55" s="35">
        <v>1999</v>
      </c>
      <c r="E55" s="35">
        <v>312.10000000000002</v>
      </c>
      <c r="F55" s="35">
        <v>5.3</v>
      </c>
      <c r="G55" s="35">
        <v>5.2</v>
      </c>
      <c r="H55" s="35">
        <v>6.1</v>
      </c>
      <c r="I55" s="35">
        <v>1</v>
      </c>
      <c r="J55" s="35">
        <v>2</v>
      </c>
    </row>
    <row r="56" spans="1:10" x14ac:dyDescent="0.2">
      <c r="A56" s="35">
        <v>150</v>
      </c>
      <c r="B56" s="35">
        <v>31</v>
      </c>
      <c r="C56" s="35">
        <v>2</v>
      </c>
      <c r="D56" s="35">
        <v>1999</v>
      </c>
      <c r="E56" s="35">
        <v>310.5</v>
      </c>
      <c r="F56" s="35">
        <v>5.3</v>
      </c>
      <c r="G56" s="35">
        <v>5.2</v>
      </c>
      <c r="H56" s="35">
        <v>6.2</v>
      </c>
      <c r="I56" s="35">
        <v>1</v>
      </c>
      <c r="J56" s="35">
        <v>2</v>
      </c>
    </row>
    <row r="57" spans="1:10" x14ac:dyDescent="0.2">
      <c r="A57" s="35">
        <v>80</v>
      </c>
      <c r="B57" s="35">
        <v>31</v>
      </c>
      <c r="C57" s="35">
        <v>2</v>
      </c>
      <c r="D57" s="35">
        <v>1994</v>
      </c>
      <c r="E57" s="35">
        <v>310.5</v>
      </c>
      <c r="F57" s="35">
        <v>5.31</v>
      </c>
      <c r="G57" s="35">
        <v>5.2</v>
      </c>
      <c r="H57" s="35">
        <v>10.14</v>
      </c>
      <c r="I57" s="35">
        <v>2</v>
      </c>
      <c r="J57" s="35">
        <v>2</v>
      </c>
    </row>
    <row r="58" spans="1:10" x14ac:dyDescent="0.2">
      <c r="A58" s="35">
        <v>150</v>
      </c>
      <c r="B58" s="35">
        <v>31</v>
      </c>
      <c r="C58" s="35">
        <v>2</v>
      </c>
      <c r="D58" s="35">
        <v>1999</v>
      </c>
      <c r="E58" s="35">
        <v>310.5</v>
      </c>
      <c r="F58" s="35">
        <v>5.3</v>
      </c>
      <c r="G58" s="35">
        <v>5.2</v>
      </c>
      <c r="H58" s="35">
        <v>6.1</v>
      </c>
      <c r="I58" s="35">
        <v>1</v>
      </c>
      <c r="J58" s="35">
        <v>2</v>
      </c>
    </row>
    <row r="59" spans="1:10" x14ac:dyDescent="0.2">
      <c r="A59" s="35">
        <v>100</v>
      </c>
      <c r="B59" s="35">
        <v>31</v>
      </c>
      <c r="C59" s="35">
        <v>2</v>
      </c>
      <c r="D59" s="35">
        <v>1994</v>
      </c>
      <c r="E59" s="35">
        <v>310.5</v>
      </c>
      <c r="F59" s="35">
        <v>5.31</v>
      </c>
      <c r="G59" s="35">
        <v>5.2</v>
      </c>
      <c r="H59" s="35">
        <v>10.220000000000001</v>
      </c>
      <c r="I59" s="35">
        <v>1</v>
      </c>
      <c r="J59" s="35">
        <v>2</v>
      </c>
    </row>
    <row r="60" spans="1:10" x14ac:dyDescent="0.2">
      <c r="A60" s="35">
        <v>100</v>
      </c>
      <c r="B60" s="35">
        <v>31</v>
      </c>
      <c r="C60" s="35">
        <v>2</v>
      </c>
      <c r="D60" s="35">
        <v>1994</v>
      </c>
      <c r="E60" s="35">
        <v>310.5</v>
      </c>
      <c r="F60" s="35">
        <v>5.3</v>
      </c>
      <c r="G60" s="35">
        <v>5.2</v>
      </c>
      <c r="H60" s="35">
        <v>6.2</v>
      </c>
      <c r="I60" s="35">
        <v>1</v>
      </c>
      <c r="J60" s="35">
        <v>2</v>
      </c>
    </row>
    <row r="61" spans="1:10" x14ac:dyDescent="0.2">
      <c r="A61" s="35">
        <v>90</v>
      </c>
      <c r="B61" s="35">
        <v>31</v>
      </c>
      <c r="C61" s="35">
        <v>2</v>
      </c>
      <c r="D61" s="35">
        <v>1994</v>
      </c>
      <c r="E61" s="35">
        <v>310.5</v>
      </c>
      <c r="F61" s="35">
        <v>5.3</v>
      </c>
      <c r="G61" s="35">
        <v>5.2</v>
      </c>
      <c r="H61" s="35">
        <v>10.220000000000001</v>
      </c>
      <c r="I61" s="35">
        <v>1</v>
      </c>
      <c r="J61" s="35">
        <v>2</v>
      </c>
    </row>
    <row r="62" spans="1:10" x14ac:dyDescent="0.2">
      <c r="A62" s="35">
        <v>100</v>
      </c>
      <c r="B62" s="35">
        <v>31</v>
      </c>
      <c r="C62" s="35">
        <v>2</v>
      </c>
      <c r="D62" s="35">
        <v>1982</v>
      </c>
      <c r="E62" s="35">
        <v>310.5</v>
      </c>
      <c r="F62" s="35">
        <v>5.3</v>
      </c>
      <c r="G62" s="35">
        <v>5.2</v>
      </c>
      <c r="H62" s="35">
        <v>7</v>
      </c>
      <c r="I62" s="35">
        <v>1</v>
      </c>
      <c r="J62" s="35">
        <v>2</v>
      </c>
    </row>
    <row r="63" spans="1:10" x14ac:dyDescent="0.2">
      <c r="A63" s="35">
        <v>80</v>
      </c>
      <c r="B63" s="35">
        <v>31</v>
      </c>
      <c r="C63" s="35">
        <v>2</v>
      </c>
      <c r="D63" s="35">
        <v>1986</v>
      </c>
      <c r="E63" s="35">
        <v>310.5</v>
      </c>
      <c r="F63" s="35">
        <v>5.13</v>
      </c>
      <c r="G63" s="35">
        <v>5.2</v>
      </c>
      <c r="H63" s="35">
        <v>10.23</v>
      </c>
      <c r="I63" s="35">
        <v>1</v>
      </c>
      <c r="J63" s="35">
        <v>2</v>
      </c>
    </row>
    <row r="64" spans="1:10" x14ac:dyDescent="0.2">
      <c r="A64" s="35">
        <v>120</v>
      </c>
      <c r="B64" s="35">
        <v>31</v>
      </c>
      <c r="C64" s="35">
        <v>3</v>
      </c>
      <c r="D64" s="35">
        <v>1977</v>
      </c>
      <c r="E64" s="35">
        <v>309.10000000000002</v>
      </c>
      <c r="F64" s="35">
        <v>6</v>
      </c>
      <c r="G64" s="35">
        <v>11.5</v>
      </c>
      <c r="H64" s="35">
        <v>1</v>
      </c>
      <c r="I64" s="35">
        <v>1</v>
      </c>
      <c r="J64" s="35">
        <v>2</v>
      </c>
    </row>
    <row r="65" spans="1:10" x14ac:dyDescent="0.2">
      <c r="A65" s="35">
        <v>115</v>
      </c>
      <c r="B65" s="35">
        <v>31</v>
      </c>
      <c r="C65" s="35">
        <v>2</v>
      </c>
      <c r="D65" s="35">
        <v>1989</v>
      </c>
      <c r="E65" s="35">
        <v>310.5</v>
      </c>
      <c r="F65" s="35">
        <v>5.13</v>
      </c>
      <c r="G65" s="35">
        <v>5.2</v>
      </c>
      <c r="H65" s="35">
        <v>10.119999999999999</v>
      </c>
      <c r="I65" s="35">
        <v>1</v>
      </c>
      <c r="J65" s="35">
        <v>2</v>
      </c>
    </row>
    <row r="66" spans="1:10" x14ac:dyDescent="0.2">
      <c r="A66" s="35">
        <v>90</v>
      </c>
      <c r="B66" s="35">
        <v>31</v>
      </c>
      <c r="C66" s="35">
        <v>2</v>
      </c>
      <c r="D66" s="35">
        <v>1989</v>
      </c>
      <c r="E66" s="35">
        <v>310.5</v>
      </c>
      <c r="F66" s="35">
        <v>5.31</v>
      </c>
      <c r="G66" s="35">
        <v>5.2</v>
      </c>
      <c r="H66" s="35">
        <v>10.220000000000001</v>
      </c>
      <c r="I66" s="35">
        <v>2</v>
      </c>
      <c r="J66" s="35">
        <v>2</v>
      </c>
    </row>
    <row r="67" spans="1:10" x14ac:dyDescent="0.2">
      <c r="A67" s="35">
        <v>60</v>
      </c>
      <c r="B67" s="35">
        <v>31</v>
      </c>
      <c r="C67" s="35">
        <v>2</v>
      </c>
      <c r="D67" s="35">
        <v>2001</v>
      </c>
      <c r="E67" s="35">
        <v>310.5</v>
      </c>
      <c r="F67" s="35">
        <v>5.3</v>
      </c>
      <c r="G67" s="35">
        <v>5.2</v>
      </c>
      <c r="H67" s="35">
        <v>10.23</v>
      </c>
      <c r="I67" s="35">
        <v>2</v>
      </c>
      <c r="J67" s="35">
        <v>2</v>
      </c>
    </row>
    <row r="68" spans="1:10" x14ac:dyDescent="0.2">
      <c r="A68" s="35">
        <v>130</v>
      </c>
      <c r="B68" s="35">
        <v>31</v>
      </c>
      <c r="C68" s="35">
        <v>2</v>
      </c>
      <c r="D68" s="35">
        <v>2001</v>
      </c>
      <c r="E68" s="35">
        <v>310.5</v>
      </c>
      <c r="F68" s="35">
        <v>5.3</v>
      </c>
      <c r="G68" s="35">
        <v>5.2</v>
      </c>
      <c r="H68" s="35">
        <v>6.2</v>
      </c>
      <c r="I68" s="35">
        <v>1</v>
      </c>
      <c r="J68" s="35">
        <v>2</v>
      </c>
    </row>
    <row r="69" spans="1:10" x14ac:dyDescent="0.2">
      <c r="A69" s="35">
        <v>135</v>
      </c>
      <c r="B69" s="35">
        <v>31</v>
      </c>
      <c r="C69" s="35">
        <v>2</v>
      </c>
      <c r="D69" s="35">
        <v>2001</v>
      </c>
      <c r="E69" s="35">
        <v>310.5</v>
      </c>
      <c r="F69" s="35">
        <v>5.32</v>
      </c>
      <c r="G69" s="35">
        <v>5.2</v>
      </c>
      <c r="H69" s="35">
        <v>10.119999999999999</v>
      </c>
      <c r="I69" s="35">
        <v>1</v>
      </c>
      <c r="J69" s="35">
        <v>2</v>
      </c>
    </row>
    <row r="70" spans="1:10" x14ac:dyDescent="0.2">
      <c r="A70" s="35">
        <v>70</v>
      </c>
      <c r="B70" s="35">
        <v>32</v>
      </c>
      <c r="C70" s="35">
        <v>1</v>
      </c>
      <c r="D70" s="35">
        <v>1984</v>
      </c>
      <c r="E70" s="35">
        <v>310.5</v>
      </c>
      <c r="F70" s="35">
        <v>5.5</v>
      </c>
      <c r="G70" s="35">
        <v>5.2</v>
      </c>
      <c r="H70" s="35">
        <v>6.2</v>
      </c>
      <c r="I70" s="35">
        <v>1</v>
      </c>
      <c r="J70" s="35">
        <v>3</v>
      </c>
    </row>
    <row r="71" spans="1:10" x14ac:dyDescent="0.2">
      <c r="A71" s="35">
        <v>80</v>
      </c>
      <c r="B71" s="35">
        <v>31</v>
      </c>
      <c r="C71" s="35">
        <v>1</v>
      </c>
      <c r="D71" s="35">
        <v>1984</v>
      </c>
      <c r="E71" s="35">
        <v>310.5</v>
      </c>
      <c r="F71" s="35">
        <v>5.3</v>
      </c>
      <c r="G71" s="35">
        <v>5.2</v>
      </c>
      <c r="H71" s="35">
        <v>6.1</v>
      </c>
      <c r="I71" s="35">
        <v>1</v>
      </c>
      <c r="J71" s="35">
        <v>3</v>
      </c>
    </row>
    <row r="72" spans="1:10" x14ac:dyDescent="0.2">
      <c r="A72" s="35">
        <v>90</v>
      </c>
      <c r="B72" s="35">
        <v>31</v>
      </c>
      <c r="C72" s="35">
        <v>1</v>
      </c>
      <c r="D72" s="35">
        <v>1988</v>
      </c>
      <c r="E72" s="35">
        <v>310.5</v>
      </c>
      <c r="F72" s="35">
        <v>1</v>
      </c>
      <c r="G72" s="35">
        <v>5.2</v>
      </c>
      <c r="H72" s="35">
        <v>6.1</v>
      </c>
      <c r="I72" s="35">
        <v>1</v>
      </c>
      <c r="J72" s="35">
        <v>3</v>
      </c>
    </row>
    <row r="73" spans="1:10" x14ac:dyDescent="0.2">
      <c r="A73" s="35">
        <v>90</v>
      </c>
      <c r="B73" s="35">
        <v>31</v>
      </c>
      <c r="C73" s="35">
        <v>1</v>
      </c>
      <c r="D73" s="35">
        <v>1988</v>
      </c>
      <c r="E73" s="35">
        <v>310.5</v>
      </c>
      <c r="F73" s="35">
        <v>5.3</v>
      </c>
      <c r="G73" s="35">
        <v>5.2</v>
      </c>
      <c r="H73" s="35">
        <v>6.1</v>
      </c>
      <c r="I73" s="35">
        <v>1</v>
      </c>
      <c r="J73" s="35">
        <v>3</v>
      </c>
    </row>
    <row r="74" spans="1:10" x14ac:dyDescent="0.2">
      <c r="A74" s="35">
        <v>90</v>
      </c>
      <c r="B74" s="35">
        <v>31</v>
      </c>
      <c r="C74" s="35">
        <v>1</v>
      </c>
      <c r="D74" s="35">
        <v>1988</v>
      </c>
      <c r="E74" s="35">
        <v>310.5</v>
      </c>
      <c r="F74" s="35">
        <v>5.3</v>
      </c>
      <c r="G74" s="35">
        <v>5.2</v>
      </c>
      <c r="H74" s="35">
        <v>6.1</v>
      </c>
      <c r="I74" s="35">
        <v>1</v>
      </c>
      <c r="J74" s="35">
        <v>3</v>
      </c>
    </row>
    <row r="75" spans="1:10" x14ac:dyDescent="0.2">
      <c r="A75" s="35">
        <v>140</v>
      </c>
      <c r="B75" s="35">
        <v>31</v>
      </c>
      <c r="C75" s="35">
        <v>3</v>
      </c>
      <c r="D75" s="35">
        <v>1977</v>
      </c>
      <c r="E75" s="35">
        <v>309.10000000000002</v>
      </c>
      <c r="F75" s="35">
        <v>6</v>
      </c>
      <c r="G75" s="35">
        <v>11.5</v>
      </c>
      <c r="H75" s="35">
        <v>1</v>
      </c>
      <c r="I75" s="35">
        <v>1</v>
      </c>
      <c r="J75" s="35">
        <v>2</v>
      </c>
    </row>
    <row r="76" spans="1:10" x14ac:dyDescent="0.2">
      <c r="A76" s="35">
        <v>110</v>
      </c>
      <c r="B76" s="35">
        <v>31</v>
      </c>
      <c r="C76" s="35">
        <v>1</v>
      </c>
      <c r="D76" s="35">
        <v>1988</v>
      </c>
      <c r="E76" s="35">
        <v>309.10000000000002</v>
      </c>
      <c r="F76" s="35">
        <v>6.5</v>
      </c>
      <c r="G76" s="35">
        <v>5.5</v>
      </c>
      <c r="H76" s="35">
        <v>6.1</v>
      </c>
      <c r="I76" s="35">
        <v>1</v>
      </c>
      <c r="J76" s="35">
        <v>3</v>
      </c>
    </row>
    <row r="77" spans="1:10" x14ac:dyDescent="0.2">
      <c r="A77" s="35">
        <v>115</v>
      </c>
      <c r="B77" s="35">
        <v>32</v>
      </c>
      <c r="C77" s="35">
        <v>2</v>
      </c>
      <c r="D77" s="35">
        <v>1939</v>
      </c>
      <c r="E77" s="35">
        <v>310.39999999999998</v>
      </c>
      <c r="F77" s="35">
        <v>1</v>
      </c>
      <c r="G77" s="35">
        <v>5.2</v>
      </c>
      <c r="H77" s="35">
        <v>10.23</v>
      </c>
      <c r="I77" s="35">
        <v>3</v>
      </c>
      <c r="J77" s="35">
        <v>2</v>
      </c>
    </row>
    <row r="78" spans="1:10" x14ac:dyDescent="0.2">
      <c r="A78" s="35">
        <v>80</v>
      </c>
      <c r="B78" s="35">
        <v>32</v>
      </c>
      <c r="C78" s="35">
        <v>2</v>
      </c>
      <c r="D78" s="35">
        <v>1939</v>
      </c>
      <c r="E78" s="35">
        <v>310.5</v>
      </c>
      <c r="F78" s="35">
        <v>5.3</v>
      </c>
      <c r="G78" s="35">
        <v>5.2</v>
      </c>
      <c r="H78" s="35">
        <v>10.220000000000001</v>
      </c>
      <c r="I78" s="35">
        <v>1</v>
      </c>
      <c r="J78" s="35">
        <v>2</v>
      </c>
    </row>
    <row r="79" spans="1:10" x14ac:dyDescent="0.2">
      <c r="A79" s="35">
        <v>80</v>
      </c>
      <c r="B79" s="35">
        <v>32</v>
      </c>
      <c r="C79" s="35">
        <v>2</v>
      </c>
      <c r="D79" s="35">
        <v>1956</v>
      </c>
      <c r="E79" s="35">
        <v>310.5</v>
      </c>
      <c r="F79" s="35">
        <v>5.3</v>
      </c>
      <c r="G79" s="35">
        <v>5.2</v>
      </c>
      <c r="H79" s="35">
        <v>9</v>
      </c>
      <c r="I79" s="35">
        <v>1</v>
      </c>
      <c r="J79" s="35">
        <v>2</v>
      </c>
    </row>
    <row r="80" spans="1:10" x14ac:dyDescent="0.2">
      <c r="A80" s="35">
        <v>112</v>
      </c>
      <c r="B80" s="35">
        <v>31</v>
      </c>
      <c r="C80" s="35">
        <v>1</v>
      </c>
      <c r="D80" s="35">
        <v>1976</v>
      </c>
      <c r="E80" s="35">
        <v>312.10000000000002</v>
      </c>
      <c r="F80" s="35">
        <v>5.8</v>
      </c>
      <c r="G80" s="35">
        <v>5.8</v>
      </c>
      <c r="H80" s="35">
        <v>10.220000000000001</v>
      </c>
      <c r="I80" s="35">
        <v>2</v>
      </c>
      <c r="J80" s="35">
        <v>3</v>
      </c>
    </row>
    <row r="81" spans="1:10" x14ac:dyDescent="0.2">
      <c r="A81" s="35">
        <v>131</v>
      </c>
      <c r="B81" s="35">
        <v>31</v>
      </c>
      <c r="C81" s="35">
        <v>1</v>
      </c>
      <c r="D81" s="35">
        <v>1976</v>
      </c>
      <c r="E81" s="35">
        <v>310.5</v>
      </c>
      <c r="F81" s="35">
        <v>0.5</v>
      </c>
      <c r="G81" s="35">
        <v>0.5</v>
      </c>
      <c r="H81" s="35">
        <v>6.1</v>
      </c>
      <c r="I81" s="35">
        <v>1</v>
      </c>
      <c r="J81" s="35">
        <v>3</v>
      </c>
    </row>
    <row r="82" spans="1:10" x14ac:dyDescent="0.2">
      <c r="A82" s="35">
        <v>83</v>
      </c>
      <c r="B82" s="35">
        <v>31</v>
      </c>
      <c r="C82" s="35">
        <v>1</v>
      </c>
      <c r="D82" s="35">
        <v>1979</v>
      </c>
      <c r="E82" s="35">
        <v>312.10000000000002</v>
      </c>
      <c r="F82" s="35">
        <v>5.5</v>
      </c>
      <c r="G82" s="35">
        <v>5.2</v>
      </c>
      <c r="H82" s="35">
        <v>6.1</v>
      </c>
      <c r="I82" s="35">
        <v>1</v>
      </c>
      <c r="J82" s="35">
        <v>3</v>
      </c>
    </row>
    <row r="83" spans="1:10" x14ac:dyDescent="0.2">
      <c r="A83" s="35">
        <v>97</v>
      </c>
      <c r="B83" s="35">
        <v>31</v>
      </c>
      <c r="C83" s="35">
        <v>1</v>
      </c>
      <c r="D83" s="35">
        <v>1979</v>
      </c>
      <c r="E83" s="35">
        <v>312.10000000000002</v>
      </c>
      <c r="F83" s="35">
        <v>5.8</v>
      </c>
      <c r="G83" s="35">
        <v>5.8</v>
      </c>
      <c r="H83" s="35">
        <v>1</v>
      </c>
      <c r="I83" s="35">
        <v>1</v>
      </c>
      <c r="J83" s="35">
        <v>3</v>
      </c>
    </row>
    <row r="84" spans="1:10" x14ac:dyDescent="0.2">
      <c r="A84" s="35">
        <v>97</v>
      </c>
      <c r="B84" s="35">
        <v>31</v>
      </c>
      <c r="C84" s="35">
        <v>2</v>
      </c>
      <c r="D84" s="35">
        <v>1975</v>
      </c>
      <c r="E84" s="35">
        <v>310.5</v>
      </c>
      <c r="F84" s="35">
        <v>5.3</v>
      </c>
      <c r="G84" s="35">
        <v>5.2</v>
      </c>
      <c r="H84" s="35">
        <v>6.2</v>
      </c>
      <c r="I84" s="35">
        <v>2</v>
      </c>
      <c r="J84" s="35">
        <v>3</v>
      </c>
    </row>
    <row r="85" spans="1:10" x14ac:dyDescent="0.2">
      <c r="A85" s="35">
        <v>160</v>
      </c>
      <c r="B85" s="35">
        <v>31</v>
      </c>
      <c r="C85" s="35">
        <v>3</v>
      </c>
      <c r="D85" s="35">
        <v>1977</v>
      </c>
      <c r="E85" s="35">
        <v>310.5</v>
      </c>
      <c r="F85" s="35">
        <v>5.3</v>
      </c>
      <c r="G85" s="35">
        <v>5.2</v>
      </c>
      <c r="H85" s="35">
        <v>6.2</v>
      </c>
      <c r="I85" s="35">
        <v>1</v>
      </c>
      <c r="J85" s="35">
        <v>2</v>
      </c>
    </row>
    <row r="86" spans="1:10" x14ac:dyDescent="0.2">
      <c r="A86" s="35">
        <v>74</v>
      </c>
      <c r="B86" s="35">
        <v>31</v>
      </c>
      <c r="C86" s="35">
        <v>2</v>
      </c>
      <c r="D86" s="35">
        <v>1975</v>
      </c>
      <c r="E86" s="35">
        <v>312.10000000000002</v>
      </c>
      <c r="F86" s="35">
        <v>5.3</v>
      </c>
      <c r="G86" s="35">
        <v>5.8</v>
      </c>
      <c r="H86" s="35">
        <v>10.119999999999999</v>
      </c>
      <c r="I86" s="35">
        <v>2</v>
      </c>
      <c r="J86" s="35">
        <v>3</v>
      </c>
    </row>
    <row r="87" spans="1:10" x14ac:dyDescent="0.2">
      <c r="A87" s="35">
        <v>127</v>
      </c>
      <c r="B87" s="35">
        <v>31</v>
      </c>
      <c r="C87" s="35">
        <v>2</v>
      </c>
      <c r="D87" s="35">
        <v>1975</v>
      </c>
      <c r="E87" s="35">
        <v>310.5</v>
      </c>
      <c r="F87" s="35">
        <v>0.5</v>
      </c>
      <c r="G87" s="35">
        <v>0.5</v>
      </c>
      <c r="H87" s="35">
        <v>6.1</v>
      </c>
      <c r="I87" s="35">
        <v>1</v>
      </c>
      <c r="J87" s="35">
        <v>3</v>
      </c>
    </row>
    <row r="88" spans="1:10" x14ac:dyDescent="0.2">
      <c r="A88" s="35">
        <v>95</v>
      </c>
      <c r="B88" s="35">
        <v>31</v>
      </c>
      <c r="C88" s="35">
        <v>2</v>
      </c>
      <c r="D88" s="35">
        <v>1973</v>
      </c>
      <c r="E88" s="35">
        <v>311.3</v>
      </c>
      <c r="F88" s="35">
        <v>8</v>
      </c>
      <c r="G88" s="35">
        <v>8</v>
      </c>
      <c r="H88" s="35">
        <v>1</v>
      </c>
      <c r="I88" s="35">
        <v>2</v>
      </c>
      <c r="J88" s="35">
        <v>3</v>
      </c>
    </row>
    <row r="89" spans="1:10" x14ac:dyDescent="0.2">
      <c r="A89" s="35">
        <v>101</v>
      </c>
      <c r="B89" s="35">
        <v>31</v>
      </c>
      <c r="C89" s="35">
        <v>1</v>
      </c>
      <c r="D89" s="35">
        <v>1998</v>
      </c>
      <c r="E89" s="35">
        <v>309.10000000000002</v>
      </c>
      <c r="F89" s="35">
        <v>6</v>
      </c>
      <c r="G89" s="35">
        <v>10.199999999999999</v>
      </c>
      <c r="H89" s="35">
        <v>1.3</v>
      </c>
      <c r="I89" s="35">
        <v>1</v>
      </c>
      <c r="J89" s="35">
        <v>2</v>
      </c>
    </row>
    <row r="90" spans="1:10" x14ac:dyDescent="0.2">
      <c r="A90" s="35">
        <v>83</v>
      </c>
      <c r="B90" s="35">
        <v>31</v>
      </c>
      <c r="C90" s="35">
        <v>1</v>
      </c>
      <c r="D90" s="35">
        <v>1979</v>
      </c>
      <c r="E90" s="35">
        <v>312.10000000000002</v>
      </c>
      <c r="F90" s="35">
        <v>5</v>
      </c>
      <c r="G90" s="35">
        <v>5.2</v>
      </c>
      <c r="H90" s="35">
        <v>4.0999999999999996</v>
      </c>
      <c r="I90" s="35">
        <v>1</v>
      </c>
      <c r="J90" s="35">
        <v>3</v>
      </c>
    </row>
    <row r="91" spans="1:10" x14ac:dyDescent="0.2">
      <c r="A91" s="35">
        <v>85</v>
      </c>
      <c r="B91" s="35">
        <v>31</v>
      </c>
      <c r="C91" s="35">
        <v>1</v>
      </c>
      <c r="D91" s="35">
        <v>1979</v>
      </c>
      <c r="E91" s="35">
        <v>312.10000000000002</v>
      </c>
      <c r="F91" s="35">
        <v>5</v>
      </c>
      <c r="G91" s="35">
        <v>5.8</v>
      </c>
      <c r="H91" s="35">
        <v>6.2</v>
      </c>
      <c r="I91" s="35">
        <v>2</v>
      </c>
      <c r="J91" s="35">
        <v>3</v>
      </c>
    </row>
    <row r="92" spans="1:10" x14ac:dyDescent="0.2">
      <c r="A92" s="35">
        <v>84</v>
      </c>
      <c r="B92" s="35">
        <v>31</v>
      </c>
      <c r="C92" s="35">
        <v>1</v>
      </c>
      <c r="D92" s="35">
        <v>1970</v>
      </c>
      <c r="E92" s="35">
        <v>304.10000000000002</v>
      </c>
      <c r="F92" s="35">
        <v>5</v>
      </c>
      <c r="G92" s="35">
        <v>5.2</v>
      </c>
      <c r="H92" s="35">
        <v>10.119999999999999</v>
      </c>
      <c r="I92" s="35">
        <v>1</v>
      </c>
      <c r="J92" s="35">
        <v>3</v>
      </c>
    </row>
    <row r="93" spans="1:10" x14ac:dyDescent="0.2">
      <c r="A93" s="35">
        <v>97</v>
      </c>
      <c r="B93" s="35">
        <v>31</v>
      </c>
      <c r="C93" s="35">
        <v>1</v>
      </c>
      <c r="D93" s="35">
        <v>1970</v>
      </c>
      <c r="E93" s="35">
        <v>312.10000000000002</v>
      </c>
      <c r="F93" s="35">
        <v>5.8</v>
      </c>
      <c r="G93" s="35">
        <v>5.8</v>
      </c>
      <c r="H93" s="35">
        <v>6.2</v>
      </c>
      <c r="I93" s="35">
        <v>1</v>
      </c>
      <c r="J93" s="35">
        <v>3</v>
      </c>
    </row>
    <row r="94" spans="1:10" x14ac:dyDescent="0.2">
      <c r="A94" s="35">
        <v>100</v>
      </c>
      <c r="B94" s="35">
        <v>31</v>
      </c>
      <c r="C94" s="35">
        <v>1</v>
      </c>
      <c r="D94" s="35">
        <v>1970</v>
      </c>
      <c r="E94" s="35">
        <v>312.10000000000002</v>
      </c>
      <c r="F94" s="35">
        <v>5.8</v>
      </c>
      <c r="G94" s="35">
        <v>5.8</v>
      </c>
      <c r="H94" s="35">
        <v>6.2</v>
      </c>
      <c r="I94" s="35">
        <v>1</v>
      </c>
      <c r="J94" s="35">
        <v>3</v>
      </c>
    </row>
    <row r="95" spans="1:10" x14ac:dyDescent="0.2">
      <c r="A95" s="35">
        <v>97</v>
      </c>
      <c r="B95" s="35">
        <v>31</v>
      </c>
      <c r="C95" s="35">
        <v>1</v>
      </c>
      <c r="D95" s="35">
        <v>1984</v>
      </c>
      <c r="E95" s="35">
        <v>310.5</v>
      </c>
      <c r="F95" s="35">
        <v>5.3</v>
      </c>
      <c r="G95" s="35">
        <v>5.0999999999999996</v>
      </c>
      <c r="H95" s="35">
        <v>10.220000000000001</v>
      </c>
      <c r="I95" s="35">
        <v>2</v>
      </c>
      <c r="J95" s="35">
        <v>3</v>
      </c>
    </row>
    <row r="96" spans="1:10" x14ac:dyDescent="0.2">
      <c r="A96" s="35">
        <v>160</v>
      </c>
      <c r="B96" s="35">
        <v>31</v>
      </c>
      <c r="C96" s="35">
        <v>3</v>
      </c>
      <c r="D96" s="35">
        <v>1977</v>
      </c>
      <c r="E96" s="35">
        <v>310.5</v>
      </c>
      <c r="F96" s="35">
        <v>5.3</v>
      </c>
      <c r="G96" s="35">
        <v>5.2</v>
      </c>
      <c r="H96" s="35">
        <v>6.2</v>
      </c>
      <c r="I96" s="35">
        <v>2</v>
      </c>
      <c r="J96" s="35">
        <v>2</v>
      </c>
    </row>
    <row r="97" spans="1:10" x14ac:dyDescent="0.2">
      <c r="A97" s="35">
        <v>96</v>
      </c>
      <c r="B97" s="35">
        <v>31</v>
      </c>
      <c r="C97" s="35">
        <v>1</v>
      </c>
      <c r="D97" s="35">
        <v>1984</v>
      </c>
      <c r="E97" s="35">
        <v>310.5</v>
      </c>
      <c r="F97" s="35">
        <v>5.0999999999999996</v>
      </c>
      <c r="G97" s="35">
        <v>5.2</v>
      </c>
      <c r="H97" s="35">
        <v>10.23</v>
      </c>
      <c r="I97" s="35">
        <v>1</v>
      </c>
      <c r="J97" s="35">
        <v>3</v>
      </c>
    </row>
    <row r="98" spans="1:10" x14ac:dyDescent="0.2">
      <c r="A98" s="35">
        <v>61</v>
      </c>
      <c r="B98" s="35">
        <v>31</v>
      </c>
      <c r="C98" s="35">
        <v>1</v>
      </c>
      <c r="D98" s="35">
        <v>1984</v>
      </c>
      <c r="E98" s="35">
        <v>312.10000000000002</v>
      </c>
      <c r="F98" s="35">
        <v>5.8</v>
      </c>
      <c r="G98" s="35">
        <v>5.8</v>
      </c>
      <c r="H98" s="35">
        <v>6.2</v>
      </c>
      <c r="I98" s="35">
        <v>1</v>
      </c>
      <c r="J98" s="35">
        <v>2</v>
      </c>
    </row>
    <row r="99" spans="1:10" x14ac:dyDescent="0.2">
      <c r="A99" s="35">
        <v>100</v>
      </c>
      <c r="B99" s="35">
        <v>31</v>
      </c>
      <c r="C99" s="35">
        <v>1</v>
      </c>
      <c r="D99" s="35">
        <v>1980</v>
      </c>
      <c r="E99" s="35">
        <v>312.10000000000002</v>
      </c>
      <c r="F99" s="35">
        <v>5.8</v>
      </c>
      <c r="G99" s="35">
        <v>5.2</v>
      </c>
      <c r="H99" s="35">
        <v>1</v>
      </c>
      <c r="I99" s="35">
        <v>1</v>
      </c>
      <c r="J99" s="35">
        <v>2</v>
      </c>
    </row>
    <row r="100" spans="1:10" x14ac:dyDescent="0.2">
      <c r="A100" s="35">
        <v>80</v>
      </c>
      <c r="B100" s="35">
        <v>32</v>
      </c>
      <c r="C100" s="35">
        <v>1</v>
      </c>
      <c r="D100" s="35">
        <v>1977</v>
      </c>
      <c r="E100" s="35">
        <v>312.10000000000002</v>
      </c>
      <c r="F100" s="35">
        <v>5.8</v>
      </c>
      <c r="G100" s="35">
        <v>5.8</v>
      </c>
      <c r="H100" s="35">
        <v>6.2</v>
      </c>
      <c r="I100" s="35">
        <v>1</v>
      </c>
      <c r="J100" s="35">
        <v>3</v>
      </c>
    </row>
    <row r="101" spans="1:10" x14ac:dyDescent="0.2">
      <c r="A101" s="35">
        <v>80</v>
      </c>
      <c r="B101" s="35">
        <v>31</v>
      </c>
      <c r="C101" s="35">
        <v>1</v>
      </c>
      <c r="D101" s="35">
        <v>1987</v>
      </c>
      <c r="E101" s="35">
        <v>312.10000000000002</v>
      </c>
      <c r="F101" s="35">
        <v>5</v>
      </c>
      <c r="G101" s="35">
        <v>5.8</v>
      </c>
      <c r="H101" s="35">
        <v>6.2</v>
      </c>
      <c r="I101" s="35">
        <v>1</v>
      </c>
      <c r="J101" s="35">
        <v>3</v>
      </c>
    </row>
    <row r="102" spans="1:10" x14ac:dyDescent="0.2">
      <c r="A102" s="35">
        <v>80</v>
      </c>
      <c r="B102" s="35">
        <v>31</v>
      </c>
      <c r="C102" s="35">
        <v>1</v>
      </c>
      <c r="D102" s="35">
        <v>1981</v>
      </c>
      <c r="E102" s="35">
        <v>312.10000000000002</v>
      </c>
      <c r="F102" s="35">
        <v>5.8</v>
      </c>
      <c r="G102" s="35">
        <v>5.8</v>
      </c>
      <c r="H102" s="35">
        <v>6.2</v>
      </c>
      <c r="I102" s="35">
        <v>1</v>
      </c>
      <c r="J102" s="35">
        <v>3</v>
      </c>
    </row>
    <row r="103" spans="1:10" x14ac:dyDescent="0.2">
      <c r="A103" s="35">
        <v>94</v>
      </c>
      <c r="B103" s="35">
        <v>31</v>
      </c>
      <c r="C103" s="35">
        <v>1</v>
      </c>
      <c r="D103" s="35">
        <v>1990</v>
      </c>
      <c r="E103" s="35">
        <v>310.5</v>
      </c>
      <c r="F103" s="35">
        <v>0.5</v>
      </c>
      <c r="G103" s="35">
        <v>0.5</v>
      </c>
      <c r="H103" s="35">
        <v>6.1</v>
      </c>
      <c r="I103" s="35">
        <v>1</v>
      </c>
      <c r="J103" s="35">
        <v>2</v>
      </c>
    </row>
    <row r="104" spans="1:10" x14ac:dyDescent="0.2">
      <c r="A104" s="35">
        <v>80</v>
      </c>
      <c r="B104" s="35">
        <v>31</v>
      </c>
      <c r="C104" s="35">
        <v>1</v>
      </c>
      <c r="D104" s="35">
        <v>1984</v>
      </c>
      <c r="E104" s="35">
        <v>312.10000000000002</v>
      </c>
      <c r="F104" s="35">
        <v>5</v>
      </c>
      <c r="G104" s="35">
        <v>5.2</v>
      </c>
      <c r="H104" s="35">
        <v>6.2</v>
      </c>
      <c r="I104" s="35">
        <v>1</v>
      </c>
      <c r="J104" s="35">
        <v>3</v>
      </c>
    </row>
    <row r="105" spans="1:10" x14ac:dyDescent="0.2">
      <c r="A105" s="35">
        <v>79</v>
      </c>
      <c r="B105" s="35">
        <v>32</v>
      </c>
      <c r="C105" s="35">
        <v>1</v>
      </c>
      <c r="D105" s="35">
        <v>1977</v>
      </c>
      <c r="E105" s="35">
        <v>310.5</v>
      </c>
      <c r="F105" s="35">
        <v>5.31</v>
      </c>
      <c r="G105" s="35">
        <v>5.2</v>
      </c>
      <c r="H105" s="35">
        <v>10.24</v>
      </c>
      <c r="I105" s="35">
        <v>2</v>
      </c>
      <c r="J105" s="35">
        <v>3</v>
      </c>
    </row>
    <row r="106" spans="1:10" x14ac:dyDescent="0.2">
      <c r="A106" s="35">
        <v>100</v>
      </c>
      <c r="B106" s="35">
        <v>32</v>
      </c>
      <c r="C106" s="35">
        <v>1</v>
      </c>
      <c r="D106" s="35">
        <v>1977</v>
      </c>
      <c r="E106" s="35">
        <v>312.10000000000002</v>
      </c>
      <c r="F106" s="35">
        <v>5.8</v>
      </c>
      <c r="G106" s="35">
        <v>5.8</v>
      </c>
      <c r="H106" s="35">
        <v>6.2</v>
      </c>
      <c r="I106" s="35">
        <v>1</v>
      </c>
      <c r="J106" s="35">
        <v>3</v>
      </c>
    </row>
    <row r="107" spans="1:10" x14ac:dyDescent="0.2">
      <c r="A107" s="35">
        <v>130</v>
      </c>
      <c r="B107" s="35">
        <v>31</v>
      </c>
      <c r="C107" s="35">
        <v>3</v>
      </c>
      <c r="D107" s="35">
        <v>1977</v>
      </c>
      <c r="E107" s="35">
        <v>310.5</v>
      </c>
      <c r="F107" s="35">
        <v>5.1100000000000003</v>
      </c>
      <c r="G107" s="35">
        <v>5.2</v>
      </c>
      <c r="H107" s="35">
        <v>6.2</v>
      </c>
      <c r="I107" s="35">
        <v>2</v>
      </c>
      <c r="J107" s="35">
        <v>2</v>
      </c>
    </row>
    <row r="108" spans="1:10" x14ac:dyDescent="0.2">
      <c r="A108" s="35">
        <v>95</v>
      </c>
      <c r="B108" s="35">
        <v>31</v>
      </c>
      <c r="C108" s="35">
        <v>1</v>
      </c>
      <c r="D108" s="35">
        <v>1978</v>
      </c>
      <c r="E108" s="35">
        <v>310.5</v>
      </c>
      <c r="F108" s="35">
        <v>5.3</v>
      </c>
      <c r="G108" s="35">
        <v>5.2</v>
      </c>
      <c r="H108" s="35">
        <v>6.1</v>
      </c>
      <c r="I108" s="35">
        <v>2</v>
      </c>
      <c r="J108" s="35">
        <v>2</v>
      </c>
    </row>
    <row r="109" spans="1:10" x14ac:dyDescent="0.2">
      <c r="A109" s="35">
        <v>100</v>
      </c>
      <c r="B109" s="35">
        <v>31</v>
      </c>
      <c r="C109" s="35">
        <v>1</v>
      </c>
      <c r="D109" s="35">
        <v>1973</v>
      </c>
      <c r="E109" s="35">
        <v>310.5</v>
      </c>
      <c r="F109" s="35">
        <v>0.5</v>
      </c>
      <c r="G109" s="35">
        <v>0.5</v>
      </c>
      <c r="H109" s="35">
        <v>1</v>
      </c>
      <c r="I109" s="35">
        <v>1</v>
      </c>
      <c r="J109" s="35">
        <v>3</v>
      </c>
    </row>
    <row r="110" spans="1:10" x14ac:dyDescent="0.2">
      <c r="A110" s="35">
        <v>95</v>
      </c>
      <c r="B110" s="35">
        <v>31</v>
      </c>
      <c r="C110" s="35">
        <v>1</v>
      </c>
      <c r="D110" s="35">
        <v>1973</v>
      </c>
      <c r="E110" s="35">
        <v>310.5</v>
      </c>
      <c r="F110" s="35">
        <v>5.3</v>
      </c>
      <c r="G110" s="35">
        <v>5.2</v>
      </c>
      <c r="H110" s="35">
        <v>6.2</v>
      </c>
      <c r="I110" s="35">
        <v>1</v>
      </c>
      <c r="J110" s="35">
        <v>3</v>
      </c>
    </row>
    <row r="111" spans="1:10" x14ac:dyDescent="0.2">
      <c r="A111" s="35">
        <v>130</v>
      </c>
      <c r="B111" s="35">
        <v>31</v>
      </c>
      <c r="C111" s="35">
        <v>1</v>
      </c>
      <c r="D111" s="35">
        <v>1973</v>
      </c>
      <c r="E111" s="35">
        <v>310.5</v>
      </c>
      <c r="F111" s="35">
        <v>5.3</v>
      </c>
      <c r="G111" s="35">
        <v>5.2</v>
      </c>
      <c r="H111" s="35">
        <v>6.2</v>
      </c>
      <c r="I111" s="35">
        <v>1</v>
      </c>
      <c r="J111" s="35">
        <v>3</v>
      </c>
    </row>
    <row r="112" spans="1:10" x14ac:dyDescent="0.2">
      <c r="A112" s="35">
        <v>120</v>
      </c>
      <c r="B112" s="35">
        <v>31</v>
      </c>
      <c r="C112" s="35">
        <v>1</v>
      </c>
      <c r="D112" s="35">
        <v>1973</v>
      </c>
      <c r="E112" s="35">
        <v>310.5</v>
      </c>
      <c r="F112" s="35">
        <v>0.5</v>
      </c>
      <c r="G112" s="35">
        <v>0.5</v>
      </c>
      <c r="H112" s="35">
        <v>1</v>
      </c>
      <c r="I112" s="35">
        <v>1</v>
      </c>
      <c r="J112" s="35">
        <v>3</v>
      </c>
    </row>
    <row r="113" spans="1:10" x14ac:dyDescent="0.2">
      <c r="A113" s="35">
        <v>98</v>
      </c>
      <c r="B113" s="35">
        <v>31</v>
      </c>
      <c r="C113" s="35">
        <v>1</v>
      </c>
      <c r="D113" s="35">
        <v>1974</v>
      </c>
      <c r="E113" s="35">
        <v>312.10000000000002</v>
      </c>
      <c r="F113" s="35">
        <v>5</v>
      </c>
      <c r="G113" s="35">
        <v>5</v>
      </c>
      <c r="H113" s="35">
        <v>6.2</v>
      </c>
      <c r="I113" s="35">
        <v>1</v>
      </c>
      <c r="J113" s="35">
        <v>3</v>
      </c>
    </row>
    <row r="114" spans="1:10" x14ac:dyDescent="0.2">
      <c r="A114" s="35">
        <v>65</v>
      </c>
      <c r="B114" s="35">
        <v>31</v>
      </c>
      <c r="C114" s="35">
        <v>1</v>
      </c>
      <c r="D114" s="35">
        <v>1975</v>
      </c>
      <c r="E114" s="35">
        <v>312.10000000000002</v>
      </c>
      <c r="F114" s="35">
        <v>5</v>
      </c>
      <c r="G114" s="35">
        <v>5.8</v>
      </c>
      <c r="H114" s="35">
        <v>6.2</v>
      </c>
      <c r="I114" s="35">
        <v>1</v>
      </c>
      <c r="J114" s="35">
        <v>3</v>
      </c>
    </row>
    <row r="115" spans="1:10" x14ac:dyDescent="0.2">
      <c r="A115" s="35">
        <v>74</v>
      </c>
      <c r="B115" s="35">
        <v>31</v>
      </c>
      <c r="C115" s="35">
        <v>1</v>
      </c>
      <c r="D115" s="35">
        <v>1975</v>
      </c>
      <c r="E115" s="35">
        <v>312.10000000000002</v>
      </c>
      <c r="F115" s="35">
        <v>5.8</v>
      </c>
      <c r="G115" s="35">
        <v>5.8</v>
      </c>
      <c r="H115" s="35">
        <v>6.2</v>
      </c>
      <c r="I115" s="35">
        <v>1</v>
      </c>
      <c r="J115" s="35">
        <v>3</v>
      </c>
    </row>
    <row r="116" spans="1:10" x14ac:dyDescent="0.2">
      <c r="A116" s="35">
        <v>75</v>
      </c>
      <c r="B116" s="35">
        <v>31</v>
      </c>
      <c r="C116" s="35">
        <v>1</v>
      </c>
      <c r="D116" s="35">
        <v>1975</v>
      </c>
      <c r="E116" s="35">
        <v>311.2</v>
      </c>
      <c r="F116" s="35">
        <v>5.8</v>
      </c>
      <c r="G116" s="35">
        <v>8.8000000000000007</v>
      </c>
      <c r="H116" s="35">
        <v>6.2</v>
      </c>
      <c r="I116" s="35">
        <v>1</v>
      </c>
      <c r="J116" s="35">
        <v>3</v>
      </c>
    </row>
    <row r="117" spans="1:10" x14ac:dyDescent="0.2">
      <c r="A117" s="35">
        <v>140</v>
      </c>
      <c r="B117" s="35">
        <v>31</v>
      </c>
      <c r="C117" s="35">
        <v>2</v>
      </c>
      <c r="D117" s="35">
        <v>1981</v>
      </c>
      <c r="E117" s="35">
        <v>310.5</v>
      </c>
      <c r="F117" s="35">
        <v>5.13</v>
      </c>
      <c r="G117" s="35">
        <v>5.2</v>
      </c>
      <c r="H117" s="35">
        <v>6.2</v>
      </c>
      <c r="I117" s="35">
        <v>1</v>
      </c>
      <c r="J117" s="35">
        <v>3</v>
      </c>
    </row>
    <row r="118" spans="1:10" x14ac:dyDescent="0.2">
      <c r="A118" s="35">
        <v>134</v>
      </c>
      <c r="B118" s="35">
        <v>31</v>
      </c>
      <c r="C118" s="35">
        <v>2</v>
      </c>
      <c r="D118" s="35">
        <v>1992</v>
      </c>
      <c r="E118" s="35">
        <v>310.5</v>
      </c>
      <c r="F118" s="35">
        <v>0.5</v>
      </c>
      <c r="G118" s="35">
        <v>0.5</v>
      </c>
      <c r="H118" s="35">
        <v>6.2</v>
      </c>
      <c r="I118" s="35">
        <v>1</v>
      </c>
      <c r="J118" s="35">
        <v>3</v>
      </c>
    </row>
  </sheetData>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A162B-E5CC-0848-B160-479D882F70C6}">
  <dimension ref="A1:O120"/>
  <sheetViews>
    <sheetView tabSelected="1" workbookViewId="0">
      <selection activeCell="U41" sqref="U41"/>
    </sheetView>
  </sheetViews>
  <sheetFormatPr baseColWidth="10" defaultColWidth="8.83203125" defaultRowHeight="15" x14ac:dyDescent="0.2"/>
  <cols>
    <col min="1" max="16384" width="8.83203125" style="35"/>
  </cols>
  <sheetData>
    <row r="1" spans="1:15" ht="32" x14ac:dyDescent="0.2">
      <c r="A1" s="35" t="s">
        <v>358</v>
      </c>
      <c r="B1" s="35" t="s">
        <v>359</v>
      </c>
      <c r="C1" s="36" t="s">
        <v>360</v>
      </c>
      <c r="D1" s="36" t="s">
        <v>195</v>
      </c>
      <c r="E1" s="36" t="s">
        <v>361</v>
      </c>
      <c r="F1" s="36" t="s">
        <v>362</v>
      </c>
      <c r="G1" s="36" t="s">
        <v>363</v>
      </c>
      <c r="H1" s="36" t="s">
        <v>364</v>
      </c>
      <c r="I1" s="36" t="s">
        <v>365</v>
      </c>
      <c r="J1" s="36" t="s">
        <v>202</v>
      </c>
      <c r="K1" s="36" t="s">
        <v>203</v>
      </c>
      <c r="L1" s="36" t="s">
        <v>366</v>
      </c>
      <c r="M1" s="36" t="s">
        <v>369</v>
      </c>
      <c r="N1" s="36" t="s">
        <v>368</v>
      </c>
      <c r="O1" s="36" t="s">
        <v>367</v>
      </c>
    </row>
    <row r="2" spans="1:15" x14ac:dyDescent="0.2">
      <c r="A2" s="35">
        <v>120</v>
      </c>
      <c r="B2" s="35">
        <v>31</v>
      </c>
      <c r="C2" s="35">
        <v>3</v>
      </c>
      <c r="D2" s="35">
        <v>1959</v>
      </c>
      <c r="E2" s="35">
        <v>303.39999999999998</v>
      </c>
      <c r="F2" s="35">
        <v>7.9</v>
      </c>
      <c r="G2" s="35">
        <v>7.2</v>
      </c>
      <c r="H2" s="37">
        <v>2.2999999999999998</v>
      </c>
      <c r="I2" s="35">
        <v>2</v>
      </c>
      <c r="J2" s="35">
        <v>0.32688200000000001</v>
      </c>
      <c r="K2" s="35">
        <v>0.38709700000000002</v>
      </c>
      <c r="L2" s="35">
        <v>2</v>
      </c>
      <c r="M2" s="35">
        <v>612</v>
      </c>
      <c r="N2" s="35">
        <v>0</v>
      </c>
      <c r="O2" s="35">
        <v>3.6100000000000003E-5</v>
      </c>
    </row>
    <row r="3" spans="1:15" x14ac:dyDescent="0.2">
      <c r="A3" s="35">
        <v>90</v>
      </c>
      <c r="B3" s="35">
        <v>31</v>
      </c>
      <c r="C3" s="35">
        <v>3</v>
      </c>
      <c r="D3" s="35">
        <v>1982</v>
      </c>
      <c r="E3" s="35">
        <v>310.5</v>
      </c>
      <c r="F3" s="35">
        <v>5.1100000000000003</v>
      </c>
      <c r="G3" s="35">
        <v>5.2</v>
      </c>
      <c r="H3" s="35">
        <v>6.1</v>
      </c>
      <c r="I3" s="35">
        <v>1</v>
      </c>
      <c r="J3" s="35">
        <v>0.960843</v>
      </c>
      <c r="K3" s="35">
        <v>1.6566299999999999E-2</v>
      </c>
      <c r="L3" s="35">
        <v>2</v>
      </c>
      <c r="M3" s="35">
        <v>1146</v>
      </c>
      <c r="N3" s="35">
        <v>20</v>
      </c>
      <c r="O3" s="35">
        <v>8.6419999999999997E-4</v>
      </c>
    </row>
    <row r="4" spans="1:15" x14ac:dyDescent="0.2">
      <c r="A4" s="35">
        <v>96</v>
      </c>
      <c r="B4" s="35">
        <v>31</v>
      </c>
      <c r="C4" s="35">
        <v>1</v>
      </c>
      <c r="D4" s="35">
        <v>1983</v>
      </c>
      <c r="E4" s="35">
        <v>310.5</v>
      </c>
      <c r="F4" s="35">
        <v>5.3</v>
      </c>
      <c r="G4" s="35">
        <v>5.8</v>
      </c>
      <c r="H4" s="35">
        <v>10.220000000000001</v>
      </c>
      <c r="I4" s="35">
        <v>1</v>
      </c>
      <c r="J4" s="35">
        <v>0.69647700000000001</v>
      </c>
      <c r="K4" s="35">
        <v>0.117886</v>
      </c>
      <c r="L4" s="35">
        <v>2</v>
      </c>
      <c r="M4" s="35">
        <v>1559</v>
      </c>
      <c r="N4" s="35">
        <v>50</v>
      </c>
      <c r="O4" s="35">
        <v>2.7E-6</v>
      </c>
    </row>
    <row r="5" spans="1:15" x14ac:dyDescent="0.2">
      <c r="A5" s="35">
        <v>87</v>
      </c>
      <c r="B5" s="35">
        <v>31</v>
      </c>
      <c r="C5" s="35">
        <v>1</v>
      </c>
      <c r="D5" s="35">
        <v>1983</v>
      </c>
      <c r="E5" s="35">
        <v>310.5</v>
      </c>
      <c r="F5" s="35">
        <v>0.5</v>
      </c>
      <c r="G5" s="35">
        <v>0.5</v>
      </c>
      <c r="H5" s="35">
        <v>6.1</v>
      </c>
      <c r="I5" s="35">
        <v>1</v>
      </c>
      <c r="J5" s="35">
        <v>0.69647700000000001</v>
      </c>
      <c r="K5" s="35">
        <v>0.117886</v>
      </c>
      <c r="L5" s="35">
        <v>2</v>
      </c>
      <c r="M5" s="35">
        <v>1559</v>
      </c>
      <c r="N5" s="35">
        <v>45</v>
      </c>
      <c r="O5" s="35">
        <v>2.7E-6</v>
      </c>
    </row>
    <row r="6" spans="1:15" x14ac:dyDescent="0.2">
      <c r="A6" s="35">
        <v>103</v>
      </c>
      <c r="B6" s="35">
        <v>31</v>
      </c>
      <c r="C6" s="35">
        <v>1</v>
      </c>
      <c r="D6" s="35">
        <v>1988</v>
      </c>
      <c r="E6" s="35">
        <v>310.5</v>
      </c>
      <c r="F6" s="35">
        <v>5.5</v>
      </c>
      <c r="G6" s="35">
        <v>5.2</v>
      </c>
      <c r="H6" s="35">
        <v>6.1</v>
      </c>
      <c r="I6" s="35">
        <v>1</v>
      </c>
      <c r="J6" s="35">
        <v>0.77890499999999996</v>
      </c>
      <c r="K6" s="35">
        <v>0.137931</v>
      </c>
      <c r="L6" s="35">
        <v>2</v>
      </c>
      <c r="M6" s="35">
        <v>1187</v>
      </c>
      <c r="N6" s="35">
        <v>30</v>
      </c>
      <c r="O6" s="35">
        <v>5.3000000000000001E-6</v>
      </c>
    </row>
    <row r="7" spans="1:15" x14ac:dyDescent="0.2">
      <c r="A7" s="35">
        <v>93</v>
      </c>
      <c r="B7" s="35">
        <v>31</v>
      </c>
      <c r="C7" s="35">
        <v>1</v>
      </c>
      <c r="D7" s="35">
        <v>1988</v>
      </c>
      <c r="E7" s="35">
        <v>310.5</v>
      </c>
      <c r="F7" s="35">
        <v>5.0999999999999996</v>
      </c>
      <c r="G7" s="35">
        <v>5.2</v>
      </c>
      <c r="H7" s="35">
        <v>10.220000000000001</v>
      </c>
      <c r="I7" s="35">
        <v>2</v>
      </c>
      <c r="J7" s="35">
        <v>0.77890499999999996</v>
      </c>
      <c r="K7" s="35">
        <v>0.137931</v>
      </c>
      <c r="L7" s="35">
        <v>2</v>
      </c>
      <c r="M7" s="35">
        <v>1187</v>
      </c>
      <c r="N7" s="35">
        <v>30</v>
      </c>
      <c r="O7" s="35">
        <v>5.3000000000000001E-6</v>
      </c>
    </row>
    <row r="8" spans="1:15" x14ac:dyDescent="0.2">
      <c r="A8" s="35">
        <v>89</v>
      </c>
      <c r="B8" s="35">
        <v>31</v>
      </c>
      <c r="C8" s="35">
        <v>1</v>
      </c>
      <c r="D8" s="35">
        <v>1985</v>
      </c>
      <c r="E8" s="35">
        <v>311.2</v>
      </c>
      <c r="F8" s="35">
        <v>5.8</v>
      </c>
      <c r="G8" s="35">
        <v>5.8</v>
      </c>
      <c r="H8" s="35">
        <v>6.2</v>
      </c>
      <c r="I8" s="35">
        <v>1</v>
      </c>
      <c r="J8" s="35">
        <v>0.289134</v>
      </c>
      <c r="K8" s="35">
        <v>0.61141800000000002</v>
      </c>
      <c r="L8" s="35">
        <v>2</v>
      </c>
      <c r="M8" s="35">
        <v>980</v>
      </c>
      <c r="N8" s="35">
        <v>25</v>
      </c>
      <c r="O8" s="35">
        <v>2.0400000000000001E-5</v>
      </c>
    </row>
    <row r="9" spans="1:15" x14ac:dyDescent="0.2">
      <c r="A9" s="35">
        <v>79</v>
      </c>
      <c r="B9" s="35">
        <v>31</v>
      </c>
      <c r="C9" s="35">
        <v>1</v>
      </c>
      <c r="D9" s="35">
        <v>2000</v>
      </c>
      <c r="E9" s="35">
        <v>310.5</v>
      </c>
      <c r="F9" s="35">
        <v>5.31</v>
      </c>
      <c r="G9" s="35">
        <v>5.2</v>
      </c>
      <c r="H9" s="35">
        <v>6.2</v>
      </c>
      <c r="I9" s="35">
        <v>1</v>
      </c>
      <c r="J9" s="35">
        <v>0.78931300000000004</v>
      </c>
      <c r="K9" s="35">
        <v>0.2</v>
      </c>
      <c r="L9" s="35">
        <v>2</v>
      </c>
      <c r="M9" s="35">
        <v>2041</v>
      </c>
      <c r="N9" s="35">
        <v>30</v>
      </c>
      <c r="O9" s="35">
        <v>9.0000000000000002E-6</v>
      </c>
    </row>
    <row r="10" spans="1:15" x14ac:dyDescent="0.2">
      <c r="A10" s="35">
        <v>84</v>
      </c>
      <c r="B10" s="35">
        <v>31</v>
      </c>
      <c r="C10" s="35">
        <v>1</v>
      </c>
      <c r="D10" s="35">
        <v>2000</v>
      </c>
      <c r="E10" s="35">
        <v>310.5</v>
      </c>
      <c r="F10" s="35">
        <v>5.3</v>
      </c>
      <c r="G10" s="35">
        <v>5.2</v>
      </c>
      <c r="H10" s="35">
        <v>7</v>
      </c>
      <c r="I10" s="35">
        <v>2</v>
      </c>
      <c r="J10" s="35">
        <v>0.78931300000000004</v>
      </c>
      <c r="K10" s="35">
        <v>0.2</v>
      </c>
      <c r="L10" s="35">
        <v>2</v>
      </c>
      <c r="M10" s="35">
        <v>2041</v>
      </c>
      <c r="N10" s="35">
        <v>30</v>
      </c>
      <c r="O10" s="35">
        <v>9.0000000000000002E-6</v>
      </c>
    </row>
    <row r="11" spans="1:15" x14ac:dyDescent="0.2">
      <c r="A11" s="35">
        <v>79</v>
      </c>
      <c r="B11" s="35">
        <v>31</v>
      </c>
      <c r="C11" s="35">
        <v>1</v>
      </c>
      <c r="D11" s="35">
        <v>2000</v>
      </c>
      <c r="E11" s="35">
        <v>310.5</v>
      </c>
      <c r="F11" s="35">
        <v>5.31</v>
      </c>
      <c r="G11" s="35">
        <v>5.2</v>
      </c>
      <c r="H11" s="35">
        <v>6.2</v>
      </c>
      <c r="I11" s="35">
        <v>1</v>
      </c>
      <c r="J11" s="35">
        <v>0.78931300000000004</v>
      </c>
      <c r="K11" s="35">
        <v>0.2</v>
      </c>
      <c r="L11" s="35">
        <v>2</v>
      </c>
      <c r="M11" s="35">
        <v>2041</v>
      </c>
      <c r="N11" s="35">
        <v>30</v>
      </c>
      <c r="O11" s="35">
        <v>9.0000000000000002E-6</v>
      </c>
    </row>
    <row r="12" spans="1:15" x14ac:dyDescent="0.2">
      <c r="A12" s="35">
        <v>79</v>
      </c>
      <c r="B12" s="35">
        <v>31</v>
      </c>
      <c r="C12" s="35">
        <v>1</v>
      </c>
      <c r="D12" s="35">
        <v>2000</v>
      </c>
      <c r="E12" s="35">
        <v>310.5</v>
      </c>
      <c r="F12" s="35">
        <v>5.31</v>
      </c>
      <c r="G12" s="35">
        <v>5.2</v>
      </c>
      <c r="H12" s="35">
        <v>10.220000000000001</v>
      </c>
      <c r="I12" s="35">
        <v>1</v>
      </c>
      <c r="J12" s="35">
        <v>0.78931300000000004</v>
      </c>
      <c r="K12" s="35">
        <v>0.2</v>
      </c>
      <c r="M12" s="35">
        <v>2041</v>
      </c>
      <c r="O12" s="35">
        <v>9.0000000000000002E-6</v>
      </c>
    </row>
    <row r="13" spans="1:15" x14ac:dyDescent="0.2">
      <c r="A13" s="35">
        <v>79</v>
      </c>
      <c r="B13" s="35">
        <v>32</v>
      </c>
      <c r="C13" s="35">
        <v>1</v>
      </c>
      <c r="D13" s="35">
        <v>1987</v>
      </c>
      <c r="E13" s="35">
        <v>310.5</v>
      </c>
      <c r="F13" s="35">
        <v>5.13</v>
      </c>
      <c r="G13" s="35">
        <v>5.2</v>
      </c>
      <c r="H13" s="35">
        <v>10.23</v>
      </c>
      <c r="I13" s="35">
        <v>1</v>
      </c>
      <c r="J13" s="35">
        <v>0.70010099999999997</v>
      </c>
      <c r="K13" s="35">
        <v>0.28267500000000001</v>
      </c>
      <c r="L13" s="35">
        <v>2</v>
      </c>
      <c r="M13" s="35">
        <v>2601</v>
      </c>
      <c r="N13" s="35">
        <v>20</v>
      </c>
      <c r="O13" s="35">
        <v>1.5699999999999999E-4</v>
      </c>
    </row>
    <row r="14" spans="1:15" x14ac:dyDescent="0.2">
      <c r="A14" s="35">
        <v>120</v>
      </c>
      <c r="B14" s="35">
        <v>31</v>
      </c>
      <c r="C14" s="35">
        <v>3</v>
      </c>
      <c r="D14" s="35">
        <v>1982</v>
      </c>
      <c r="E14" s="35">
        <v>310.5</v>
      </c>
      <c r="F14" s="35">
        <v>5.3</v>
      </c>
      <c r="G14" s="35">
        <v>5.2</v>
      </c>
      <c r="H14" s="35">
        <v>6.1</v>
      </c>
      <c r="I14" s="35">
        <v>1</v>
      </c>
      <c r="J14" s="35">
        <v>0.960843</v>
      </c>
      <c r="K14" s="35">
        <v>1.6566299999999999E-2</v>
      </c>
      <c r="L14" s="35">
        <v>2</v>
      </c>
      <c r="M14" s="35">
        <v>1146</v>
      </c>
      <c r="N14" s="35">
        <v>20</v>
      </c>
      <c r="O14" s="35">
        <v>8.6419999999999997E-4</v>
      </c>
    </row>
    <row r="15" spans="1:15" x14ac:dyDescent="0.2">
      <c r="A15" s="35">
        <v>95</v>
      </c>
      <c r="B15" s="35">
        <v>32</v>
      </c>
      <c r="C15" s="35">
        <v>2</v>
      </c>
      <c r="D15" s="35">
        <v>1978</v>
      </c>
      <c r="E15" s="35">
        <v>310.5</v>
      </c>
      <c r="F15" s="35">
        <v>5.3</v>
      </c>
      <c r="G15" s="35">
        <v>5.2</v>
      </c>
      <c r="H15" s="35">
        <v>6.2</v>
      </c>
      <c r="I15" s="35">
        <v>2</v>
      </c>
      <c r="J15" s="35">
        <v>0.77684200000000003</v>
      </c>
      <c r="K15" s="35">
        <v>0.101053</v>
      </c>
      <c r="L15" s="35">
        <v>2</v>
      </c>
      <c r="M15" s="35">
        <v>1096</v>
      </c>
      <c r="N15" s="35">
        <v>35</v>
      </c>
      <c r="O15" s="35">
        <v>6.1999999999999999E-6</v>
      </c>
    </row>
    <row r="16" spans="1:15" x14ac:dyDescent="0.2">
      <c r="A16" s="35">
        <v>75</v>
      </c>
      <c r="B16" s="35">
        <v>31</v>
      </c>
      <c r="C16" s="35">
        <v>1</v>
      </c>
      <c r="D16" s="35">
        <v>1977</v>
      </c>
      <c r="E16" s="35">
        <v>309.10000000000002</v>
      </c>
      <c r="F16" s="35">
        <v>6</v>
      </c>
      <c r="G16" s="35">
        <v>5.8</v>
      </c>
      <c r="H16" s="35">
        <v>1</v>
      </c>
      <c r="I16" s="35">
        <v>1</v>
      </c>
      <c r="J16" s="35">
        <v>0.27692299999999997</v>
      </c>
      <c r="K16" s="35">
        <v>0.54359000000000002</v>
      </c>
      <c r="L16" s="35">
        <v>2</v>
      </c>
      <c r="M16" s="35">
        <v>700</v>
      </c>
      <c r="N16" s="35">
        <v>30</v>
      </c>
      <c r="O16" s="35">
        <v>2.6640000000000002E-4</v>
      </c>
    </row>
    <row r="17" spans="1:15" x14ac:dyDescent="0.2">
      <c r="A17" s="35">
        <v>80</v>
      </c>
      <c r="B17" s="35">
        <v>31</v>
      </c>
      <c r="C17" s="35">
        <v>1</v>
      </c>
      <c r="D17" s="35">
        <v>1981</v>
      </c>
      <c r="E17" s="35">
        <v>303.39999999999998</v>
      </c>
      <c r="F17" s="35">
        <v>5.0999999999999996</v>
      </c>
      <c r="G17" s="35">
        <v>5.2</v>
      </c>
      <c r="H17" s="35">
        <v>10.220000000000001</v>
      </c>
      <c r="I17" s="35">
        <v>1</v>
      </c>
      <c r="J17" s="35">
        <v>0.56751499999999999</v>
      </c>
      <c r="K17" s="35">
        <v>0.43248500000000001</v>
      </c>
      <c r="L17" s="35">
        <v>2</v>
      </c>
      <c r="M17" s="35">
        <v>1307</v>
      </c>
      <c r="N17" s="35">
        <v>40</v>
      </c>
      <c r="O17" s="35">
        <v>4.0599999999999998E-5</v>
      </c>
    </row>
    <row r="18" spans="1:15" x14ac:dyDescent="0.2">
      <c r="A18" s="35">
        <v>79</v>
      </c>
      <c r="B18" s="35">
        <v>31</v>
      </c>
      <c r="C18" s="35">
        <v>1</v>
      </c>
      <c r="D18" s="35">
        <v>2000</v>
      </c>
      <c r="E18" s="35">
        <v>310.5</v>
      </c>
      <c r="F18" s="35">
        <v>5</v>
      </c>
      <c r="G18" s="35">
        <v>5.2</v>
      </c>
      <c r="H18" s="35">
        <v>11</v>
      </c>
      <c r="I18" s="35">
        <v>2</v>
      </c>
      <c r="J18" s="35">
        <v>0.78931300000000004</v>
      </c>
      <c r="K18" s="35">
        <v>0.2</v>
      </c>
      <c r="L18" s="35">
        <v>2</v>
      </c>
      <c r="M18" s="35">
        <v>2041</v>
      </c>
      <c r="N18" s="35">
        <v>20</v>
      </c>
      <c r="O18" s="35">
        <v>9.0000000000000002E-6</v>
      </c>
    </row>
    <row r="19" spans="1:15" x14ac:dyDescent="0.2">
      <c r="A19" s="35">
        <v>65</v>
      </c>
      <c r="B19" s="35">
        <v>32</v>
      </c>
      <c r="C19" s="35">
        <v>1</v>
      </c>
      <c r="D19" s="35">
        <v>1988</v>
      </c>
      <c r="E19" s="35">
        <v>312.10000000000002</v>
      </c>
      <c r="F19" s="35">
        <v>5.8</v>
      </c>
      <c r="G19" s="35">
        <v>5.8</v>
      </c>
      <c r="H19" s="35">
        <v>6.1</v>
      </c>
      <c r="I19" s="35">
        <v>1</v>
      </c>
      <c r="J19" s="35">
        <v>0.619784</v>
      </c>
      <c r="K19" s="35">
        <v>0.28361700000000001</v>
      </c>
      <c r="L19" s="35">
        <v>2</v>
      </c>
      <c r="M19" s="35">
        <v>3201</v>
      </c>
      <c r="N19" s="35">
        <v>10</v>
      </c>
      <c r="O19" s="35">
        <v>3.3500000000000001E-5</v>
      </c>
    </row>
    <row r="20" spans="1:15" x14ac:dyDescent="0.2">
      <c r="A20" s="35">
        <v>75</v>
      </c>
      <c r="B20" s="35">
        <v>31</v>
      </c>
      <c r="C20" s="35">
        <v>1</v>
      </c>
      <c r="D20" s="35">
        <v>1990</v>
      </c>
      <c r="E20" s="35">
        <v>310.5</v>
      </c>
      <c r="F20" s="35">
        <v>5.3</v>
      </c>
      <c r="G20" s="35">
        <v>5.2</v>
      </c>
      <c r="H20" s="35">
        <v>10.220000000000001</v>
      </c>
      <c r="I20" s="35">
        <v>2</v>
      </c>
      <c r="J20" s="35">
        <v>0.643544</v>
      </c>
      <c r="K20" s="35">
        <v>0.20466999999999999</v>
      </c>
      <c r="L20" s="35">
        <v>2</v>
      </c>
      <c r="M20" s="35">
        <v>3044</v>
      </c>
      <c r="N20" s="35">
        <v>45</v>
      </c>
      <c r="O20" s="35">
        <v>3.8899999999999997E-5</v>
      </c>
    </row>
    <row r="21" spans="1:15" x14ac:dyDescent="0.2">
      <c r="A21" s="35">
        <v>65</v>
      </c>
      <c r="B21" s="35">
        <v>32</v>
      </c>
      <c r="C21" s="35">
        <v>1</v>
      </c>
      <c r="D21" s="35">
        <v>1965</v>
      </c>
      <c r="E21" s="35">
        <v>303.39999999999998</v>
      </c>
      <c r="F21" s="35">
        <v>1</v>
      </c>
      <c r="G21" s="35">
        <v>8.8000000000000007</v>
      </c>
      <c r="H21" s="35">
        <v>1</v>
      </c>
      <c r="I21" s="35">
        <v>3</v>
      </c>
      <c r="J21" s="35">
        <v>0.56405700000000003</v>
      </c>
      <c r="K21" s="35">
        <v>0.43594300000000002</v>
      </c>
      <c r="L21" s="35">
        <v>2</v>
      </c>
      <c r="M21" s="35">
        <v>1282</v>
      </c>
      <c r="N21" s="35">
        <v>20</v>
      </c>
      <c r="O21" s="35">
        <v>2.9349999999999998E-4</v>
      </c>
    </row>
    <row r="22" spans="1:15" x14ac:dyDescent="0.2">
      <c r="A22" s="35">
        <v>120</v>
      </c>
      <c r="B22" s="35">
        <v>31</v>
      </c>
      <c r="C22" s="35">
        <v>3</v>
      </c>
      <c r="D22" s="35">
        <v>1965</v>
      </c>
      <c r="E22" s="35">
        <v>310.5</v>
      </c>
      <c r="F22" s="35">
        <v>5.31</v>
      </c>
      <c r="G22" s="35">
        <v>5.2</v>
      </c>
      <c r="H22" s="35">
        <v>6.1</v>
      </c>
      <c r="I22" s="35">
        <v>1</v>
      </c>
      <c r="J22" s="35">
        <v>0.93300700000000003</v>
      </c>
      <c r="K22" s="35">
        <v>6.6993499999999997E-2</v>
      </c>
      <c r="L22" s="35">
        <v>2</v>
      </c>
      <c r="M22" s="35">
        <v>1748</v>
      </c>
      <c r="N22" s="35">
        <v>20</v>
      </c>
      <c r="O22" s="35">
        <v>8.6839999999999997E-4</v>
      </c>
    </row>
    <row r="23" spans="1:15" x14ac:dyDescent="0.2">
      <c r="A23" s="35">
        <v>140</v>
      </c>
      <c r="B23" s="35">
        <v>31</v>
      </c>
      <c r="C23" s="35">
        <v>3</v>
      </c>
      <c r="D23" s="35">
        <v>1967</v>
      </c>
      <c r="E23" s="35">
        <v>310.5</v>
      </c>
      <c r="F23" s="35">
        <v>5.3</v>
      </c>
      <c r="G23" s="35">
        <v>5.2</v>
      </c>
      <c r="H23" s="35">
        <v>6.1</v>
      </c>
      <c r="I23" s="35">
        <v>2</v>
      </c>
      <c r="J23" s="35">
        <v>0.87921800000000006</v>
      </c>
      <c r="K23" s="35">
        <v>0.10302</v>
      </c>
      <c r="L23" s="35">
        <v>2</v>
      </c>
      <c r="M23" s="35">
        <v>1406</v>
      </c>
      <c r="N23" s="35">
        <v>20</v>
      </c>
      <c r="O23" s="35">
        <v>4.18E-5</v>
      </c>
    </row>
    <row r="24" spans="1:15" x14ac:dyDescent="0.2">
      <c r="A24" s="35">
        <v>130</v>
      </c>
      <c r="B24" s="35">
        <v>31</v>
      </c>
      <c r="C24" s="35">
        <v>2</v>
      </c>
      <c r="D24" s="35">
        <v>1967</v>
      </c>
      <c r="E24" s="35">
        <v>303.3</v>
      </c>
      <c r="F24" s="35">
        <v>8.5</v>
      </c>
      <c r="G24" s="35">
        <v>11.4</v>
      </c>
      <c r="H24" s="35">
        <v>1</v>
      </c>
      <c r="I24" s="35">
        <v>2</v>
      </c>
      <c r="J24" s="35">
        <v>0.87921800000000006</v>
      </c>
      <c r="K24" s="35">
        <v>0.10302</v>
      </c>
      <c r="L24" s="35">
        <v>2</v>
      </c>
      <c r="M24" s="35">
        <v>1406</v>
      </c>
      <c r="N24" s="35">
        <v>5</v>
      </c>
      <c r="O24" s="35">
        <v>4.18E-5</v>
      </c>
    </row>
    <row r="25" spans="1:15" x14ac:dyDescent="0.2">
      <c r="A25" s="35">
        <v>101</v>
      </c>
      <c r="B25" s="35">
        <v>31</v>
      </c>
      <c r="C25" s="35">
        <v>2</v>
      </c>
      <c r="D25" s="35">
        <v>1971</v>
      </c>
      <c r="E25" s="35">
        <v>304.10000000000002</v>
      </c>
      <c r="F25" s="35">
        <v>7.9</v>
      </c>
      <c r="G25" s="35">
        <v>7.4</v>
      </c>
      <c r="H25" s="35">
        <v>1.3</v>
      </c>
      <c r="I25" s="35">
        <v>6</v>
      </c>
      <c r="J25" s="35">
        <v>0.72772300000000001</v>
      </c>
      <c r="K25" s="35">
        <v>0.16336600000000001</v>
      </c>
      <c r="L25" s="35">
        <v>2</v>
      </c>
      <c r="M25" s="35">
        <v>318</v>
      </c>
      <c r="N25" s="35">
        <v>5</v>
      </c>
      <c r="O25" s="35">
        <v>1.27E-5</v>
      </c>
    </row>
    <row r="26" spans="1:15" x14ac:dyDescent="0.2">
      <c r="A26" s="35">
        <v>104</v>
      </c>
      <c r="B26" s="35">
        <v>31</v>
      </c>
      <c r="C26" s="35">
        <v>2</v>
      </c>
      <c r="D26" s="35">
        <v>1976</v>
      </c>
      <c r="E26" s="35">
        <v>310.39999999999998</v>
      </c>
      <c r="F26" s="35">
        <v>7.1</v>
      </c>
      <c r="G26" s="35">
        <v>5.2</v>
      </c>
      <c r="H26" s="35">
        <v>6.1</v>
      </c>
      <c r="I26" s="35">
        <v>2</v>
      </c>
      <c r="J26" s="35">
        <v>0.52231799999999995</v>
      </c>
      <c r="K26" s="35">
        <v>0.412686</v>
      </c>
      <c r="L26" s="35">
        <v>2</v>
      </c>
      <c r="M26" s="35">
        <v>3082</v>
      </c>
      <c r="N26" s="35">
        <v>25</v>
      </c>
      <c r="O26" s="35">
        <v>5.5290000000000005E-4</v>
      </c>
    </row>
    <row r="27" spans="1:15" x14ac:dyDescent="0.2">
      <c r="A27" s="35">
        <v>65</v>
      </c>
      <c r="B27" s="35">
        <v>32</v>
      </c>
      <c r="C27" s="35">
        <v>1</v>
      </c>
      <c r="D27" s="35">
        <v>1956</v>
      </c>
      <c r="E27" s="35">
        <v>310.5</v>
      </c>
      <c r="F27" s="35">
        <v>5.0999999999999996</v>
      </c>
      <c r="G27" s="35">
        <v>5.2</v>
      </c>
      <c r="H27" s="35">
        <v>6.2</v>
      </c>
      <c r="I27" s="35">
        <v>1</v>
      </c>
      <c r="J27" s="35">
        <v>0.12857099999999999</v>
      </c>
      <c r="K27" s="35">
        <v>0.60109900000000005</v>
      </c>
      <c r="L27" s="35">
        <v>2</v>
      </c>
      <c r="M27" s="35">
        <v>1331</v>
      </c>
      <c r="N27" s="35">
        <v>25</v>
      </c>
      <c r="O27" s="35">
        <v>1.9043E-3</v>
      </c>
    </row>
    <row r="28" spans="1:15" x14ac:dyDescent="0.2">
      <c r="A28" s="35">
        <v>130</v>
      </c>
      <c r="B28" s="35">
        <v>31</v>
      </c>
      <c r="C28" s="35">
        <v>3</v>
      </c>
      <c r="D28" s="35">
        <v>1959</v>
      </c>
      <c r="E28" s="35">
        <v>304.10000000000002</v>
      </c>
      <c r="F28" s="35">
        <v>6</v>
      </c>
      <c r="G28" s="35">
        <v>7.4</v>
      </c>
      <c r="H28" s="35">
        <v>1</v>
      </c>
      <c r="I28" s="35">
        <v>1</v>
      </c>
      <c r="J28" s="35">
        <v>0.32688200000000001</v>
      </c>
      <c r="K28" s="35">
        <v>0.38709700000000002</v>
      </c>
      <c r="L28" s="35">
        <v>2</v>
      </c>
      <c r="M28" s="35">
        <v>612</v>
      </c>
      <c r="N28" s="35">
        <v>0</v>
      </c>
      <c r="O28" s="35">
        <v>3.6100000000000003E-5</v>
      </c>
    </row>
    <row r="29" spans="1:15" x14ac:dyDescent="0.2">
      <c r="A29" s="35">
        <v>74</v>
      </c>
      <c r="B29" s="35">
        <v>32</v>
      </c>
      <c r="C29" s="35">
        <v>1</v>
      </c>
      <c r="D29" s="35">
        <v>1956</v>
      </c>
      <c r="E29" s="35">
        <v>310.5</v>
      </c>
      <c r="F29" s="35">
        <v>5.0999999999999996</v>
      </c>
      <c r="G29" s="35">
        <v>5.2</v>
      </c>
      <c r="H29" s="35">
        <v>6.2</v>
      </c>
      <c r="I29" s="35">
        <v>1</v>
      </c>
      <c r="J29" s="35">
        <v>0.12857099999999999</v>
      </c>
      <c r="K29" s="35">
        <v>0.60109900000000005</v>
      </c>
      <c r="L29" s="35">
        <v>2</v>
      </c>
      <c r="M29" s="35">
        <v>1331</v>
      </c>
      <c r="N29" s="35">
        <v>25</v>
      </c>
      <c r="O29" s="35">
        <v>1.9043E-3</v>
      </c>
    </row>
    <row r="30" spans="1:15" x14ac:dyDescent="0.2">
      <c r="A30" s="35">
        <v>85</v>
      </c>
      <c r="B30" s="35">
        <v>31</v>
      </c>
      <c r="C30" s="35">
        <v>1</v>
      </c>
      <c r="D30" s="35">
        <v>1976</v>
      </c>
      <c r="E30" s="35">
        <v>310.5</v>
      </c>
      <c r="F30" s="35">
        <v>1</v>
      </c>
      <c r="G30" s="35">
        <v>5.2</v>
      </c>
      <c r="H30" s="35">
        <v>6.2</v>
      </c>
      <c r="I30" s="35">
        <v>1</v>
      </c>
      <c r="J30" s="35">
        <v>0.48660199999999998</v>
      </c>
      <c r="K30" s="35">
        <v>0.41050399999999998</v>
      </c>
      <c r="L30" s="35">
        <v>2</v>
      </c>
      <c r="M30" s="35">
        <v>1673</v>
      </c>
      <c r="N30" s="35">
        <v>5</v>
      </c>
      <c r="O30" s="35">
        <v>1.6975E-3</v>
      </c>
    </row>
    <row r="31" spans="1:15" x14ac:dyDescent="0.2">
      <c r="A31" s="35">
        <v>85</v>
      </c>
      <c r="B31" s="35">
        <v>31</v>
      </c>
      <c r="C31" s="35">
        <v>1</v>
      </c>
      <c r="D31" s="35">
        <v>1976</v>
      </c>
      <c r="E31" s="35">
        <v>311.3</v>
      </c>
      <c r="F31" s="35">
        <v>1</v>
      </c>
      <c r="G31" s="35">
        <v>5.2</v>
      </c>
      <c r="H31" s="35">
        <v>6.2</v>
      </c>
      <c r="I31" s="35">
        <v>1</v>
      </c>
      <c r="J31" s="35">
        <v>0.48660199999999998</v>
      </c>
      <c r="K31" s="35">
        <v>0.41050399999999998</v>
      </c>
      <c r="L31" s="35">
        <v>2</v>
      </c>
      <c r="M31" s="35">
        <v>1673</v>
      </c>
      <c r="N31" s="35">
        <v>5</v>
      </c>
      <c r="O31" s="35">
        <v>1.6975E-3</v>
      </c>
    </row>
    <row r="32" spans="1:15" x14ac:dyDescent="0.2">
      <c r="A32" s="35">
        <v>75</v>
      </c>
      <c r="B32" s="35">
        <v>32</v>
      </c>
      <c r="C32" s="35">
        <v>1</v>
      </c>
      <c r="D32" s="35">
        <v>1939</v>
      </c>
      <c r="E32" s="35">
        <v>310.5</v>
      </c>
      <c r="F32" s="35">
        <v>1</v>
      </c>
      <c r="G32" s="35">
        <v>5.2</v>
      </c>
      <c r="H32" s="35">
        <v>6.2</v>
      </c>
      <c r="I32" s="35">
        <v>1</v>
      </c>
      <c r="J32" s="35">
        <v>0.62963000000000002</v>
      </c>
      <c r="K32" s="35">
        <v>0.33086399999999999</v>
      </c>
      <c r="L32" s="35">
        <v>2</v>
      </c>
      <c r="M32" s="35">
        <v>978</v>
      </c>
      <c r="N32" s="35">
        <v>5</v>
      </c>
      <c r="O32" s="35">
        <v>7.605E-4</v>
      </c>
    </row>
    <row r="33" spans="1:15" x14ac:dyDescent="0.2">
      <c r="A33" s="35">
        <v>65</v>
      </c>
      <c r="B33" s="35">
        <v>31</v>
      </c>
      <c r="C33" s="35">
        <v>1</v>
      </c>
      <c r="D33" s="35">
        <v>1939</v>
      </c>
      <c r="E33" s="35">
        <v>310.5</v>
      </c>
      <c r="F33" s="35">
        <v>5.0999999999999996</v>
      </c>
      <c r="G33" s="35">
        <v>5.2</v>
      </c>
      <c r="H33" s="35">
        <v>6.2</v>
      </c>
      <c r="I33" s="35">
        <v>1</v>
      </c>
      <c r="J33" s="35">
        <v>0.50932599999999995</v>
      </c>
      <c r="K33" s="35">
        <v>0.36585400000000001</v>
      </c>
      <c r="L33" s="35">
        <v>2</v>
      </c>
      <c r="M33" s="35">
        <v>1193</v>
      </c>
      <c r="N33" s="35">
        <v>10</v>
      </c>
      <c r="O33" s="35">
        <v>1.6178E-3</v>
      </c>
    </row>
    <row r="34" spans="1:15" x14ac:dyDescent="0.2">
      <c r="A34" s="35">
        <v>65</v>
      </c>
      <c r="B34" s="35">
        <v>32</v>
      </c>
      <c r="C34" s="35">
        <v>1</v>
      </c>
      <c r="D34" s="35">
        <v>1939</v>
      </c>
      <c r="E34" s="35">
        <v>310.5</v>
      </c>
      <c r="F34" s="35">
        <v>5.3</v>
      </c>
      <c r="G34" s="35">
        <v>5.2</v>
      </c>
      <c r="H34" s="35">
        <v>6.2</v>
      </c>
      <c r="I34" s="35">
        <v>2</v>
      </c>
      <c r="J34" s="35">
        <v>0.62963000000000002</v>
      </c>
      <c r="K34" s="35">
        <v>0.33086399999999999</v>
      </c>
      <c r="M34" s="35">
        <v>978</v>
      </c>
      <c r="O34" s="35">
        <v>7.605E-4</v>
      </c>
    </row>
    <row r="35" spans="1:15" x14ac:dyDescent="0.2">
      <c r="A35" s="35">
        <v>65</v>
      </c>
      <c r="B35" s="35">
        <v>31</v>
      </c>
      <c r="C35" s="35">
        <v>1</v>
      </c>
      <c r="D35" s="35">
        <v>1939</v>
      </c>
      <c r="E35" s="35">
        <v>310.5</v>
      </c>
      <c r="F35" s="35">
        <v>5.3</v>
      </c>
      <c r="G35" s="35">
        <v>5.2</v>
      </c>
      <c r="H35" s="35">
        <v>7</v>
      </c>
      <c r="I35" s="35">
        <v>2</v>
      </c>
      <c r="J35" s="35">
        <v>0.50932599999999995</v>
      </c>
      <c r="K35" s="35">
        <v>0.36585400000000001</v>
      </c>
      <c r="L35" s="35">
        <v>2</v>
      </c>
      <c r="M35" s="35">
        <v>1193</v>
      </c>
      <c r="N35" s="35">
        <v>10</v>
      </c>
      <c r="O35" s="35">
        <v>1.6178E-3</v>
      </c>
    </row>
    <row r="36" spans="1:15" x14ac:dyDescent="0.2">
      <c r="A36" s="35">
        <v>119</v>
      </c>
      <c r="B36" s="35">
        <v>32</v>
      </c>
      <c r="C36" s="35">
        <v>1</v>
      </c>
      <c r="D36" s="35">
        <v>1994</v>
      </c>
      <c r="E36" s="35">
        <v>303.3</v>
      </c>
      <c r="F36" s="35">
        <v>7</v>
      </c>
      <c r="G36" s="35">
        <v>5.4</v>
      </c>
      <c r="H36" s="35">
        <v>1</v>
      </c>
      <c r="I36" s="35">
        <v>1</v>
      </c>
      <c r="J36" s="35">
        <v>0.80806800000000001</v>
      </c>
      <c r="K36" s="35">
        <v>6.96822E-2</v>
      </c>
      <c r="L36" s="35">
        <v>2</v>
      </c>
      <c r="M36" s="35">
        <v>2348</v>
      </c>
      <c r="N36" s="35">
        <v>15</v>
      </c>
      <c r="O36" s="35">
        <v>3.3200000000000001E-5</v>
      </c>
    </row>
    <row r="37" spans="1:15" x14ac:dyDescent="0.2">
      <c r="A37" s="35">
        <v>119</v>
      </c>
      <c r="B37" s="35">
        <v>32</v>
      </c>
      <c r="C37" s="35">
        <v>1</v>
      </c>
      <c r="D37" s="35">
        <v>1994</v>
      </c>
      <c r="E37" s="35">
        <v>303.3</v>
      </c>
      <c r="F37" s="35">
        <v>7</v>
      </c>
      <c r="G37" s="35">
        <v>5.4</v>
      </c>
      <c r="H37" s="35">
        <v>1</v>
      </c>
      <c r="I37" s="35">
        <v>2</v>
      </c>
      <c r="J37" s="35">
        <v>0.80806800000000001</v>
      </c>
      <c r="K37" s="35">
        <v>6.96822E-2</v>
      </c>
      <c r="L37" s="35">
        <v>2</v>
      </c>
      <c r="M37" s="35">
        <v>2348</v>
      </c>
      <c r="N37" s="35">
        <v>15</v>
      </c>
      <c r="O37" s="35">
        <v>3.3200000000000001E-5</v>
      </c>
    </row>
    <row r="38" spans="1:15" x14ac:dyDescent="0.2">
      <c r="A38" s="35">
        <v>119</v>
      </c>
      <c r="B38" s="35">
        <v>32</v>
      </c>
      <c r="C38" s="35">
        <v>1</v>
      </c>
      <c r="D38" s="35">
        <v>1994</v>
      </c>
      <c r="E38" s="35">
        <v>303.3</v>
      </c>
      <c r="F38" s="35">
        <v>6.3</v>
      </c>
      <c r="G38" s="35">
        <v>10.4</v>
      </c>
      <c r="H38" s="35">
        <v>1</v>
      </c>
      <c r="I38" s="35">
        <v>1</v>
      </c>
      <c r="J38" s="35">
        <v>0.80806800000000001</v>
      </c>
      <c r="K38" s="35">
        <v>6.96822E-2</v>
      </c>
      <c r="L38" s="35">
        <v>2</v>
      </c>
      <c r="M38" s="35">
        <v>2348</v>
      </c>
      <c r="N38" s="35">
        <v>15</v>
      </c>
      <c r="O38" s="35">
        <v>3.3200000000000001E-5</v>
      </c>
    </row>
    <row r="39" spans="1:15" x14ac:dyDescent="0.2">
      <c r="A39" s="35">
        <v>100</v>
      </c>
      <c r="B39" s="35">
        <v>32</v>
      </c>
      <c r="C39" s="35">
        <v>1</v>
      </c>
      <c r="D39" s="35">
        <v>1994</v>
      </c>
      <c r="E39" s="35">
        <v>309.10000000000002</v>
      </c>
      <c r="F39" s="35">
        <v>6</v>
      </c>
      <c r="G39" s="35">
        <v>4</v>
      </c>
      <c r="H39" s="35">
        <v>1</v>
      </c>
      <c r="I39" s="35">
        <v>1</v>
      </c>
      <c r="J39" s="35">
        <v>0.80806800000000001</v>
      </c>
      <c r="K39" s="35">
        <v>6.96822E-2</v>
      </c>
      <c r="L39" s="35">
        <v>2</v>
      </c>
      <c r="M39" s="35">
        <v>2348</v>
      </c>
      <c r="N39" s="35">
        <v>10</v>
      </c>
      <c r="O39" s="35">
        <v>3.3200000000000001E-5</v>
      </c>
    </row>
    <row r="40" spans="1:15" x14ac:dyDescent="0.2">
      <c r="A40" s="35">
        <v>80</v>
      </c>
      <c r="B40" s="35">
        <v>31</v>
      </c>
      <c r="C40" s="35">
        <v>2</v>
      </c>
      <c r="D40" s="35">
        <v>1994</v>
      </c>
      <c r="E40" s="35">
        <v>304.10000000000002</v>
      </c>
      <c r="F40" s="35">
        <v>10.9</v>
      </c>
      <c r="G40" s="35">
        <v>10.4</v>
      </c>
      <c r="H40" s="35">
        <v>1</v>
      </c>
      <c r="I40" s="35">
        <v>2</v>
      </c>
      <c r="J40" s="35">
        <v>0.98777300000000001</v>
      </c>
      <c r="K40" s="35">
        <v>1.2227099999999999E-2</v>
      </c>
      <c r="L40" s="35">
        <v>2</v>
      </c>
      <c r="M40" s="35">
        <v>3259</v>
      </c>
      <c r="N40" s="35">
        <v>40</v>
      </c>
      <c r="O40" s="35">
        <v>6.3E-5</v>
      </c>
    </row>
    <row r="41" spans="1:15" x14ac:dyDescent="0.2">
      <c r="A41" s="35">
        <v>110</v>
      </c>
      <c r="B41" s="35">
        <v>31</v>
      </c>
      <c r="C41" s="35">
        <v>3</v>
      </c>
      <c r="D41" s="35">
        <v>1977</v>
      </c>
      <c r="E41" s="35">
        <v>310.39999999999998</v>
      </c>
      <c r="F41" s="35">
        <v>7</v>
      </c>
      <c r="G41" s="35">
        <v>7.4</v>
      </c>
      <c r="H41" s="35">
        <v>1.2</v>
      </c>
      <c r="I41" s="35">
        <v>6</v>
      </c>
      <c r="J41" s="35">
        <v>0.82180500000000001</v>
      </c>
      <c r="K41" s="35">
        <v>0.13716300000000001</v>
      </c>
      <c r="L41" s="35">
        <v>2</v>
      </c>
      <c r="M41" s="35">
        <v>2070</v>
      </c>
      <c r="N41" s="35">
        <v>15</v>
      </c>
      <c r="O41" s="35">
        <v>3.0009999999999998E-4</v>
      </c>
    </row>
    <row r="42" spans="1:15" x14ac:dyDescent="0.2">
      <c r="A42" s="35">
        <v>90</v>
      </c>
      <c r="B42" s="35">
        <v>31</v>
      </c>
      <c r="C42" s="35">
        <v>2</v>
      </c>
      <c r="D42" s="35">
        <v>1994</v>
      </c>
      <c r="E42" s="35">
        <v>305.10000000000002</v>
      </c>
      <c r="F42" s="35">
        <v>6.1</v>
      </c>
      <c r="G42" s="35">
        <v>10.4</v>
      </c>
      <c r="H42" s="35">
        <v>1.3</v>
      </c>
      <c r="I42" s="35">
        <v>2</v>
      </c>
      <c r="J42" s="35">
        <v>0.98777300000000001</v>
      </c>
      <c r="K42" s="35">
        <v>1.2227099999999999E-2</v>
      </c>
      <c r="L42" s="35">
        <v>2</v>
      </c>
      <c r="M42" s="35">
        <v>3259</v>
      </c>
      <c r="N42" s="35">
        <v>25</v>
      </c>
      <c r="O42" s="35">
        <v>6.3E-5</v>
      </c>
    </row>
    <row r="43" spans="1:15" x14ac:dyDescent="0.2">
      <c r="A43" s="35">
        <v>90</v>
      </c>
      <c r="B43" s="35">
        <v>31</v>
      </c>
      <c r="C43" s="35">
        <v>2</v>
      </c>
      <c r="D43" s="35">
        <v>1994</v>
      </c>
      <c r="E43" s="35">
        <v>310.5</v>
      </c>
      <c r="F43" s="35">
        <v>5.3</v>
      </c>
      <c r="G43" s="35">
        <v>5.2</v>
      </c>
      <c r="H43" s="35">
        <v>11.2</v>
      </c>
      <c r="I43" s="35">
        <v>2</v>
      </c>
      <c r="J43" s="35">
        <v>0.98777300000000001</v>
      </c>
      <c r="K43" s="35">
        <v>1.2227099999999999E-2</v>
      </c>
      <c r="L43" s="35">
        <v>2</v>
      </c>
      <c r="M43" s="35">
        <v>3259</v>
      </c>
      <c r="N43" s="35">
        <v>35</v>
      </c>
      <c r="O43" s="35">
        <v>6.3E-5</v>
      </c>
    </row>
    <row r="44" spans="1:15" x14ac:dyDescent="0.2">
      <c r="A44" s="35">
        <v>97</v>
      </c>
      <c r="B44" s="35">
        <v>31</v>
      </c>
      <c r="C44" s="35">
        <v>2</v>
      </c>
      <c r="D44" s="35">
        <v>1994</v>
      </c>
      <c r="E44" s="35">
        <v>310.5</v>
      </c>
      <c r="F44" s="35">
        <v>5.3</v>
      </c>
      <c r="G44" s="35">
        <v>5.2</v>
      </c>
      <c r="H44" s="35">
        <v>10.24</v>
      </c>
      <c r="I44" s="35">
        <v>2</v>
      </c>
      <c r="J44" s="35">
        <v>0.98777300000000001</v>
      </c>
      <c r="K44" s="35">
        <v>1.2227099999999999E-2</v>
      </c>
      <c r="L44" s="35">
        <v>2</v>
      </c>
      <c r="M44" s="35">
        <v>3259</v>
      </c>
      <c r="N44" s="35">
        <v>20</v>
      </c>
      <c r="O44" s="35">
        <v>6.3E-5</v>
      </c>
    </row>
    <row r="45" spans="1:15" x14ac:dyDescent="0.2">
      <c r="A45" s="35">
        <v>95</v>
      </c>
      <c r="B45" s="35">
        <v>31</v>
      </c>
      <c r="C45" s="35">
        <v>2</v>
      </c>
      <c r="D45" s="35">
        <v>1994</v>
      </c>
      <c r="E45" s="35">
        <v>310.5</v>
      </c>
      <c r="F45" s="35">
        <v>5.13</v>
      </c>
      <c r="G45" s="35">
        <v>5.2</v>
      </c>
      <c r="H45" s="35">
        <v>10.130000000000001</v>
      </c>
      <c r="I45" s="35">
        <v>2</v>
      </c>
      <c r="J45" s="35">
        <v>0.98777300000000001</v>
      </c>
      <c r="K45" s="35">
        <v>1.2227099999999999E-2</v>
      </c>
      <c r="L45" s="35">
        <v>2</v>
      </c>
      <c r="M45" s="35">
        <v>3259</v>
      </c>
      <c r="N45" s="35">
        <v>35</v>
      </c>
      <c r="O45" s="35">
        <v>6.3E-5</v>
      </c>
    </row>
    <row r="46" spans="1:15" x14ac:dyDescent="0.2">
      <c r="A46" s="35">
        <v>125</v>
      </c>
      <c r="B46" s="35">
        <v>31</v>
      </c>
      <c r="C46" s="35">
        <v>2</v>
      </c>
      <c r="D46" s="35">
        <v>1994</v>
      </c>
      <c r="E46" s="35">
        <v>310.2</v>
      </c>
      <c r="F46" s="35">
        <v>5.0999999999999996</v>
      </c>
      <c r="G46" s="35">
        <v>5.2</v>
      </c>
      <c r="H46" s="35">
        <v>10.24</v>
      </c>
      <c r="I46" s="35">
        <v>2</v>
      </c>
      <c r="J46" s="35">
        <v>0.98777300000000001</v>
      </c>
      <c r="K46" s="35">
        <v>1.2227099999999999E-2</v>
      </c>
      <c r="L46" s="35">
        <v>2</v>
      </c>
      <c r="M46" s="35">
        <v>3259</v>
      </c>
      <c r="N46" s="35">
        <v>35</v>
      </c>
      <c r="O46" s="35">
        <v>6.3E-5</v>
      </c>
    </row>
    <row r="47" spans="1:15" x14ac:dyDescent="0.2">
      <c r="A47" s="35">
        <v>100</v>
      </c>
      <c r="B47" s="35">
        <v>31</v>
      </c>
      <c r="C47" s="35">
        <v>2</v>
      </c>
      <c r="D47" s="35">
        <v>1994</v>
      </c>
      <c r="E47" s="35">
        <v>312.10000000000002</v>
      </c>
      <c r="F47" s="35">
        <v>5.8</v>
      </c>
      <c r="G47" s="35">
        <v>5.8</v>
      </c>
      <c r="H47" s="35">
        <v>6.2</v>
      </c>
      <c r="I47" s="35">
        <v>1</v>
      </c>
      <c r="J47" s="35">
        <v>0.98777300000000001</v>
      </c>
      <c r="K47" s="35">
        <v>1.2227099999999999E-2</v>
      </c>
      <c r="L47" s="35">
        <v>2</v>
      </c>
      <c r="M47" s="35">
        <v>3259</v>
      </c>
      <c r="N47" s="35">
        <v>35</v>
      </c>
      <c r="O47" s="35">
        <v>6.3E-5</v>
      </c>
    </row>
    <row r="48" spans="1:15" x14ac:dyDescent="0.2">
      <c r="A48" s="35">
        <v>132</v>
      </c>
      <c r="B48" s="35">
        <v>31</v>
      </c>
      <c r="C48" s="35">
        <v>2</v>
      </c>
      <c r="D48" s="35">
        <v>1994</v>
      </c>
      <c r="E48" s="35">
        <v>310.5</v>
      </c>
      <c r="F48" s="35">
        <v>5.3</v>
      </c>
      <c r="G48" s="35">
        <v>5.2</v>
      </c>
      <c r="H48" s="35">
        <v>10.220000000000001</v>
      </c>
      <c r="I48" s="35">
        <v>2</v>
      </c>
      <c r="J48" s="35">
        <v>0.98777300000000001</v>
      </c>
      <c r="K48" s="35">
        <v>1.2227099999999999E-2</v>
      </c>
      <c r="L48" s="35">
        <v>2</v>
      </c>
      <c r="M48" s="35">
        <v>3259</v>
      </c>
      <c r="N48" s="35">
        <v>35</v>
      </c>
      <c r="O48" s="35">
        <v>6.3E-5</v>
      </c>
    </row>
    <row r="49" spans="1:15" x14ac:dyDescent="0.2">
      <c r="A49" s="35">
        <v>90</v>
      </c>
      <c r="B49" s="35">
        <v>31</v>
      </c>
      <c r="C49" s="35">
        <v>2</v>
      </c>
      <c r="D49" s="35">
        <v>1994</v>
      </c>
      <c r="E49" s="35">
        <v>310.5</v>
      </c>
      <c r="F49" s="35">
        <v>5.31</v>
      </c>
      <c r="G49" s="35">
        <v>5.2</v>
      </c>
      <c r="H49" s="35">
        <v>11.2</v>
      </c>
      <c r="I49" s="35">
        <v>1</v>
      </c>
      <c r="J49" s="35">
        <v>0.98777300000000001</v>
      </c>
      <c r="K49" s="35">
        <v>1.2227099999999999E-2</v>
      </c>
      <c r="L49" s="35">
        <v>2</v>
      </c>
      <c r="M49" s="35">
        <v>3259</v>
      </c>
      <c r="N49" s="35">
        <v>35</v>
      </c>
      <c r="O49" s="35">
        <v>6.3E-5</v>
      </c>
    </row>
    <row r="50" spans="1:15" x14ac:dyDescent="0.2">
      <c r="A50" s="35">
        <v>120</v>
      </c>
      <c r="B50" s="35">
        <v>31</v>
      </c>
      <c r="C50" s="35">
        <v>2</v>
      </c>
      <c r="D50" s="35">
        <v>1994</v>
      </c>
      <c r="E50" s="35">
        <v>310.5</v>
      </c>
      <c r="F50" s="35">
        <v>5.3</v>
      </c>
      <c r="G50" s="35">
        <v>5.2</v>
      </c>
      <c r="H50" s="35">
        <v>7</v>
      </c>
      <c r="I50" s="35">
        <v>1</v>
      </c>
      <c r="J50" s="35">
        <v>0.98777300000000001</v>
      </c>
      <c r="K50" s="35">
        <v>1.2227099999999999E-2</v>
      </c>
      <c r="L50" s="35">
        <v>2</v>
      </c>
      <c r="M50" s="35">
        <v>3259</v>
      </c>
      <c r="N50" s="35">
        <v>35</v>
      </c>
      <c r="O50" s="35">
        <v>6.3E-5</v>
      </c>
    </row>
    <row r="51" spans="1:15" x14ac:dyDescent="0.2">
      <c r="A51" s="35">
        <v>80</v>
      </c>
      <c r="B51" s="35">
        <v>31</v>
      </c>
      <c r="C51" s="35">
        <v>2</v>
      </c>
      <c r="D51" s="35">
        <v>1994</v>
      </c>
      <c r="E51" s="35">
        <v>310.2</v>
      </c>
      <c r="F51" s="35">
        <v>5.13</v>
      </c>
      <c r="G51" s="35">
        <v>5.2</v>
      </c>
      <c r="H51" s="35">
        <v>7</v>
      </c>
      <c r="I51" s="35">
        <v>2</v>
      </c>
      <c r="J51" s="35">
        <v>0.98777300000000001</v>
      </c>
      <c r="K51" s="35">
        <v>1.2227099999999999E-2</v>
      </c>
      <c r="L51" s="35">
        <v>2</v>
      </c>
      <c r="M51" s="35">
        <v>3259</v>
      </c>
      <c r="N51" s="35">
        <v>35</v>
      </c>
      <c r="O51" s="35">
        <v>6.3E-5</v>
      </c>
    </row>
    <row r="52" spans="1:15" x14ac:dyDescent="0.2">
      <c r="A52" s="35">
        <v>140</v>
      </c>
      <c r="B52" s="35">
        <v>31</v>
      </c>
      <c r="C52" s="35">
        <v>3</v>
      </c>
      <c r="D52" s="35">
        <v>1977</v>
      </c>
      <c r="E52" s="35">
        <v>306.2</v>
      </c>
      <c r="F52" s="35">
        <v>6</v>
      </c>
      <c r="G52" s="35">
        <v>11.8</v>
      </c>
      <c r="H52" s="35">
        <v>1</v>
      </c>
      <c r="I52" s="35">
        <v>2</v>
      </c>
      <c r="J52" s="35">
        <v>0.82180500000000001</v>
      </c>
      <c r="K52" s="35">
        <v>0.13716300000000001</v>
      </c>
      <c r="L52" s="35">
        <v>2</v>
      </c>
      <c r="M52" s="35">
        <v>2070</v>
      </c>
      <c r="N52" s="35">
        <v>10</v>
      </c>
      <c r="O52" s="35">
        <v>3.0009999999999998E-4</v>
      </c>
    </row>
    <row r="53" spans="1:15" x14ac:dyDescent="0.2">
      <c r="A53" s="35">
        <v>130</v>
      </c>
      <c r="B53" s="35">
        <v>31</v>
      </c>
      <c r="C53" s="35">
        <v>2</v>
      </c>
      <c r="D53" s="35">
        <v>1994</v>
      </c>
      <c r="E53" s="35">
        <v>310.5</v>
      </c>
      <c r="F53" s="35">
        <v>5.3</v>
      </c>
      <c r="G53" s="35">
        <v>5.2</v>
      </c>
      <c r="H53" s="35">
        <v>7</v>
      </c>
      <c r="I53" s="35">
        <v>2</v>
      </c>
      <c r="J53" s="35">
        <v>0.98777300000000001</v>
      </c>
      <c r="K53" s="35">
        <v>1.2227099999999999E-2</v>
      </c>
      <c r="L53" s="35">
        <v>2</v>
      </c>
      <c r="M53" s="35">
        <v>3259</v>
      </c>
      <c r="N53" s="35">
        <v>35</v>
      </c>
      <c r="O53" s="35">
        <v>6.3E-5</v>
      </c>
    </row>
    <row r="54" spans="1:15" x14ac:dyDescent="0.2">
      <c r="A54" s="35">
        <v>115</v>
      </c>
      <c r="B54" s="35">
        <v>31</v>
      </c>
      <c r="C54" s="35">
        <v>2</v>
      </c>
      <c r="D54" s="35">
        <v>1999</v>
      </c>
      <c r="E54" s="35">
        <v>312.10000000000002</v>
      </c>
      <c r="F54" s="35">
        <v>5.3</v>
      </c>
      <c r="G54" s="35">
        <v>5.2</v>
      </c>
      <c r="H54" s="35">
        <v>6.1</v>
      </c>
      <c r="I54" s="35">
        <v>1</v>
      </c>
      <c r="J54" s="35">
        <v>0.84525799999999995</v>
      </c>
      <c r="K54" s="35">
        <v>6.6555699999999995E-2</v>
      </c>
      <c r="L54" s="35">
        <v>2</v>
      </c>
      <c r="M54" s="35">
        <v>1673</v>
      </c>
      <c r="N54" s="35">
        <v>35</v>
      </c>
      <c r="O54" s="35">
        <v>4.6119999999999999E-4</v>
      </c>
    </row>
    <row r="55" spans="1:15" x14ac:dyDescent="0.2">
      <c r="A55" s="35">
        <v>110</v>
      </c>
      <c r="B55" s="35">
        <v>31</v>
      </c>
      <c r="C55" s="35">
        <v>2</v>
      </c>
      <c r="D55" s="35">
        <v>1999</v>
      </c>
      <c r="E55" s="35">
        <v>312.10000000000002</v>
      </c>
      <c r="F55" s="35">
        <v>5.3</v>
      </c>
      <c r="G55" s="35">
        <v>5.2</v>
      </c>
      <c r="H55" s="35">
        <v>6.1</v>
      </c>
      <c r="I55" s="35">
        <v>1</v>
      </c>
      <c r="J55" s="35">
        <v>0.84525799999999995</v>
      </c>
      <c r="K55" s="35">
        <v>6.6555699999999995E-2</v>
      </c>
      <c r="L55" s="35">
        <v>2</v>
      </c>
      <c r="M55" s="35">
        <v>1673</v>
      </c>
      <c r="N55" s="35">
        <v>35</v>
      </c>
      <c r="O55" s="35">
        <v>4.6119999999999999E-4</v>
      </c>
    </row>
    <row r="56" spans="1:15" x14ac:dyDescent="0.2">
      <c r="A56" s="35">
        <v>150</v>
      </c>
      <c r="B56" s="35">
        <v>31</v>
      </c>
      <c r="C56" s="35">
        <v>2</v>
      </c>
      <c r="D56" s="35">
        <v>1999</v>
      </c>
      <c r="E56" s="35">
        <v>310.5</v>
      </c>
      <c r="F56" s="35">
        <v>5.3</v>
      </c>
      <c r="G56" s="35">
        <v>5.2</v>
      </c>
      <c r="H56" s="35">
        <v>6.2</v>
      </c>
      <c r="I56" s="35">
        <v>1</v>
      </c>
      <c r="J56" s="35">
        <v>0.84525799999999995</v>
      </c>
      <c r="K56" s="35">
        <v>6.6555699999999995E-2</v>
      </c>
      <c r="L56" s="35">
        <v>2</v>
      </c>
      <c r="M56" s="35">
        <v>1673</v>
      </c>
      <c r="N56" s="35">
        <v>25</v>
      </c>
      <c r="O56" s="35">
        <v>4.6119999999999999E-4</v>
      </c>
    </row>
    <row r="57" spans="1:15" x14ac:dyDescent="0.2">
      <c r="A57" s="35">
        <v>80</v>
      </c>
      <c r="B57" s="35">
        <v>31</v>
      </c>
      <c r="C57" s="35">
        <v>2</v>
      </c>
      <c r="D57" s="35">
        <v>1994</v>
      </c>
      <c r="E57" s="35">
        <v>310.5</v>
      </c>
      <c r="F57" s="35">
        <v>5.31</v>
      </c>
      <c r="G57" s="35">
        <v>5.2</v>
      </c>
      <c r="H57" s="35">
        <v>10.14</v>
      </c>
      <c r="I57" s="35">
        <v>2</v>
      </c>
      <c r="J57" s="35">
        <v>0.94391000000000003</v>
      </c>
      <c r="K57" s="35">
        <v>2.9647400000000001E-2</v>
      </c>
      <c r="L57" s="35">
        <v>2</v>
      </c>
      <c r="M57" s="35">
        <v>3497</v>
      </c>
      <c r="N57" s="35">
        <v>25</v>
      </c>
      <c r="O57" s="35">
        <v>5.3229999999999998E-4</v>
      </c>
    </row>
    <row r="58" spans="1:15" x14ac:dyDescent="0.2">
      <c r="A58" s="35">
        <v>150</v>
      </c>
      <c r="B58" s="35">
        <v>31</v>
      </c>
      <c r="C58" s="35">
        <v>2</v>
      </c>
      <c r="D58" s="35">
        <v>1999</v>
      </c>
      <c r="E58" s="35">
        <v>310.5</v>
      </c>
      <c r="F58" s="35">
        <v>5.3</v>
      </c>
      <c r="G58" s="35">
        <v>5.2</v>
      </c>
      <c r="H58" s="35">
        <v>6.1</v>
      </c>
      <c r="I58" s="35">
        <v>1</v>
      </c>
      <c r="J58" s="35">
        <v>0.84525799999999995</v>
      </c>
      <c r="K58" s="35">
        <v>6.6555699999999995E-2</v>
      </c>
      <c r="L58" s="35">
        <v>2</v>
      </c>
      <c r="M58" s="35">
        <v>1673</v>
      </c>
      <c r="N58" s="35">
        <v>25</v>
      </c>
      <c r="O58" s="35">
        <v>4.6119999999999999E-4</v>
      </c>
    </row>
    <row r="59" spans="1:15" x14ac:dyDescent="0.2">
      <c r="A59" s="35">
        <v>100</v>
      </c>
      <c r="B59" s="35">
        <v>31</v>
      </c>
      <c r="C59" s="35">
        <v>2</v>
      </c>
      <c r="D59" s="35">
        <v>1994</v>
      </c>
      <c r="E59" s="35">
        <v>310.5</v>
      </c>
      <c r="F59" s="35">
        <v>5.31</v>
      </c>
      <c r="G59" s="35">
        <v>5.2</v>
      </c>
      <c r="H59" s="35">
        <v>10.220000000000001</v>
      </c>
      <c r="I59" s="35">
        <v>1</v>
      </c>
      <c r="J59" s="35">
        <v>0.94391000000000003</v>
      </c>
      <c r="K59" s="35">
        <v>2.9647400000000001E-2</v>
      </c>
      <c r="L59" s="35">
        <v>2</v>
      </c>
      <c r="M59" s="35">
        <v>3497</v>
      </c>
      <c r="N59" s="35">
        <v>35</v>
      </c>
      <c r="O59" s="35">
        <v>5.3229999999999998E-4</v>
      </c>
    </row>
    <row r="60" spans="1:15" x14ac:dyDescent="0.2">
      <c r="A60" s="35">
        <v>100</v>
      </c>
      <c r="B60" s="35">
        <v>31</v>
      </c>
      <c r="C60" s="35">
        <v>2</v>
      </c>
      <c r="D60" s="35">
        <v>1994</v>
      </c>
      <c r="E60" s="35">
        <v>310.5</v>
      </c>
      <c r="F60" s="35">
        <v>5.3</v>
      </c>
      <c r="G60" s="35">
        <v>5.2</v>
      </c>
      <c r="H60" s="35">
        <v>6.2</v>
      </c>
      <c r="I60" s="35">
        <v>1</v>
      </c>
      <c r="J60" s="35">
        <v>0.94391000000000003</v>
      </c>
      <c r="K60" s="35">
        <v>2.9647400000000001E-2</v>
      </c>
      <c r="L60" s="35">
        <v>2</v>
      </c>
      <c r="M60" s="35">
        <v>3497</v>
      </c>
      <c r="N60" s="35">
        <v>35</v>
      </c>
      <c r="O60" s="35">
        <v>5.3229999999999998E-4</v>
      </c>
    </row>
    <row r="61" spans="1:15" x14ac:dyDescent="0.2">
      <c r="A61" s="35">
        <v>90</v>
      </c>
      <c r="B61" s="35">
        <v>31</v>
      </c>
      <c r="C61" s="35">
        <v>2</v>
      </c>
      <c r="D61" s="35">
        <v>1994</v>
      </c>
      <c r="E61" s="35">
        <v>310.5</v>
      </c>
      <c r="F61" s="35">
        <v>5.3</v>
      </c>
      <c r="G61" s="35">
        <v>5.2</v>
      </c>
      <c r="H61" s="35">
        <v>10.220000000000001</v>
      </c>
      <c r="I61" s="35">
        <v>1</v>
      </c>
      <c r="J61" s="35">
        <v>0.94391000000000003</v>
      </c>
      <c r="K61" s="35">
        <v>2.9647400000000001E-2</v>
      </c>
      <c r="L61" s="35">
        <v>2</v>
      </c>
      <c r="M61" s="35">
        <v>3497</v>
      </c>
      <c r="N61" s="35">
        <v>30</v>
      </c>
      <c r="O61" s="35">
        <v>5.3229999999999998E-4</v>
      </c>
    </row>
    <row r="62" spans="1:15" x14ac:dyDescent="0.2">
      <c r="A62" s="35">
        <v>100</v>
      </c>
      <c r="B62" s="35">
        <v>31</v>
      </c>
      <c r="C62" s="35">
        <v>2</v>
      </c>
      <c r="D62" s="35">
        <v>1982</v>
      </c>
      <c r="E62" s="35">
        <v>310.5</v>
      </c>
      <c r="F62" s="35">
        <v>5.3</v>
      </c>
      <c r="G62" s="35">
        <v>5.2</v>
      </c>
      <c r="H62" s="35">
        <v>7</v>
      </c>
      <c r="I62" s="35">
        <v>1</v>
      </c>
      <c r="J62" s="35">
        <v>0.82435800000000004</v>
      </c>
      <c r="K62" s="35">
        <v>0.15990099999999999</v>
      </c>
      <c r="L62" s="35">
        <v>2</v>
      </c>
      <c r="M62" s="35">
        <v>3201</v>
      </c>
      <c r="N62" s="35">
        <v>35</v>
      </c>
      <c r="O62" s="35">
        <v>4.1580000000000002E-4</v>
      </c>
    </row>
    <row r="63" spans="1:15" x14ac:dyDescent="0.2">
      <c r="A63" s="35">
        <v>80</v>
      </c>
      <c r="B63" s="35">
        <v>31</v>
      </c>
      <c r="C63" s="35">
        <v>2</v>
      </c>
      <c r="D63" s="35">
        <v>1986</v>
      </c>
      <c r="E63" s="35">
        <v>310.5</v>
      </c>
      <c r="F63" s="35">
        <v>5.13</v>
      </c>
      <c r="G63" s="35">
        <v>5.2</v>
      </c>
      <c r="H63" s="35">
        <v>10.23</v>
      </c>
      <c r="I63" s="35">
        <v>1</v>
      </c>
      <c r="J63" s="35">
        <v>0.91164699999999999</v>
      </c>
      <c r="K63" s="35">
        <v>8.8353399999999999E-2</v>
      </c>
      <c r="L63" s="35">
        <v>2</v>
      </c>
      <c r="M63" s="35">
        <v>1463</v>
      </c>
      <c r="N63" s="35">
        <v>30</v>
      </c>
      <c r="O63" s="35">
        <v>5.9929999999999998E-4</v>
      </c>
    </row>
    <row r="64" spans="1:15" x14ac:dyDescent="0.2">
      <c r="A64" s="35">
        <v>120</v>
      </c>
      <c r="B64" s="35">
        <v>31</v>
      </c>
      <c r="C64" s="35">
        <v>3</v>
      </c>
      <c r="D64" s="35">
        <v>1977</v>
      </c>
      <c r="E64" s="35">
        <v>309.10000000000002</v>
      </c>
      <c r="F64" s="35">
        <v>6</v>
      </c>
      <c r="G64" s="35">
        <v>11.5</v>
      </c>
      <c r="H64" s="35">
        <v>1</v>
      </c>
      <c r="I64" s="35">
        <v>1</v>
      </c>
      <c r="J64" s="35">
        <v>0.82180500000000001</v>
      </c>
      <c r="K64" s="35">
        <v>0.13716300000000001</v>
      </c>
      <c r="L64" s="35">
        <v>2</v>
      </c>
      <c r="M64" s="35">
        <v>2070</v>
      </c>
      <c r="N64" s="35">
        <v>5</v>
      </c>
      <c r="O64" s="35">
        <v>3.0009999999999998E-4</v>
      </c>
    </row>
    <row r="65" spans="1:15" x14ac:dyDescent="0.2">
      <c r="A65" s="35">
        <v>115</v>
      </c>
      <c r="B65" s="35">
        <v>31</v>
      </c>
      <c r="C65" s="35">
        <v>2</v>
      </c>
      <c r="D65" s="35">
        <v>1989</v>
      </c>
      <c r="E65" s="35">
        <v>310.5</v>
      </c>
      <c r="F65" s="35">
        <v>5.13</v>
      </c>
      <c r="G65" s="35">
        <v>5.2</v>
      </c>
      <c r="H65" s="35">
        <v>10.119999999999999</v>
      </c>
      <c r="I65" s="35">
        <v>1</v>
      </c>
      <c r="J65" s="35">
        <v>0.78479500000000002</v>
      </c>
      <c r="K65" s="35">
        <v>0.189474</v>
      </c>
      <c r="L65" s="35">
        <v>2</v>
      </c>
      <c r="M65" s="35">
        <v>2339</v>
      </c>
      <c r="N65" s="35">
        <v>25</v>
      </c>
      <c r="O65" s="35">
        <v>6.6359999999999998E-4</v>
      </c>
    </row>
    <row r="66" spans="1:15" x14ac:dyDescent="0.2">
      <c r="A66" s="35">
        <v>90</v>
      </c>
      <c r="B66" s="35">
        <v>31</v>
      </c>
      <c r="C66" s="35">
        <v>2</v>
      </c>
      <c r="D66" s="35">
        <v>1989</v>
      </c>
      <c r="E66" s="35">
        <v>310.5</v>
      </c>
      <c r="F66" s="35">
        <v>5.31</v>
      </c>
      <c r="G66" s="35">
        <v>5.2</v>
      </c>
      <c r="H66" s="35">
        <v>10.220000000000001</v>
      </c>
      <c r="I66" s="35">
        <v>2</v>
      </c>
      <c r="J66" s="35">
        <v>0.68974199999999997</v>
      </c>
      <c r="K66" s="35">
        <v>0.21397099999999999</v>
      </c>
      <c r="L66" s="35">
        <v>2</v>
      </c>
      <c r="M66" s="35">
        <v>3356</v>
      </c>
      <c r="N66" s="35">
        <v>25</v>
      </c>
      <c r="O66" s="35">
        <v>6.4130000000000003E-4</v>
      </c>
    </row>
    <row r="67" spans="1:15" x14ac:dyDescent="0.2">
      <c r="A67" s="35">
        <v>60</v>
      </c>
      <c r="B67" s="35">
        <v>31</v>
      </c>
      <c r="C67" s="35">
        <v>2</v>
      </c>
      <c r="D67" s="35">
        <v>2001</v>
      </c>
      <c r="E67" s="35">
        <v>310.5</v>
      </c>
      <c r="F67" s="35">
        <v>5.3</v>
      </c>
      <c r="G67" s="35">
        <v>5.2</v>
      </c>
      <c r="H67" s="35">
        <v>10.23</v>
      </c>
      <c r="I67" s="35">
        <v>2</v>
      </c>
      <c r="J67" s="35">
        <v>0.78500000000000003</v>
      </c>
      <c r="K67" s="35">
        <v>0.215</v>
      </c>
      <c r="L67" s="35">
        <v>2</v>
      </c>
      <c r="M67" s="35">
        <v>2704</v>
      </c>
      <c r="N67" s="35">
        <v>30</v>
      </c>
      <c r="O67" s="35">
        <v>2.2570000000000001E-4</v>
      </c>
    </row>
    <row r="68" spans="1:15" x14ac:dyDescent="0.2">
      <c r="A68" s="35">
        <v>130</v>
      </c>
      <c r="B68" s="35">
        <v>31</v>
      </c>
      <c r="C68" s="35">
        <v>2</v>
      </c>
      <c r="D68" s="35">
        <v>2001</v>
      </c>
      <c r="E68" s="35">
        <v>310.5</v>
      </c>
      <c r="F68" s="35">
        <v>5.3</v>
      </c>
      <c r="G68" s="35">
        <v>5.2</v>
      </c>
      <c r="H68" s="35">
        <v>6.2</v>
      </c>
      <c r="I68" s="35">
        <v>1</v>
      </c>
      <c r="J68" s="35">
        <v>0.78500000000000003</v>
      </c>
      <c r="K68" s="35">
        <v>0.215</v>
      </c>
      <c r="L68" s="35">
        <v>2</v>
      </c>
      <c r="M68" s="35">
        <v>2704</v>
      </c>
      <c r="N68" s="35">
        <v>40</v>
      </c>
      <c r="O68" s="35">
        <v>2.2570000000000001E-4</v>
      </c>
    </row>
    <row r="69" spans="1:15" x14ac:dyDescent="0.2">
      <c r="A69" s="35">
        <v>135</v>
      </c>
      <c r="B69" s="35">
        <v>31</v>
      </c>
      <c r="C69" s="35">
        <v>2</v>
      </c>
      <c r="D69" s="35">
        <v>2001</v>
      </c>
      <c r="E69" s="35">
        <v>310.5</v>
      </c>
      <c r="F69" s="35">
        <v>5.32</v>
      </c>
      <c r="G69" s="35">
        <v>5.2</v>
      </c>
      <c r="H69" s="35">
        <v>10.119999999999999</v>
      </c>
      <c r="I69" s="35">
        <v>1</v>
      </c>
      <c r="J69" s="35">
        <v>0.78500000000000003</v>
      </c>
      <c r="K69" s="35">
        <v>0.215</v>
      </c>
      <c r="L69" s="35">
        <v>2</v>
      </c>
      <c r="M69" s="35">
        <v>2704</v>
      </c>
      <c r="N69" s="35">
        <v>40</v>
      </c>
      <c r="O69" s="35">
        <v>2.2570000000000001E-4</v>
      </c>
    </row>
    <row r="70" spans="1:15" x14ac:dyDescent="0.2">
      <c r="A70" s="35">
        <v>70</v>
      </c>
      <c r="B70" s="35">
        <v>32</v>
      </c>
      <c r="C70" s="35">
        <v>1</v>
      </c>
      <c r="D70" s="35">
        <v>1984</v>
      </c>
      <c r="E70" s="35">
        <v>310.5</v>
      </c>
      <c r="F70" s="35">
        <v>5.5</v>
      </c>
      <c r="G70" s="35">
        <v>5.2</v>
      </c>
      <c r="H70" s="35">
        <v>6.2</v>
      </c>
      <c r="I70" s="35">
        <v>1</v>
      </c>
      <c r="J70" s="35">
        <v>0.73670199999999997</v>
      </c>
      <c r="K70" s="35">
        <v>0.14361699999999999</v>
      </c>
      <c r="L70" s="35">
        <v>3</v>
      </c>
      <c r="M70" s="35">
        <v>754</v>
      </c>
      <c r="N70" s="35">
        <v>30</v>
      </c>
      <c r="O70" s="35">
        <v>1.7E-6</v>
      </c>
    </row>
    <row r="71" spans="1:15" x14ac:dyDescent="0.2">
      <c r="A71" s="35">
        <v>80</v>
      </c>
      <c r="B71" s="35">
        <v>31</v>
      </c>
      <c r="C71" s="35">
        <v>1</v>
      </c>
      <c r="D71" s="35">
        <v>1984</v>
      </c>
      <c r="E71" s="35">
        <v>310.5</v>
      </c>
      <c r="F71" s="35">
        <v>5.3</v>
      </c>
      <c r="G71" s="35">
        <v>5.2</v>
      </c>
      <c r="H71" s="35">
        <v>6.1</v>
      </c>
      <c r="I71" s="35">
        <v>1</v>
      </c>
      <c r="J71" s="35">
        <v>0.73670199999999997</v>
      </c>
      <c r="K71" s="35">
        <v>0.14361699999999999</v>
      </c>
      <c r="L71" s="35">
        <v>3</v>
      </c>
      <c r="M71" s="35">
        <v>754</v>
      </c>
      <c r="N71" s="35">
        <v>25</v>
      </c>
      <c r="O71" s="35">
        <v>1.7E-6</v>
      </c>
    </row>
    <row r="72" spans="1:15" x14ac:dyDescent="0.2">
      <c r="A72" s="35">
        <v>90</v>
      </c>
      <c r="B72" s="35">
        <v>31</v>
      </c>
      <c r="C72" s="35">
        <v>1</v>
      </c>
      <c r="D72" s="35">
        <v>1988</v>
      </c>
      <c r="E72" s="35">
        <v>310.5</v>
      </c>
      <c r="F72" s="35">
        <v>1</v>
      </c>
      <c r="G72" s="35">
        <v>5.2</v>
      </c>
      <c r="H72" s="35">
        <v>6.1</v>
      </c>
      <c r="I72" s="35">
        <v>1</v>
      </c>
      <c r="J72" s="35">
        <v>0.72751999999999994</v>
      </c>
      <c r="K72" s="35">
        <v>0.12670300000000001</v>
      </c>
      <c r="L72" s="35">
        <v>3</v>
      </c>
      <c r="M72" s="35">
        <v>1856</v>
      </c>
      <c r="N72" s="35">
        <v>10</v>
      </c>
      <c r="O72" s="35">
        <v>1.0200000000000001E-5</v>
      </c>
    </row>
    <row r="73" spans="1:15" x14ac:dyDescent="0.2">
      <c r="A73" s="35">
        <v>90</v>
      </c>
      <c r="B73" s="35">
        <v>31</v>
      </c>
      <c r="C73" s="35">
        <v>1</v>
      </c>
      <c r="D73" s="35">
        <v>1988</v>
      </c>
      <c r="E73" s="35">
        <v>310.5</v>
      </c>
      <c r="F73" s="35">
        <v>5.3</v>
      </c>
      <c r="G73" s="35">
        <v>5.2</v>
      </c>
      <c r="H73" s="35">
        <v>6.1</v>
      </c>
      <c r="I73" s="35">
        <v>1</v>
      </c>
      <c r="J73" s="35">
        <v>0.72751999999999994</v>
      </c>
      <c r="K73" s="35">
        <v>0.12670300000000001</v>
      </c>
      <c r="L73" s="35">
        <v>3</v>
      </c>
      <c r="M73" s="35">
        <v>1856</v>
      </c>
      <c r="N73" s="35">
        <v>10</v>
      </c>
      <c r="O73" s="35">
        <v>1.0200000000000001E-5</v>
      </c>
    </row>
    <row r="74" spans="1:15" x14ac:dyDescent="0.2">
      <c r="A74" s="35">
        <v>90</v>
      </c>
      <c r="B74" s="35">
        <v>31</v>
      </c>
      <c r="C74" s="35">
        <v>1</v>
      </c>
      <c r="D74" s="35">
        <v>1988</v>
      </c>
      <c r="E74" s="35">
        <v>310.5</v>
      </c>
      <c r="F74" s="35">
        <v>5.3</v>
      </c>
      <c r="G74" s="35">
        <v>5.2</v>
      </c>
      <c r="H74" s="35">
        <v>6.1</v>
      </c>
      <c r="I74" s="35">
        <v>1</v>
      </c>
      <c r="J74" s="35">
        <v>0.72751999999999994</v>
      </c>
      <c r="K74" s="35">
        <v>0.12670300000000001</v>
      </c>
      <c r="L74" s="35">
        <v>3</v>
      </c>
      <c r="M74" s="35">
        <v>1856</v>
      </c>
      <c r="N74" s="35">
        <v>15</v>
      </c>
      <c r="O74" s="35">
        <v>1.0200000000000001E-5</v>
      </c>
    </row>
    <row r="75" spans="1:15" x14ac:dyDescent="0.2">
      <c r="A75" s="35">
        <v>140</v>
      </c>
      <c r="B75" s="35">
        <v>31</v>
      </c>
      <c r="C75" s="35">
        <v>3</v>
      </c>
      <c r="D75" s="35">
        <v>1977</v>
      </c>
      <c r="E75" s="35">
        <v>309.10000000000002</v>
      </c>
      <c r="F75" s="35">
        <v>6</v>
      </c>
      <c r="G75" s="35">
        <v>11.5</v>
      </c>
      <c r="H75" s="35">
        <v>1</v>
      </c>
      <c r="I75" s="35">
        <v>1</v>
      </c>
      <c r="J75" s="35">
        <v>0.82180500000000001</v>
      </c>
      <c r="K75" s="35">
        <v>0.13716300000000001</v>
      </c>
      <c r="L75" s="35">
        <v>2</v>
      </c>
      <c r="M75" s="35">
        <v>2070</v>
      </c>
      <c r="N75" s="35">
        <v>5</v>
      </c>
      <c r="O75" s="35">
        <v>3.0009999999999998E-4</v>
      </c>
    </row>
    <row r="76" spans="1:15" x14ac:dyDescent="0.2">
      <c r="A76" s="35">
        <v>110</v>
      </c>
      <c r="B76" s="35">
        <v>31</v>
      </c>
      <c r="C76" s="35">
        <v>1</v>
      </c>
      <c r="D76" s="35">
        <v>1988</v>
      </c>
      <c r="E76" s="35">
        <v>309.10000000000002</v>
      </c>
      <c r="F76" s="35">
        <v>6.5</v>
      </c>
      <c r="G76" s="35">
        <v>5.5</v>
      </c>
      <c r="H76" s="35">
        <v>6.1</v>
      </c>
      <c r="I76" s="35">
        <v>1</v>
      </c>
      <c r="J76" s="35">
        <v>0.72751999999999994</v>
      </c>
      <c r="K76" s="35">
        <v>0.12670300000000001</v>
      </c>
      <c r="L76" s="35">
        <v>3</v>
      </c>
      <c r="M76" s="35">
        <v>1856</v>
      </c>
      <c r="N76" s="35">
        <v>10</v>
      </c>
      <c r="O76" s="35">
        <v>1.0200000000000001E-5</v>
      </c>
    </row>
    <row r="77" spans="1:15" x14ac:dyDescent="0.2">
      <c r="A77" s="35">
        <v>115</v>
      </c>
      <c r="B77" s="35">
        <v>32</v>
      </c>
      <c r="C77" s="35">
        <v>2</v>
      </c>
      <c r="D77" s="35">
        <v>1939</v>
      </c>
      <c r="E77" s="35">
        <v>310.39999999999998</v>
      </c>
      <c r="F77" s="35">
        <v>1</v>
      </c>
      <c r="G77" s="35">
        <v>5.2</v>
      </c>
      <c r="H77" s="35">
        <v>10.23</v>
      </c>
      <c r="I77" s="35">
        <v>3</v>
      </c>
      <c r="J77" s="35">
        <v>0.15</v>
      </c>
      <c r="K77" s="35">
        <v>0.40277800000000002</v>
      </c>
      <c r="L77" s="35">
        <v>2</v>
      </c>
      <c r="M77" s="35">
        <v>482</v>
      </c>
      <c r="N77" s="35">
        <v>10</v>
      </c>
      <c r="O77" s="35">
        <v>3.188E-4</v>
      </c>
    </row>
    <row r="78" spans="1:15" x14ac:dyDescent="0.2">
      <c r="A78" s="35">
        <v>80</v>
      </c>
      <c r="B78" s="35">
        <v>32</v>
      </c>
      <c r="C78" s="35">
        <v>2</v>
      </c>
      <c r="D78" s="35">
        <v>1939</v>
      </c>
      <c r="E78" s="35">
        <v>310.5</v>
      </c>
      <c r="F78" s="35">
        <v>5.3</v>
      </c>
      <c r="G78" s="35">
        <v>5.2</v>
      </c>
      <c r="H78" s="35">
        <v>10.220000000000001</v>
      </c>
      <c r="I78" s="35">
        <v>1</v>
      </c>
      <c r="J78" s="35">
        <v>0.27368399999999998</v>
      </c>
      <c r="K78" s="35">
        <v>0.46315800000000001</v>
      </c>
      <c r="L78" s="35">
        <v>2</v>
      </c>
      <c r="M78" s="35">
        <v>679</v>
      </c>
      <c r="N78" s="35">
        <v>30</v>
      </c>
      <c r="O78" s="35">
        <v>2.7139999999999998E-4</v>
      </c>
    </row>
    <row r="79" spans="1:15" x14ac:dyDescent="0.2">
      <c r="A79" s="35">
        <v>80</v>
      </c>
      <c r="B79" s="35">
        <v>32</v>
      </c>
      <c r="C79" s="35">
        <v>2</v>
      </c>
      <c r="D79" s="35">
        <v>1956</v>
      </c>
      <c r="E79" s="35">
        <v>310.5</v>
      </c>
      <c r="F79" s="35">
        <v>5.3</v>
      </c>
      <c r="G79" s="35">
        <v>5.2</v>
      </c>
      <c r="H79" s="35">
        <v>9</v>
      </c>
      <c r="I79" s="35">
        <v>1</v>
      </c>
      <c r="J79" s="35">
        <v>0.60916400000000004</v>
      </c>
      <c r="K79" s="35">
        <v>0.16711599999999999</v>
      </c>
      <c r="L79" s="35">
        <v>2</v>
      </c>
      <c r="M79" s="35">
        <v>712</v>
      </c>
      <c r="N79" s="35">
        <v>40</v>
      </c>
      <c r="O79" s="35">
        <v>5.308E-4</v>
      </c>
    </row>
    <row r="80" spans="1:15" x14ac:dyDescent="0.2">
      <c r="A80" s="35">
        <v>112</v>
      </c>
      <c r="B80" s="35">
        <v>31</v>
      </c>
      <c r="C80" s="35">
        <v>1</v>
      </c>
      <c r="D80" s="35">
        <v>1976</v>
      </c>
      <c r="E80" s="35">
        <v>312.10000000000002</v>
      </c>
      <c r="F80" s="35">
        <v>5.8</v>
      </c>
      <c r="G80" s="35">
        <v>5.8</v>
      </c>
      <c r="H80" s="35">
        <v>10.220000000000001</v>
      </c>
      <c r="I80" s="35">
        <v>2</v>
      </c>
      <c r="J80" s="35">
        <v>0.58917600000000003</v>
      </c>
      <c r="K80" s="35">
        <v>0.14760100000000001</v>
      </c>
      <c r="L80" s="35">
        <v>3</v>
      </c>
      <c r="M80" s="35">
        <v>1969</v>
      </c>
      <c r="N80" s="35">
        <v>15</v>
      </c>
      <c r="O80" s="35">
        <v>1.5999999999999999E-6</v>
      </c>
    </row>
    <row r="81" spans="1:15" x14ac:dyDescent="0.2">
      <c r="A81" s="35">
        <v>131</v>
      </c>
      <c r="B81" s="35">
        <v>31</v>
      </c>
      <c r="C81" s="35">
        <v>1</v>
      </c>
      <c r="D81" s="35">
        <v>1976</v>
      </c>
      <c r="E81" s="35">
        <v>310.5</v>
      </c>
      <c r="F81" s="35">
        <v>0.5</v>
      </c>
      <c r="G81" s="35">
        <v>0.5</v>
      </c>
      <c r="H81" s="35">
        <v>6.1</v>
      </c>
      <c r="I81" s="35">
        <v>1</v>
      </c>
      <c r="J81" s="35">
        <v>0.58917600000000003</v>
      </c>
      <c r="K81" s="35">
        <v>0.14760100000000001</v>
      </c>
      <c r="L81" s="35">
        <v>3</v>
      </c>
      <c r="M81" s="35">
        <v>1969</v>
      </c>
      <c r="N81" s="35">
        <v>15</v>
      </c>
      <c r="O81" s="35">
        <v>1.5999999999999999E-6</v>
      </c>
    </row>
    <row r="82" spans="1:15" x14ac:dyDescent="0.2">
      <c r="A82" s="35">
        <v>83</v>
      </c>
      <c r="B82" s="35">
        <v>31</v>
      </c>
      <c r="C82" s="35">
        <v>1</v>
      </c>
      <c r="D82" s="35">
        <v>1979</v>
      </c>
      <c r="E82" s="35">
        <v>312.10000000000002</v>
      </c>
      <c r="F82" s="35">
        <v>5.5</v>
      </c>
      <c r="G82" s="35">
        <v>5.2</v>
      </c>
      <c r="H82" s="35">
        <v>6.1</v>
      </c>
      <c r="I82" s="35">
        <v>1</v>
      </c>
      <c r="J82" s="35">
        <v>0.55994699999999997</v>
      </c>
      <c r="K82" s="35">
        <v>0.118577</v>
      </c>
      <c r="L82" s="35">
        <v>3</v>
      </c>
      <c r="M82" s="35">
        <v>1269</v>
      </c>
      <c r="N82" s="35">
        <v>15</v>
      </c>
      <c r="O82" s="35">
        <v>4.0999999999999997E-6</v>
      </c>
    </row>
    <row r="83" spans="1:15" x14ac:dyDescent="0.2">
      <c r="A83" s="35">
        <v>97</v>
      </c>
      <c r="B83" s="35">
        <v>31</v>
      </c>
      <c r="C83" s="35">
        <v>1</v>
      </c>
      <c r="D83" s="35">
        <v>1979</v>
      </c>
      <c r="E83" s="35">
        <v>312.10000000000002</v>
      </c>
      <c r="F83" s="35">
        <v>5.8</v>
      </c>
      <c r="G83" s="35">
        <v>5.8</v>
      </c>
      <c r="H83" s="35">
        <v>1</v>
      </c>
      <c r="I83" s="35">
        <v>1</v>
      </c>
      <c r="J83" s="35">
        <v>0.76691699999999996</v>
      </c>
      <c r="K83" s="35">
        <v>3.5087699999999999E-2</v>
      </c>
      <c r="L83" s="35">
        <v>3</v>
      </c>
      <c r="M83" s="35">
        <v>846</v>
      </c>
      <c r="N83" s="35">
        <v>20</v>
      </c>
      <c r="O83" s="35">
        <v>1.3999999999999999E-6</v>
      </c>
    </row>
    <row r="84" spans="1:15" x14ac:dyDescent="0.2">
      <c r="A84" s="35">
        <v>97</v>
      </c>
      <c r="B84" s="35">
        <v>31</v>
      </c>
      <c r="C84" s="35">
        <v>2</v>
      </c>
      <c r="D84" s="35">
        <v>1975</v>
      </c>
      <c r="E84" s="35">
        <v>310.5</v>
      </c>
      <c r="F84" s="35">
        <v>5.3</v>
      </c>
      <c r="G84" s="35">
        <v>5.2</v>
      </c>
      <c r="H84" s="35">
        <v>6.2</v>
      </c>
      <c r="I84" s="35">
        <v>2</v>
      </c>
      <c r="J84" s="35">
        <v>0.74266100000000002</v>
      </c>
      <c r="K84" s="35">
        <v>0.17025399999999999</v>
      </c>
      <c r="L84" s="35">
        <v>3</v>
      </c>
      <c r="M84" s="35">
        <v>2418</v>
      </c>
      <c r="N84" s="35">
        <v>60</v>
      </c>
      <c r="O84" s="35">
        <v>1.0000000000000001E-5</v>
      </c>
    </row>
    <row r="85" spans="1:15" x14ac:dyDescent="0.2">
      <c r="A85" s="35">
        <v>160</v>
      </c>
      <c r="B85" s="35">
        <v>31</v>
      </c>
      <c r="C85" s="35">
        <v>3</v>
      </c>
      <c r="D85" s="35">
        <v>1977</v>
      </c>
      <c r="E85" s="35">
        <v>310.5</v>
      </c>
      <c r="F85" s="35">
        <v>5.3</v>
      </c>
      <c r="G85" s="35">
        <v>5.2</v>
      </c>
      <c r="H85" s="35">
        <v>6.2</v>
      </c>
      <c r="I85" s="35">
        <v>1</v>
      </c>
      <c r="J85" s="35">
        <v>0.82180500000000001</v>
      </c>
      <c r="K85" s="35">
        <v>0.13716300000000001</v>
      </c>
      <c r="L85" s="35">
        <v>2</v>
      </c>
      <c r="M85" s="35">
        <v>2070</v>
      </c>
      <c r="N85" s="35">
        <v>10</v>
      </c>
      <c r="O85" s="35">
        <v>3.0009999999999998E-4</v>
      </c>
    </row>
    <row r="86" spans="1:15" x14ac:dyDescent="0.2">
      <c r="A86" s="35">
        <v>74</v>
      </c>
      <c r="B86" s="35">
        <v>31</v>
      </c>
      <c r="C86" s="35">
        <v>2</v>
      </c>
      <c r="D86" s="35">
        <v>1975</v>
      </c>
      <c r="E86" s="35">
        <v>312.10000000000002</v>
      </c>
      <c r="F86" s="35">
        <v>5.3</v>
      </c>
      <c r="G86" s="35">
        <v>5.8</v>
      </c>
      <c r="H86" s="35">
        <v>10.119999999999999</v>
      </c>
      <c r="I86" s="35">
        <v>2</v>
      </c>
      <c r="J86" s="35">
        <v>0.74266100000000002</v>
      </c>
      <c r="K86" s="35">
        <v>0.17025399999999999</v>
      </c>
      <c r="L86" s="35">
        <v>3</v>
      </c>
      <c r="M86" s="35">
        <v>2418</v>
      </c>
      <c r="N86" s="35">
        <v>40</v>
      </c>
      <c r="O86" s="35">
        <v>1.0000000000000001E-5</v>
      </c>
    </row>
    <row r="87" spans="1:15" x14ac:dyDescent="0.2">
      <c r="A87" s="35">
        <v>127</v>
      </c>
      <c r="B87" s="35">
        <v>31</v>
      </c>
      <c r="C87" s="35">
        <v>2</v>
      </c>
      <c r="D87" s="35">
        <v>1975</v>
      </c>
      <c r="E87" s="35">
        <v>310.5</v>
      </c>
      <c r="F87" s="35">
        <v>0.5</v>
      </c>
      <c r="G87" s="35">
        <v>0.5</v>
      </c>
      <c r="H87" s="35">
        <v>6.1</v>
      </c>
      <c r="I87" s="35">
        <v>1</v>
      </c>
      <c r="J87" s="35">
        <v>0.74266100000000002</v>
      </c>
      <c r="K87" s="35">
        <v>0.17025399999999999</v>
      </c>
      <c r="L87" s="35">
        <v>3</v>
      </c>
      <c r="M87" s="35">
        <v>2418</v>
      </c>
      <c r="N87" s="35">
        <v>10</v>
      </c>
      <c r="O87" s="35">
        <v>1.0000000000000001E-5</v>
      </c>
    </row>
    <row r="88" spans="1:15" x14ac:dyDescent="0.2">
      <c r="A88" s="35">
        <v>95</v>
      </c>
      <c r="B88" s="35">
        <v>31</v>
      </c>
      <c r="C88" s="35">
        <v>2</v>
      </c>
      <c r="D88" s="35">
        <v>1973</v>
      </c>
      <c r="E88" s="35">
        <v>311.3</v>
      </c>
      <c r="F88" s="35">
        <v>8</v>
      </c>
      <c r="G88" s="35">
        <v>8</v>
      </c>
      <c r="H88" s="35">
        <v>1</v>
      </c>
      <c r="I88" s="35">
        <v>2</v>
      </c>
      <c r="J88" s="35">
        <v>0.80608400000000002</v>
      </c>
      <c r="K88" s="35">
        <v>0.121673</v>
      </c>
      <c r="L88" s="35">
        <v>3</v>
      </c>
      <c r="M88" s="35">
        <v>713</v>
      </c>
      <c r="N88" s="35">
        <v>10</v>
      </c>
      <c r="O88" s="35">
        <v>6.1999999999999999E-6</v>
      </c>
    </row>
    <row r="89" spans="1:15" x14ac:dyDescent="0.2">
      <c r="A89" s="35">
        <v>101</v>
      </c>
      <c r="B89" s="35">
        <v>31</v>
      </c>
      <c r="C89" s="35">
        <v>1</v>
      </c>
      <c r="D89" s="35">
        <v>1998</v>
      </c>
      <c r="E89" s="35">
        <v>309.10000000000002</v>
      </c>
      <c r="F89" s="35">
        <v>6</v>
      </c>
      <c r="G89" s="35">
        <v>10.199999999999999</v>
      </c>
      <c r="H89" s="35">
        <v>1.3</v>
      </c>
      <c r="I89" s="35">
        <v>1</v>
      </c>
      <c r="J89" s="35">
        <v>8.8659799999999997E-2</v>
      </c>
      <c r="K89" s="35">
        <v>0.85360800000000003</v>
      </c>
      <c r="L89" s="35">
        <v>2</v>
      </c>
      <c r="M89" s="35">
        <v>1602</v>
      </c>
      <c r="N89" s="35">
        <v>20</v>
      </c>
      <c r="O89" s="35">
        <v>1.483E-4</v>
      </c>
    </row>
    <row r="90" spans="1:15" x14ac:dyDescent="0.2">
      <c r="A90" s="35">
        <v>83</v>
      </c>
      <c r="B90" s="35">
        <v>31</v>
      </c>
      <c r="C90" s="35">
        <v>1</v>
      </c>
      <c r="D90" s="35">
        <v>1979</v>
      </c>
      <c r="E90" s="35">
        <v>312.10000000000002</v>
      </c>
      <c r="F90" s="35">
        <v>5</v>
      </c>
      <c r="G90" s="35">
        <v>5.2</v>
      </c>
      <c r="H90" s="35">
        <v>4.0999999999999996</v>
      </c>
      <c r="I90" s="35">
        <v>1</v>
      </c>
      <c r="J90" s="35">
        <v>0.84342399999999995</v>
      </c>
      <c r="K90" s="35">
        <v>8.3507000000000008E-3</v>
      </c>
      <c r="L90" s="35">
        <v>3</v>
      </c>
      <c r="M90" s="35">
        <v>955</v>
      </c>
      <c r="N90" s="35">
        <v>30</v>
      </c>
      <c r="O90" s="35">
        <v>5.1000000000000003E-6</v>
      </c>
    </row>
    <row r="91" spans="1:15" x14ac:dyDescent="0.2">
      <c r="A91" s="35">
        <v>85</v>
      </c>
      <c r="B91" s="35">
        <v>31</v>
      </c>
      <c r="C91" s="35">
        <v>1</v>
      </c>
      <c r="D91" s="35">
        <v>1979</v>
      </c>
      <c r="E91" s="35">
        <v>312.10000000000002</v>
      </c>
      <c r="F91" s="35">
        <v>5</v>
      </c>
      <c r="G91" s="35">
        <v>5.8</v>
      </c>
      <c r="H91" s="35">
        <v>6.2</v>
      </c>
      <c r="I91" s="35">
        <v>2</v>
      </c>
      <c r="J91" s="35">
        <v>0.84342399999999995</v>
      </c>
      <c r="K91" s="35">
        <v>8.3507000000000008E-3</v>
      </c>
      <c r="L91" s="35">
        <v>3</v>
      </c>
      <c r="M91" s="35">
        <v>955</v>
      </c>
      <c r="N91" s="35">
        <v>30</v>
      </c>
      <c r="O91" s="35">
        <v>5.1000000000000003E-6</v>
      </c>
    </row>
    <row r="92" spans="1:15" x14ac:dyDescent="0.2">
      <c r="A92" s="35">
        <v>84</v>
      </c>
      <c r="B92" s="35">
        <v>31</v>
      </c>
      <c r="C92" s="35">
        <v>1</v>
      </c>
      <c r="D92" s="35">
        <v>1970</v>
      </c>
      <c r="E92" s="35">
        <v>304.10000000000002</v>
      </c>
      <c r="F92" s="35">
        <v>5</v>
      </c>
      <c r="G92" s="35">
        <v>5.2</v>
      </c>
      <c r="H92" s="35">
        <v>10.119999999999999</v>
      </c>
      <c r="I92" s="35">
        <v>1</v>
      </c>
      <c r="J92" s="35">
        <v>0.64807700000000001</v>
      </c>
      <c r="K92" s="35">
        <v>0.21346200000000001</v>
      </c>
      <c r="L92" s="35">
        <v>3</v>
      </c>
      <c r="M92" s="35">
        <v>1227</v>
      </c>
      <c r="N92" s="35">
        <v>15</v>
      </c>
      <c r="O92" s="35">
        <v>9.7999999999999993E-6</v>
      </c>
    </row>
    <row r="93" spans="1:15" x14ac:dyDescent="0.2">
      <c r="A93" s="35">
        <v>97</v>
      </c>
      <c r="B93" s="35">
        <v>31</v>
      </c>
      <c r="C93" s="35">
        <v>1</v>
      </c>
      <c r="D93" s="35">
        <v>1970</v>
      </c>
      <c r="E93" s="35">
        <v>312.10000000000002</v>
      </c>
      <c r="F93" s="35">
        <v>5.8</v>
      </c>
      <c r="G93" s="35">
        <v>5.8</v>
      </c>
      <c r="H93" s="35">
        <v>6.2</v>
      </c>
      <c r="I93" s="35">
        <v>1</v>
      </c>
      <c r="J93" s="35">
        <v>0.64807700000000001</v>
      </c>
      <c r="K93" s="35">
        <v>0.21346200000000001</v>
      </c>
      <c r="L93" s="35">
        <v>3</v>
      </c>
      <c r="M93" s="35">
        <v>1227</v>
      </c>
      <c r="N93" s="35">
        <v>35</v>
      </c>
      <c r="O93" s="35">
        <v>9.7999999999999993E-6</v>
      </c>
    </row>
    <row r="94" spans="1:15" x14ac:dyDescent="0.2">
      <c r="A94" s="35">
        <v>100</v>
      </c>
      <c r="B94" s="35">
        <v>31</v>
      </c>
      <c r="C94" s="35">
        <v>1</v>
      </c>
      <c r="D94" s="35">
        <v>1970</v>
      </c>
      <c r="E94" s="35">
        <v>312.10000000000002</v>
      </c>
      <c r="F94" s="35">
        <v>5.8</v>
      </c>
      <c r="G94" s="35">
        <v>5.8</v>
      </c>
      <c r="H94" s="35">
        <v>6.2</v>
      </c>
      <c r="I94" s="35">
        <v>1</v>
      </c>
      <c r="J94" s="35">
        <v>0.64807700000000001</v>
      </c>
      <c r="K94" s="35">
        <v>0.21346200000000001</v>
      </c>
      <c r="L94" s="35">
        <v>3</v>
      </c>
      <c r="M94" s="35">
        <v>1227</v>
      </c>
      <c r="N94" s="35">
        <v>35</v>
      </c>
      <c r="O94" s="35">
        <v>9.7999999999999993E-6</v>
      </c>
    </row>
    <row r="95" spans="1:15" x14ac:dyDescent="0.2">
      <c r="A95" s="35">
        <v>97</v>
      </c>
      <c r="B95" s="35">
        <v>31</v>
      </c>
      <c r="C95" s="35">
        <v>1</v>
      </c>
      <c r="D95" s="35">
        <v>1984</v>
      </c>
      <c r="E95" s="35">
        <v>310.5</v>
      </c>
      <c r="F95" s="35">
        <v>5.3</v>
      </c>
      <c r="G95" s="35">
        <v>5.0999999999999996</v>
      </c>
      <c r="H95" s="35">
        <v>10.220000000000001</v>
      </c>
      <c r="I95" s="35">
        <v>2</v>
      </c>
      <c r="J95" s="35">
        <v>0.694245</v>
      </c>
      <c r="K95" s="35">
        <v>0.14268600000000001</v>
      </c>
      <c r="L95" s="35">
        <v>3</v>
      </c>
      <c r="M95" s="35">
        <v>1862</v>
      </c>
      <c r="N95" s="35">
        <v>25</v>
      </c>
      <c r="O95" s="35">
        <v>2.6000000000000001E-6</v>
      </c>
    </row>
    <row r="96" spans="1:15" x14ac:dyDescent="0.2">
      <c r="A96" s="35">
        <v>160</v>
      </c>
      <c r="B96" s="35">
        <v>31</v>
      </c>
      <c r="C96" s="35">
        <v>3</v>
      </c>
      <c r="D96" s="35">
        <v>1977</v>
      </c>
      <c r="E96" s="35">
        <v>310.5</v>
      </c>
      <c r="F96" s="35">
        <v>5.3</v>
      </c>
      <c r="G96" s="35">
        <v>5.2</v>
      </c>
      <c r="H96" s="35">
        <v>6.2</v>
      </c>
      <c r="I96" s="35">
        <v>2</v>
      </c>
      <c r="J96" s="35">
        <v>0.82180500000000001</v>
      </c>
      <c r="K96" s="35">
        <v>0.13716300000000001</v>
      </c>
      <c r="L96" s="35">
        <v>2</v>
      </c>
      <c r="M96" s="35">
        <v>2070</v>
      </c>
      <c r="N96" s="35">
        <v>10</v>
      </c>
      <c r="O96" s="35">
        <v>3.0009999999999998E-4</v>
      </c>
    </row>
    <row r="97" spans="1:15" x14ac:dyDescent="0.2">
      <c r="A97" s="35">
        <v>96</v>
      </c>
      <c r="B97" s="35">
        <v>31</v>
      </c>
      <c r="C97" s="35">
        <v>1</v>
      </c>
      <c r="D97" s="35">
        <v>1984</v>
      </c>
      <c r="E97" s="35">
        <v>310.5</v>
      </c>
      <c r="F97" s="35">
        <v>5.0999999999999996</v>
      </c>
      <c r="G97" s="35">
        <v>5.2</v>
      </c>
      <c r="H97" s="35">
        <v>10.23</v>
      </c>
      <c r="I97" s="35">
        <v>1</v>
      </c>
      <c r="J97" s="35">
        <v>0.694245</v>
      </c>
      <c r="K97" s="35">
        <v>0.14268600000000001</v>
      </c>
      <c r="L97" s="35">
        <v>3</v>
      </c>
      <c r="M97" s="35">
        <v>1862</v>
      </c>
      <c r="N97" s="35">
        <v>25</v>
      </c>
      <c r="O97" s="35">
        <v>2.6000000000000001E-6</v>
      </c>
    </row>
    <row r="98" spans="1:15" x14ac:dyDescent="0.2">
      <c r="A98" s="35">
        <v>61</v>
      </c>
      <c r="B98" s="35">
        <v>31</v>
      </c>
      <c r="C98" s="35">
        <v>1</v>
      </c>
      <c r="D98" s="35">
        <v>1984</v>
      </c>
      <c r="E98" s="35">
        <v>312.10000000000002</v>
      </c>
      <c r="F98" s="35">
        <v>5.8</v>
      </c>
      <c r="G98" s="35">
        <v>5.8</v>
      </c>
      <c r="H98" s="35">
        <v>6.2</v>
      </c>
      <c r="I98" s="35">
        <v>1</v>
      </c>
      <c r="J98" s="35">
        <v>0.694245</v>
      </c>
      <c r="K98" s="35">
        <v>0.14268600000000001</v>
      </c>
      <c r="L98" s="35">
        <v>2</v>
      </c>
      <c r="M98" s="35">
        <v>1862</v>
      </c>
      <c r="N98" s="35">
        <v>15</v>
      </c>
      <c r="O98" s="35">
        <v>2.6000000000000001E-6</v>
      </c>
    </row>
    <row r="99" spans="1:15" x14ac:dyDescent="0.2">
      <c r="A99" s="35">
        <v>100</v>
      </c>
      <c r="B99" s="35">
        <v>31</v>
      </c>
      <c r="C99" s="35">
        <v>1</v>
      </c>
      <c r="D99" s="35">
        <v>1980</v>
      </c>
      <c r="E99" s="35">
        <v>312.10000000000002</v>
      </c>
      <c r="F99" s="35">
        <v>5.8</v>
      </c>
      <c r="G99" s="35">
        <v>5.2</v>
      </c>
      <c r="H99" s="35">
        <v>1</v>
      </c>
      <c r="I99" s="35">
        <v>1</v>
      </c>
      <c r="J99" s="35">
        <v>0.41704000000000002</v>
      </c>
      <c r="K99" s="35">
        <v>0.25784800000000002</v>
      </c>
      <c r="L99" s="35">
        <v>2</v>
      </c>
      <c r="M99" s="35">
        <v>694</v>
      </c>
      <c r="N99" s="35">
        <v>50</v>
      </c>
      <c r="O99" s="35">
        <v>4.1999999999999996E-6</v>
      </c>
    </row>
    <row r="100" spans="1:15" x14ac:dyDescent="0.2">
      <c r="A100" s="35">
        <v>80</v>
      </c>
      <c r="B100" s="35">
        <v>32</v>
      </c>
      <c r="C100" s="35">
        <v>1</v>
      </c>
      <c r="D100" s="35">
        <v>1977</v>
      </c>
      <c r="E100" s="35">
        <v>312.10000000000002</v>
      </c>
      <c r="F100" s="35">
        <v>5.8</v>
      </c>
      <c r="G100" s="35">
        <v>5.8</v>
      </c>
      <c r="H100" s="35">
        <v>6.2</v>
      </c>
      <c r="I100" s="35">
        <v>1</v>
      </c>
      <c r="J100" s="35">
        <v>0.76219499999999996</v>
      </c>
      <c r="K100" s="35">
        <v>7.92683E-2</v>
      </c>
      <c r="L100" s="35">
        <v>3</v>
      </c>
      <c r="M100" s="35">
        <v>690</v>
      </c>
      <c r="N100" s="35">
        <v>15</v>
      </c>
      <c r="O100" s="35">
        <v>1.5999999999999999E-6</v>
      </c>
    </row>
    <row r="101" spans="1:15" x14ac:dyDescent="0.2">
      <c r="A101" s="35">
        <v>80</v>
      </c>
      <c r="B101" s="35">
        <v>31</v>
      </c>
      <c r="C101" s="35">
        <v>1</v>
      </c>
      <c r="D101" s="35">
        <v>1987</v>
      </c>
      <c r="E101" s="35">
        <v>312.10000000000002</v>
      </c>
      <c r="F101" s="35">
        <v>5</v>
      </c>
      <c r="G101" s="35">
        <v>5.8</v>
      </c>
      <c r="H101" s="35">
        <v>6.2</v>
      </c>
      <c r="I101" s="35">
        <v>1</v>
      </c>
      <c r="J101" s="35">
        <v>0.686747</v>
      </c>
      <c r="K101" s="35">
        <v>0.110155</v>
      </c>
      <c r="L101" s="35">
        <v>3</v>
      </c>
      <c r="M101" s="35">
        <v>1344</v>
      </c>
      <c r="N101" s="35">
        <v>10</v>
      </c>
      <c r="O101" s="35">
        <v>4.7999999999999998E-6</v>
      </c>
    </row>
    <row r="102" spans="1:15" x14ac:dyDescent="0.2">
      <c r="A102" s="35">
        <v>80</v>
      </c>
      <c r="B102" s="35">
        <v>31</v>
      </c>
      <c r="C102" s="35">
        <v>1</v>
      </c>
      <c r="D102" s="35">
        <v>1981</v>
      </c>
      <c r="E102" s="35">
        <v>312.10000000000002</v>
      </c>
      <c r="F102" s="35">
        <v>5.8</v>
      </c>
      <c r="G102" s="35">
        <v>5.8</v>
      </c>
      <c r="H102" s="35">
        <v>6.2</v>
      </c>
      <c r="I102" s="35">
        <v>1</v>
      </c>
      <c r="J102" s="35">
        <v>0.67452800000000002</v>
      </c>
      <c r="K102" s="35">
        <v>0.231132</v>
      </c>
      <c r="L102" s="35">
        <v>3</v>
      </c>
      <c r="M102" s="35">
        <v>2489</v>
      </c>
      <c r="N102" s="35">
        <v>15</v>
      </c>
      <c r="O102" s="35">
        <v>9.5999999999999996E-6</v>
      </c>
    </row>
    <row r="103" spans="1:15" x14ac:dyDescent="0.2">
      <c r="A103" s="35">
        <v>94</v>
      </c>
      <c r="B103" s="35">
        <v>31</v>
      </c>
      <c r="C103" s="35">
        <v>1</v>
      </c>
      <c r="D103" s="35">
        <v>1990</v>
      </c>
      <c r="E103" s="35">
        <v>310.5</v>
      </c>
      <c r="F103" s="35">
        <v>0.5</v>
      </c>
      <c r="G103" s="35">
        <v>0.5</v>
      </c>
      <c r="H103" s="35">
        <v>6.1</v>
      </c>
      <c r="I103" s="35">
        <v>1</v>
      </c>
      <c r="J103" s="35">
        <v>0.81892500000000001</v>
      </c>
      <c r="K103" s="35">
        <v>0.16588800000000001</v>
      </c>
      <c r="L103" s="35">
        <v>2</v>
      </c>
      <c r="M103" s="35">
        <v>1847</v>
      </c>
      <c r="N103" s="35">
        <v>50</v>
      </c>
      <c r="O103" s="35">
        <v>7.9000000000000006E-6</v>
      </c>
    </row>
    <row r="104" spans="1:15" x14ac:dyDescent="0.2">
      <c r="A104" s="35">
        <v>80</v>
      </c>
      <c r="B104" s="35">
        <v>31</v>
      </c>
      <c r="C104" s="35">
        <v>1</v>
      </c>
      <c r="D104" s="35">
        <v>1984</v>
      </c>
      <c r="E104" s="35">
        <v>312.10000000000002</v>
      </c>
      <c r="F104" s="35">
        <v>5</v>
      </c>
      <c r="G104" s="35">
        <v>5.2</v>
      </c>
      <c r="H104" s="35">
        <v>6.2</v>
      </c>
      <c r="I104" s="35">
        <v>1</v>
      </c>
      <c r="J104" s="35">
        <v>0.72376499999999999</v>
      </c>
      <c r="K104" s="35">
        <v>0.25</v>
      </c>
      <c r="L104" s="35">
        <v>3</v>
      </c>
      <c r="M104" s="35">
        <v>1627</v>
      </c>
      <c r="N104" s="35">
        <v>60</v>
      </c>
      <c r="O104" s="35">
        <v>3.4999999999999999E-6</v>
      </c>
    </row>
    <row r="105" spans="1:15" x14ac:dyDescent="0.2">
      <c r="A105" s="35">
        <v>79</v>
      </c>
      <c r="B105" s="35">
        <v>32</v>
      </c>
      <c r="C105" s="35">
        <v>1</v>
      </c>
      <c r="D105" s="35">
        <v>1977</v>
      </c>
      <c r="E105" s="35">
        <v>310.5</v>
      </c>
      <c r="F105" s="35">
        <v>5.31</v>
      </c>
      <c r="G105" s="35">
        <v>5.2</v>
      </c>
      <c r="H105" s="35">
        <v>10.24</v>
      </c>
      <c r="I105" s="35">
        <v>2</v>
      </c>
      <c r="J105" s="35">
        <v>0.58494199999999996</v>
      </c>
      <c r="K105" s="35">
        <v>0.16988400000000001</v>
      </c>
      <c r="L105" s="35">
        <v>3</v>
      </c>
      <c r="M105" s="35">
        <v>967</v>
      </c>
      <c r="N105" s="35">
        <v>40</v>
      </c>
      <c r="O105" s="35">
        <v>1.7999999999999999E-6</v>
      </c>
    </row>
    <row r="106" spans="1:15" x14ac:dyDescent="0.2">
      <c r="A106" s="35">
        <v>100</v>
      </c>
      <c r="B106" s="35">
        <v>32</v>
      </c>
      <c r="C106" s="35">
        <v>1</v>
      </c>
      <c r="D106" s="35">
        <v>1977</v>
      </c>
      <c r="E106" s="35">
        <v>312.10000000000002</v>
      </c>
      <c r="F106" s="35">
        <v>5.8</v>
      </c>
      <c r="G106" s="35">
        <v>5.8</v>
      </c>
      <c r="H106" s="35">
        <v>6.2</v>
      </c>
      <c r="I106" s="35">
        <v>1</v>
      </c>
      <c r="J106" s="35">
        <v>0.58494199999999996</v>
      </c>
      <c r="K106" s="35">
        <v>0.16988400000000001</v>
      </c>
      <c r="L106" s="35">
        <v>3</v>
      </c>
      <c r="M106" s="35">
        <v>967</v>
      </c>
      <c r="N106" s="35">
        <v>40</v>
      </c>
      <c r="O106" s="35">
        <v>1.7999999999999999E-6</v>
      </c>
    </row>
    <row r="107" spans="1:15" x14ac:dyDescent="0.2">
      <c r="A107" s="35">
        <v>130</v>
      </c>
      <c r="B107" s="35">
        <v>31</v>
      </c>
      <c r="C107" s="35">
        <v>3</v>
      </c>
      <c r="D107" s="35">
        <v>1977</v>
      </c>
      <c r="E107" s="35">
        <v>310.5</v>
      </c>
      <c r="F107" s="35">
        <v>5.1100000000000003</v>
      </c>
      <c r="G107" s="35">
        <v>5.2</v>
      </c>
      <c r="H107" s="35">
        <v>6.2</v>
      </c>
      <c r="I107" s="35">
        <v>2</v>
      </c>
      <c r="J107" s="35">
        <v>0.82180500000000001</v>
      </c>
      <c r="K107" s="35">
        <v>0.13716300000000001</v>
      </c>
      <c r="L107" s="35">
        <v>2</v>
      </c>
      <c r="M107" s="35">
        <v>2070</v>
      </c>
      <c r="N107" s="35">
        <v>20</v>
      </c>
      <c r="O107" s="35">
        <v>3.0009999999999998E-4</v>
      </c>
    </row>
    <row r="108" spans="1:15" x14ac:dyDescent="0.2">
      <c r="A108" s="35">
        <v>95</v>
      </c>
      <c r="B108" s="35">
        <v>31</v>
      </c>
      <c r="C108" s="35">
        <v>1</v>
      </c>
      <c r="D108" s="35">
        <v>1978</v>
      </c>
      <c r="E108" s="35">
        <v>310.5</v>
      </c>
      <c r="F108" s="35">
        <v>5.3</v>
      </c>
      <c r="G108" s="35">
        <v>5.2</v>
      </c>
      <c r="H108" s="35">
        <v>6.1</v>
      </c>
      <c r="I108" s="35">
        <v>2</v>
      </c>
      <c r="J108" s="35">
        <v>0.67226900000000001</v>
      </c>
      <c r="K108" s="35">
        <v>0.243697</v>
      </c>
      <c r="L108" s="35">
        <v>2</v>
      </c>
      <c r="M108" s="35">
        <v>543</v>
      </c>
      <c r="N108" s="35">
        <v>40</v>
      </c>
      <c r="O108" s="35">
        <v>2.7E-6</v>
      </c>
    </row>
    <row r="109" spans="1:15" x14ac:dyDescent="0.2">
      <c r="A109" s="35">
        <v>100</v>
      </c>
      <c r="B109" s="35">
        <v>31</v>
      </c>
      <c r="C109" s="35">
        <v>1</v>
      </c>
      <c r="D109" s="35">
        <v>1973</v>
      </c>
      <c r="E109" s="35">
        <v>310.5</v>
      </c>
      <c r="F109" s="35">
        <v>0.5</v>
      </c>
      <c r="G109" s="35">
        <v>0.5</v>
      </c>
      <c r="H109" s="35">
        <v>1</v>
      </c>
      <c r="I109" s="35">
        <v>1</v>
      </c>
      <c r="J109" s="35">
        <v>0.66924600000000001</v>
      </c>
      <c r="K109" s="35">
        <v>0.25145099999999998</v>
      </c>
      <c r="L109" s="35">
        <v>3</v>
      </c>
      <c r="M109" s="35">
        <v>1138</v>
      </c>
      <c r="N109" s="35">
        <v>20</v>
      </c>
      <c r="O109" s="35">
        <v>3.8999999999999999E-6</v>
      </c>
    </row>
    <row r="110" spans="1:15" x14ac:dyDescent="0.2">
      <c r="A110" s="35">
        <v>95</v>
      </c>
      <c r="B110" s="35">
        <v>31</v>
      </c>
      <c r="C110" s="35">
        <v>1</v>
      </c>
      <c r="D110" s="35">
        <v>1973</v>
      </c>
      <c r="E110" s="35">
        <v>310.5</v>
      </c>
      <c r="F110" s="35">
        <v>5.3</v>
      </c>
      <c r="G110" s="35">
        <v>5.2</v>
      </c>
      <c r="H110" s="35">
        <v>6.2</v>
      </c>
      <c r="I110" s="35">
        <v>1</v>
      </c>
      <c r="J110" s="35">
        <v>0.66924600000000001</v>
      </c>
      <c r="K110" s="35">
        <v>0.25145099999999998</v>
      </c>
      <c r="L110" s="35">
        <v>3</v>
      </c>
      <c r="M110" s="35">
        <v>1138</v>
      </c>
      <c r="N110" s="35">
        <v>20</v>
      </c>
      <c r="O110" s="35">
        <v>3.8999999999999999E-6</v>
      </c>
    </row>
    <row r="111" spans="1:15" x14ac:dyDescent="0.2">
      <c r="A111" s="35">
        <v>130</v>
      </c>
      <c r="B111" s="35">
        <v>31</v>
      </c>
      <c r="C111" s="35">
        <v>1</v>
      </c>
      <c r="D111" s="35">
        <v>1973</v>
      </c>
      <c r="E111" s="35">
        <v>310.5</v>
      </c>
      <c r="F111" s="35">
        <v>5.3</v>
      </c>
      <c r="G111" s="35">
        <v>5.2</v>
      </c>
      <c r="H111" s="35">
        <v>6.2</v>
      </c>
      <c r="I111" s="35">
        <v>1</v>
      </c>
      <c r="J111" s="35">
        <v>0.66924600000000001</v>
      </c>
      <c r="K111" s="35">
        <v>0.25145099999999998</v>
      </c>
      <c r="L111" s="35">
        <v>3</v>
      </c>
      <c r="M111" s="35">
        <v>1138</v>
      </c>
      <c r="N111" s="35">
        <v>5</v>
      </c>
      <c r="O111" s="35">
        <v>3.8999999999999999E-6</v>
      </c>
    </row>
    <row r="112" spans="1:15" x14ac:dyDescent="0.2">
      <c r="A112" s="35">
        <v>120</v>
      </c>
      <c r="B112" s="35">
        <v>31</v>
      </c>
      <c r="C112" s="35">
        <v>1</v>
      </c>
      <c r="D112" s="35">
        <v>1973</v>
      </c>
      <c r="E112" s="35">
        <v>310.5</v>
      </c>
      <c r="F112" s="35">
        <v>0.5</v>
      </c>
      <c r="G112" s="35">
        <v>0.5</v>
      </c>
      <c r="H112" s="35">
        <v>1</v>
      </c>
      <c r="I112" s="35">
        <v>1</v>
      </c>
      <c r="J112" s="35">
        <v>0.66924600000000001</v>
      </c>
      <c r="K112" s="35">
        <v>0.25145099999999998</v>
      </c>
      <c r="L112" s="35">
        <v>3</v>
      </c>
      <c r="M112" s="35">
        <v>1138</v>
      </c>
      <c r="N112" s="35">
        <v>5</v>
      </c>
      <c r="O112" s="35">
        <v>3.8999999999999999E-6</v>
      </c>
    </row>
    <row r="113" spans="1:15" x14ac:dyDescent="0.2">
      <c r="A113" s="35">
        <v>98</v>
      </c>
      <c r="B113" s="35">
        <v>31</v>
      </c>
      <c r="C113" s="35">
        <v>1</v>
      </c>
      <c r="D113" s="35">
        <v>1974</v>
      </c>
      <c r="E113" s="35">
        <v>312.10000000000002</v>
      </c>
      <c r="F113" s="35">
        <v>5</v>
      </c>
      <c r="G113" s="35">
        <v>5</v>
      </c>
      <c r="H113" s="35">
        <v>6.2</v>
      </c>
      <c r="I113" s="35">
        <v>1</v>
      </c>
      <c r="J113" s="35">
        <v>0.54497399999999996</v>
      </c>
      <c r="K113" s="35">
        <v>0.28042299999999998</v>
      </c>
      <c r="L113" s="35">
        <v>3</v>
      </c>
      <c r="M113" s="35">
        <v>795</v>
      </c>
      <c r="N113" s="35">
        <v>10</v>
      </c>
      <c r="O113" s="35">
        <v>1.5999999999999999E-6</v>
      </c>
    </row>
    <row r="114" spans="1:15" x14ac:dyDescent="0.2">
      <c r="A114" s="35">
        <v>65</v>
      </c>
      <c r="B114" s="35">
        <v>31</v>
      </c>
      <c r="C114" s="35">
        <v>1</v>
      </c>
      <c r="D114" s="35">
        <v>1975</v>
      </c>
      <c r="E114" s="35">
        <v>312.10000000000002</v>
      </c>
      <c r="F114" s="35">
        <v>5</v>
      </c>
      <c r="G114" s="35">
        <v>5.8</v>
      </c>
      <c r="H114" s="35">
        <v>6.2</v>
      </c>
      <c r="I114" s="35">
        <v>1</v>
      </c>
      <c r="J114" s="35">
        <v>0.51800000000000002</v>
      </c>
      <c r="K114" s="35">
        <v>0.34599999999999997</v>
      </c>
      <c r="L114" s="35">
        <v>3</v>
      </c>
      <c r="M114" s="35">
        <v>1243</v>
      </c>
      <c r="N114" s="35">
        <v>15</v>
      </c>
      <c r="O114" s="35">
        <v>2.2000000000000001E-6</v>
      </c>
    </row>
    <row r="115" spans="1:15" x14ac:dyDescent="0.2">
      <c r="A115" s="35">
        <v>74</v>
      </c>
      <c r="B115" s="35">
        <v>31</v>
      </c>
      <c r="C115" s="35">
        <v>1</v>
      </c>
      <c r="D115" s="35">
        <v>1975</v>
      </c>
      <c r="E115" s="35">
        <v>312.10000000000002</v>
      </c>
      <c r="F115" s="35">
        <v>5.8</v>
      </c>
      <c r="G115" s="35">
        <v>5.8</v>
      </c>
      <c r="H115" s="35">
        <v>6.2</v>
      </c>
      <c r="I115" s="35">
        <v>1</v>
      </c>
      <c r="J115" s="35">
        <v>0.51800000000000002</v>
      </c>
      <c r="K115" s="35">
        <v>0.34599999999999997</v>
      </c>
      <c r="L115" s="35">
        <v>3</v>
      </c>
      <c r="M115" s="35">
        <v>1243</v>
      </c>
      <c r="N115" s="35">
        <v>15</v>
      </c>
      <c r="O115" s="35">
        <v>2.2000000000000001E-6</v>
      </c>
    </row>
    <row r="116" spans="1:15" x14ac:dyDescent="0.2">
      <c r="A116" s="35">
        <v>75</v>
      </c>
      <c r="B116" s="35">
        <v>31</v>
      </c>
      <c r="C116" s="35">
        <v>1</v>
      </c>
      <c r="D116" s="35">
        <v>1975</v>
      </c>
      <c r="E116" s="35">
        <v>311.2</v>
      </c>
      <c r="F116" s="35">
        <v>5.8</v>
      </c>
      <c r="G116" s="35">
        <v>8.8000000000000007</v>
      </c>
      <c r="H116" s="35">
        <v>6.2</v>
      </c>
      <c r="I116" s="35">
        <v>1</v>
      </c>
      <c r="J116" s="35">
        <v>0.51800000000000002</v>
      </c>
      <c r="K116" s="35">
        <v>0.34599999999999997</v>
      </c>
      <c r="L116" s="35">
        <v>3</v>
      </c>
      <c r="M116" s="35">
        <v>1243</v>
      </c>
      <c r="N116" s="35">
        <v>15</v>
      </c>
      <c r="O116" s="35">
        <v>2.2000000000000001E-6</v>
      </c>
    </row>
    <row r="117" spans="1:15" x14ac:dyDescent="0.2">
      <c r="A117" s="35">
        <v>140</v>
      </c>
      <c r="B117" s="35">
        <v>31</v>
      </c>
      <c r="C117" s="35">
        <v>2</v>
      </c>
      <c r="D117" s="35">
        <v>1981</v>
      </c>
      <c r="E117" s="35">
        <v>310.5</v>
      </c>
      <c r="F117" s="35">
        <v>5.13</v>
      </c>
      <c r="G117" s="35">
        <v>5.2</v>
      </c>
      <c r="H117" s="35">
        <v>6.2</v>
      </c>
      <c r="I117" s="35">
        <v>1</v>
      </c>
      <c r="J117" s="35">
        <v>0.47058800000000001</v>
      </c>
      <c r="K117" s="35">
        <v>0.235294</v>
      </c>
      <c r="L117" s="35">
        <v>3</v>
      </c>
      <c r="M117" s="35">
        <v>759</v>
      </c>
      <c r="N117" s="35">
        <v>5</v>
      </c>
      <c r="O117" s="35">
        <v>4.5000000000000001E-6</v>
      </c>
    </row>
    <row r="118" spans="1:15" x14ac:dyDescent="0.2">
      <c r="A118" s="35">
        <v>134</v>
      </c>
      <c r="B118" s="35">
        <v>31</v>
      </c>
      <c r="C118" s="35">
        <v>2</v>
      </c>
      <c r="D118" s="35">
        <v>1992</v>
      </c>
      <c r="E118" s="35">
        <v>310.5</v>
      </c>
      <c r="F118" s="35">
        <v>0.5</v>
      </c>
      <c r="G118" s="35">
        <v>0.5</v>
      </c>
      <c r="H118" s="35">
        <v>6.2</v>
      </c>
      <c r="I118" s="35">
        <v>1</v>
      </c>
      <c r="J118" s="35">
        <v>0.72364700000000004</v>
      </c>
      <c r="K118" s="35">
        <v>0.21082600000000001</v>
      </c>
      <c r="L118" s="35">
        <v>3</v>
      </c>
      <c r="M118" s="35">
        <v>2859</v>
      </c>
      <c r="N118" s="35">
        <v>15</v>
      </c>
      <c r="O118" s="35">
        <v>4.1999999999999996E-6</v>
      </c>
    </row>
    <row r="120" spans="1:15" x14ac:dyDescent="0.2">
      <c r="J120" s="35">
        <f>AVERAGE(J2:J118)</f>
        <v>0.71431156239316207</v>
      </c>
      <c r="K120" s="35">
        <f>AVERAGE(K2:K118)</f>
        <v>0.18668805384615389</v>
      </c>
      <c r="L120" s="35">
        <f>AVERAGE(L2:L118)</f>
        <v>2.3217391304347825</v>
      </c>
      <c r="M120" s="35">
        <f>AVERAGE(M2:M118)</f>
        <v>1840.5213675213674</v>
      </c>
      <c r="N120" s="35">
        <f>AVERAGE(N2:N118)</f>
        <v>23.739130434782609</v>
      </c>
      <c r="O120" s="35">
        <f>AVERAGE(O2:O118)</f>
        <v>2.3617692307692319E-4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MO Data (NWS and US Census) </vt:lpstr>
      <vt:lpstr>Key_Hazard and Buildings</vt:lpstr>
      <vt:lpstr>Key_Damage State Descriptions</vt:lpstr>
      <vt:lpstr>bldgs_targets</vt:lpstr>
      <vt:lpstr>Model3_inputs</vt:lpstr>
      <vt:lpstr>Model8_inputs</vt:lpstr>
      <vt:lpstr>'MO Data (NWS and US Census) '!GIS_Join_NWS_Census_2015</vt:lpstr>
    </vt:vector>
  </TitlesOfParts>
  <Company>Colorado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Pilkington</dc:creator>
  <cp:lastModifiedBy>Microsoft Office User</cp:lastModifiedBy>
  <dcterms:created xsi:type="dcterms:W3CDTF">2018-03-26T22:12:49Z</dcterms:created>
  <dcterms:modified xsi:type="dcterms:W3CDTF">2020-06-01T14:23:39Z</dcterms:modified>
</cp:coreProperties>
</file>