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Self Study\Programming\Data Analyst BootCamp\2. EXCEL\"/>
    </mc:Choice>
  </mc:AlternateContent>
  <bookViews>
    <workbookView xWindow="-105" yWindow="-105" windowWidth="23250" windowHeight="12450" firstSheet="5" activeTab="10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Concatenate" sheetId="1" r:id="rId7"/>
    <sheet name="Substitute" sheetId="7" r:id="rId8"/>
    <sheet name="SUM-SumIF" sheetId="12" r:id="rId9"/>
    <sheet name="Count-CountIF" sheetId="5" r:id="rId10"/>
    <sheet name="Days-NetworkDays" sheetId="13" r:id="rId1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3" l="1"/>
  <c r="K4" i="13"/>
  <c r="K5" i="13"/>
  <c r="K6" i="13"/>
  <c r="K7" i="13"/>
  <c r="K8" i="13"/>
  <c r="K9" i="13"/>
  <c r="K10" i="13"/>
  <c r="K2" i="13"/>
  <c r="J3" i="13"/>
  <c r="J4" i="13"/>
  <c r="J5" i="13"/>
  <c r="J6" i="13"/>
  <c r="J7" i="13"/>
  <c r="J8" i="13"/>
  <c r="J9" i="13"/>
  <c r="J10" i="13"/>
  <c r="J2" i="13"/>
  <c r="L2" i="5"/>
  <c r="K2" i="5"/>
  <c r="J2" i="5"/>
  <c r="L2" i="12"/>
  <c r="K2" i="12"/>
  <c r="J2" i="12"/>
  <c r="K3" i="7"/>
  <c r="K4" i="7"/>
  <c r="K5" i="7"/>
  <c r="K6" i="7"/>
  <c r="K7" i="7"/>
  <c r="K8" i="7"/>
  <c r="K9" i="7"/>
  <c r="K10" i="7"/>
  <c r="K2" i="7"/>
  <c r="J3" i="7"/>
  <c r="J4" i="7"/>
  <c r="J5" i="7"/>
  <c r="J6" i="7"/>
  <c r="J7" i="7"/>
  <c r="J8" i="7"/>
  <c r="J9" i="7"/>
  <c r="J10" i="7"/>
  <c r="J2" i="7"/>
  <c r="L3" i="7"/>
  <c r="L4" i="7"/>
  <c r="L5" i="7"/>
  <c r="L6" i="7"/>
  <c r="L7" i="7"/>
  <c r="L8" i="7"/>
  <c r="L9" i="7"/>
  <c r="L10" i="7"/>
  <c r="L2" i="7"/>
  <c r="K3" i="1"/>
  <c r="K4" i="1"/>
  <c r="K5" i="1"/>
  <c r="K6" i="1"/>
  <c r="K7" i="1"/>
  <c r="K8" i="1"/>
  <c r="K9" i="1"/>
  <c r="K10" i="1"/>
  <c r="K2" i="1"/>
  <c r="J3" i="1"/>
  <c r="J4" i="1"/>
  <c r="J5" i="1"/>
  <c r="J6" i="1"/>
  <c r="J7" i="1"/>
  <c r="J8" i="1"/>
  <c r="J9" i="1"/>
  <c r="J10" i="1"/>
  <c r="J2" i="1"/>
  <c r="J3" i="6"/>
  <c r="J4" i="6"/>
  <c r="J5" i="6"/>
  <c r="J6" i="6"/>
  <c r="J7" i="6"/>
  <c r="J8" i="6"/>
  <c r="J9" i="6"/>
  <c r="J10" i="6"/>
  <c r="J2" i="6"/>
  <c r="J3" i="3" l="1"/>
  <c r="J4" i="3"/>
  <c r="J5" i="3"/>
  <c r="J6" i="3"/>
  <c r="J7" i="3"/>
  <c r="J8" i="3"/>
  <c r="J9" i="3"/>
  <c r="J10" i="3"/>
  <c r="J2" i="3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3" i="8"/>
  <c r="J4" i="8"/>
  <c r="J5" i="8"/>
  <c r="J6" i="8"/>
  <c r="J7" i="8"/>
  <c r="J8" i="8"/>
  <c r="J9" i="8"/>
  <c r="J10" i="8"/>
  <c r="J2" i="8"/>
  <c r="E14" i="8"/>
  <c r="E15" i="8"/>
  <c r="E16" i="8"/>
  <c r="E17" i="8"/>
  <c r="E18" i="8"/>
  <c r="E19" i="8"/>
  <c r="E20" i="8"/>
  <c r="E21" i="8"/>
  <c r="E13" i="8"/>
  <c r="K3" i="2"/>
  <c r="K4" i="2"/>
  <c r="K5" i="2"/>
  <c r="K6" i="2"/>
  <c r="K7" i="2"/>
  <c r="K8" i="2"/>
  <c r="K9" i="2"/>
  <c r="K10" i="2"/>
  <c r="K2" i="2"/>
  <c r="J3" i="2"/>
  <c r="J4" i="2"/>
  <c r="J5" i="2"/>
  <c r="J6" i="2"/>
  <c r="J7" i="2"/>
  <c r="J8" i="2"/>
  <c r="J9" i="2"/>
  <c r="J10" i="2"/>
  <c r="J2" i="2"/>
  <c r="K3" i="9"/>
  <c r="J3" i="9"/>
  <c r="K2" i="9"/>
  <c r="J2" i="9"/>
  <c r="K3" i="8"/>
  <c r="K7" i="8"/>
  <c r="K6" i="8"/>
  <c r="K4" i="8"/>
  <c r="K8" i="8"/>
  <c r="K5" i="8"/>
  <c r="K9" i="8"/>
  <c r="K10" i="8"/>
  <c r="K2" i="8"/>
</calcChain>
</file>

<file path=xl/sharedStrings.xml><?xml version="1.0" encoding="utf-8"?>
<sst xmlns="http://schemas.openxmlformats.org/spreadsheetml/2006/main" count="587" uniqueCount="91">
  <si>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</si>
  <si>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</si>
  <si>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</si>
  <si>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</si>
  <si>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</si>
  <si>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</si>
  <si>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</si>
  <si>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</si>
  <si>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</si>
  <si>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</si>
  <si>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</si>
  <si>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</si>
  <si>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</si>
  <si>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</si>
  <si>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</si>
  <si>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</si>
  <si>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</si>
  <si>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</si>
  <si>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</si>
  <si>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</si>
  <si>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</si>
  <si>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</si>
  <si>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</si>
  <si>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</si>
  <si>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</si>
  <si>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</si>
  <si>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</si>
  <si>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</si>
  <si>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</si>
  <si>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</si>
  <si>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</si>
  <si>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</si>
  <si>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</si>
  <si>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</si>
  <si>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</si>
  <si>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</si>
  <si>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</si>
  <si>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</si>
  <si>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</si>
  <si>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</si>
  <si>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</si>
  <si>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</si>
  <si>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</si>
  <si>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</si>
  <si>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</si>
  <si>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</si>
  <si>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</si>
  <si>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</si>
  <si>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</si>
  <si>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</si>
  <si>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</si>
  <si>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</si>
  <si>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</si>
  <si>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</si>
  <si>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</si>
  <si>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</si>
  <si>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</si>
  <si>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</si>
  <si>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</si>
  <si>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</si>
  <si>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</si>
  <si>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</si>
  <si>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</si>
  <si>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</si>
  <si>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</si>
  <si>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</si>
  <si>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</si>
  <si>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</si>
  <si>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</si>
  <si>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</si>
  <si>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</si>
  <si>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</si>
  <si>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</si>
  <si>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</si>
  <si>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</si>
  <si>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</si>
  <si>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</si>
  <si>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</si>
  <si>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</si>
  <si>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</si>
  <si>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</si>
  <si>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</si>
  <si>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</si>
  <si>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</si>
  <si>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</si>
  <si>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</si>
  <si>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</si>
  <si>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</si>
  <si>
    <t>IFS failed as it works in Office 2016</t>
  </si>
  <si>
    <t>Note: Here dates are Text type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</si>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</sst>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  <xf numFmtId="0" fontId="0" fillId="2" borderId="0" xfId="0" applyFill="1"/>
    <xf numFmtId="49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K3" sqref="K3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s="4" t="s">
        <v>80</v>
      </c>
      <c r="K1" s="4" t="s">
        <v>81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>MIN(H2:H10)</f>
        <v>35040</v>
      </c>
      <c r="L2" s="1"/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2">
        <f>MAX(G2:G10)</f>
        <v>65000</v>
      </c>
      <c r="K3" s="2">
        <f>MIN(G2:G10)</f>
        <v>36000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G14" sqref="G14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s="4" t="s">
        <v>77</v>
      </c>
      <c r="K1" s="4" t="s">
        <v>78</v>
      </c>
      <c r="L1" s="4" t="s">
        <v>79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COUNTIF(G2:G10,"&gt;45000")</f>
        <v>5</v>
      </c>
      <c r="L2">
        <f>COUNTIFS(A2:A10,"&gt;1005",E2:E10,"Male")</f>
        <v>3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tabSelected="1" workbookViewId="0">
      <selection activeCell="E18" sqref="E18"/>
    </sheetView>
  </sheetViews>
  <sheetFormatPr defaultRowHeight="15" x14ac:dyDescent="0.25"/>
  <cols>
    <col min="8" max="8" width="14.42578125" customWidth="1"/>
    <col min="9" max="9" width="13.28515625" customWidth="1"/>
    <col min="10" max="10" width="5.5703125" bestFit="1" customWidth="1"/>
    <col min="11" max="11" width="14.7109375" bestFit="1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s="4" t="s">
        <v>84</v>
      </c>
      <c r="K1" s="4" t="s">
        <v>85</v>
      </c>
      <c r="L1" s="4"/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>
        <f>_xlfn.DAYS(I2,H2)</f>
        <v>5056</v>
      </c>
      <c r="K2">
        <f>NETWORKDAYS(H2,I2)</f>
        <v>3611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>
        <f t="shared" ref="J3:J10" si="0">_xlfn.DAYS(I3,H3)</f>
        <v>5851</v>
      </c>
      <c r="K3">
        <f t="shared" ref="K3:K10" si="1">NETWORKDAYS(H3,I3)</f>
        <v>4180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>
        <f t="shared" si="0"/>
        <v>6275</v>
      </c>
      <c r="K4">
        <f t="shared" si="1"/>
        <v>4484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>
        <f t="shared" si="0"/>
        <v>5811</v>
      </c>
      <c r="K5">
        <f t="shared" si="1"/>
        <v>4152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>
        <f t="shared" si="0"/>
        <v>5960</v>
      </c>
      <c r="K6">
        <f t="shared" si="1"/>
        <v>4258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>
        <f t="shared" si="0"/>
        <v>4511</v>
      </c>
      <c r="K7">
        <f t="shared" si="1"/>
        <v>3223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>
        <f t="shared" si="0"/>
        <v>3595</v>
      </c>
      <c r="K8">
        <f t="shared" si="1"/>
        <v>2568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>
        <f t="shared" si="0"/>
        <v>4700</v>
      </c>
      <c r="K9">
        <f t="shared" si="1"/>
        <v>3358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>
        <f t="shared" si="0"/>
        <v>4273</v>
      </c>
      <c r="K10">
        <f t="shared" si="1"/>
        <v>3053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21"/>
  <sheetViews>
    <sheetView workbookViewId="0">
      <selection activeCell="I13" sqref="I13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1" max="11" width="18.85546875" customWidth="1"/>
    <col min="12" max="12" width="32" bestFit="1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s="4" t="s">
        <v>82</v>
      </c>
      <c r="K1" s="4" t="s">
        <v>83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IF(D2:D10 &gt; 30,"Old","Young")</f>
        <v>Young</v>
      </c>
      <c r="K2" t="e">
        <f ca="1">IFS(F2:F10 = "Salesman", "Sales",F2:F10 = "HR", "Fire Immediately", F2:F10 = "Ragional Manager", "Give Christmas Bonus")</f>
        <v>#NAME?</v>
      </c>
      <c r="L2" s="4" t="s">
        <v>88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IF(D3:D11 &gt; 30,"Old","Young")</f>
        <v>Young</v>
      </c>
      <c r="K3" t="e">
        <f t="shared" ref="K3:K10" ca="1" si="1">IFS(F3:F11 = "Salesman", "Sales",F3:F11 = "HR", "Fire Immediately", F3:F11 = "Ragional Manager", "Give Christmas Bonus")</f>
        <v>#NAME?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Young</v>
      </c>
      <c r="K4" t="e">
        <f t="shared" ca="1" si="1"/>
        <v>#NAME?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Old</v>
      </c>
      <c r="K5" t="e">
        <f t="shared" ca="1" si="1"/>
        <v>#NAME?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Old</v>
      </c>
      <c r="K6" t="e">
        <f t="shared" ca="1" si="1"/>
        <v>#NAME?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Old</v>
      </c>
      <c r="K7" t="e">
        <f t="shared" ca="1" si="1"/>
        <v>#NAME?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Old</v>
      </c>
      <c r="K8" t="e">
        <f t="shared" ca="1" si="1"/>
        <v>#NAME?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Old</v>
      </c>
      <c r="K9" t="e">
        <f t="shared" ca="1" si="1"/>
        <v>#NAME?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Old</v>
      </c>
      <c r="K10" t="e">
        <f t="shared" ca="1" si="1"/>
        <v>#NAME?</v>
      </c>
    </row>
    <row r="13" spans="1:12" x14ac:dyDescent="0.25">
      <c r="D13">
        <v>30</v>
      </c>
      <c r="E13" t="str">
        <f>IF(D13 &gt;30, "Old", "Young")</f>
        <v>Young</v>
      </c>
    </row>
    <row r="14" spans="1:12" x14ac:dyDescent="0.25">
      <c r="D14">
        <v>30</v>
      </c>
      <c r="E14" t="str">
        <f t="shared" ref="E14:E21" si="2">IF(D14 &gt;30, "Old", "Young")</f>
        <v>Young</v>
      </c>
    </row>
    <row r="15" spans="1:12" x14ac:dyDescent="0.25">
      <c r="D15">
        <v>29</v>
      </c>
      <c r="E15" t="str">
        <f t="shared" si="2"/>
        <v>Young</v>
      </c>
    </row>
    <row r="16" spans="1:12" x14ac:dyDescent="0.25">
      <c r="D16">
        <v>31</v>
      </c>
      <c r="E16" t="str">
        <f t="shared" si="2"/>
        <v>Old</v>
      </c>
    </row>
    <row r="17" spans="4:5" x14ac:dyDescent="0.25">
      <c r="D17">
        <v>32</v>
      </c>
      <c r="E17" t="str">
        <f t="shared" si="2"/>
        <v>Old</v>
      </c>
    </row>
    <row r="18" spans="4:5" x14ac:dyDescent="0.25">
      <c r="D18">
        <v>35</v>
      </c>
      <c r="E18" t="str">
        <f t="shared" si="2"/>
        <v>Old</v>
      </c>
    </row>
    <row r="19" spans="4:5" x14ac:dyDescent="0.25">
      <c r="D19">
        <v>32</v>
      </c>
      <c r="E19" t="str">
        <f t="shared" si="2"/>
        <v>Old</v>
      </c>
    </row>
    <row r="20" spans="4:5" x14ac:dyDescent="0.25">
      <c r="D20">
        <v>38</v>
      </c>
      <c r="E20" t="str">
        <f t="shared" si="2"/>
        <v>Old</v>
      </c>
    </row>
    <row r="21" spans="4:5" x14ac:dyDescent="0.25">
      <c r="D21">
        <v>31</v>
      </c>
      <c r="E21" t="str">
        <f t="shared" si="2"/>
        <v>Old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J6" sqref="J6"/>
    </sheetView>
  </sheetViews>
  <sheetFormatPr defaultColWidth="10.85546875" defaultRowHeight="15" x14ac:dyDescent="0.25"/>
  <cols>
    <col min="1" max="1" width="10.7109375" bestFit="1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s="4" t="s">
        <v>19</v>
      </c>
      <c r="L1" t="s">
        <v>35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LEN(C2)</f>
        <v>7</v>
      </c>
      <c r="K2">
        <f>LEN(A2)</f>
        <v>4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LEN(C3)</f>
        <v>7</v>
      </c>
      <c r="K3">
        <f t="shared" ref="K3:K10" si="1">LEN(A3)</f>
        <v>4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  <c r="K4">
        <f t="shared" si="1"/>
        <v>4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  <c r="K5">
        <f t="shared" si="1"/>
        <v>4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10</v>
      </c>
      <c r="K6">
        <f t="shared" si="1"/>
        <v>4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5</v>
      </c>
      <c r="K7">
        <f t="shared" si="1"/>
        <v>4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6</v>
      </c>
      <c r="K8">
        <f t="shared" si="1"/>
        <v>4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6</v>
      </c>
      <c r="K9">
        <f t="shared" si="1"/>
        <v>4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6</v>
      </c>
      <c r="K10">
        <f t="shared" si="1"/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12"/>
  <sheetViews>
    <sheetView topLeftCell="C1" workbookViewId="0">
      <selection activeCell="H12" sqref="H12"/>
    </sheetView>
  </sheetViews>
  <sheetFormatPr defaultColWidth="14.5703125" defaultRowHeight="15" x14ac:dyDescent="0.25"/>
  <cols>
    <col min="4" max="4" width="8" customWidth="1"/>
    <col min="8" max="8" width="28.5703125" bestFit="1" customWidth="1"/>
    <col min="10" max="10" width="44.5703125" bestFit="1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s="4" t="s">
        <v>86</v>
      </c>
      <c r="L1" s="4" t="s">
        <v>87</v>
      </c>
      <c r="M1" t="s">
        <v>87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3" t="s">
        <v>48</v>
      </c>
      <c r="I2" s="3" t="s">
        <v>56</v>
      </c>
      <c r="J2" s="1" t="s">
        <v>39</v>
      </c>
      <c r="K2" t="str">
        <f>LEFT(B2,3)</f>
        <v>Jim</v>
      </c>
      <c r="L2" t="str">
        <f>RIGHT(H2,4)</f>
        <v>2001</v>
      </c>
      <c r="M2" t="str">
        <f>RIGHT(A2,1)</f>
        <v>1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3" t="s">
        <v>49</v>
      </c>
      <c r="I3" s="3" t="s">
        <v>57</v>
      </c>
      <c r="J3" s="1" t="s">
        <v>40</v>
      </c>
      <c r="K3" t="str">
        <f t="shared" ref="K3:K10" si="0">LEFT(B3,3)</f>
        <v>Pam</v>
      </c>
      <c r="L3" t="str">
        <f t="shared" ref="L3:L10" si="1">RIGHT(H3,4)</f>
        <v>1999</v>
      </c>
      <c r="M3" t="str">
        <f t="shared" ref="M3:M10" si="2">RIGHT(A3,1)</f>
        <v>2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3" t="s">
        <v>50</v>
      </c>
      <c r="I4" s="3" t="s">
        <v>58</v>
      </c>
      <c r="J4" s="1" t="s">
        <v>41</v>
      </c>
      <c r="K4" t="str">
        <f t="shared" si="0"/>
        <v>Dwi</v>
      </c>
      <c r="L4" t="str">
        <f t="shared" si="1"/>
        <v>2000</v>
      </c>
      <c r="M4" t="str">
        <f t="shared" si="2"/>
        <v>3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3" t="s">
        <v>51</v>
      </c>
      <c r="I5" s="3" t="s">
        <v>59</v>
      </c>
      <c r="J5" s="1" t="s">
        <v>42</v>
      </c>
      <c r="K5" t="str">
        <f t="shared" si="0"/>
        <v>Ang</v>
      </c>
      <c r="L5" t="str">
        <f t="shared" si="1"/>
        <v>2000</v>
      </c>
      <c r="M5" t="str">
        <f t="shared" si="2"/>
        <v>4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3" t="s">
        <v>52</v>
      </c>
      <c r="I6" s="3" t="s">
        <v>60</v>
      </c>
      <c r="J6" s="1" t="s">
        <v>43</v>
      </c>
      <c r="K6" t="str">
        <f t="shared" si="0"/>
        <v>Tob</v>
      </c>
      <c r="L6" t="str">
        <f t="shared" si="1"/>
        <v>2001</v>
      </c>
      <c r="M6" t="str">
        <f t="shared" si="2"/>
        <v>5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3" t="s">
        <v>52</v>
      </c>
      <c r="I7" s="3" t="s">
        <v>61</v>
      </c>
      <c r="J7" s="1" t="s">
        <v>44</v>
      </c>
      <c r="K7" t="str">
        <f t="shared" si="0"/>
        <v>Mic</v>
      </c>
      <c r="L7" t="str">
        <f t="shared" si="1"/>
        <v>2001</v>
      </c>
      <c r="M7" t="str">
        <f t="shared" si="2"/>
        <v>6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3" t="s">
        <v>53</v>
      </c>
      <c r="I8" s="3" t="s">
        <v>61</v>
      </c>
      <c r="J8" s="1" t="s">
        <v>45</v>
      </c>
      <c r="K8" t="str">
        <f t="shared" si="0"/>
        <v>Mer</v>
      </c>
      <c r="L8" t="str">
        <f t="shared" si="1"/>
        <v>2003</v>
      </c>
      <c r="M8" t="str">
        <f t="shared" si="2"/>
        <v>7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3" t="s">
        <v>54</v>
      </c>
      <c r="I9" s="3" t="s">
        <v>62</v>
      </c>
      <c r="J9" s="1" t="s">
        <v>46</v>
      </c>
      <c r="K9" t="str">
        <f t="shared" si="0"/>
        <v>Sta</v>
      </c>
      <c r="L9" t="str">
        <f t="shared" si="1"/>
        <v>2002</v>
      </c>
      <c r="M9" t="str">
        <f t="shared" si="2"/>
        <v>8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3" t="s">
        <v>55</v>
      </c>
      <c r="I10" s="3" t="s">
        <v>62</v>
      </c>
      <c r="J10" s="1" t="s">
        <v>47</v>
      </c>
      <c r="K10" t="str">
        <f t="shared" si="0"/>
        <v>Kev</v>
      </c>
      <c r="L10" t="str">
        <f t="shared" si="1"/>
        <v>2003</v>
      </c>
      <c r="M10" t="str">
        <f t="shared" si="2"/>
        <v>9</v>
      </c>
    </row>
    <row r="12" spans="1:13" x14ac:dyDescent="0.25">
      <c r="H12" s="5" t="s">
        <v>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3"/>
  <sheetViews>
    <sheetView workbookViewId="0">
      <selection activeCell="J7" sqref="J7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0" max="10" width="23" bestFit="1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s="4" t="s">
        <v>70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TEXT(H2, "dd/mm/yyyy")</f>
        <v>02/11/2001</v>
      </c>
      <c r="K2" s="3"/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TEXT(H3, "dd/mm/yyyy")</f>
        <v>03/10/1999</v>
      </c>
      <c r="K3" s="3"/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04/07/2000</v>
      </c>
      <c r="K4" s="3"/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05/01/2000</v>
      </c>
      <c r="K5" s="3"/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06/05/2001</v>
      </c>
      <c r="K6" s="3"/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07/12/1995</v>
      </c>
      <c r="K7" s="3"/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08/11/2003</v>
      </c>
      <c r="K8" s="3"/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09/06/2002</v>
      </c>
      <c r="K9" s="3"/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10/08/2003</v>
      </c>
      <c r="K10" s="3"/>
    </row>
    <row r="12" spans="1:11" x14ac:dyDescent="0.25">
      <c r="H12" s="1"/>
    </row>
    <row r="13" spans="1:11" x14ac:dyDescent="0.25">
      <c r="H1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J15" sqref="J15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s="4" t="s">
        <v>68</v>
      </c>
      <c r="K1" t="s">
        <v>69</v>
      </c>
    </row>
    <row r="2" spans="1:11" x14ac:dyDescent="0.25">
      <c r="A2">
        <v>1001</v>
      </c>
      <c r="B2" s="3" t="s">
        <v>2</v>
      </c>
      <c r="C2" s="3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TRIM(C2)</f>
        <v>Halpert</v>
      </c>
    </row>
    <row r="3" spans="1:11" x14ac:dyDescent="0.25">
      <c r="A3">
        <v>1002</v>
      </c>
      <c r="B3" s="3" t="s">
        <v>4</v>
      </c>
      <c r="C3" s="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TRIM(C3)</f>
        <v>Beasley</v>
      </c>
    </row>
    <row r="4" spans="1:11" x14ac:dyDescent="0.25">
      <c r="A4">
        <v>1003</v>
      </c>
      <c r="B4" s="3" t="s">
        <v>6</v>
      </c>
      <c r="C4" s="3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25">
      <c r="A5">
        <v>1004</v>
      </c>
      <c r="B5" s="3" t="s">
        <v>13</v>
      </c>
      <c r="C5" s="3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25">
      <c r="A6">
        <v>1005</v>
      </c>
      <c r="B6" s="3" t="s">
        <v>14</v>
      </c>
      <c r="C6" s="3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25">
      <c r="A7">
        <v>1006</v>
      </c>
      <c r="B7" s="3" t="s">
        <v>8</v>
      </c>
      <c r="C7" s="3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25">
      <c r="A8">
        <v>1007</v>
      </c>
      <c r="B8" s="3" t="s">
        <v>33</v>
      </c>
      <c r="C8" s="3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25">
      <c r="A9">
        <v>1008</v>
      </c>
      <c r="B9" s="3" t="s">
        <v>16</v>
      </c>
      <c r="C9" s="3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25">
      <c r="A10">
        <v>1009</v>
      </c>
      <c r="B10" s="3" t="s">
        <v>10</v>
      </c>
      <c r="C10" s="3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21"/>
  <sheetViews>
    <sheetView workbookViewId="0">
      <selection activeCell="J15" sqref="J15"/>
    </sheetView>
  </sheetViews>
  <sheetFormatPr defaultRowHeight="15" x14ac:dyDescent="0.25"/>
  <cols>
    <col min="2" max="2" width="10.42578125" customWidth="1"/>
    <col min="3" max="5" width="10.7109375" customWidth="1"/>
    <col min="6" max="6" width="16.5703125" customWidth="1"/>
    <col min="8" max="8" width="14.28515625" customWidth="1"/>
    <col min="9" max="9" width="14.7109375" customWidth="1"/>
    <col min="10" max="10" width="22" bestFit="1" customWidth="1"/>
    <col min="11" max="11" width="22.5703125" bestFit="1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s="4" t="s">
        <v>18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 t="s">
        <v>90</v>
      </c>
      <c r="J2" t="str">
        <f>CONCATENATE(B2," ",C2)</f>
        <v>Jim Halpert</v>
      </c>
      <c r="K2" t="str">
        <f>CONCATENATE(B2,".",C2,"@gmail.com")</f>
        <v>Jim.Halpert@gmail.com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CONCATENATE(B3," ",C3)</f>
        <v>Pam Beasley</v>
      </c>
      <c r="K3" t="str">
        <f t="shared" ref="K3:K10" si="1">CONCATENATE(B3,".",C3,"@gmail.com")</f>
        <v>Pam.Beasley@gmail.com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  <c r="K4" t="str">
        <f t="shared" si="1"/>
        <v>Dwight.Schrute@gmail.com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  <c r="K5" t="str">
        <f t="shared" si="1"/>
        <v>Angela.Martin@gmail.com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  <c r="K6" t="str">
        <f t="shared" si="1"/>
        <v>Toby.Flenderson@gmail.com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  <c r="K7" t="str">
        <f t="shared" si="1"/>
        <v>Michael.Scott@gmail.com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  <c r="K8" t="str">
        <f t="shared" si="1"/>
        <v>Meredith.Palmer@gmail.com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  <c r="K9" t="str">
        <f t="shared" si="1"/>
        <v>Stanley.Hudson@gmail.com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  <c r="K10" t="str">
        <f t="shared" si="1"/>
        <v>Kevin.Malone@gmail.com</v>
      </c>
    </row>
    <row r="21" spans="2:2" x14ac:dyDescent="0.25">
      <c r="B21" t="s">
        <v>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20"/>
  <sheetViews>
    <sheetView workbookViewId="0">
      <selection activeCell="G14" sqref="G14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7" max="7" width="13.7109375" style="2"/>
    <col min="10" max="10" width="14.42578125" bestFit="1" customWidth="1"/>
    <col min="11" max="11" width="15.28515625" bestFit="1" customWidth="1"/>
    <col min="12" max="12" width="17.28515625" bestFit="1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s="4" t="s">
        <v>71</v>
      </c>
      <c r="K1" s="4" t="s">
        <v>72</v>
      </c>
      <c r="L1" s="4" t="s">
        <v>73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 t="str">
        <f>SUBSTITUTE(I2,"/","-",1)</f>
        <v>9-6/2015</v>
      </c>
      <c r="K2" t="str">
        <f>SUBSTITUTE(I2,"/","-",2)</f>
        <v>9/6-2015</v>
      </c>
      <c r="L2" t="str">
        <f>SUBSTITUTE(Substitute!H2,"/","-")</f>
        <v>11-2-2001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 t="str">
        <f t="shared" ref="J3:J10" si="0">SUBSTITUTE(I3,"/","-",1)</f>
        <v>10-10/2015</v>
      </c>
      <c r="K3" t="str">
        <f t="shared" ref="K3:K10" si="1">SUBSTITUTE(I3,"/","-",2)</f>
        <v>10/10-2015</v>
      </c>
      <c r="L3" t="str">
        <f>SUBSTITUTE(Substitute!H3,"/","-")</f>
        <v>10-3-1999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 t="str">
        <f t="shared" si="0"/>
        <v>9-8/2017</v>
      </c>
      <c r="K4" t="str">
        <f t="shared" si="1"/>
        <v>9/8-2017</v>
      </c>
      <c r="L4" t="str">
        <f>SUBSTITUTE(Substitute!H4,"/","-")</f>
        <v>7-4-2000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 t="str">
        <f t="shared" si="0"/>
        <v>12-3/2015</v>
      </c>
      <c r="K5" t="str">
        <f t="shared" si="1"/>
        <v>12/3-2015</v>
      </c>
      <c r="L5" t="str">
        <f>SUBSTITUTE(Substitute!H5,"/","-")</f>
        <v>1-5-2000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 t="str">
        <f t="shared" si="0"/>
        <v>8-30/2017</v>
      </c>
      <c r="K6" t="str">
        <f t="shared" si="1"/>
        <v>8/30-2017</v>
      </c>
      <c r="L6" t="str">
        <f>SUBSTITUTE(Substitute!H6,"/","-")</f>
        <v>5-6-2001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 t="str">
        <f t="shared" si="0"/>
        <v>9-11/2013</v>
      </c>
      <c r="K7" t="str">
        <f t="shared" si="1"/>
        <v>9/11-2013</v>
      </c>
      <c r="L7" t="str">
        <f>SUBSTITUTE(Substitute!H7,"/","-")</f>
        <v>5-6-2001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 t="str">
        <f t="shared" si="0"/>
        <v>9-11/2013</v>
      </c>
      <c r="K8" t="str">
        <f t="shared" si="1"/>
        <v>9/11-2013</v>
      </c>
      <c r="L8" t="str">
        <f>SUBSTITUTE(Substitute!H8,"/","-")</f>
        <v>11-8-2003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 t="str">
        <f t="shared" si="0"/>
        <v>4-22/2015</v>
      </c>
      <c r="K9" t="str">
        <f t="shared" si="1"/>
        <v>4/22-2015</v>
      </c>
      <c r="L9" t="str">
        <f>SUBSTITUTE(Substitute!H9,"/","-")</f>
        <v>6-9-2002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 t="str">
        <f t="shared" si="0"/>
        <v>4-22/2015</v>
      </c>
      <c r="K10" t="str">
        <f t="shared" si="1"/>
        <v>4/22-2015</v>
      </c>
      <c r="L10" t="str">
        <f>SUBSTITUTE(Substitute!H10,"/","-")</f>
        <v>8-10-2003</v>
      </c>
    </row>
    <row r="12" spans="1:12" x14ac:dyDescent="0.25">
      <c r="H12" s="3"/>
      <c r="I12" s="3"/>
    </row>
    <row r="13" spans="1:12" x14ac:dyDescent="0.25">
      <c r="H13" s="3"/>
      <c r="I13" s="3"/>
    </row>
    <row r="14" spans="1:12" x14ac:dyDescent="0.25">
      <c r="H14" s="3"/>
      <c r="I14" s="3"/>
    </row>
    <row r="15" spans="1:12" x14ac:dyDescent="0.25">
      <c r="H15" s="3"/>
      <c r="I15" s="3"/>
    </row>
    <row r="16" spans="1:12" x14ac:dyDescent="0.25">
      <c r="H16" s="3"/>
      <c r="I16" s="3"/>
    </row>
    <row r="17" spans="8:9" x14ac:dyDescent="0.25">
      <c r="H17" s="3"/>
      <c r="I17" s="3"/>
    </row>
    <row r="18" spans="8:9" x14ac:dyDescent="0.25">
      <c r="H18" s="3"/>
      <c r="I18" s="3"/>
    </row>
    <row r="19" spans="8:9" x14ac:dyDescent="0.25">
      <c r="H19" s="3"/>
      <c r="I19" s="3"/>
    </row>
    <row r="20" spans="8:9" x14ac:dyDescent="0.25">
      <c r="H20" s="3"/>
      <c r="I20" s="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L2" sqref="L2"/>
    </sheetView>
  </sheetViews>
  <sheetFormatPr defaultColWidth="13" defaultRowHeight="15" x14ac:dyDescent="0.25"/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s="4" t="s">
        <v>74</v>
      </c>
      <c r="K1" s="4" t="s">
        <v>75</v>
      </c>
      <c r="L1" s="4" t="s">
        <v>76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SUMIF(G2:G10,"&gt;50000")</f>
        <v>128000</v>
      </c>
      <c r="L2">
        <f>SUMIFS(G2:G10,E2:E10,"Female",D2:D10,"&gt;30")</f>
        <v>88000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Concatenate</vt:lpstr>
      <vt:lpstr>Substitute</vt:lpstr>
      <vt:lpstr>SUM-SumIF</vt:lpstr>
      <vt:lpstr>Count-CountIF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Windows User</cp:lastModifiedBy>
  <dcterms:created xsi:type="dcterms:W3CDTF">2021-12-16T14:18:34Z</dcterms:created>
  <dcterms:modified xsi:type="dcterms:W3CDTF">2023-05-20T03:44:29Z</dcterms:modified>
</cp:coreProperties>
</file>