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l Bhansali\PycharmProjects\Microplastics_simulation\Microplastic_Intake_Monte_Carlo_Simulation\Data\"/>
    </mc:Choice>
  </mc:AlternateContent>
  <xr:revisionPtr revIDLastSave="0" documentId="13_ncr:1_{1E47FF0A-A305-4B40-9F01-39F18A424698}" xr6:coauthVersionLast="47" xr6:coauthVersionMax="47" xr10:uidLastSave="{00000000-0000-0000-0000-000000000000}"/>
  <bookViews>
    <workbookView xWindow="-120" yWindow="-120" windowWidth="20730" windowHeight="11040" xr2:uid="{4BC1B961-E7CA-40E1-BB66-47E8A72258CA}"/>
  </bookViews>
  <sheets>
    <sheet name="food_intake" sheetId="1" r:id="rId1"/>
    <sheet name="food_mp_intake" sheetId="2" r:id="rId2"/>
    <sheet name="mp_concentr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3" l="1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<sst xmlns="http://schemas.openxmlformats.org/spreadsheetml/2006/main" count="69" uniqueCount="23">
  <si>
    <t>Australia</t>
  </si>
  <si>
    <t>Austria</t>
  </si>
  <si>
    <t>Bangladesh</t>
  </si>
  <si>
    <t>Barbados</t>
  </si>
  <si>
    <t>Country</t>
  </si>
  <si>
    <t>Cheese</t>
  </si>
  <si>
    <t>Yogurt</t>
  </si>
  <si>
    <t>Total Milk</t>
  </si>
  <si>
    <t>Fruits</t>
  </si>
  <si>
    <t>Refined Grains</t>
  </si>
  <si>
    <t>Whole Grains</t>
  </si>
  <si>
    <t>Nuts And Seeds</t>
  </si>
  <si>
    <t>Total Processed Meats</t>
  </si>
  <si>
    <t>Unprocessed Red Meats</t>
  </si>
  <si>
    <t>Fish</t>
  </si>
  <si>
    <t>Shellfish</t>
  </si>
  <si>
    <t>Eggs</t>
  </si>
  <si>
    <t>Total Salt</t>
  </si>
  <si>
    <t>Added Sugars</t>
  </si>
  <si>
    <t>Non-Starchy Vegetables</t>
  </si>
  <si>
    <t>Potatoes</t>
  </si>
  <si>
    <t>Other Starchy Vegetables</t>
  </si>
  <si>
    <t>Beans And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</si>
</sst>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ejal%20Bhansali\PycharmProjects\Microplastics_simulation\Microplastic_Intake_Monte_Carlo_Simulation\Data\Food_Microplastic_Intake_Data.xlsx" TargetMode="External"/><Relationship Id="rId1" Type="http://schemas.openxmlformats.org/officeDocument/2006/relationships/externalLinkPath" Target="Food_Microplastic_Intak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od_intake"/>
      <sheetName val="food_mp_intake"/>
      <sheetName val="mp_concentration"/>
    </sheetNames>
    <sheetDataSet>
      <sheetData sheetId="0">
        <row r="2">
          <cell r="B2">
            <v>4.6301369863013697</v>
          </cell>
          <cell r="C2">
            <v>109.7994788</v>
          </cell>
          <cell r="D2">
            <v>868.35616438356158</v>
          </cell>
          <cell r="E2">
            <v>480.1917808219178</v>
          </cell>
          <cell r="F2">
            <v>343.17572154384317</v>
          </cell>
          <cell r="G2">
            <v>30.976196264375869</v>
          </cell>
          <cell r="H2">
            <v>12.493150684931507</v>
          </cell>
          <cell r="I2">
            <v>63.896862189097526</v>
          </cell>
          <cell r="J2">
            <v>60.651083016381932</v>
          </cell>
          <cell r="K2">
            <v>17.561643835616437</v>
          </cell>
          <cell r="L2">
            <v>6.1095890410958908</v>
          </cell>
          <cell r="M2">
            <v>41.753424657534246</v>
          </cell>
          <cell r="N2">
            <v>8.0271589760000008</v>
          </cell>
          <cell r="O2">
            <v>100.32876712328769</v>
          </cell>
          <cell r="P2">
            <v>842.43835616438355</v>
          </cell>
          <cell r="Q2">
            <v>128.82191780821918</v>
          </cell>
          <cell r="R2">
            <v>0</v>
          </cell>
          <cell r="S2">
            <v>14.63013698630137</v>
          </cell>
        </row>
        <row r="3">
          <cell r="B3">
            <v>1.2054794520547945</v>
          </cell>
          <cell r="C3">
            <v>5.9982288549999998</v>
          </cell>
          <cell r="D3">
            <v>190.13698630136989</v>
          </cell>
          <cell r="E3">
            <v>277.01369863013701</v>
          </cell>
          <cell r="F3">
            <v>391.26819511059063</v>
          </cell>
          <cell r="G3">
            <v>191.05975009488881</v>
          </cell>
          <cell r="H3">
            <v>5.1780821917808222</v>
          </cell>
          <cell r="I3">
            <v>20.039207876853595</v>
          </cell>
          <cell r="J3">
            <v>38.481340068351884</v>
          </cell>
          <cell r="K3">
            <v>11.095890410958907</v>
          </cell>
          <cell r="L3">
            <v>0.46575342465753422</v>
          </cell>
          <cell r="M3">
            <v>18.383561643835616</v>
          </cell>
          <cell r="N3">
            <v>7.1718611939999999</v>
          </cell>
          <cell r="O3">
            <v>82.602739726027409</v>
          </cell>
          <cell r="P3">
            <v>536.98630136986299</v>
          </cell>
          <cell r="Q3">
            <v>183.83561643835617</v>
          </cell>
          <cell r="R3">
            <v>0</v>
          </cell>
          <cell r="S3">
            <v>20.082191780821919</v>
          </cell>
        </row>
        <row r="4">
          <cell r="B4">
            <v>0.87671232876712324</v>
          </cell>
          <cell r="C4">
            <v>54.899739400000001</v>
          </cell>
          <cell r="D4">
            <v>18.575342465753401</v>
          </cell>
          <cell r="E4">
            <v>177.80821917808214</v>
          </cell>
          <cell r="F4">
            <v>775.0135102670929</v>
          </cell>
          <cell r="G4">
            <v>70.899503431537326</v>
          </cell>
          <cell r="H4">
            <v>10.273972602739725</v>
          </cell>
          <cell r="I4">
            <v>38.765408252866465</v>
          </cell>
          <cell r="J4">
            <v>36.796235582749965</v>
          </cell>
          <cell r="K4">
            <v>43.013698630136993</v>
          </cell>
          <cell r="L4">
            <v>0.32876712328767121</v>
          </cell>
          <cell r="M4">
            <v>0.19178082191780821</v>
          </cell>
          <cell r="N4">
            <v>8.0125589760000011</v>
          </cell>
          <cell r="O4">
            <v>56.82191780821919</v>
          </cell>
          <cell r="P4">
            <v>103.78082191780823</v>
          </cell>
          <cell r="Q4">
            <v>32.520547945205479</v>
          </cell>
          <cell r="R4">
            <v>100.41095890410959</v>
          </cell>
          <cell r="S4">
            <v>24.054794520547944</v>
          </cell>
        </row>
        <row r="5">
          <cell r="B5">
            <v>9.4246575342465757</v>
          </cell>
          <cell r="C5">
            <v>18.73189275</v>
          </cell>
          <cell r="D5">
            <v>121.94520547945204</v>
          </cell>
          <cell r="E5">
            <v>357.0684931506849</v>
          </cell>
          <cell r="F5">
            <v>198.73452391575401</v>
          </cell>
          <cell r="G5">
            <v>17.656571974656956</v>
          </cell>
          <cell r="H5">
            <v>5.0958904109589032</v>
          </cell>
          <cell r="I5">
            <v>113.9779717862683</v>
          </cell>
          <cell r="J5">
            <v>97.03572684386873</v>
          </cell>
          <cell r="K5">
            <v>112.76712328767125</v>
          </cell>
          <cell r="L5">
            <v>38.356164383561641</v>
          </cell>
          <cell r="M5">
            <v>8.4657534246575334</v>
          </cell>
          <cell r="N5">
            <v>6.5114971149999992</v>
          </cell>
          <cell r="O5">
            <v>140.65753424657535</v>
          </cell>
          <cell r="P5">
            <v>197.56164383561645</v>
          </cell>
          <cell r="Q5">
            <v>31.917808219178081</v>
          </cell>
          <cell r="R5">
            <v>25.452054794520549</v>
          </cell>
          <cell r="S5">
            <v>7.8630136986301373</v>
          </cell>
        </row>
      </sheetData>
      <sheetData sheetId="1">
        <row r="2">
          <cell r="B2">
            <v>0.1816518493150685</v>
          </cell>
          <cell r="C2">
            <v>0.54868401889287288</v>
          </cell>
          <cell r="D2">
            <v>32.067606761883326</v>
          </cell>
          <cell r="E2">
            <v>2.4387736495145935</v>
          </cell>
          <cell r="F2">
            <v>10.001591075787797</v>
          </cell>
          <cell r="G2">
            <v>0.15488098132187936</v>
          </cell>
          <cell r="H2">
            <v>6.2465753424657537E-2</v>
          </cell>
          <cell r="I2">
            <v>10.403687101628858</v>
          </cell>
          <cell r="J2">
            <v>0.7396466181921646</v>
          </cell>
          <cell r="K2">
            <v>33.693891339619398</v>
          </cell>
          <cell r="L2">
            <v>3.0575759273657247E-2</v>
          </cell>
          <cell r="M2">
            <v>1.686250045094703E-3</v>
          </cell>
          <cell r="N2">
            <v>7.7878760460980939E-2</v>
          </cell>
          <cell r="O2">
            <v>6.5576770735833637E-2</v>
          </cell>
          <cell r="P2">
            <v>4.2453624776456325</v>
          </cell>
          <cell r="Q2">
            <v>0.65070359864806326</v>
          </cell>
          <cell r="R2">
            <v>0</v>
          </cell>
          <cell r="S2">
            <v>7.4014769231997776E-2</v>
          </cell>
        </row>
        <row r="3">
          <cell r="B3">
            <v>4.729397260273973E-2</v>
          </cell>
          <cell r="C3">
            <v>2.9974024925886938E-2</v>
          </cell>
          <cell r="D3">
            <v>7.0215867148594517</v>
          </cell>
          <cell r="E3">
            <v>1.4068831157780601</v>
          </cell>
          <cell r="F3">
            <v>39.44821838561419</v>
          </cell>
          <cell r="G3">
            <v>0.95529875047444412</v>
          </cell>
          <cell r="H3">
            <v>2.5890410958904111E-2</v>
          </cell>
          <cell r="I3">
            <v>3.2627838265093021</v>
          </cell>
          <cell r="J3">
            <v>0.46928416822122254</v>
          </cell>
          <cell r="K3">
            <v>24.827514201522074</v>
          </cell>
          <cell r="L3">
            <v>2.354625110765654E-3</v>
          </cell>
          <cell r="M3">
            <v>7.4243686368670968E-4</v>
          </cell>
          <cell r="N3">
            <v>8.976141344803179E-2</v>
          </cell>
          <cell r="O3">
            <v>0.14310789426108075</v>
          </cell>
          <cell r="P3">
            <v>2.7060751426665712</v>
          </cell>
          <cell r="Q3">
            <v>0.92858807888738926</v>
          </cell>
          <cell r="R3">
            <v>0</v>
          </cell>
          <cell r="S3">
            <v>0.10159705214804189</v>
          </cell>
        </row>
        <row r="4">
          <cell r="B4">
            <v>3.4395616438356168E-2</v>
          </cell>
          <cell r="C4">
            <v>0.27434200944643644</v>
          </cell>
          <cell r="D4">
            <v>0.68597057531335859</v>
          </cell>
          <cell r="E4">
            <v>0.9030433608346955</v>
          </cell>
          <cell r="F4">
            <v>78.13796926728584</v>
          </cell>
          <cell r="G4">
            <v>0.35449751715768663</v>
          </cell>
          <cell r="H4">
            <v>5.1369863013698627E-2</v>
          </cell>
          <cell r="I4">
            <v>6.3117837717317178</v>
          </cell>
          <cell r="J4">
            <v>0.44873413395820272</v>
          </cell>
          <cell r="K4">
            <v>96.244931596023832</v>
          </cell>
          <cell r="L4">
            <v>1.6620883134816382E-3</v>
          </cell>
          <cell r="M4">
            <v>7.7452429892801298E-6</v>
          </cell>
          <cell r="N4">
            <v>0.10028339918558027</v>
          </cell>
          <cell r="O4">
            <v>9.8443042354056889E-2</v>
          </cell>
          <cell r="P4">
            <v>0.52299044083780477</v>
          </cell>
          <cell r="Q4">
            <v>0.16426736954386453</v>
          </cell>
          <cell r="R4">
            <v>0.50719453191092123</v>
          </cell>
          <cell r="S4">
            <v>0.12169469547882779</v>
          </cell>
        </row>
        <row r="5">
          <cell r="B5">
            <v>0.36975287671232882</v>
          </cell>
          <cell r="C5">
            <v>9.360600166656044E-2</v>
          </cell>
          <cell r="D5">
            <v>4.5033260040114431</v>
          </cell>
          <cell r="E5">
            <v>1.8134613438765161</v>
          </cell>
          <cell r="F5">
            <v>6.7948030724995023</v>
          </cell>
          <cell r="G5">
            <v>8.8282859873284783E-2</v>
          </cell>
          <cell r="H5">
            <v>2.5479452054794516E-2</v>
          </cell>
          <cell r="I5">
            <v>18.557893366240204</v>
          </cell>
          <cell r="J5">
            <v>1.1833613454932108</v>
          </cell>
          <cell r="K5">
            <v>105.82235206005132</v>
          </cell>
          <cell r="L5">
            <v>0.21307563513497038</v>
          </cell>
          <cell r="M5">
            <v>3.4189715481250859E-4</v>
          </cell>
          <cell r="N5">
            <v>3.5484068217469335E-2</v>
          </cell>
          <cell r="O5">
            <v>0.24368687533545225</v>
          </cell>
          <cell r="P5">
            <v>0.99558713539635957</v>
          </cell>
          <cell r="Q5">
            <v>0.16122281846554523</v>
          </cell>
          <cell r="R5">
            <v>0.12856308871630173</v>
          </cell>
          <cell r="S5">
            <v>3.9779473351279702E-2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1C433-4679-4A5E-AEAF-CA065E57D02A}" name="Table3" displayName="Table3" ref="A1:S5" totalsRowShown="0">
  <autoFilter ref="A1:S5" xr:uid="{CE41C433-4679-4A5E-AEAF-CA065E57D02A}"/>
  <tableColumns count="19">
    <tableColumn id="1" xr3:uid="{9BC55D9F-7237-4D7C-8321-B601B55DFD26}" name="Country"/>
    <tableColumn id="2" xr3:uid="{E4A2CD0E-F0E8-4BE6-9AFC-39F9CE703A6D}" name="Cheese"/>
    <tableColumn id="3" xr3:uid="{0E9B08DE-0DB0-43F7-AD4A-9233FACB6A73}" name="Yogurt"/>
    <tableColumn id="4" xr3:uid="{2098194B-6A70-49D2-BE84-4BB7645CA2B8}" name="Total Milk"/>
    <tableColumn id="5" xr3:uid="{A1DEB18B-557A-4078-B60B-E6973629F90C}" name="Fruits"/>
    <tableColumn id="6" xr3:uid="{22470336-4026-4C2F-B03A-BE5602A104A1}" name="Refined Grains"/>
    <tableColumn id="7" xr3:uid="{F3BCEFF7-800E-42B8-AD9D-66339DFCB5AD}" name="Whole Grains"/>
    <tableColumn id="8" xr3:uid="{9CD2B118-ADC8-4162-A96D-99BFAD4DB59B}" name="Nuts And Seeds"/>
    <tableColumn id="9" xr3:uid="{8A459456-B27D-4BF1-B7A2-B043D2D3D7B8}" name="Total Processed Meats"/>
    <tableColumn id="10" xr3:uid="{EF303EFD-5777-4A9B-87ED-0C1113D2EE3D}" name="Unprocessed Red Meats"/>
    <tableColumn id="11" xr3:uid="{D3D727C7-0527-4041-8F93-BF724BC3B913}" name="Fish"/>
    <tableColumn id="12" xr3:uid="{98B05E55-C0AD-4297-BE7E-28CF96AF53B6}" name="Shellfish"/>
    <tableColumn id="13" xr3:uid="{A406B4D9-DAC6-47E5-8AEF-B4D2C8474682}" name="Eggs"/>
    <tableColumn id="14" xr3:uid="{D0FB166C-34EB-4AD9-8D85-E1E31702055A}" name="Total Salt"/>
    <tableColumn id="15" xr3:uid="{4E5C8079-CC23-46B1-A44C-682A652B5DC6}" name="Added Sugars"/>
    <tableColumn id="16" xr3:uid="{0F465720-1827-4908-BCE3-8951D671D882}" name="Non-Starchy Vegetables"/>
    <tableColumn id="17" xr3:uid="{D07573AD-667C-4282-9CB7-BDBEDA352F6D}" name="Potatoes"/>
    <tableColumn id="18" xr3:uid="{54C3BE73-E2C7-4EB4-A15D-E22A31F58E9B}" name="Other Starchy Vegetables"/>
    <tableColumn id="19" xr3:uid="{5918BD27-E1FF-4D51-B420-7559ACB77A8B}" name="Beans And Legu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50609-FEA4-467C-99D4-96B4AA9BABA5}" name="Table2" displayName="Table2" ref="A1:S5" totalsRowShown="0">
  <autoFilter ref="A1:S5" xr:uid="{82250609-FEA4-467C-99D4-96B4AA9BABA5}"/>
  <tableColumns count="19">
    <tableColumn id="1" xr3:uid="{BB262197-598F-4355-8987-0EFB40742722}" name="Country"/>
    <tableColumn id="2" xr3:uid="{3CE1BD23-63D8-4266-85BF-41A8C8FF4FE0}" name="Cheese"/>
    <tableColumn id="3" xr3:uid="{E666A1F3-5A2C-410A-9194-6E87AA21AD58}" name="Yogurt"/>
    <tableColumn id="4" xr3:uid="{7C3025DB-C8D8-475E-9E3F-198F5F0D71CD}" name="Total Milk"/>
    <tableColumn id="5" xr3:uid="{E8ADF545-BD03-4C3A-AB7E-B3C4E63E53F1}" name="Fruits"/>
    <tableColumn id="6" xr3:uid="{EB08C197-1F6B-4E82-9044-79E20B38BE90}" name="Refined Grains"/>
    <tableColumn id="7" xr3:uid="{9AB4BE9B-AE28-49AF-8B08-38640E91F07E}" name="Whole Grains"/>
    <tableColumn id="8" xr3:uid="{9810FAB8-D300-4C5A-A8B9-F4B6F00EC231}" name="Nuts And Seeds"/>
    <tableColumn id="9" xr3:uid="{6DAED392-E9F8-46FA-A9A0-FA069F8E1A29}" name="Total Processed Meats"/>
    <tableColumn id="10" xr3:uid="{6FEC2634-C87E-451D-8E50-0095D8BBE82D}" name="Unprocessed Red Meats"/>
    <tableColumn id="11" xr3:uid="{9FE001B2-D0C4-4380-82F1-3EE133344A2B}" name="Fish"/>
    <tableColumn id="12" xr3:uid="{672BFEB0-3D5A-4F75-B5DC-AF81B99D8B3A}" name="Shellfish"/>
    <tableColumn id="13" xr3:uid="{398D6A69-580C-425A-9B47-2724D15BE629}" name="Eggs"/>
    <tableColumn id="14" xr3:uid="{9E22DECD-ADBA-4F8A-B78F-5B8A7D942CBF}" name="Total Salt"/>
    <tableColumn id="15" xr3:uid="{70117C8D-F776-4F02-BA08-16198F8402EF}" name="Added Sugars"/>
    <tableColumn id="16" xr3:uid="{5A6A4E98-1405-4E09-B447-C36DBB11468F}" name="Non-Starchy Vegetables"/>
    <tableColumn id="17" xr3:uid="{BA57E6BF-5C16-4B1E-A0DD-765552B341CA}" name="Potatoes"/>
    <tableColumn id="18" xr3:uid="{9046DDA5-5996-4894-9D26-E7C1436BB91B}" name="Other Starchy Vegetables"/>
    <tableColumn id="19" xr3:uid="{1FACB092-55CC-4B20-80CA-BB0482FDDA93}" name="Beans And Legum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B21F7-1D88-4C02-9ABB-56A082F10652}" name="Table1" displayName="Table1" ref="A1:S5" totalsRowShown="0">
  <autoFilter ref="A1:S5" xr:uid="{AB8B21F7-1D88-4C02-9ABB-56A082F10652}"/>
  <tableColumns count="19">
    <tableColumn id="1" xr3:uid="{56B4201A-81D5-4F37-91B6-1D74B709192D}" name="Country"/>
    <tableColumn id="2" xr3:uid="{EAEA0460-4B28-4E7F-AF16-EC0D95BEB8AF}" name="Cheese">
      <calculatedColumnFormula>IFERROR([1]food_mp_intake!B2 / [1]food_intake!B2, "")</calculatedColumnFormula>
    </tableColumn>
    <tableColumn id="3" xr3:uid="{39CE0A4B-AD61-48FD-A256-87D2BD82C88E}" name="Yogurt">
      <calculatedColumnFormula>IFERROR([1]food_mp_intake!C2 / [1]food_intake!C2, "")</calculatedColumnFormula>
    </tableColumn>
    <tableColumn id="4" xr3:uid="{013DA2FC-6112-442A-BCF2-601D07692A89}" name="Total Milk">
      <calculatedColumnFormula>IFERROR([1]food_mp_intake!D2 / [1]food_intake!D2, "")</calculatedColumnFormula>
    </tableColumn>
    <tableColumn id="5" xr3:uid="{C4E7A53F-7DA6-42CF-9C1B-2EA9FA37EF62}" name="Fruits">
      <calculatedColumnFormula>IFERROR([1]food_mp_intake!E2 / [1]food_intake!E2, "")</calculatedColumnFormula>
    </tableColumn>
    <tableColumn id="6" xr3:uid="{0320F9B2-FC79-462D-99DF-C0ADAB938A7C}" name="Refined Grains">
      <calculatedColumnFormula>IFERROR([1]food_mp_intake!F2 / [1]food_intake!F2, "")</calculatedColumnFormula>
    </tableColumn>
    <tableColumn id="7" xr3:uid="{E9CD7934-BBBA-40B4-9E33-294871651BA6}" name="Whole Grains">
      <calculatedColumnFormula>IFERROR([1]food_mp_intake!G2 / [1]food_intake!G2, "")</calculatedColumnFormula>
    </tableColumn>
    <tableColumn id="8" xr3:uid="{8F565C63-F18A-4E9E-91A3-C5B8EC608BCF}" name="Nuts And Seeds">
      <calculatedColumnFormula>IFERROR([1]food_mp_intake!H2 / [1]food_intake!H2, "")</calculatedColumnFormula>
    </tableColumn>
    <tableColumn id="9" xr3:uid="{09B54350-3A54-418D-98A1-51F1F7B89827}" name="Total Processed Meats">
      <calculatedColumnFormula>IFERROR([1]food_mp_intake!I2 / [1]food_intake!I2, "")</calculatedColumnFormula>
    </tableColumn>
    <tableColumn id="10" xr3:uid="{81992844-5DFB-4DAA-AF7C-23A8A9E2D312}" name="Unprocessed Red Meats">
      <calculatedColumnFormula>IFERROR([1]food_mp_intake!J2 / [1]food_intake!J2, "")</calculatedColumnFormula>
    </tableColumn>
    <tableColumn id="11" xr3:uid="{A40E0E46-A56F-44B6-A8AB-4A2B451D393E}" name="Fish">
      <calculatedColumnFormula>IFERROR([1]food_mp_intake!K2 / [1]food_intake!K2, "")</calculatedColumnFormula>
    </tableColumn>
    <tableColumn id="12" xr3:uid="{844D21AA-D2AD-4076-9764-A4F56EF09BF7}" name="Shellfish">
      <calculatedColumnFormula>IFERROR([1]food_mp_intake!L2 / [1]food_intake!L2, "")</calculatedColumnFormula>
    </tableColumn>
    <tableColumn id="13" xr3:uid="{88D49AAD-2F37-4020-8070-78AC335642B5}" name="Eggs">
      <calculatedColumnFormula>IFERROR([1]food_mp_intake!M2 / [1]food_intake!M2, "")</calculatedColumnFormula>
    </tableColumn>
    <tableColumn id="14" xr3:uid="{6B343C78-888B-45A7-8695-3478098A4806}" name="Total Salt">
      <calculatedColumnFormula>IFERROR([1]food_mp_intake!N2 / [1]food_intake!N2, "")</calculatedColumnFormula>
    </tableColumn>
    <tableColumn id="15" xr3:uid="{678BFEF1-3258-45F9-94A9-304987566536}" name="Added Sugars">
      <calculatedColumnFormula>IFERROR([1]food_mp_intake!O2 / [1]food_intake!O2, "")</calculatedColumnFormula>
    </tableColumn>
    <tableColumn id="16" xr3:uid="{4BFF029E-CCD4-4EB3-9CFE-8308ECA03592}" name="Non-Starchy Vegetables">
      <calculatedColumnFormula>IFERROR([1]food_mp_intake!P2 / [1]food_intake!P2, "")</calculatedColumnFormula>
    </tableColumn>
    <tableColumn id="17" xr3:uid="{43CEA68A-0EFE-4A9D-AC94-AC2DCB835518}" name="Potatoes">
      <calculatedColumnFormula>IFERROR([1]food_mp_intake!Q2 / [1]food_intake!Q2, "")</calculatedColumnFormula>
    </tableColumn>
    <tableColumn id="18" xr3:uid="{676E533C-946E-4F4E-BA4E-FADB474A9DC9}" name="Other Starchy Vegetables">
      <calculatedColumnFormula>IFERROR([1]food_mp_intake!R2 / [1]food_intake!R2, "")</calculatedColumnFormula>
    </tableColumn>
    <tableColumn id="19" xr3:uid="{1363102A-ACBF-49F8-80BB-BEF6E8339789}" name="Beans And Legumes">
      <calculatedColumnFormula>IFERROR([1]food_mp_intake!S2 / [1]food_intake!S2,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51DF-F25C-49BA-95AE-F98DD5E3D258}">
  <dimension ref="A1:S5"/>
  <sheetViews>
    <sheetView tabSelected="1" workbookViewId="0">
      <selection sqref="A1:S5"/>
    </sheetView>
  </sheetViews>
  <sheetFormatPr defaultRowHeight="15" x14ac:dyDescent="0.25"/>
  <cols>
    <col min="1" max="1" width="10.42578125" customWidth="1"/>
    <col min="2" max="2" width="10.140625" customWidth="1"/>
    <col min="4" max="4" width="11.7109375" customWidth="1"/>
    <col min="6" max="6" width="16.5703125" customWidth="1"/>
    <col min="7" max="7" width="15.28515625" customWidth="1"/>
    <col min="8" max="8" width="17.28515625" customWidth="1"/>
    <col min="9" max="9" width="23.28515625" customWidth="1"/>
    <col min="10" max="10" width="24.85546875" customWidth="1"/>
    <col min="12" max="12" width="11.140625" customWidth="1"/>
    <col min="14" max="14" width="11.42578125" customWidth="1"/>
    <col min="15" max="15" width="15.28515625" customWidth="1"/>
    <col min="16" max="16" width="24.7109375" customWidth="1"/>
    <col min="17" max="17" width="11.140625" customWidth="1"/>
    <col min="18" max="18" width="25.85546875" customWidth="1"/>
    <col min="19" max="19" width="21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0</v>
      </c>
      <c r="B2">
        <v>13.58904109589041</v>
      </c>
      <c r="C2">
        <v>70.781235859999995</v>
      </c>
      <c r="D2">
        <v>601.20547945205487</v>
      </c>
      <c r="E2">
        <v>195.34246575342465</v>
      </c>
      <c r="F2">
        <v>149.77535072757985</v>
      </c>
      <c r="G2">
        <v>87.391498587488698</v>
      </c>
      <c r="H2">
        <v>21.150684931506852</v>
      </c>
      <c r="I2">
        <v>75.302546964167831</v>
      </c>
      <c r="J2">
        <v>267.84813796733903</v>
      </c>
      <c r="K2">
        <v>48.547945205479451</v>
      </c>
      <c r="L2">
        <v>23.863013698630137</v>
      </c>
      <c r="M2">
        <v>22.931506849315067</v>
      </c>
      <c r="N2">
        <v>6.8371277089999998</v>
      </c>
      <c r="O2">
        <v>114.38356164383559</v>
      </c>
      <c r="P2">
        <v>249.26027397260273</v>
      </c>
      <c r="Q2">
        <v>126.73972602739725</v>
      </c>
      <c r="R2">
        <v>6.602739726027397</v>
      </c>
      <c r="S2">
        <v>5.8630136986301356</v>
      </c>
    </row>
    <row r="3" spans="1:19" x14ac:dyDescent="0.25">
      <c r="A3" t="s">
        <v>1</v>
      </c>
      <c r="B3">
        <v>38.054794520547944</v>
      </c>
      <c r="C3">
        <v>88.750909629999995</v>
      </c>
      <c r="D3">
        <v>505.42465753424659</v>
      </c>
      <c r="E3">
        <v>262.84931506849313</v>
      </c>
      <c r="F3">
        <v>142.73907345750931</v>
      </c>
      <c r="G3">
        <v>165.12709092605229</v>
      </c>
      <c r="H3">
        <v>21.890410958904109</v>
      </c>
      <c r="I3">
        <v>86.735530299007308</v>
      </c>
      <c r="J3">
        <v>166.99049709825297</v>
      </c>
      <c r="K3">
        <v>31.561643835616437</v>
      </c>
      <c r="L3">
        <v>6.7123287671232879</v>
      </c>
      <c r="M3">
        <v>39.232876712328768</v>
      </c>
      <c r="N3">
        <v>7.8979762210000004</v>
      </c>
      <c r="O3">
        <v>125.04109589041096</v>
      </c>
      <c r="P3">
        <v>243.20547945205479</v>
      </c>
      <c r="Q3">
        <v>156.27397260273972</v>
      </c>
      <c r="R3">
        <v>0.73972602739726023</v>
      </c>
      <c r="S3">
        <v>8.6301369863013715</v>
      </c>
    </row>
    <row r="4" spans="1:19" x14ac:dyDescent="0.25">
      <c r="A4" t="s">
        <v>2</v>
      </c>
      <c r="B4">
        <v>0.52054794520547942</v>
      </c>
      <c r="C4">
        <v>4.4408942509999996</v>
      </c>
      <c r="D4">
        <v>47.972602739726035</v>
      </c>
      <c r="E4">
        <v>83.726027397260282</v>
      </c>
      <c r="F4">
        <v>318.23299767293543</v>
      </c>
      <c r="G4">
        <v>3.344810546242726</v>
      </c>
      <c r="H4">
        <v>2.8767123287671232</v>
      </c>
      <c r="I4">
        <v>0.5574419982272828</v>
      </c>
      <c r="J4">
        <v>12.894612796293265</v>
      </c>
      <c r="K4">
        <v>66.794520547945211</v>
      </c>
      <c r="L4">
        <v>3.6986301369863015</v>
      </c>
      <c r="M4">
        <v>10</v>
      </c>
      <c r="N4">
        <v>10.383614892999999</v>
      </c>
      <c r="O4">
        <v>28.082191780821919</v>
      </c>
      <c r="P4">
        <v>102.24657534246575</v>
      </c>
      <c r="Q4">
        <v>141.50684931506851</v>
      </c>
      <c r="R4">
        <v>6.3561643835616435</v>
      </c>
      <c r="S4">
        <v>20.575342465753426</v>
      </c>
    </row>
    <row r="5" spans="1:19" x14ac:dyDescent="0.25">
      <c r="A5" t="s">
        <v>3</v>
      </c>
      <c r="B5">
        <v>6.7671232876712315</v>
      </c>
      <c r="C5">
        <v>24.097765330000001</v>
      </c>
      <c r="D5">
        <v>61.972602739726035</v>
      </c>
      <c r="E5">
        <v>202.63013698630138</v>
      </c>
      <c r="F5">
        <v>173.80353073959822</v>
      </c>
      <c r="G5">
        <v>74.991674739853835</v>
      </c>
      <c r="H5">
        <v>11.726027397260275</v>
      </c>
      <c r="I5">
        <v>34.4805919257456</v>
      </c>
      <c r="J5">
        <v>172.88927108795301</v>
      </c>
      <c r="K5">
        <v>109.8082191780822</v>
      </c>
      <c r="L5">
        <v>7.7808219178082201</v>
      </c>
      <c r="M5">
        <v>23.945205479452056</v>
      </c>
      <c r="N5">
        <v>6.1314291299999999</v>
      </c>
      <c r="O5">
        <v>166.13698630136983</v>
      </c>
      <c r="P5">
        <v>193.50684931506851</v>
      </c>
      <c r="Q5">
        <v>98.027397260273972</v>
      </c>
      <c r="R5">
        <v>24.19178082191781</v>
      </c>
      <c r="S5">
        <v>16.630136986301366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21F9-75DD-436F-837F-BC3A87F8F9BA}">
  <dimension ref="A1:Z5"/>
  <sheetViews>
    <sheetView workbookViewId="0">
      <selection sqref="A1:S5"/>
    </sheetView>
  </sheetViews>
  <sheetFormatPr defaultRowHeight="15" x14ac:dyDescent="0.25"/>
  <cols>
    <col min="1" max="1" width="10.42578125" customWidth="1"/>
    <col min="2" max="2" width="10.140625" customWidth="1"/>
    <col min="4" max="4" width="11.7109375" customWidth="1"/>
    <col min="6" max="6" width="16.5703125" customWidth="1"/>
    <col min="7" max="7" width="15.28515625" customWidth="1"/>
    <col min="8" max="8" width="17.28515625" customWidth="1"/>
    <col min="9" max="9" width="23.28515625" customWidth="1"/>
    <col min="10" max="10" width="24.85546875" customWidth="1"/>
    <col min="12" max="12" width="11.140625" customWidth="1"/>
    <col min="14" max="14" width="11.42578125" customWidth="1"/>
    <col min="15" max="15" width="15.28515625" customWidth="1"/>
    <col min="16" max="16" width="24.7109375" customWidth="1"/>
    <col min="17" max="17" width="11.140625" customWidth="1"/>
    <col min="18" max="18" width="25.85546875" customWidth="1"/>
    <col min="19" max="19" width="21" customWidth="1"/>
  </cols>
  <sheetData>
    <row r="1" spans="1:2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s="2"/>
      <c r="U1" s="2"/>
      <c r="V1" s="2"/>
      <c r="W1" s="2"/>
      <c r="X1" s="2"/>
      <c r="Y1" s="2"/>
      <c r="Z1" s="3"/>
    </row>
    <row r="2" spans="1:26" x14ac:dyDescent="0.25">
      <c r="A2" t="s">
        <v>0</v>
      </c>
      <c r="B2">
        <v>0.53313205479452053</v>
      </c>
      <c r="C2">
        <v>0.35370416488597323</v>
      </c>
      <c r="D2">
        <v>22.201973900702569</v>
      </c>
      <c r="E2">
        <v>0.9920954025811064</v>
      </c>
      <c r="F2">
        <v>6.5313014683885058</v>
      </c>
      <c r="G2">
        <v>0.43695749293744351</v>
      </c>
      <c r="H2">
        <v>0.10575342465753426</v>
      </c>
      <c r="I2">
        <v>12.260760696705805</v>
      </c>
      <c r="J2">
        <v>3.2664374580599009</v>
      </c>
      <c r="K2">
        <v>11.081269497893077</v>
      </c>
      <c r="L2">
        <v>0.12119793336615248</v>
      </c>
      <c r="M2">
        <v>9.2610976886106709E-4</v>
      </c>
      <c r="N2">
        <v>2.153674876940227E-3</v>
      </c>
      <c r="O2">
        <v>0.19816764794030245</v>
      </c>
      <c r="P2">
        <v>1.2561159004071665</v>
      </c>
      <c r="Q2">
        <v>0.64018605855932376</v>
      </c>
      <c r="R2">
        <v>3.3351673176134251E-2</v>
      </c>
      <c r="S2">
        <v>2.9661349467504719E-2</v>
      </c>
      <c r="Z2" s="1"/>
    </row>
    <row r="3" spans="1:26" x14ac:dyDescent="0.25">
      <c r="A3" t="s">
        <v>1</v>
      </c>
      <c r="B3">
        <v>1.4929847260273974</v>
      </c>
      <c r="C3">
        <v>0.44350124707683553</v>
      </c>
      <c r="D3">
        <v>18.664874886992386</v>
      </c>
      <c r="E3">
        <v>1.3349457633047874</v>
      </c>
      <c r="F3">
        <v>4.1505111178770306</v>
      </c>
      <c r="G3">
        <v>0.82563545463026144</v>
      </c>
      <c r="H3">
        <v>0.10945205479452055</v>
      </c>
      <c r="I3">
        <v>14.122279043284369</v>
      </c>
      <c r="J3">
        <v>2.0364674512999219</v>
      </c>
      <c r="K3">
        <v>10.727209712284116</v>
      </c>
      <c r="L3">
        <v>3.5652262123211341E-2</v>
      </c>
      <c r="M3">
        <v>1.5844554229498785E-3</v>
      </c>
      <c r="N3">
        <v>7.6625441215353168E-2</v>
      </c>
      <c r="O3">
        <v>8.1729213991901875E-2</v>
      </c>
      <c r="P3">
        <v>1.225603522523018</v>
      </c>
      <c r="Q3">
        <v>0.78936906139696994</v>
      </c>
      <c r="R3">
        <v>3.7364945052100608E-3</v>
      </c>
      <c r="S3">
        <v>4.3660397580672854E-2</v>
      </c>
      <c r="Z3" s="1"/>
    </row>
    <row r="4" spans="1:26" x14ac:dyDescent="0.25">
      <c r="A4" t="s">
        <v>2</v>
      </c>
      <c r="B4">
        <v>2.0422397260273974E-2</v>
      </c>
      <c r="C4">
        <v>2.2191796643728091E-2</v>
      </c>
      <c r="D4">
        <v>1.7715847748874498</v>
      </c>
      <c r="E4">
        <v>0.42522349933911102</v>
      </c>
      <c r="F4">
        <v>79.794092970846037</v>
      </c>
      <c r="G4">
        <v>1.6724052731213631E-2</v>
      </c>
      <c r="H4">
        <v>1.4383561643835616E-2</v>
      </c>
      <c r="I4">
        <v>9.0762706151366182E-2</v>
      </c>
      <c r="J4">
        <v>0.15725121915959267</v>
      </c>
      <c r="K4">
        <v>89.096789650360563</v>
      </c>
      <c r="L4">
        <v>1.8583501535295751E-2</v>
      </c>
      <c r="M4">
        <v>4.0385909872674966E-4</v>
      </c>
      <c r="N4">
        <v>3.2708077834262501E-2</v>
      </c>
      <c r="O4">
        <v>3.8003797556891143E-2</v>
      </c>
      <c r="P4">
        <v>0.51525879757304305</v>
      </c>
      <c r="Q4">
        <v>0.71477755997814696</v>
      </c>
      <c r="R4">
        <v>3.2106175007730893E-2</v>
      </c>
      <c r="S4">
        <v>0.10409193200979464</v>
      </c>
      <c r="Z4" s="1"/>
    </row>
    <row r="5" spans="1:26" x14ac:dyDescent="0.25">
      <c r="A5" t="s">
        <v>3</v>
      </c>
      <c r="B5">
        <v>0.26549116438356163</v>
      </c>
      <c r="C5">
        <v>0.12042005000484333</v>
      </c>
      <c r="D5">
        <v>2.2885920963994351</v>
      </c>
      <c r="E5">
        <v>1.0291076574319584</v>
      </c>
      <c r="F5">
        <v>7.8549290102927971</v>
      </c>
      <c r="G5">
        <v>0.37495837369926921</v>
      </c>
      <c r="H5">
        <v>5.8630136986301373E-2</v>
      </c>
      <c r="I5">
        <v>5.614129977349898</v>
      </c>
      <c r="J5">
        <v>2.1084036479179291</v>
      </c>
      <c r="K5">
        <v>103.04567226838813</v>
      </c>
      <c r="L5">
        <v>4.3223914555951141E-2</v>
      </c>
      <c r="M5">
        <v>9.6704891037583361E-4</v>
      </c>
      <c r="N5">
        <v>3.3412907304881556E-2</v>
      </c>
      <c r="O5">
        <v>0.28782960888862136</v>
      </c>
      <c r="P5">
        <v>0.9751535067680609</v>
      </c>
      <c r="Q5">
        <v>0.49515471628302216</v>
      </c>
      <c r="R5">
        <v>0.12219720918890682</v>
      </c>
      <c r="S5">
        <v>8.4132893115772725E-2</v>
      </c>
      <c r="Z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91A6-932D-440C-A34E-B1EA632C8C32}">
  <dimension ref="A1:S5"/>
  <sheetViews>
    <sheetView workbookViewId="0">
      <selection sqref="A1:S5"/>
    </sheetView>
  </sheetViews>
  <sheetFormatPr defaultRowHeight="15" x14ac:dyDescent="0.25"/>
  <cols>
    <col min="1" max="1" width="10.42578125" customWidth="1"/>
    <col min="2" max="2" width="10.140625" customWidth="1"/>
    <col min="4" max="4" width="11.7109375" customWidth="1"/>
    <col min="6" max="6" width="16.5703125" customWidth="1"/>
    <col min="7" max="7" width="15.28515625" customWidth="1"/>
    <col min="8" max="8" width="17.28515625" customWidth="1"/>
    <col min="9" max="9" width="23.28515625" customWidth="1"/>
    <col min="10" max="10" width="24.85546875" customWidth="1"/>
    <col min="12" max="12" width="11.140625" customWidth="1"/>
    <col min="14" max="14" width="11.42578125" customWidth="1"/>
    <col min="15" max="15" width="15.28515625" customWidth="1"/>
    <col min="16" max="16" width="24.7109375" customWidth="1"/>
    <col min="17" max="17" width="11.140625" customWidth="1"/>
    <col min="18" max="18" width="25.85546875" customWidth="1"/>
    <col min="19" max="19" width="21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0</v>
      </c>
      <c r="B2">
        <f>IFERROR([1]food_mp_intake!B2 / [1]food_intake!B2, "")</f>
        <v>3.9232500000000003E-2</v>
      </c>
      <c r="C2">
        <f>IFERROR([1]food_mp_intake!C2 / [1]food_intake!C2, "")</f>
        <v>4.9971459326533059E-3</v>
      </c>
      <c r="D2">
        <f>IFERROR([1]food_mp_intake!D2 / [1]food_intake!D2, "")</f>
        <v>3.6929094393713252E-2</v>
      </c>
      <c r="E2">
        <f>IFERROR([1]food_mp_intake!E2 / [1]food_intake!E2, "")</f>
        <v>5.078749255849984E-3</v>
      </c>
      <c r="F2">
        <f>IFERROR([1]food_mp_intake!F2 / [1]food_intake!F2, "")</f>
        <v>2.9144226843302555E-2</v>
      </c>
      <c r="G2">
        <f>IFERROR([1]food_mp_intake!G2 / [1]food_intake!G2, "")</f>
        <v>5.0000000000000001E-3</v>
      </c>
      <c r="H2">
        <f>IFERROR([1]food_mp_intake!H2 / [1]food_intake!H2, "")</f>
        <v>5.0000000000000001E-3</v>
      </c>
      <c r="I2">
        <f>IFERROR([1]food_mp_intake!I2 / [1]food_intake!I2, "")</f>
        <v>0.16281999999999999</v>
      </c>
      <c r="J2">
        <f>IFERROR([1]food_mp_intake!J2 / [1]food_intake!J2, "")</f>
        <v>1.2195109821738635E-2</v>
      </c>
      <c r="K2">
        <f>IFERROR([1]food_mp_intake!K2 / [1]food_intake!K2, "")</f>
        <v>1.918606917154615</v>
      </c>
      <c r="L2">
        <f>IFERROR([1]food_mp_intake!L2 / [1]food_intake!L2, "")</f>
        <v>5.0045525268542128E-3</v>
      </c>
      <c r="M2">
        <f>IFERROR([1]food_mp_intake!M2 / [1]food_intake!M2, "")</f>
        <v>4.0385909872674973E-5</v>
      </c>
      <c r="N2">
        <f>IFERROR([1]food_mp_intake!N2 / [1]food_intake!N2, "")</f>
        <v>9.7019083207180445E-3</v>
      </c>
      <c r="O2">
        <f>IFERROR([1]food_mp_intake!O2 / [1]food_intake!O2, "")</f>
        <v>6.536188235548682E-4</v>
      </c>
      <c r="P2">
        <f>IFERROR([1]food_mp_intake!P2 / [1]food_intake!P2, "")</f>
        <v>5.0393746279249925E-3</v>
      </c>
      <c r="Q2">
        <f>IFERROR([1]food_mp_intake!Q2 / [1]food_intake!Q2, "")</f>
        <v>5.0511870163024901E-3</v>
      </c>
      <c r="R2" t="str">
        <f>IFERROR([1]food_mp_intake!R2 / [1]food_intake!R2, "")</f>
        <v/>
      </c>
      <c r="S2">
        <f>IFERROR([1]food_mp_intake!S2 / [1]food_intake!S2, "")</f>
        <v>5.0590619418874883E-3</v>
      </c>
    </row>
    <row r="3" spans="1:19" x14ac:dyDescent="0.25">
      <c r="A3" t="s">
        <v>1</v>
      </c>
      <c r="B3">
        <f>IFERROR([1]food_mp_intake!B3 / [1]food_intake!B3, "")</f>
        <v>3.9232500000000003E-2</v>
      </c>
      <c r="C3">
        <f>IFERROR([1]food_mp_intake!C3 / [1]food_intake!C3, "")</f>
        <v>4.997145932653305E-3</v>
      </c>
      <c r="D3">
        <f>IFERROR([1]food_mp_intake!D3 / [1]food_intake!D3, "")</f>
        <v>3.6929094393713252E-2</v>
      </c>
      <c r="E3">
        <f>IFERROR([1]food_mp_intake!E3 / [1]food_intake!E3, "")</f>
        <v>5.078749255849984E-3</v>
      </c>
      <c r="F3">
        <f>IFERROR([1]food_mp_intake!F3 / [1]food_intake!F3, "")</f>
        <v>0.10082142857142858</v>
      </c>
      <c r="G3">
        <f>IFERROR([1]food_mp_intake!G3 / [1]food_intake!G3, "")</f>
        <v>5.0000000000000001E-3</v>
      </c>
      <c r="H3">
        <f>IFERROR([1]food_mp_intake!H3 / [1]food_intake!H3, "")</f>
        <v>5.0000000000000001E-3</v>
      </c>
      <c r="I3">
        <f>IFERROR([1]food_mp_intake!I3 / [1]food_intake!I3, "")</f>
        <v>0.16281999999999999</v>
      </c>
      <c r="J3">
        <f>IFERROR([1]food_mp_intake!J3 / [1]food_intake!J3, "")</f>
        <v>1.2195109821738635E-2</v>
      </c>
      <c r="K3">
        <f>IFERROR([1]food_mp_intake!K3 / [1]food_intake!K3, "")</f>
        <v>2.2375414033470507</v>
      </c>
      <c r="L3">
        <f>IFERROR([1]food_mp_intake!L3 / [1]food_intake!L3, "")</f>
        <v>5.0555186201733165E-3</v>
      </c>
      <c r="M3">
        <f>IFERROR([1]food_mp_intake!M3 / [1]food_intake!M3, "")</f>
        <v>4.0385909872674966E-5</v>
      </c>
      <c r="N3">
        <f>IFERROR([1]food_mp_intake!N3 / [1]food_intake!N3, "")</f>
        <v>1.2515776730749677E-2</v>
      </c>
      <c r="O3">
        <f>IFERROR([1]food_mp_intake!O3 / [1]food_intake!O3, "")</f>
        <v>1.7324836286996507E-3</v>
      </c>
      <c r="P3">
        <f>IFERROR([1]food_mp_intake!P3 / [1]food_intake!P3, "")</f>
        <v>5.0393746279249925E-3</v>
      </c>
      <c r="Q3">
        <f>IFERROR([1]food_mp_intake!Q3 / [1]food_intake!Q3, "")</f>
        <v>5.0511870163024901E-3</v>
      </c>
      <c r="R3" t="str">
        <f>IFERROR([1]food_mp_intake!R3 / [1]food_intake!R3, "")</f>
        <v/>
      </c>
      <c r="S3">
        <f>IFERROR([1]food_mp_intake!S3 / [1]food_intake!S3, "")</f>
        <v>5.0590619418874883E-3</v>
      </c>
    </row>
    <row r="4" spans="1:19" x14ac:dyDescent="0.25">
      <c r="A4" t="s">
        <v>2</v>
      </c>
      <c r="B4">
        <f>IFERROR([1]food_mp_intake!B4 / [1]food_intake!B4, "")</f>
        <v>3.9232500000000003E-2</v>
      </c>
      <c r="C4">
        <f>IFERROR([1]food_mp_intake!C4 / [1]food_intake!C4, "")</f>
        <v>4.9971459326533059E-3</v>
      </c>
      <c r="D4">
        <f>IFERROR([1]food_mp_intake!D4 / [1]food_intake!D4, "")</f>
        <v>3.6929094393713301E-2</v>
      </c>
      <c r="E4">
        <f>IFERROR([1]food_mp_intake!E4 / [1]food_intake!E4, "")</f>
        <v>5.078749255849984E-3</v>
      </c>
      <c r="F4">
        <f>IFERROR([1]food_mp_intake!F4 / [1]food_intake!F4, "")</f>
        <v>0.10082142857142859</v>
      </c>
      <c r="G4">
        <f>IFERROR([1]food_mp_intake!G4 / [1]food_intake!G4, "")</f>
        <v>5.0000000000000001E-3</v>
      </c>
      <c r="H4">
        <f>IFERROR([1]food_mp_intake!H4 / [1]food_intake!H4, "")</f>
        <v>5.0000000000000001E-3</v>
      </c>
      <c r="I4">
        <f>IFERROR([1]food_mp_intake!I4 / [1]food_intake!I4, "")</f>
        <v>0.16281999999999999</v>
      </c>
      <c r="J4">
        <f>IFERROR([1]food_mp_intake!J4 / [1]food_intake!J4, "")</f>
        <v>1.2195109821738635E-2</v>
      </c>
      <c r="K4">
        <f>IFERROR([1]food_mp_intake!K4 / [1]food_intake!K4, "")</f>
        <v>2.2375414033470507</v>
      </c>
      <c r="L4">
        <f>IFERROR([1]food_mp_intake!L4 / [1]food_intake!L4, "")</f>
        <v>5.0555186201733165E-3</v>
      </c>
      <c r="M4">
        <f>IFERROR([1]food_mp_intake!M4 / [1]food_intake!M4, "")</f>
        <v>4.0385909872674966E-5</v>
      </c>
      <c r="N4">
        <f>IFERROR([1]food_mp_intake!N4 / [1]food_intake!N4, "")</f>
        <v>1.2515776730749677E-2</v>
      </c>
      <c r="O4">
        <f>IFERROR([1]food_mp_intake!O4 / [1]food_intake!O4, "")</f>
        <v>1.7324836286996509E-3</v>
      </c>
      <c r="P4">
        <f>IFERROR([1]food_mp_intake!P4 / [1]food_intake!P4, "")</f>
        <v>5.0393746279249925E-3</v>
      </c>
      <c r="Q4">
        <f>IFERROR([1]food_mp_intake!Q4 / [1]food_intake!Q4, "")</f>
        <v>5.0511870163024901E-3</v>
      </c>
      <c r="R4">
        <f>IFERROR([1]food_mp_intake!R4 / [1]food_intake!R4, "")</f>
        <v>5.0511870163024893E-3</v>
      </c>
      <c r="S4">
        <f>IFERROR([1]food_mp_intake!S4 / [1]food_intake!S4, "")</f>
        <v>5.0590619418874883E-3</v>
      </c>
    </row>
    <row r="5" spans="1:19" x14ac:dyDescent="0.25">
      <c r="A5" t="s">
        <v>3</v>
      </c>
      <c r="B5">
        <f>IFERROR([1]food_mp_intake!B5 / [1]food_intake!B5, "")</f>
        <v>3.9232500000000003E-2</v>
      </c>
      <c r="C5">
        <f>IFERROR([1]food_mp_intake!C5 / [1]food_intake!C5, "")</f>
        <v>4.997145932653305E-3</v>
      </c>
      <c r="D5">
        <f>IFERROR([1]food_mp_intake!D5 / [1]food_intake!D5, "")</f>
        <v>3.6929094393713252E-2</v>
      </c>
      <c r="E5">
        <f>IFERROR([1]food_mp_intake!E5 / [1]food_intake!E5, "")</f>
        <v>5.078749255849984E-3</v>
      </c>
      <c r="F5">
        <f>IFERROR([1]food_mp_intake!F5 / [1]food_intake!F5, "")</f>
        <v>3.4190350718227007E-2</v>
      </c>
      <c r="G5">
        <f>IFERROR([1]food_mp_intake!G5 / [1]food_intake!G5, "")</f>
        <v>5.0000000000000001E-3</v>
      </c>
      <c r="H5">
        <f>IFERROR([1]food_mp_intake!H5 / [1]food_intake!H5, "")</f>
        <v>5.0000000000000001E-3</v>
      </c>
      <c r="I5">
        <f>IFERROR([1]food_mp_intake!I5 / [1]food_intake!I5, "")</f>
        <v>0.16281999999999999</v>
      </c>
      <c r="J5">
        <f>IFERROR([1]food_mp_intake!J5 / [1]food_intake!J5, "")</f>
        <v>1.2195109821738635E-2</v>
      </c>
      <c r="K5">
        <f>IFERROR([1]food_mp_intake!K5 / [1]food_intake!K5, "")</f>
        <v>0.93841492958986206</v>
      </c>
      <c r="L5">
        <f>IFERROR([1]food_mp_intake!L5 / [1]food_intake!L5, "")</f>
        <v>5.5551862017331572E-3</v>
      </c>
      <c r="M5">
        <f>IFERROR([1]food_mp_intake!M5 / [1]food_intake!M5, "")</f>
        <v>4.0385909872674966E-5</v>
      </c>
      <c r="N5">
        <f>IFERROR([1]food_mp_intake!N5 / [1]food_intake!N5, "")</f>
        <v>5.4494485048189011E-3</v>
      </c>
      <c r="O5">
        <f>IFERROR([1]food_mp_intake!O5 / [1]food_intake!O5, "")</f>
        <v>1.7324836286996507E-3</v>
      </c>
      <c r="P5">
        <f>IFERROR([1]food_mp_intake!P5 / [1]food_intake!P5, "")</f>
        <v>5.0393746279249925E-3</v>
      </c>
      <c r="Q5">
        <f>IFERROR([1]food_mp_intake!Q5 / [1]food_intake!Q5, "")</f>
        <v>5.0511870163024901E-3</v>
      </c>
      <c r="R5">
        <f>IFERROR([1]food_mp_intake!R5 / [1]food_intake!R5, "")</f>
        <v>5.0511870163024901E-3</v>
      </c>
      <c r="S5">
        <f>IFERROR([1]food_mp_intake!S5 / [1]food_intake!S5, "")</f>
        <v>5.0590619418874883E-3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food_intake</vt:lpstr>
      <vt:lpstr>food_mp_intake</vt:lpstr>
      <vt:lpstr>mp_concentration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Bhansali, Tejal Ravindra</dc:creator>
  <cp:lastModifiedBy>Bhansali, Tejal Ravindra</cp:lastModifiedBy>
  <dcterms:created xsi:type="dcterms:W3CDTF">2025-05-11T19:41:14Z</dcterms:created>
  <dcterms:modified xsi:type="dcterms:W3CDTF">2025-05-12T21:15:14Z</dcterms:modified>
</cp:coreProperties>
</file>