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34414a9f8b9a53f/Desktop/PG program in BA/Capstone/"/>
    </mc:Choice>
  </mc:AlternateContent>
  <xr:revisionPtr revIDLastSave="3" documentId="8_{82A3F3FA-C7EF-4DE7-BF79-F48EAABA23F9}" xr6:coauthVersionLast="47" xr6:coauthVersionMax="47" xr10:uidLastSave="{DB189625-F903-4042-AE5F-BD0AEDA67DC9}"/>
  <bookViews>
    <workbookView xWindow="-110" yWindow="-110" windowWidth="19420" windowHeight="11500" firstSheet="2" activeTab="2" xr2:uid="{00000000-000D-0000-FFFF-FFFF00000000}"/>
  </bookViews>
  <sheets>
    <sheet name="Data Set" sheetId="1" r:id="rId1"/>
    <sheet name="Variable Description" sheetId="2" r:id="rId2"/>
    <sheet name="Menu" sheetId="3" r:id="rId3"/>
    <sheet name="Fina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M2" i="4"/>
  <c r="Q2" i="4"/>
  <c r="P2" i="4"/>
  <c r="O2" i="4"/>
  <c r="K2" i="4"/>
  <c r="B23" i="4"/>
  <c r="B20" i="4"/>
  <c r="B17" i="4"/>
</calcChain>
</file>

<file path=xl/sharedStrings.xml><?xml version="1.0" encoding="utf-8"?>
<sst xmlns="http://schemas.openxmlformats.org/spreadsheetml/2006/main" count="95" uniqueCount="76">
  <si>
    <t>Restaurant ID</t>
  </si>
  <si>
    <t>City</t>
  </si>
  <si>
    <t>Address</t>
  </si>
  <si>
    <t>Zone</t>
  </si>
  <si>
    <t xml:space="preserve">Chicago </t>
  </si>
  <si>
    <t>Water Tower Place Mall, near city gallery</t>
  </si>
  <si>
    <t>New York</t>
  </si>
  <si>
    <t>Manhattan Mall, Queens, New York</t>
  </si>
  <si>
    <t xml:space="preserve">Seattle </t>
  </si>
  <si>
    <t>North Gate Mall,</t>
  </si>
  <si>
    <t>Wallingford center</t>
  </si>
  <si>
    <t>Washington</t>
  </si>
  <si>
    <t xml:space="preserve">Spring valley shopping center, Tysons Corner Center, Washington </t>
  </si>
  <si>
    <t>Kansas City</t>
  </si>
  <si>
    <t>Crown Center, Overland Park, Kansas City</t>
  </si>
  <si>
    <t>San Jose</t>
  </si>
  <si>
    <t>Oakridge Mall, Almaden neighborhood of San Jose</t>
  </si>
  <si>
    <t>Dallas</t>
  </si>
  <si>
    <t>NorthPark Center, Highland Park Village</t>
  </si>
  <si>
    <t>Miami</t>
  </si>
  <si>
    <t>Brickell City Centre, Brickell Avenue south of the Miami River,</t>
  </si>
  <si>
    <t>New Orleans</t>
  </si>
  <si>
    <t>Village Aurora Shopping Center, 4100 General De Gaulle Dr, New Orleans,</t>
  </si>
  <si>
    <t>Phoenix</t>
  </si>
  <si>
    <t>Arizona Center, 455 N 3rd St, Phoenix, AZ 85004,</t>
  </si>
  <si>
    <t>Madison</t>
  </si>
  <si>
    <t>Hilldale Shopping Center, 726 N Midvale Blvd, Madison</t>
  </si>
  <si>
    <t>Jersey City</t>
  </si>
  <si>
    <t>Newport Centre, 30 Mall Dr W, Jersey City, NJ 07310,</t>
  </si>
  <si>
    <t>Variable</t>
  </si>
  <si>
    <t>Description</t>
  </si>
  <si>
    <t xml:space="preserve">Restaurant ID </t>
  </si>
  <si>
    <t>Identification Number</t>
  </si>
  <si>
    <t>City Name</t>
  </si>
  <si>
    <t>Address of the restaurant</t>
  </si>
  <si>
    <t xml:space="preserve">Which zone of the USA it falls in  (Zones are created by the volume of sales generated. There are 4 zones in all: Zone 1, Zone 2, Zone 3, and Zone 4. </t>
  </si>
  <si>
    <t>Zone 1 has the highest sales. Sales wise Zone1 &gt; Zone2 &gt; Zone 3 &gt; Zone 4)</t>
  </si>
  <si>
    <t>Menu Item</t>
  </si>
  <si>
    <t>Price</t>
  </si>
  <si>
    <t>Pasta</t>
  </si>
  <si>
    <t>Pizza</t>
  </si>
  <si>
    <t>Garlic Bread</t>
  </si>
  <si>
    <t>Tomato Soup</t>
  </si>
  <si>
    <t>Mac and Cheese</t>
  </si>
  <si>
    <t>Risotto</t>
  </si>
  <si>
    <t xml:space="preserve">Nachos </t>
  </si>
  <si>
    <t>Noodles</t>
  </si>
  <si>
    <t>Caesar Salad</t>
  </si>
  <si>
    <t>Club sandwich</t>
  </si>
  <si>
    <t>Lamb chops</t>
  </si>
  <si>
    <t xml:space="preserve">Burger </t>
  </si>
  <si>
    <t xml:space="preserve">Margarita </t>
  </si>
  <si>
    <t xml:space="preserve">Gin </t>
  </si>
  <si>
    <t>Rum and coke</t>
  </si>
  <si>
    <t xml:space="preserve">Vodka </t>
  </si>
  <si>
    <t>Spinach soup</t>
  </si>
  <si>
    <t>Clear soup</t>
  </si>
  <si>
    <t>Chicken lollipop</t>
  </si>
  <si>
    <t xml:space="preserve">Enchiladas </t>
  </si>
  <si>
    <t>Sweet corn soup</t>
  </si>
  <si>
    <t>Chilli pepper</t>
  </si>
  <si>
    <t>French Fries</t>
  </si>
  <si>
    <t>Jan</t>
  </si>
  <si>
    <t>Feb</t>
  </si>
  <si>
    <t>Mar</t>
  </si>
  <si>
    <t>Apr</t>
  </si>
  <si>
    <t>May</t>
  </si>
  <si>
    <t>June</t>
  </si>
  <si>
    <t>Chicago</t>
  </si>
  <si>
    <t>Seattle</t>
  </si>
  <si>
    <t>1. In the above chart for restaurant ID 1200789, find the sales for the month of June</t>
  </si>
  <si>
    <t>1. In the above chart for restaurant ID 1200739, find the sales for the month of April</t>
  </si>
  <si>
    <t>1. In the above chart for restaurant ID 1200352, find the sales for the month of January</t>
  </si>
  <si>
    <t>Total Sales of New York</t>
  </si>
  <si>
    <t>Total Sales of San Jose</t>
  </si>
  <si>
    <t>Total Sales of 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</si>
</sst>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2"/>
      <color rgb="FF404040"/>
      <name val="Open Sans"/>
      <family val="2"/>
    </font>
    <font>
      <b/>
      <sz val="12"/>
      <color rgb="FF404040"/>
      <name val="Open Sans"/>
      <family val="2"/>
    </font>
    <font>
      <b/>
      <sz val="11"/>
      <color theme="1"/>
      <name val="Calibri"/>
      <family val="2"/>
      <scheme val="minor"/>
    </font>
    <font>
      <b/>
      <sz val="7"/>
      <color rgb="FF4D575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3" fontId="0" fillId="0" borderId="0" xfId="0" applyNumberForma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 Sales Report of: San Jose, Madison, and New York</a:t>
            </a:r>
            <a:endParaRPr lang="en-CA"/>
          </a:p>
        </c:rich>
      </c:tx>
      <c:layout>
        <c:manualLayout>
          <c:xMode val="edge"/>
          <c:yMode val="edge"/>
          <c:x val="0.1378678915135608"/>
          <c:y val="3.9702233250620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Finale!$C$1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Finale!$A$2:$B$13</c15:sqref>
                  </c15:fullRef>
                </c:ext>
              </c:extLst>
              <c:f>(Finale!$A$4:$B$4,Finale!$A$7:$B$7,Finale!$A$11:$B$11)</c:f>
              <c:multiLvlStrCache>
                <c:ptCount val="3"/>
                <c:lvl>
                  <c:pt idx="0">
                    <c:v>New York</c:v>
                  </c:pt>
                  <c:pt idx="1">
                    <c:v>San Jose</c:v>
                  </c:pt>
                  <c:pt idx="2">
                    <c:v>Madison</c:v>
                  </c:pt>
                </c:lvl>
                <c:lvl>
                  <c:pt idx="0">
                    <c:v>1200352</c:v>
                  </c:pt>
                  <c:pt idx="1">
                    <c:v>1200444</c:v>
                  </c:pt>
                  <c:pt idx="2">
                    <c:v>1200789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Finale!$C$2:$C$13</c15:sqref>
                  </c15:fullRef>
                </c:ext>
              </c:extLst>
              <c:f>(Finale!$C$4,Finale!$C$7,Finale!$C$11)</c:f>
              <c:numCache>
                <c:formatCode>#,##0</c:formatCode>
                <c:ptCount val="3"/>
                <c:pt idx="0">
                  <c:v>15184</c:v>
                </c:pt>
                <c:pt idx="1">
                  <c:v>15454</c:v>
                </c:pt>
                <c:pt idx="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C77-BA5D-E6F88AD8BD14}"/>
            </c:ext>
          </c:extLst>
        </c:ser>
        <c:ser>
          <c:idx val="1"/>
          <c:order val="1"/>
          <c:tx>
            <c:strRef>
              <c:f>Finale!$D$1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Finale!$A$2:$B$13</c15:sqref>
                  </c15:fullRef>
                </c:ext>
              </c:extLst>
              <c:f>(Finale!$A$4:$B$4,Finale!$A$7:$B$7,Finale!$A$11:$B$11)</c:f>
              <c:multiLvlStrCache>
                <c:ptCount val="3"/>
                <c:lvl>
                  <c:pt idx="0">
                    <c:v>New York</c:v>
                  </c:pt>
                  <c:pt idx="1">
                    <c:v>San Jose</c:v>
                  </c:pt>
                  <c:pt idx="2">
                    <c:v>Madison</c:v>
                  </c:pt>
                </c:lvl>
                <c:lvl>
                  <c:pt idx="0">
                    <c:v>1200352</c:v>
                  </c:pt>
                  <c:pt idx="1">
                    <c:v>1200444</c:v>
                  </c:pt>
                  <c:pt idx="2">
                    <c:v>1200789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Finale!$D$2:$D$13</c15:sqref>
                  </c15:fullRef>
                </c:ext>
              </c:extLst>
              <c:f>(Finale!$D$4,Finale!$D$7,Finale!$D$11)</c:f>
              <c:numCache>
                <c:formatCode>#,##0</c:formatCode>
                <c:ptCount val="3"/>
                <c:pt idx="0">
                  <c:v>15845</c:v>
                </c:pt>
                <c:pt idx="1">
                  <c:v>18498</c:v>
                </c:pt>
                <c:pt idx="2">
                  <c:v>78451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1-4C77-BA5D-E6F88AD8BD14}"/>
            </c:ext>
          </c:extLst>
        </c:ser>
        <c:ser>
          <c:idx val="2"/>
          <c:order val="2"/>
          <c:tx>
            <c:strRef>
              <c:f>Finale!$E$1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Finale!$A$2:$B$13</c15:sqref>
                  </c15:fullRef>
                </c:ext>
              </c:extLst>
              <c:f>(Finale!$A$4:$B$4,Finale!$A$7:$B$7,Finale!$A$11:$B$11)</c:f>
              <c:multiLvlStrCache>
                <c:ptCount val="3"/>
                <c:lvl>
                  <c:pt idx="0">
                    <c:v>New York</c:v>
                  </c:pt>
                  <c:pt idx="1">
                    <c:v>San Jose</c:v>
                  </c:pt>
                  <c:pt idx="2">
                    <c:v>Madison</c:v>
                  </c:pt>
                </c:lvl>
                <c:lvl>
                  <c:pt idx="0">
                    <c:v>1200352</c:v>
                  </c:pt>
                  <c:pt idx="1">
                    <c:v>1200444</c:v>
                  </c:pt>
                  <c:pt idx="2">
                    <c:v>1200789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Finale!$E$2:$E$13</c15:sqref>
                  </c15:fullRef>
                </c:ext>
              </c:extLst>
              <c:f>(Finale!$E$4,Finale!$E$7,Finale!$E$11)</c:f>
              <c:numCache>
                <c:formatCode>#,##0</c:formatCode>
                <c:ptCount val="3"/>
                <c:pt idx="0">
                  <c:v>41545</c:v>
                </c:pt>
                <c:pt idx="1">
                  <c:v>15455</c:v>
                </c:pt>
                <c:pt idx="2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1-4C77-BA5D-E6F88AD8BD14}"/>
            </c:ext>
          </c:extLst>
        </c:ser>
        <c:ser>
          <c:idx val="3"/>
          <c:order val="3"/>
          <c:tx>
            <c:strRef>
              <c:f>Finale!$F$1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Finale!$A$2:$B$13</c15:sqref>
                  </c15:fullRef>
                </c:ext>
              </c:extLst>
              <c:f>(Finale!$A$4:$B$4,Finale!$A$7:$B$7,Finale!$A$11:$B$11)</c:f>
              <c:multiLvlStrCache>
                <c:ptCount val="3"/>
                <c:lvl>
                  <c:pt idx="0">
                    <c:v>New York</c:v>
                  </c:pt>
                  <c:pt idx="1">
                    <c:v>San Jose</c:v>
                  </c:pt>
                  <c:pt idx="2">
                    <c:v>Madison</c:v>
                  </c:pt>
                </c:lvl>
                <c:lvl>
                  <c:pt idx="0">
                    <c:v>1200352</c:v>
                  </c:pt>
                  <c:pt idx="1">
                    <c:v>1200444</c:v>
                  </c:pt>
                  <c:pt idx="2">
                    <c:v>1200789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Finale!$F$2:$F$13</c15:sqref>
                  </c15:fullRef>
                </c:ext>
              </c:extLst>
              <c:f>(Finale!$F$4,Finale!$F$7,Finale!$F$11)</c:f>
              <c:numCache>
                <c:formatCode>#,##0</c:formatCode>
                <c:ptCount val="3"/>
                <c:pt idx="0">
                  <c:v>1622</c:v>
                </c:pt>
                <c:pt idx="1">
                  <c:v>15184</c:v>
                </c:pt>
                <c:pt idx="2">
                  <c:v>87844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1-4C77-BA5D-E6F88AD8BD14}"/>
            </c:ext>
          </c:extLst>
        </c:ser>
        <c:ser>
          <c:idx val="4"/>
          <c:order val="4"/>
          <c:tx>
            <c:strRef>
              <c:f>Finale!$G$1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Finale!$A$2:$B$13</c15:sqref>
                  </c15:fullRef>
                </c:ext>
              </c:extLst>
              <c:f>(Finale!$A$4:$B$4,Finale!$A$7:$B$7,Finale!$A$11:$B$11)</c:f>
              <c:multiLvlStrCache>
                <c:ptCount val="3"/>
                <c:lvl>
                  <c:pt idx="0">
                    <c:v>New York</c:v>
                  </c:pt>
                  <c:pt idx="1">
                    <c:v>San Jose</c:v>
                  </c:pt>
                  <c:pt idx="2">
                    <c:v>Madison</c:v>
                  </c:pt>
                </c:lvl>
                <c:lvl>
                  <c:pt idx="0">
                    <c:v>1200352</c:v>
                  </c:pt>
                  <c:pt idx="1">
                    <c:v>1200444</c:v>
                  </c:pt>
                  <c:pt idx="2">
                    <c:v>1200789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Finale!$G$2:$G$13</c15:sqref>
                  </c15:fullRef>
                </c:ext>
              </c:extLst>
              <c:f>(Finale!$G$4,Finale!$G$7,Finale!$G$11)</c:f>
              <c:numCache>
                <c:formatCode>#,##0</c:formatCode>
                <c:ptCount val="3"/>
                <c:pt idx="0">
                  <c:v>15151</c:v>
                </c:pt>
                <c:pt idx="1">
                  <c:v>18498</c:v>
                </c:pt>
                <c:pt idx="2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1-4C77-BA5D-E6F88AD8BD14}"/>
            </c:ext>
          </c:extLst>
        </c:ser>
        <c:ser>
          <c:idx val="5"/>
          <c:order val="5"/>
          <c:tx>
            <c:strRef>
              <c:f>Finale!$H$1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Finale!$A$2:$B$13</c15:sqref>
                  </c15:fullRef>
                </c:ext>
              </c:extLst>
              <c:f>(Finale!$A$4:$B$4,Finale!$A$7:$B$7,Finale!$A$11:$B$11)</c:f>
              <c:multiLvlStrCache>
                <c:ptCount val="3"/>
                <c:lvl>
                  <c:pt idx="0">
                    <c:v>New York</c:v>
                  </c:pt>
                  <c:pt idx="1">
                    <c:v>San Jose</c:v>
                  </c:pt>
                  <c:pt idx="2">
                    <c:v>Madison</c:v>
                  </c:pt>
                </c:lvl>
                <c:lvl>
                  <c:pt idx="0">
                    <c:v>1200352</c:v>
                  </c:pt>
                  <c:pt idx="1">
                    <c:v>1200444</c:v>
                  </c:pt>
                  <c:pt idx="2">
                    <c:v>1200789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Finale!$H$2:$H$13</c15:sqref>
                  </c15:fullRef>
                </c:ext>
              </c:extLst>
              <c:f>(Finale!$H$4,Finale!$H$7,Finale!$H$11)</c:f>
              <c:numCache>
                <c:formatCode>#,##0</c:formatCode>
                <c:ptCount val="3"/>
                <c:pt idx="0">
                  <c:v>151184</c:v>
                </c:pt>
                <c:pt idx="1">
                  <c:v>20000</c:v>
                </c:pt>
                <c:pt idx="2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1-4C77-BA5D-E6F88AD8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51072"/>
        <c:axId val="1582947232"/>
      </c:barChart>
      <c:catAx>
        <c:axId val="15829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47232"/>
        <c:crosses val="autoZero"/>
        <c:auto val="1"/>
        <c:lblAlgn val="ctr"/>
        <c:lblOffset val="100"/>
        <c:noMultiLvlLbl val="0"/>
      </c:catAx>
      <c:valAx>
        <c:axId val="15829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Descending</a:t>
            </a:r>
            <a:r>
              <a:rPr lang="en-CA" baseline="0"/>
              <a:t> Order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Finale!$O$1:$Q$1</c:f>
              <c:strCache>
                <c:ptCount val="3"/>
                <c:pt idx="0">
                  <c:v>Total Sales of Madison</c:v>
                </c:pt>
                <c:pt idx="1">
                  <c:v>Total Sales of New York</c:v>
                </c:pt>
                <c:pt idx="2">
                  <c:v>Total Sales of San Jose</c:v>
                </c:pt>
              </c:strCache>
            </c:strRef>
          </c:cat>
          <c:val>
            <c:numRef>
              <c:f>Finale!$O$2:$Q$2</c:f>
              <c:numCache>
                <c:formatCode>#,##0</c:formatCode>
                <c:ptCount val="3"/>
                <c:pt idx="0">
                  <c:v>259733</c:v>
                </c:pt>
                <c:pt idx="1">
                  <c:v>240531</c:v>
                </c:pt>
                <c:pt idx="2">
                  <c:v>103089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7A2-90E7-7CCA21E0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510544"/>
        <c:axId val="465515824"/>
      </c:barChart>
      <c:catAx>
        <c:axId val="4655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5824"/>
        <c:crosses val="autoZero"/>
        <c:auto val="1"/>
        <c:lblAlgn val="ctr"/>
        <c:lblOffset val="100"/>
        <c:noMultiLvlLbl val="0"/>
      </c:catAx>
      <c:valAx>
        <c:axId val="4655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Ascending</a:t>
            </a:r>
            <a:r>
              <a:rPr lang="en-CA" baseline="0"/>
              <a:t> Order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9492563429571"/>
          <c:y val="0.19486111111111112"/>
          <c:w val="0.84596062992125987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Finale!$K$1:$M$1</c:f>
              <c:strCache>
                <c:ptCount val="3"/>
                <c:pt idx="0">
                  <c:v>Total Sales of San Jose</c:v>
                </c:pt>
                <c:pt idx="1">
                  <c:v>Total Sales of New York</c:v>
                </c:pt>
                <c:pt idx="2">
                  <c:v>Total Sales of Madison</c:v>
                </c:pt>
              </c:strCache>
            </c:strRef>
          </c:cat>
          <c:val>
            <c:numRef>
              <c:f>Finale!$K$2:$M$2</c:f>
              <c:numCache>
                <c:formatCode>#,##0</c:formatCode>
                <c:ptCount val="3"/>
                <c:pt idx="0">
                  <c:v>103089</c:v>
                </c:pt>
                <c:pt idx="1">
                  <c:v>240531</c:v>
                </c:pt>
                <c:pt idx="2">
                  <c:v>259733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B-4200-819E-98F1F089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798816"/>
        <c:axId val="455910832"/>
      </c:barChart>
      <c:catAx>
        <c:axId val="6827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0832"/>
        <c:crosses val="autoZero"/>
        <c:auto val="1"/>
        <c:lblAlgn val="ctr"/>
        <c:lblOffset val="100"/>
        <c:noMultiLvlLbl val="0"/>
      </c:catAx>
      <c:valAx>
        <c:axId val="4559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3</xdr:row>
      <xdr:rowOff>22225</xdr:rowOff>
    </xdr:from>
    <xdr:to>
      <xdr:col>17</xdr:col>
      <xdr:colOff>317500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424BD-760D-78BE-5418-F6C00365F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708025</xdr:colOff>
      <xdr:row>23</xdr:row>
      <xdr:rowOff>133350</xdr:rowOff>
    </xdr:from>
    <xdr:to>
      <xdr:col>7</xdr:col>
      <xdr:colOff>581025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15C42C-F0B4-7667-56CB-FA5F544D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193675</xdr:colOff>
      <xdr:row>23</xdr:row>
      <xdr:rowOff>107950</xdr:rowOff>
    </xdr:from>
    <xdr:to>
      <xdr:col>16</xdr:col>
      <xdr:colOff>498475</xdr:colOff>
      <xdr:row>38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D4010-5FA4-E4A2-0C47-B14AE760D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7" sqref="C7"/>
    </sheetView>
  </sheetViews>
  <sheetFormatPr defaultRowHeight="14.5" x14ac:dyDescent="0.35"/>
  <cols>
    <col min="1" max="1" width="27.81640625" customWidth="1"/>
    <col min="2" max="2" width="23.1796875" customWidth="1"/>
    <col min="3" max="3" width="39" customWidth="1"/>
    <col min="4" max="4" width="16.81640625" customWidth="1"/>
  </cols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36" x14ac:dyDescent="0.35">
      <c r="A2" s="2">
        <v>1200333</v>
      </c>
      <c r="B2" s="2" t="s">
        <v>4</v>
      </c>
      <c r="C2" s="2" t="s">
        <v>5</v>
      </c>
      <c r="D2" s="2">
        <v>1</v>
      </c>
    </row>
    <row r="3" spans="1:4" x14ac:dyDescent="0.35">
      <c r="A3" s="8">
        <v>1200352</v>
      </c>
      <c r="B3" s="8" t="s">
        <v>6</v>
      </c>
      <c r="C3" s="8" t="s">
        <v>7</v>
      </c>
      <c r="D3" s="8">
        <v>2</v>
      </c>
    </row>
    <row r="4" spans="1:4" x14ac:dyDescent="0.35">
      <c r="A4" s="8"/>
      <c r="B4" s="8"/>
      <c r="C4" s="8"/>
      <c r="D4" s="8"/>
    </row>
    <row r="5" spans="1:4" ht="18" x14ac:dyDescent="0.35">
      <c r="A5" s="8">
        <v>1200669</v>
      </c>
      <c r="B5" s="8" t="s">
        <v>8</v>
      </c>
      <c r="C5" s="2" t="s">
        <v>9</v>
      </c>
      <c r="D5" s="8">
        <v>3</v>
      </c>
    </row>
    <row r="6" spans="1:4" ht="18" x14ac:dyDescent="0.35">
      <c r="A6" s="8"/>
      <c r="B6" s="8"/>
      <c r="C6" s="2" t="s">
        <v>10</v>
      </c>
      <c r="D6" s="8"/>
    </row>
    <row r="7" spans="1:4" ht="36" x14ac:dyDescent="0.35">
      <c r="A7" s="2">
        <v>1200888</v>
      </c>
      <c r="B7" s="2" t="s">
        <v>11</v>
      </c>
      <c r="C7" s="2" t="s">
        <v>12</v>
      </c>
      <c r="D7" s="2">
        <v>4</v>
      </c>
    </row>
    <row r="8" spans="1:4" ht="36" x14ac:dyDescent="0.35">
      <c r="A8" s="2">
        <v>1200989</v>
      </c>
      <c r="B8" s="2" t="s">
        <v>13</v>
      </c>
      <c r="C8" s="2" t="s">
        <v>14</v>
      </c>
      <c r="D8" s="2">
        <v>4</v>
      </c>
    </row>
    <row r="9" spans="1:4" ht="36" x14ac:dyDescent="0.35">
      <c r="A9" s="2">
        <v>1200444</v>
      </c>
      <c r="B9" s="2" t="s">
        <v>15</v>
      </c>
      <c r="C9" s="2" t="s">
        <v>16</v>
      </c>
      <c r="D9" s="2">
        <v>3</v>
      </c>
    </row>
    <row r="10" spans="1:4" ht="36" x14ac:dyDescent="0.35">
      <c r="A10" s="2">
        <v>1200358</v>
      </c>
      <c r="B10" s="2" t="s">
        <v>17</v>
      </c>
      <c r="C10" s="2" t="s">
        <v>18</v>
      </c>
      <c r="D10" s="2">
        <v>2</v>
      </c>
    </row>
    <row r="11" spans="1:4" ht="36" x14ac:dyDescent="0.35">
      <c r="A11" s="2">
        <v>1200289</v>
      </c>
      <c r="B11" s="2" t="s">
        <v>19</v>
      </c>
      <c r="C11" s="2" t="s">
        <v>20</v>
      </c>
      <c r="D11" s="2">
        <v>1</v>
      </c>
    </row>
    <row r="12" spans="1:4" ht="54" x14ac:dyDescent="0.35">
      <c r="A12" s="2">
        <v>1200739</v>
      </c>
      <c r="B12" s="2" t="s">
        <v>21</v>
      </c>
      <c r="C12" s="2" t="s">
        <v>22</v>
      </c>
      <c r="D12" s="2">
        <v>1</v>
      </c>
    </row>
    <row r="13" spans="1:4" ht="36" x14ac:dyDescent="0.35">
      <c r="A13" s="2">
        <v>1200498</v>
      </c>
      <c r="B13" s="2" t="s">
        <v>23</v>
      </c>
      <c r="C13" s="2" t="s">
        <v>24</v>
      </c>
      <c r="D13" s="2">
        <v>2</v>
      </c>
    </row>
    <row r="14" spans="1:4" ht="36" x14ac:dyDescent="0.35">
      <c r="A14" s="2">
        <v>1200789</v>
      </c>
      <c r="B14" s="2" t="s">
        <v>25</v>
      </c>
      <c r="C14" s="2" t="s">
        <v>26</v>
      </c>
      <c r="D14" s="2">
        <v>4</v>
      </c>
    </row>
    <row r="15" spans="1:4" ht="36" x14ac:dyDescent="0.35">
      <c r="A15" s="2">
        <v>1200432</v>
      </c>
      <c r="B15" s="2" t="s">
        <v>27</v>
      </c>
      <c r="C15" s="2" t="s">
        <v>28</v>
      </c>
      <c r="D15" s="2">
        <v>3</v>
      </c>
    </row>
  </sheetData>
  <mergeCells count="7">
    <mergeCell ref="A3:A4"/>
    <mergeCell ref="B3:B4"/>
    <mergeCell ref="C3:C4"/>
    <mergeCell ref="D3:D4"/>
    <mergeCell ref="A5:A6"/>
    <mergeCell ref="B5:B6"/>
    <mergeCell ref="D5:D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5BCB-3334-427A-8566-D215125059DC}">
  <dimension ref="A1:B6"/>
  <sheetViews>
    <sheetView workbookViewId="0">
      <selection activeCell="B8" sqref="B8"/>
    </sheetView>
  </sheetViews>
  <sheetFormatPr defaultRowHeight="14.5" x14ac:dyDescent="0.35"/>
  <cols>
    <col min="1" max="1" width="22.26953125" customWidth="1"/>
    <col min="2" max="2" width="67.453125" customWidth="1"/>
  </cols>
  <sheetData>
    <row r="1" spans="1:2" ht="18" x14ac:dyDescent="0.35">
      <c r="A1" s="1" t="s">
        <v>29</v>
      </c>
      <c r="B1" s="1" t="s">
        <v>30</v>
      </c>
    </row>
    <row r="2" spans="1:2" ht="18" x14ac:dyDescent="0.35">
      <c r="A2" s="2" t="s">
        <v>31</v>
      </c>
      <c r="B2" s="2" t="s">
        <v>32</v>
      </c>
    </row>
    <row r="3" spans="1:2" ht="18" x14ac:dyDescent="0.35">
      <c r="A3" s="2" t="s">
        <v>1</v>
      </c>
      <c r="B3" s="2" t="s">
        <v>33</v>
      </c>
    </row>
    <row r="4" spans="1:2" ht="18" x14ac:dyDescent="0.35">
      <c r="A4" s="2" t="s">
        <v>2</v>
      </c>
      <c r="B4" s="2" t="s">
        <v>34</v>
      </c>
    </row>
    <row r="5" spans="1:2" ht="54" x14ac:dyDescent="0.35">
      <c r="A5" s="8" t="s">
        <v>3</v>
      </c>
      <c r="B5" s="2" t="s">
        <v>35</v>
      </c>
    </row>
    <row r="6" spans="1:2" ht="36" x14ac:dyDescent="0.35">
      <c r="A6" s="8"/>
      <c r="B6" s="2" t="s">
        <v>36</v>
      </c>
    </row>
  </sheetData>
  <mergeCells count="1">
    <mergeCell ref="A5:A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7F7B-8E44-4800-A51C-72E5A6355170}">
  <dimension ref="A1:B24"/>
  <sheetViews>
    <sheetView tabSelected="1" workbookViewId="0">
      <selection activeCell="B9" sqref="B9"/>
    </sheetView>
  </sheetViews>
  <sheetFormatPr defaultRowHeight="14.5" x14ac:dyDescent="0.35"/>
  <cols>
    <col min="1" max="1" width="35.26953125" customWidth="1"/>
    <col min="2" max="2" width="28.1796875" customWidth="1"/>
  </cols>
  <sheetData>
    <row r="1" spans="1:2" ht="18" x14ac:dyDescent="0.35">
      <c r="A1" s="1" t="s">
        <v>37</v>
      </c>
      <c r="B1" s="1" t="s">
        <v>38</v>
      </c>
    </row>
    <row r="2" spans="1:2" ht="18" x14ac:dyDescent="0.35">
      <c r="A2" s="2" t="s">
        <v>39</v>
      </c>
      <c r="B2" s="3">
        <v>12</v>
      </c>
    </row>
    <row r="3" spans="1:2" ht="18" x14ac:dyDescent="0.35">
      <c r="A3" s="2" t="s">
        <v>40</v>
      </c>
      <c r="B3" s="3">
        <v>10</v>
      </c>
    </row>
    <row r="4" spans="1:2" ht="18" x14ac:dyDescent="0.35">
      <c r="A4" s="2" t="s">
        <v>41</v>
      </c>
      <c r="B4" s="3">
        <v>4</v>
      </c>
    </row>
    <row r="5" spans="1:2" ht="18" x14ac:dyDescent="0.35">
      <c r="A5" s="2" t="s">
        <v>42</v>
      </c>
      <c r="B5" s="3">
        <v>7</v>
      </c>
    </row>
    <row r="6" spans="1:2" ht="18" x14ac:dyDescent="0.35">
      <c r="A6" s="2" t="s">
        <v>43</v>
      </c>
      <c r="B6" s="3">
        <v>6</v>
      </c>
    </row>
    <row r="7" spans="1:2" ht="18" x14ac:dyDescent="0.35">
      <c r="A7" s="2" t="s">
        <v>44</v>
      </c>
      <c r="B7" s="3">
        <v>11</v>
      </c>
    </row>
    <row r="8" spans="1:2" ht="18" x14ac:dyDescent="0.35">
      <c r="A8" s="2" t="s">
        <v>45</v>
      </c>
      <c r="B8" s="3">
        <v>8</v>
      </c>
    </row>
    <row r="9" spans="1:2" ht="18" x14ac:dyDescent="0.35">
      <c r="A9" s="2" t="s">
        <v>46</v>
      </c>
      <c r="B9" s="3">
        <v>8</v>
      </c>
    </row>
    <row r="10" spans="1:2" ht="18" x14ac:dyDescent="0.35">
      <c r="A10" s="2" t="s">
        <v>47</v>
      </c>
      <c r="B10" s="3">
        <v>8</v>
      </c>
    </row>
    <row r="11" spans="1:2" ht="18" x14ac:dyDescent="0.35">
      <c r="A11" s="2" t="s">
        <v>48</v>
      </c>
      <c r="B11" s="3">
        <v>6</v>
      </c>
    </row>
    <row r="12" spans="1:2" ht="18" x14ac:dyDescent="0.35">
      <c r="A12" s="2" t="s">
        <v>49</v>
      </c>
      <c r="B12" s="3">
        <v>7</v>
      </c>
    </row>
    <row r="13" spans="1:2" ht="18" x14ac:dyDescent="0.35">
      <c r="A13" s="2" t="s">
        <v>50</v>
      </c>
      <c r="B13" s="3">
        <v>7</v>
      </c>
    </row>
    <row r="14" spans="1:2" ht="18" x14ac:dyDescent="0.35">
      <c r="A14" s="2" t="s">
        <v>51</v>
      </c>
      <c r="B14" s="3">
        <v>12</v>
      </c>
    </row>
    <row r="15" spans="1:2" ht="18" x14ac:dyDescent="0.35">
      <c r="A15" s="2" t="s">
        <v>52</v>
      </c>
      <c r="B15" s="3">
        <v>11</v>
      </c>
    </row>
    <row r="16" spans="1:2" ht="18" x14ac:dyDescent="0.35">
      <c r="A16" s="2" t="s">
        <v>53</v>
      </c>
      <c r="B16" s="3">
        <v>9</v>
      </c>
    </row>
    <row r="17" spans="1:2" ht="18" x14ac:dyDescent="0.35">
      <c r="A17" s="2" t="s">
        <v>54</v>
      </c>
      <c r="B17" s="3">
        <v>9</v>
      </c>
    </row>
    <row r="18" spans="1:2" ht="18" x14ac:dyDescent="0.35">
      <c r="A18" s="2" t="s">
        <v>55</v>
      </c>
      <c r="B18" s="3">
        <v>8</v>
      </c>
    </row>
    <row r="19" spans="1:2" ht="18" x14ac:dyDescent="0.35">
      <c r="A19" s="2" t="s">
        <v>56</v>
      </c>
      <c r="B19" s="3">
        <v>7</v>
      </c>
    </row>
    <row r="20" spans="1:2" ht="18" x14ac:dyDescent="0.35">
      <c r="A20" s="2" t="s">
        <v>57</v>
      </c>
      <c r="B20" s="3">
        <v>9</v>
      </c>
    </row>
    <row r="21" spans="1:2" ht="18" x14ac:dyDescent="0.35">
      <c r="A21" s="2" t="s">
        <v>58</v>
      </c>
      <c r="B21" s="3">
        <v>13</v>
      </c>
    </row>
    <row r="22" spans="1:2" ht="18" x14ac:dyDescent="0.35">
      <c r="A22" s="2" t="s">
        <v>59</v>
      </c>
      <c r="B22" s="3">
        <v>8</v>
      </c>
    </row>
    <row r="23" spans="1:2" ht="18" x14ac:dyDescent="0.35">
      <c r="A23" s="2" t="s">
        <v>60</v>
      </c>
      <c r="B23" s="3">
        <v>9</v>
      </c>
    </row>
    <row r="24" spans="1:2" ht="18" x14ac:dyDescent="0.35">
      <c r="A24" s="2" t="s">
        <v>61</v>
      </c>
      <c r="B24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1797-3938-48E7-93BF-CF8286C26319}">
  <dimension ref="A1:Q23"/>
  <sheetViews>
    <sheetView topLeftCell="A20" workbookViewId="0">
      <selection activeCell="I21" sqref="I21"/>
    </sheetView>
  </sheetViews>
  <sheetFormatPr defaultRowHeight="14.5" x14ac:dyDescent="0.35"/>
  <cols>
    <col min="1" max="1" width="12.7265625" customWidth="1"/>
    <col min="2" max="2" width="10.90625" customWidth="1"/>
    <col min="8" max="8" width="14.26953125" bestFit="1" customWidth="1"/>
  </cols>
  <sheetData>
    <row r="1" spans="1:17" ht="43.5" x14ac:dyDescent="0.35">
      <c r="A1" t="s">
        <v>0</v>
      </c>
      <c r="B1" t="s">
        <v>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3</v>
      </c>
      <c r="J1" s="7"/>
      <c r="K1" s="7" t="s">
        <v>74</v>
      </c>
      <c r="L1" s="7" t="s">
        <v>73</v>
      </c>
      <c r="M1" s="7" t="s">
        <v>75</v>
      </c>
      <c r="N1" s="7"/>
      <c r="O1" s="7" t="s">
        <v>75</v>
      </c>
      <c r="P1" s="7" t="s">
        <v>73</v>
      </c>
      <c r="Q1" s="7" t="s">
        <v>74</v>
      </c>
    </row>
    <row r="2" spans="1:17" x14ac:dyDescent="0.35">
      <c r="A2">
        <v>1200289</v>
      </c>
      <c r="B2" t="s">
        <v>19</v>
      </c>
      <c r="C2" s="4">
        <v>48211</v>
      </c>
      <c r="D2" s="4">
        <v>16595</v>
      </c>
      <c r="E2" s="4">
        <v>18498</v>
      </c>
      <c r="F2" s="4">
        <v>11112</v>
      </c>
      <c r="G2" s="4">
        <v>16595</v>
      </c>
      <c r="H2" s="4">
        <v>15151</v>
      </c>
      <c r="I2">
        <v>1</v>
      </c>
      <c r="J2" s="4"/>
      <c r="K2" s="4">
        <f>C7+D7+E7+F7+G7+H7</f>
        <v>103089</v>
      </c>
      <c r="L2" s="4">
        <f>C4+D4+E4+F4+G4+H4</f>
        <v>240531</v>
      </c>
      <c r="M2" s="4">
        <f>C11+D11+E11+F11+G11+H11</f>
        <v>259733</v>
      </c>
      <c r="N2" s="4"/>
      <c r="O2" s="4">
        <f>C11+D11+E11+F11+G11+H11</f>
        <v>259733</v>
      </c>
      <c r="P2" s="4">
        <f>C4+D4+E4+F4+G4+H4</f>
        <v>240531</v>
      </c>
      <c r="Q2" s="4">
        <f>C7+D7+E7+F7+G7+H7</f>
        <v>103089</v>
      </c>
    </row>
    <row r="3" spans="1:17" x14ac:dyDescent="0.35">
      <c r="A3">
        <v>1200333</v>
      </c>
      <c r="B3" t="s">
        <v>68</v>
      </c>
      <c r="C3" s="4">
        <v>18225</v>
      </c>
      <c r="D3" s="4">
        <v>15184</v>
      </c>
      <c r="E3" s="4">
        <v>98984</v>
      </c>
      <c r="F3" s="4">
        <v>1500</v>
      </c>
      <c r="G3" s="4">
        <v>71111</v>
      </c>
      <c r="H3" s="4">
        <v>7889</v>
      </c>
      <c r="I3">
        <v>2</v>
      </c>
    </row>
    <row r="4" spans="1:17" x14ac:dyDescent="0.35">
      <c r="A4">
        <v>1200352</v>
      </c>
      <c r="B4" t="s">
        <v>6</v>
      </c>
      <c r="C4" s="4">
        <v>15184</v>
      </c>
      <c r="D4" s="4">
        <v>15845</v>
      </c>
      <c r="E4" s="4">
        <v>41545</v>
      </c>
      <c r="F4" s="4">
        <v>1622</v>
      </c>
      <c r="G4" s="4">
        <v>15151</v>
      </c>
      <c r="H4" s="4">
        <v>151184</v>
      </c>
      <c r="I4">
        <v>4</v>
      </c>
    </row>
    <row r="5" spans="1:17" x14ac:dyDescent="0.35">
      <c r="A5">
        <v>1200358</v>
      </c>
      <c r="B5" t="s">
        <v>17</v>
      </c>
      <c r="C5" s="4">
        <v>78888</v>
      </c>
      <c r="D5" s="4">
        <v>48211</v>
      </c>
      <c r="E5" s="4">
        <v>15454</v>
      </c>
      <c r="F5" s="4">
        <v>15845</v>
      </c>
      <c r="G5" s="4">
        <v>48211</v>
      </c>
      <c r="H5" s="4">
        <v>15000</v>
      </c>
      <c r="I5">
        <v>3</v>
      </c>
    </row>
    <row r="6" spans="1:17" x14ac:dyDescent="0.35">
      <c r="A6">
        <v>1200432</v>
      </c>
      <c r="B6" t="s">
        <v>27</v>
      </c>
      <c r="C6" s="4">
        <v>12121</v>
      </c>
      <c r="D6" s="4">
        <v>14414</v>
      </c>
      <c r="E6" s="4">
        <v>56451</v>
      </c>
      <c r="F6" s="4">
        <v>89894</v>
      </c>
      <c r="G6" s="4">
        <v>11112</v>
      </c>
      <c r="H6" s="4">
        <v>8985</v>
      </c>
      <c r="I6">
        <v>1</v>
      </c>
    </row>
    <row r="7" spans="1:17" x14ac:dyDescent="0.35">
      <c r="A7">
        <v>1200444</v>
      </c>
      <c r="B7" t="s">
        <v>15</v>
      </c>
      <c r="C7" s="4">
        <v>15454</v>
      </c>
      <c r="D7" s="4">
        <v>18498</v>
      </c>
      <c r="E7" s="4">
        <v>15455</v>
      </c>
      <c r="F7" s="4">
        <v>15184</v>
      </c>
      <c r="G7" s="4">
        <v>18498</v>
      </c>
      <c r="H7" s="4">
        <v>20000</v>
      </c>
      <c r="I7">
        <v>2</v>
      </c>
    </row>
    <row r="8" spans="1:17" x14ac:dyDescent="0.35">
      <c r="A8">
        <v>1200498</v>
      </c>
      <c r="B8" t="s">
        <v>23</v>
      </c>
      <c r="C8" s="4">
        <v>15487</v>
      </c>
      <c r="D8" s="4">
        <v>56451</v>
      </c>
      <c r="E8" s="4">
        <v>16595</v>
      </c>
      <c r="F8" s="4">
        <v>15487</v>
      </c>
      <c r="G8" s="4">
        <v>15184</v>
      </c>
      <c r="H8" s="4">
        <v>1515</v>
      </c>
      <c r="I8">
        <v>3</v>
      </c>
    </row>
    <row r="9" spans="1:17" x14ac:dyDescent="0.35">
      <c r="A9">
        <v>1200669</v>
      </c>
      <c r="B9" t="s">
        <v>69</v>
      </c>
      <c r="C9" s="4">
        <v>15845</v>
      </c>
      <c r="D9" s="4">
        <v>11112</v>
      </c>
      <c r="E9" s="4">
        <v>15184</v>
      </c>
      <c r="F9" s="4">
        <v>15184</v>
      </c>
      <c r="G9" s="4">
        <v>78787</v>
      </c>
      <c r="H9" s="4">
        <v>15845</v>
      </c>
      <c r="I9">
        <v>4</v>
      </c>
    </row>
    <row r="10" spans="1:17" x14ac:dyDescent="0.35">
      <c r="A10">
        <v>1200739</v>
      </c>
      <c r="B10" t="s">
        <v>21</v>
      </c>
      <c r="C10" s="4">
        <v>16595</v>
      </c>
      <c r="D10" s="4">
        <v>15487</v>
      </c>
      <c r="E10" s="4">
        <v>48211</v>
      </c>
      <c r="F10" s="4">
        <v>78787</v>
      </c>
      <c r="G10" s="4">
        <v>45484</v>
      </c>
      <c r="H10" s="4">
        <v>44544</v>
      </c>
      <c r="I10">
        <v>1</v>
      </c>
    </row>
    <row r="11" spans="1:17" x14ac:dyDescent="0.35">
      <c r="A11">
        <v>1200789</v>
      </c>
      <c r="B11" t="s">
        <v>25</v>
      </c>
      <c r="C11" s="4">
        <v>56451</v>
      </c>
      <c r="D11" s="4">
        <v>78451</v>
      </c>
      <c r="E11" s="4">
        <v>15487</v>
      </c>
      <c r="F11" s="4">
        <v>87844</v>
      </c>
      <c r="G11" s="4">
        <v>15845</v>
      </c>
      <c r="H11" s="4">
        <v>5655</v>
      </c>
      <c r="I11">
        <v>2</v>
      </c>
    </row>
    <row r="12" spans="1:17" x14ac:dyDescent="0.35">
      <c r="A12">
        <v>1200888</v>
      </c>
      <c r="B12" t="s">
        <v>11</v>
      </c>
      <c r="C12" s="4">
        <v>11112</v>
      </c>
      <c r="D12" s="4">
        <v>15455</v>
      </c>
      <c r="E12" s="4">
        <v>15845</v>
      </c>
      <c r="F12" s="4">
        <v>15845</v>
      </c>
      <c r="G12" s="4">
        <v>10000</v>
      </c>
      <c r="H12" s="4">
        <v>11112</v>
      </c>
      <c r="I12">
        <v>3</v>
      </c>
    </row>
    <row r="13" spans="1:17" x14ac:dyDescent="0.35">
      <c r="A13">
        <v>1200989</v>
      </c>
      <c r="B13" t="s">
        <v>13</v>
      </c>
      <c r="C13" s="4">
        <v>15455</v>
      </c>
      <c r="D13" s="4">
        <v>15454</v>
      </c>
      <c r="E13" s="4">
        <v>11112</v>
      </c>
      <c r="F13" s="4">
        <v>11112</v>
      </c>
      <c r="G13" s="4">
        <v>20000</v>
      </c>
      <c r="H13" s="4">
        <v>10000</v>
      </c>
      <c r="I13">
        <v>4</v>
      </c>
    </row>
    <row r="16" spans="1:17" x14ac:dyDescent="0.35">
      <c r="A16" s="5" t="s">
        <v>70</v>
      </c>
      <c r="B16" s="6"/>
      <c r="C16" s="6"/>
      <c r="D16" s="6"/>
      <c r="E16" s="6"/>
    </row>
    <row r="17" spans="1:6" x14ac:dyDescent="0.35">
      <c r="B17">
        <f>VLOOKUP(A11,A1:H13,8,)</f>
        <v>5655</v>
      </c>
    </row>
    <row r="19" spans="1:6" x14ac:dyDescent="0.35">
      <c r="A19" s="5" t="s">
        <v>71</v>
      </c>
      <c r="B19" s="6"/>
      <c r="C19" s="6"/>
      <c r="D19" s="6"/>
      <c r="E19" s="6"/>
    </row>
    <row r="20" spans="1:6" x14ac:dyDescent="0.35">
      <c r="B20">
        <f>VLOOKUP(A10,A1:H13,6,)</f>
        <v>78787</v>
      </c>
    </row>
    <row r="22" spans="1:6" x14ac:dyDescent="0.35">
      <c r="A22" s="5" t="s">
        <v>72</v>
      </c>
      <c r="B22" s="6"/>
      <c r="C22" s="6"/>
      <c r="D22" s="6"/>
      <c r="E22" s="6"/>
      <c r="F22" s="6"/>
    </row>
    <row r="23" spans="1:6" x14ac:dyDescent="0.35">
      <c r="B23">
        <f>VLOOKUP(A4,A1:H13,3,)</f>
        <v>15184</v>
      </c>
    </row>
  </sheetData>
  <sortState xmlns:xlrd2="http://schemas.microsoft.com/office/spreadsheetml/2017/richdata2" ref="A2:H13">
    <sortCondition ref="A1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Variable Description</vt:lpstr>
      <vt:lpstr>Menu</vt:lpstr>
      <vt:lpstr>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Rashmi A</cp:lastModifiedBy>
  <dcterms:created xsi:type="dcterms:W3CDTF">2015-06-05T18:17:20Z</dcterms:created>
  <dcterms:modified xsi:type="dcterms:W3CDTF">2024-10-16T02:29:22Z</dcterms:modified>
</cp:coreProperties>
</file>