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ashmipradeep/Desktop/PROJECT/"/>
    </mc:Choice>
  </mc:AlternateContent>
  <xr:revisionPtr revIDLastSave="0" documentId="8_{654D0FD1-5E0B-BE4D-A2AE-D08B23B65A57}" xr6:coauthVersionLast="47" xr6:coauthVersionMax="47" xr10:uidLastSave="{00000000-0000-0000-0000-000000000000}"/>
  <bookViews>
    <workbookView xWindow="1080" yWindow="1240" windowWidth="27640" windowHeight="16340" xr2:uid="{18AB1C33-5668-E842-8A31-B0B9C5B60E78}"/>
  </bookViews>
  <sheets>
    <sheet name="MERGED DATA" sheetId="1" r:id="rId1"/>
  </sheets>
  <externalReferences>
    <externalReference r:id="rId2"/>
  </externalReferences>
  <definedNames>
    <definedName name="_xlnm._FilterDatabase" localSheetId="0" hidden="1">'MERGED DATA'!$A$1:$Q$1003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J2" i="1"/>
  <c r="K2" i="1"/>
  <c r="L2" i="1"/>
  <c r="M2" i="1"/>
  <c r="O2" i="1" s="1"/>
  <c r="N2" i="1"/>
  <c r="P2" i="1"/>
  <c r="Q2" i="1" a="1"/>
  <c r="Q2" i="1" s="1"/>
  <c r="H3" i="1"/>
  <c r="J3" i="1"/>
  <c r="K3" i="1"/>
  <c r="L3" i="1"/>
  <c r="M3" i="1"/>
  <c r="N3" i="1"/>
  <c r="O3" i="1" s="1"/>
  <c r="P3" i="1"/>
  <c r="Q3" i="1" a="1"/>
  <c r="Q3" i="1" s="1"/>
  <c r="H4" i="1"/>
  <c r="J4" i="1"/>
  <c r="K4" i="1"/>
  <c r="L4" i="1"/>
  <c r="M4" i="1"/>
  <c r="N4" i="1"/>
  <c r="O4" i="1" s="1"/>
  <c r="P4" i="1"/>
  <c r="Q4" i="1" a="1"/>
  <c r="Q4" i="1" s="1"/>
  <c r="H5" i="1"/>
  <c r="J5" i="1"/>
  <c r="K5" i="1"/>
  <c r="L5" i="1"/>
  <c r="M5" i="1"/>
  <c r="O5" i="1" s="1"/>
  <c r="N5" i="1"/>
  <c r="P5" i="1"/>
  <c r="Q5" i="1" a="1"/>
  <c r="Q5" i="1"/>
  <c r="H6" i="1"/>
  <c r="J6" i="1"/>
  <c r="K6" i="1"/>
  <c r="L6" i="1"/>
  <c r="M6" i="1"/>
  <c r="O6" i="1" s="1"/>
  <c r="N6" i="1"/>
  <c r="P6" i="1"/>
  <c r="Q6" i="1" a="1"/>
  <c r="Q6" i="1"/>
  <c r="H7" i="1"/>
  <c r="J7" i="1"/>
  <c r="K7" i="1"/>
  <c r="L7" i="1"/>
  <c r="M7" i="1"/>
  <c r="N7" i="1"/>
  <c r="O7" i="1" s="1"/>
  <c r="P7" i="1"/>
  <c r="Q7" i="1" a="1"/>
  <c r="Q7" i="1" s="1"/>
  <c r="H8" i="1"/>
  <c r="J8" i="1"/>
  <c r="K8" i="1"/>
  <c r="L8" i="1"/>
  <c r="M8" i="1"/>
  <c r="N8" i="1"/>
  <c r="O8" i="1"/>
  <c r="P8" i="1"/>
  <c r="Q8" i="1" a="1"/>
  <c r="Q8" i="1" s="1"/>
  <c r="H9" i="1"/>
  <c r="J9" i="1"/>
  <c r="K9" i="1"/>
  <c r="L9" i="1"/>
  <c r="M9" i="1"/>
  <c r="O9" i="1" s="1"/>
  <c r="N9" i="1"/>
  <c r="P9" i="1"/>
  <c r="Q9" i="1" a="1"/>
  <c r="Q9" i="1"/>
  <c r="H10" i="1"/>
  <c r="J10" i="1"/>
  <c r="K10" i="1"/>
  <c r="L10" i="1"/>
  <c r="M10" i="1"/>
  <c r="O10" i="1" s="1"/>
  <c r="N10" i="1"/>
  <c r="P10" i="1"/>
  <c r="Q10" i="1" a="1"/>
  <c r="Q10" i="1"/>
  <c r="H11" i="1"/>
  <c r="J11" i="1"/>
  <c r="K11" i="1"/>
  <c r="L11" i="1"/>
  <c r="M11" i="1"/>
  <c r="N11" i="1"/>
  <c r="O11" i="1" s="1"/>
  <c r="P11" i="1"/>
  <c r="Q11" i="1" a="1"/>
  <c r="Q11" i="1" s="1"/>
  <c r="H12" i="1"/>
  <c r="J12" i="1"/>
  <c r="K12" i="1"/>
  <c r="L12" i="1"/>
  <c r="M12" i="1"/>
  <c r="N12" i="1"/>
  <c r="O12" i="1"/>
  <c r="P12" i="1"/>
  <c r="Q12" i="1" a="1"/>
  <c r="Q12" i="1" s="1"/>
  <c r="H13" i="1"/>
  <c r="J13" i="1"/>
  <c r="K13" i="1"/>
  <c r="L13" i="1"/>
  <c r="M13" i="1"/>
  <c r="O13" i="1" s="1"/>
  <c r="N13" i="1"/>
  <c r="P13" i="1"/>
  <c r="Q13" i="1" a="1"/>
  <c r="Q13" i="1"/>
  <c r="H14" i="1"/>
  <c r="J14" i="1"/>
  <c r="K14" i="1"/>
  <c r="L14" i="1"/>
  <c r="M14" i="1"/>
  <c r="O14" i="1" s="1"/>
  <c r="N14" i="1"/>
  <c r="P14" i="1"/>
  <c r="Q14" i="1" a="1"/>
  <c r="Q14" i="1"/>
  <c r="H15" i="1"/>
  <c r="J15" i="1"/>
  <c r="K15" i="1"/>
  <c r="L15" i="1"/>
  <c r="M15" i="1"/>
  <c r="N15" i="1"/>
  <c r="O15" i="1" s="1"/>
  <c r="P15" i="1"/>
  <c r="Q15" i="1" a="1"/>
  <c r="Q15" i="1" s="1"/>
  <c r="H16" i="1"/>
  <c r="J16" i="1"/>
  <c r="K16" i="1"/>
  <c r="L16" i="1"/>
  <c r="M16" i="1"/>
  <c r="N16" i="1"/>
  <c r="O16" i="1"/>
  <c r="P16" i="1"/>
  <c r="Q16" i="1" a="1"/>
  <c r="Q16" i="1" s="1"/>
  <c r="H17" i="1"/>
  <c r="J17" i="1"/>
  <c r="K17" i="1"/>
  <c r="L17" i="1"/>
  <c r="M17" i="1"/>
  <c r="O17" i="1" s="1"/>
  <c r="N17" i="1"/>
  <c r="P17" i="1"/>
  <c r="Q17" i="1" a="1"/>
  <c r="Q17" i="1"/>
  <c r="H18" i="1"/>
  <c r="J18" i="1"/>
  <c r="K18" i="1"/>
  <c r="L18" i="1"/>
  <c r="M18" i="1"/>
  <c r="O18" i="1" s="1"/>
  <c r="N18" i="1"/>
  <c r="P18" i="1"/>
  <c r="Q18" i="1" a="1"/>
  <c r="Q18" i="1"/>
  <c r="H19" i="1"/>
  <c r="J19" i="1"/>
  <c r="K19" i="1"/>
  <c r="L19" i="1"/>
  <c r="M19" i="1"/>
  <c r="N19" i="1"/>
  <c r="O19" i="1" s="1"/>
  <c r="P19" i="1"/>
  <c r="Q19" i="1" a="1"/>
  <c r="Q19" i="1" s="1"/>
  <c r="H20" i="1"/>
  <c r="J20" i="1"/>
  <c r="K20" i="1"/>
  <c r="L20" i="1"/>
  <c r="M20" i="1"/>
  <c r="N20" i="1"/>
  <c r="O20" i="1"/>
  <c r="P20" i="1"/>
  <c r="Q20" i="1" a="1"/>
  <c r="Q20" i="1" s="1"/>
  <c r="H21" i="1"/>
  <c r="J21" i="1"/>
  <c r="K21" i="1"/>
  <c r="L21" i="1"/>
  <c r="M21" i="1"/>
  <c r="O21" i="1" s="1"/>
  <c r="N21" i="1"/>
  <c r="P21" i="1"/>
  <c r="Q21" i="1" a="1"/>
  <c r="Q21" i="1"/>
  <c r="H22" i="1"/>
  <c r="J22" i="1"/>
  <c r="K22" i="1"/>
  <c r="L22" i="1"/>
  <c r="M22" i="1"/>
  <c r="O22" i="1" s="1"/>
  <c r="N22" i="1"/>
  <c r="P22" i="1"/>
  <c r="Q22" i="1" a="1"/>
  <c r="Q22" i="1"/>
  <c r="H23" i="1"/>
  <c r="J23" i="1"/>
  <c r="K23" i="1"/>
  <c r="L23" i="1"/>
  <c r="M23" i="1"/>
  <c r="N23" i="1"/>
  <c r="O23" i="1" s="1"/>
  <c r="P23" i="1"/>
  <c r="Q23" i="1" a="1"/>
  <c r="Q23" i="1" s="1"/>
  <c r="H24" i="1"/>
  <c r="J24" i="1"/>
  <c r="K24" i="1"/>
  <c r="L24" i="1"/>
  <c r="M24" i="1"/>
  <c r="N24" i="1"/>
  <c r="O24" i="1"/>
  <c r="P24" i="1"/>
  <c r="Q24" i="1" a="1"/>
  <c r="Q24" i="1" s="1"/>
  <c r="H25" i="1"/>
  <c r="J25" i="1"/>
  <c r="K25" i="1"/>
  <c r="L25" i="1"/>
  <c r="M25" i="1"/>
  <c r="O25" i="1" s="1"/>
  <c r="N25" i="1"/>
  <c r="P25" i="1"/>
  <c r="Q25" i="1" a="1"/>
  <c r="Q25" i="1"/>
  <c r="H26" i="1"/>
  <c r="J26" i="1"/>
  <c r="K26" i="1"/>
  <c r="L26" i="1"/>
  <c r="M26" i="1"/>
  <c r="O26" i="1" s="1"/>
  <c r="N26" i="1"/>
  <c r="P26" i="1"/>
  <c r="Q26" i="1" a="1"/>
  <c r="Q26" i="1"/>
  <c r="H27" i="1"/>
  <c r="J27" i="1"/>
  <c r="K27" i="1"/>
  <c r="L27" i="1"/>
  <c r="M27" i="1"/>
  <c r="N27" i="1"/>
  <c r="O27" i="1" s="1"/>
  <c r="P27" i="1"/>
  <c r="Q27" i="1" a="1"/>
  <c r="Q27" i="1" s="1"/>
  <c r="H28" i="1"/>
  <c r="J28" i="1"/>
  <c r="K28" i="1"/>
  <c r="L28" i="1"/>
  <c r="M28" i="1"/>
  <c r="N28" i="1"/>
  <c r="O28" i="1"/>
  <c r="P28" i="1"/>
  <c r="Q28" i="1" a="1"/>
  <c r="Q28" i="1" s="1"/>
  <c r="H29" i="1"/>
  <c r="J29" i="1"/>
  <c r="K29" i="1"/>
  <c r="L29" i="1"/>
  <c r="M29" i="1"/>
  <c r="O29" i="1" s="1"/>
  <c r="N29" i="1"/>
  <c r="P29" i="1"/>
  <c r="Q29" i="1" a="1"/>
  <c r="Q29" i="1"/>
  <c r="H30" i="1"/>
  <c r="J30" i="1"/>
  <c r="K30" i="1"/>
  <c r="L30" i="1"/>
  <c r="M30" i="1"/>
  <c r="O30" i="1" s="1"/>
  <c r="N30" i="1"/>
  <c r="P30" i="1"/>
  <c r="Q30" i="1" a="1"/>
  <c r="Q30" i="1"/>
  <c r="H31" i="1"/>
  <c r="J31" i="1"/>
  <c r="K31" i="1"/>
  <c r="L31" i="1"/>
  <c r="M31" i="1"/>
  <c r="N31" i="1"/>
  <c r="O31" i="1" s="1"/>
  <c r="P31" i="1"/>
  <c r="Q31" i="1" a="1"/>
  <c r="Q31" i="1" s="1"/>
  <c r="H32" i="1"/>
  <c r="J32" i="1"/>
  <c r="K32" i="1"/>
  <c r="L32" i="1"/>
  <c r="M32" i="1"/>
  <c r="N32" i="1"/>
  <c r="O32" i="1"/>
  <c r="P32" i="1"/>
  <c r="Q32" i="1" a="1"/>
  <c r="Q32" i="1" s="1"/>
  <c r="H33" i="1"/>
  <c r="J33" i="1"/>
  <c r="K33" i="1"/>
  <c r="L33" i="1"/>
  <c r="M33" i="1"/>
  <c r="O33" i="1" s="1"/>
  <c r="N33" i="1"/>
  <c r="P33" i="1"/>
  <c r="Q33" i="1" a="1"/>
  <c r="Q33" i="1"/>
  <c r="H34" i="1"/>
  <c r="J34" i="1"/>
  <c r="K34" i="1"/>
  <c r="L34" i="1"/>
  <c r="M34" i="1"/>
  <c r="O34" i="1" s="1"/>
  <c r="N34" i="1"/>
  <c r="P34" i="1"/>
  <c r="Q34" i="1" a="1"/>
  <c r="Q34" i="1"/>
  <c r="H35" i="1"/>
  <c r="J35" i="1"/>
  <c r="K35" i="1"/>
  <c r="L35" i="1"/>
  <c r="M35" i="1"/>
  <c r="N35" i="1"/>
  <c r="O35" i="1" s="1"/>
  <c r="P35" i="1"/>
  <c r="Q35" i="1" a="1"/>
  <c r="Q35" i="1" s="1"/>
  <c r="H36" i="1"/>
  <c r="J36" i="1"/>
  <c r="K36" i="1"/>
  <c r="L36" i="1"/>
  <c r="M36" i="1"/>
  <c r="N36" i="1"/>
  <c r="O36" i="1"/>
  <c r="P36" i="1"/>
  <c r="Q36" i="1" a="1"/>
  <c r="Q36" i="1" s="1"/>
  <c r="H37" i="1"/>
  <c r="J37" i="1"/>
  <c r="K37" i="1"/>
  <c r="L37" i="1"/>
  <c r="M37" i="1"/>
  <c r="O37" i="1" s="1"/>
  <c r="N37" i="1"/>
  <c r="P37" i="1"/>
  <c r="Q37" i="1" a="1"/>
  <c r="Q37" i="1"/>
  <c r="H38" i="1"/>
  <c r="J38" i="1"/>
  <c r="K38" i="1"/>
  <c r="L38" i="1"/>
  <c r="M38" i="1"/>
  <c r="O38" i="1" s="1"/>
  <c r="N38" i="1"/>
  <c r="P38" i="1"/>
  <c r="Q38" i="1" a="1"/>
  <c r="Q38" i="1"/>
  <c r="H39" i="1"/>
  <c r="J39" i="1"/>
  <c r="K39" i="1"/>
  <c r="L39" i="1"/>
  <c r="M39" i="1"/>
  <c r="N39" i="1"/>
  <c r="O39" i="1" s="1"/>
  <c r="P39" i="1"/>
  <c r="Q39" i="1" a="1"/>
  <c r="Q39" i="1" s="1"/>
  <c r="H40" i="1"/>
  <c r="J40" i="1"/>
  <c r="K40" i="1"/>
  <c r="L40" i="1"/>
  <c r="M40" i="1"/>
  <c r="N40" i="1"/>
  <c r="O40" i="1"/>
  <c r="P40" i="1"/>
  <c r="Q40" i="1" a="1"/>
  <c r="Q40" i="1" s="1"/>
  <c r="H41" i="1"/>
  <c r="J41" i="1"/>
  <c r="K41" i="1"/>
  <c r="L41" i="1"/>
  <c r="M41" i="1"/>
  <c r="O41" i="1" s="1"/>
  <c r="N41" i="1"/>
  <c r="P41" i="1"/>
  <c r="Q41" i="1" a="1"/>
  <c r="Q41" i="1"/>
  <c r="H42" i="1"/>
  <c r="J42" i="1"/>
  <c r="K42" i="1"/>
  <c r="L42" i="1"/>
  <c r="M42" i="1"/>
  <c r="O42" i="1" s="1"/>
  <c r="N42" i="1"/>
  <c r="P42" i="1"/>
  <c r="Q42" i="1" a="1"/>
  <c r="Q42" i="1"/>
  <c r="H43" i="1"/>
  <c r="J43" i="1"/>
  <c r="K43" i="1"/>
  <c r="L43" i="1"/>
  <c r="M43" i="1"/>
  <c r="N43" i="1"/>
  <c r="O43" i="1" s="1"/>
  <c r="P43" i="1"/>
  <c r="Q43" i="1" a="1"/>
  <c r="Q43" i="1" s="1"/>
  <c r="H44" i="1"/>
  <c r="J44" i="1"/>
  <c r="K44" i="1"/>
  <c r="L44" i="1"/>
  <c r="M44" i="1"/>
  <c r="N44" i="1"/>
  <c r="O44" i="1"/>
  <c r="P44" i="1"/>
  <c r="Q44" i="1" a="1"/>
  <c r="Q44" i="1" s="1"/>
  <c r="H45" i="1"/>
  <c r="J45" i="1"/>
  <c r="K45" i="1"/>
  <c r="L45" i="1"/>
  <c r="M45" i="1"/>
  <c r="O45" i="1" s="1"/>
  <c r="N45" i="1"/>
  <c r="P45" i="1"/>
  <c r="Q45" i="1" a="1"/>
  <c r="Q45" i="1"/>
  <c r="H46" i="1"/>
  <c r="J46" i="1"/>
  <c r="K46" i="1"/>
  <c r="L46" i="1"/>
  <c r="M46" i="1"/>
  <c r="O46" i="1" s="1"/>
  <c r="N46" i="1"/>
  <c r="P46" i="1"/>
  <c r="Q46" i="1" a="1"/>
  <c r="Q46" i="1" s="1"/>
  <c r="H47" i="1"/>
  <c r="J47" i="1"/>
  <c r="K47" i="1"/>
  <c r="L47" i="1"/>
  <c r="M47" i="1"/>
  <c r="N47" i="1"/>
  <c r="O47" i="1" s="1"/>
  <c r="P47" i="1"/>
  <c r="Q47" i="1" a="1"/>
  <c r="Q47" i="1" s="1"/>
  <c r="H48" i="1"/>
  <c r="J48" i="1"/>
  <c r="K48" i="1"/>
  <c r="L48" i="1"/>
  <c r="M48" i="1"/>
  <c r="N48" i="1"/>
  <c r="O48" i="1"/>
  <c r="P48" i="1"/>
  <c r="Q48" i="1" a="1"/>
  <c r="Q48" i="1" s="1"/>
  <c r="H49" i="1"/>
  <c r="J49" i="1"/>
  <c r="K49" i="1"/>
  <c r="L49" i="1"/>
  <c r="M49" i="1"/>
  <c r="O49" i="1" s="1"/>
  <c r="N49" i="1"/>
  <c r="P49" i="1"/>
  <c r="Q49" i="1" a="1"/>
  <c r="Q49" i="1"/>
  <c r="H50" i="1"/>
  <c r="J50" i="1"/>
  <c r="K50" i="1"/>
  <c r="L50" i="1"/>
  <c r="M50" i="1"/>
  <c r="O50" i="1" s="1"/>
  <c r="N50" i="1"/>
  <c r="P50" i="1"/>
  <c r="Q50" i="1" a="1"/>
  <c r="Q50" i="1"/>
  <c r="H51" i="1"/>
  <c r="J51" i="1"/>
  <c r="K51" i="1"/>
  <c r="L51" i="1"/>
  <c r="M51" i="1"/>
  <c r="N51" i="1"/>
  <c r="O51" i="1" s="1"/>
  <c r="P51" i="1"/>
  <c r="Q51" i="1" a="1"/>
  <c r="Q51" i="1" s="1"/>
  <c r="H52" i="1"/>
  <c r="J52" i="1"/>
  <c r="K52" i="1"/>
  <c r="L52" i="1"/>
  <c r="M52" i="1"/>
  <c r="N52" i="1"/>
  <c r="O52" i="1"/>
  <c r="P52" i="1"/>
  <c r="Q52" i="1" a="1"/>
  <c r="Q52" i="1" s="1"/>
  <c r="H53" i="1"/>
  <c r="J53" i="1"/>
  <c r="K53" i="1"/>
  <c r="L53" i="1"/>
  <c r="M53" i="1"/>
  <c r="O53" i="1" s="1"/>
  <c r="N53" i="1"/>
  <c r="P53" i="1"/>
  <c r="Q53" i="1" a="1"/>
  <c r="Q53" i="1"/>
  <c r="H54" i="1"/>
  <c r="J54" i="1"/>
  <c r="K54" i="1"/>
  <c r="L54" i="1"/>
  <c r="M54" i="1"/>
  <c r="O54" i="1" s="1"/>
  <c r="N54" i="1"/>
  <c r="P54" i="1"/>
  <c r="Q54" i="1" a="1"/>
  <c r="Q54" i="1" s="1"/>
  <c r="H55" i="1"/>
  <c r="J55" i="1"/>
  <c r="K55" i="1"/>
  <c r="L55" i="1"/>
  <c r="M55" i="1"/>
  <c r="N55" i="1"/>
  <c r="O55" i="1" s="1"/>
  <c r="P55" i="1"/>
  <c r="Q55" i="1" a="1"/>
  <c r="Q55" i="1" s="1"/>
  <c r="H56" i="1"/>
  <c r="J56" i="1"/>
  <c r="K56" i="1"/>
  <c r="L56" i="1"/>
  <c r="M56" i="1"/>
  <c r="N56" i="1"/>
  <c r="O56" i="1"/>
  <c r="P56" i="1"/>
  <c r="Q56" i="1" a="1"/>
  <c r="Q56" i="1" s="1"/>
  <c r="H57" i="1"/>
  <c r="J57" i="1"/>
  <c r="K57" i="1"/>
  <c r="L57" i="1"/>
  <c r="M57" i="1"/>
  <c r="O57" i="1" s="1"/>
  <c r="N57" i="1"/>
  <c r="P57" i="1"/>
  <c r="Q57" i="1" a="1"/>
  <c r="Q57" i="1"/>
  <c r="H58" i="1"/>
  <c r="J58" i="1"/>
  <c r="K58" i="1"/>
  <c r="L58" i="1"/>
  <c r="M58" i="1"/>
  <c r="O58" i="1" s="1"/>
  <c r="N58" i="1"/>
  <c r="P58" i="1"/>
  <c r="Q58" i="1" a="1"/>
  <c r="Q58" i="1"/>
  <c r="H59" i="1"/>
  <c r="J59" i="1"/>
  <c r="K59" i="1"/>
  <c r="L59" i="1"/>
  <c r="M59" i="1"/>
  <c r="N59" i="1"/>
  <c r="O59" i="1" s="1"/>
  <c r="P59" i="1"/>
  <c r="Q59" i="1" a="1"/>
  <c r="Q59" i="1" s="1"/>
  <c r="H60" i="1"/>
  <c r="J60" i="1"/>
  <c r="K60" i="1"/>
  <c r="L60" i="1"/>
  <c r="M60" i="1"/>
  <c r="N60" i="1"/>
  <c r="O60" i="1"/>
  <c r="P60" i="1"/>
  <c r="Q60" i="1" a="1"/>
  <c r="Q60" i="1" s="1"/>
  <c r="H61" i="1"/>
  <c r="J61" i="1"/>
  <c r="K61" i="1"/>
  <c r="L61" i="1"/>
  <c r="M61" i="1"/>
  <c r="O61" i="1" s="1"/>
  <c r="N61" i="1"/>
  <c r="P61" i="1"/>
  <c r="Q61" i="1" a="1"/>
  <c r="Q61" i="1"/>
  <c r="H62" i="1"/>
  <c r="J62" i="1"/>
  <c r="K62" i="1"/>
  <c r="L62" i="1"/>
  <c r="M62" i="1"/>
  <c r="O62" i="1" s="1"/>
  <c r="N62" i="1"/>
  <c r="P62" i="1"/>
  <c r="Q62" i="1" a="1"/>
  <c r="Q62" i="1" s="1"/>
  <c r="H63" i="1"/>
  <c r="J63" i="1"/>
  <c r="K63" i="1"/>
  <c r="L63" i="1"/>
  <c r="M63" i="1"/>
  <c r="N63" i="1"/>
  <c r="O63" i="1" s="1"/>
  <c r="P63" i="1"/>
  <c r="Q63" i="1" a="1"/>
  <c r="Q63" i="1" s="1"/>
  <c r="H64" i="1"/>
  <c r="J64" i="1"/>
  <c r="K64" i="1"/>
  <c r="L64" i="1"/>
  <c r="M64" i="1"/>
  <c r="N64" i="1"/>
  <c r="O64" i="1"/>
  <c r="P64" i="1"/>
  <c r="Q64" i="1" a="1"/>
  <c r="Q64" i="1" s="1"/>
  <c r="H65" i="1"/>
  <c r="J65" i="1"/>
  <c r="K65" i="1"/>
  <c r="L65" i="1"/>
  <c r="M65" i="1"/>
  <c r="O65" i="1" s="1"/>
  <c r="N65" i="1"/>
  <c r="P65" i="1"/>
  <c r="Q65" i="1" a="1"/>
  <c r="Q65" i="1"/>
  <c r="H66" i="1"/>
  <c r="J66" i="1"/>
  <c r="K66" i="1"/>
  <c r="L66" i="1"/>
  <c r="M66" i="1"/>
  <c r="O66" i="1" s="1"/>
  <c r="N66" i="1"/>
  <c r="P66" i="1"/>
  <c r="Q66" i="1" a="1"/>
  <c r="Q66" i="1" s="1"/>
  <c r="H67" i="1"/>
  <c r="J67" i="1"/>
  <c r="K67" i="1"/>
  <c r="L67" i="1"/>
  <c r="M67" i="1"/>
  <c r="N67" i="1"/>
  <c r="O67" i="1" s="1"/>
  <c r="P67" i="1"/>
  <c r="Q67" i="1" a="1"/>
  <c r="Q67" i="1" s="1"/>
  <c r="H68" i="1"/>
  <c r="J68" i="1"/>
  <c r="K68" i="1"/>
  <c r="L68" i="1"/>
  <c r="M68" i="1"/>
  <c r="N68" i="1"/>
  <c r="O68" i="1"/>
  <c r="P68" i="1"/>
  <c r="Q68" i="1" a="1"/>
  <c r="Q68" i="1" s="1"/>
  <c r="H69" i="1"/>
  <c r="J69" i="1"/>
  <c r="K69" i="1"/>
  <c r="L69" i="1"/>
  <c r="M69" i="1"/>
  <c r="O69" i="1" s="1"/>
  <c r="N69" i="1"/>
  <c r="P69" i="1"/>
  <c r="Q69" i="1" a="1"/>
  <c r="Q69" i="1"/>
  <c r="H70" i="1"/>
  <c r="J70" i="1"/>
  <c r="K70" i="1"/>
  <c r="L70" i="1"/>
  <c r="M70" i="1"/>
  <c r="O70" i="1" s="1"/>
  <c r="N70" i="1"/>
  <c r="P70" i="1"/>
  <c r="Q70" i="1" a="1"/>
  <c r="Q70" i="1" s="1"/>
  <c r="H71" i="1"/>
  <c r="J71" i="1"/>
  <c r="K71" i="1"/>
  <c r="L71" i="1"/>
  <c r="M71" i="1"/>
  <c r="N71" i="1"/>
  <c r="O71" i="1" s="1"/>
  <c r="P71" i="1"/>
  <c r="Q71" i="1" a="1"/>
  <c r="Q71" i="1" s="1"/>
  <c r="H72" i="1"/>
  <c r="J72" i="1"/>
  <c r="K72" i="1"/>
  <c r="L72" i="1"/>
  <c r="M72" i="1"/>
  <c r="N72" i="1"/>
  <c r="O72" i="1"/>
  <c r="P72" i="1"/>
  <c r="Q72" i="1" a="1"/>
  <c r="Q72" i="1" s="1"/>
  <c r="H73" i="1"/>
  <c r="J73" i="1"/>
  <c r="K73" i="1"/>
  <c r="L73" i="1"/>
  <c r="M73" i="1"/>
  <c r="O73" i="1" s="1"/>
  <c r="N73" i="1"/>
  <c r="P73" i="1"/>
  <c r="Q73" i="1" a="1"/>
  <c r="Q73" i="1"/>
  <c r="H74" i="1"/>
  <c r="J74" i="1"/>
  <c r="K74" i="1"/>
  <c r="L74" i="1"/>
  <c r="M74" i="1"/>
  <c r="O74" i="1" s="1"/>
  <c r="N74" i="1"/>
  <c r="P74" i="1"/>
  <c r="Q74" i="1" a="1"/>
  <c r="Q74" i="1"/>
  <c r="H75" i="1"/>
  <c r="J75" i="1"/>
  <c r="K75" i="1"/>
  <c r="L75" i="1"/>
  <c r="M75" i="1"/>
  <c r="N75" i="1"/>
  <c r="O75" i="1" s="1"/>
  <c r="P75" i="1"/>
  <c r="Q75" i="1" a="1"/>
  <c r="Q75" i="1" s="1"/>
  <c r="H76" i="1"/>
  <c r="J76" i="1"/>
  <c r="K76" i="1"/>
  <c r="L76" i="1"/>
  <c r="M76" i="1"/>
  <c r="N76" i="1"/>
  <c r="O76" i="1"/>
  <c r="P76" i="1"/>
  <c r="Q76" i="1" a="1"/>
  <c r="Q76" i="1" s="1"/>
  <c r="H77" i="1"/>
  <c r="J77" i="1"/>
  <c r="K77" i="1"/>
  <c r="L77" i="1"/>
  <c r="M77" i="1"/>
  <c r="O77" i="1" s="1"/>
  <c r="N77" i="1"/>
  <c r="P77" i="1"/>
  <c r="Q77" i="1" a="1"/>
  <c r="Q77" i="1"/>
  <c r="H78" i="1"/>
  <c r="J78" i="1"/>
  <c r="K78" i="1"/>
  <c r="L78" i="1"/>
  <c r="M78" i="1"/>
  <c r="O78" i="1" s="1"/>
  <c r="N78" i="1"/>
  <c r="P78" i="1"/>
  <c r="Q78" i="1" a="1"/>
  <c r="Q78" i="1"/>
  <c r="H79" i="1"/>
  <c r="J79" i="1"/>
  <c r="K79" i="1"/>
  <c r="L79" i="1"/>
  <c r="M79" i="1"/>
  <c r="N79" i="1"/>
  <c r="O79" i="1" s="1"/>
  <c r="P79" i="1"/>
  <c r="Q79" i="1" a="1"/>
  <c r="Q79" i="1" s="1"/>
  <c r="H80" i="1"/>
  <c r="J80" i="1"/>
  <c r="K80" i="1"/>
  <c r="L80" i="1"/>
  <c r="M80" i="1"/>
  <c r="N80" i="1"/>
  <c r="O80" i="1"/>
  <c r="P80" i="1"/>
  <c r="Q80" i="1" a="1"/>
  <c r="Q80" i="1" s="1"/>
  <c r="H81" i="1"/>
  <c r="J81" i="1"/>
  <c r="K81" i="1"/>
  <c r="L81" i="1"/>
  <c r="M81" i="1"/>
  <c r="O81" i="1" s="1"/>
  <c r="N81" i="1"/>
  <c r="P81" i="1"/>
  <c r="Q81" i="1" a="1"/>
  <c r="Q81" i="1"/>
  <c r="H82" i="1"/>
  <c r="J82" i="1"/>
  <c r="K82" i="1"/>
  <c r="L82" i="1"/>
  <c r="M82" i="1"/>
  <c r="O82" i="1" s="1"/>
  <c r="N82" i="1"/>
  <c r="P82" i="1"/>
  <c r="Q82" i="1" a="1"/>
  <c r="Q82" i="1"/>
  <c r="H83" i="1"/>
  <c r="J83" i="1"/>
  <c r="K83" i="1"/>
  <c r="L83" i="1"/>
  <c r="M83" i="1"/>
  <c r="N83" i="1"/>
  <c r="O83" i="1" s="1"/>
  <c r="P83" i="1"/>
  <c r="Q83" i="1" a="1"/>
  <c r="Q83" i="1" s="1"/>
  <c r="H84" i="1"/>
  <c r="J84" i="1"/>
  <c r="K84" i="1"/>
  <c r="L84" i="1"/>
  <c r="M84" i="1"/>
  <c r="N84" i="1"/>
  <c r="O84" i="1"/>
  <c r="P84" i="1"/>
  <c r="Q84" i="1" a="1"/>
  <c r="Q84" i="1"/>
  <c r="H85" i="1"/>
  <c r="J85" i="1"/>
  <c r="K85" i="1"/>
  <c r="L85" i="1"/>
  <c r="M85" i="1"/>
  <c r="O85" i="1" s="1"/>
  <c r="N85" i="1"/>
  <c r="P85" i="1"/>
  <c r="Q85" i="1" a="1"/>
  <c r="Q85" i="1"/>
  <c r="H86" i="1"/>
  <c r="J86" i="1"/>
  <c r="K86" i="1"/>
  <c r="L86" i="1"/>
  <c r="M86" i="1"/>
  <c r="O86" i="1" s="1"/>
  <c r="N86" i="1"/>
  <c r="P86" i="1"/>
  <c r="Q86" i="1" a="1"/>
  <c r="Q86" i="1"/>
  <c r="H87" i="1"/>
  <c r="J87" i="1"/>
  <c r="K87" i="1"/>
  <c r="L87" i="1"/>
  <c r="M87" i="1"/>
  <c r="N87" i="1"/>
  <c r="O87" i="1" s="1"/>
  <c r="P87" i="1"/>
  <c r="Q87" i="1" a="1"/>
  <c r="Q87" i="1" s="1"/>
  <c r="H88" i="1"/>
  <c r="J88" i="1"/>
  <c r="K88" i="1"/>
  <c r="L88" i="1"/>
  <c r="M88" i="1"/>
  <c r="N88" i="1"/>
  <c r="O88" i="1"/>
  <c r="P88" i="1"/>
  <c r="Q88" i="1" a="1"/>
  <c r="Q88" i="1"/>
  <c r="H89" i="1"/>
  <c r="J89" i="1"/>
  <c r="K89" i="1"/>
  <c r="L89" i="1"/>
  <c r="M89" i="1"/>
  <c r="O89" i="1" s="1"/>
  <c r="N89" i="1"/>
  <c r="P89" i="1"/>
  <c r="Q89" i="1" a="1"/>
  <c r="Q89" i="1"/>
  <c r="H90" i="1"/>
  <c r="J90" i="1"/>
  <c r="K90" i="1"/>
  <c r="L90" i="1"/>
  <c r="M90" i="1"/>
  <c r="O90" i="1" s="1"/>
  <c r="N90" i="1"/>
  <c r="P90" i="1"/>
  <c r="Q90" i="1" a="1"/>
  <c r="Q90" i="1"/>
  <c r="H91" i="1"/>
  <c r="J91" i="1"/>
  <c r="K91" i="1"/>
  <c r="L91" i="1"/>
  <c r="M91" i="1"/>
  <c r="N91" i="1"/>
  <c r="O91" i="1" s="1"/>
  <c r="P91" i="1"/>
  <c r="Q91" i="1" a="1"/>
  <c r="Q91" i="1" s="1"/>
  <c r="H92" i="1"/>
  <c r="J92" i="1"/>
  <c r="K92" i="1"/>
  <c r="L92" i="1"/>
  <c r="M92" i="1"/>
  <c r="N92" i="1"/>
  <c r="O92" i="1"/>
  <c r="P92" i="1"/>
  <c r="Q92" i="1" a="1"/>
  <c r="Q92" i="1"/>
  <c r="H93" i="1"/>
  <c r="J93" i="1"/>
  <c r="K93" i="1"/>
  <c r="L93" i="1"/>
  <c r="M93" i="1"/>
  <c r="O93" i="1" s="1"/>
  <c r="N93" i="1"/>
  <c r="P93" i="1"/>
  <c r="Q93" i="1" a="1"/>
  <c r="Q93" i="1"/>
  <c r="H94" i="1"/>
  <c r="J94" i="1"/>
  <c r="K94" i="1"/>
  <c r="L94" i="1"/>
  <c r="M94" i="1"/>
  <c r="O94" i="1" s="1"/>
  <c r="N94" i="1"/>
  <c r="P94" i="1"/>
  <c r="Q94" i="1" a="1"/>
  <c r="Q94" i="1"/>
  <c r="H95" i="1"/>
  <c r="J95" i="1"/>
  <c r="K95" i="1"/>
  <c r="L95" i="1"/>
  <c r="M95" i="1"/>
  <c r="N95" i="1"/>
  <c r="O95" i="1" s="1"/>
  <c r="P95" i="1"/>
  <c r="Q95" i="1" a="1"/>
  <c r="Q95" i="1" s="1"/>
  <c r="H96" i="1"/>
  <c r="J96" i="1"/>
  <c r="K96" i="1"/>
  <c r="L96" i="1"/>
  <c r="M96" i="1"/>
  <c r="N96" i="1"/>
  <c r="O96" i="1"/>
  <c r="P96" i="1"/>
  <c r="Q96" i="1" a="1"/>
  <c r="Q96" i="1"/>
  <c r="H97" i="1"/>
  <c r="J97" i="1"/>
  <c r="K97" i="1"/>
  <c r="L97" i="1"/>
  <c r="M97" i="1"/>
  <c r="O97" i="1" s="1"/>
  <c r="N97" i="1"/>
  <c r="P97" i="1"/>
  <c r="Q97" i="1" a="1"/>
  <c r="Q97" i="1"/>
  <c r="H98" i="1"/>
  <c r="J98" i="1"/>
  <c r="K98" i="1"/>
  <c r="L98" i="1"/>
  <c r="M98" i="1"/>
  <c r="O98" i="1" s="1"/>
  <c r="N98" i="1"/>
  <c r="P98" i="1"/>
  <c r="Q98" i="1" a="1"/>
  <c r="Q98" i="1"/>
  <c r="H99" i="1"/>
  <c r="J99" i="1"/>
  <c r="K99" i="1"/>
  <c r="L99" i="1"/>
  <c r="M99" i="1"/>
  <c r="N99" i="1"/>
  <c r="O99" i="1" s="1"/>
  <c r="P99" i="1"/>
  <c r="Q99" i="1" a="1"/>
  <c r="Q99" i="1" s="1"/>
  <c r="H100" i="1"/>
  <c r="J100" i="1"/>
  <c r="K100" i="1"/>
  <c r="L100" i="1"/>
  <c r="M100" i="1"/>
  <c r="N100" i="1"/>
  <c r="O100" i="1"/>
  <c r="P100" i="1"/>
  <c r="Q100" i="1" a="1"/>
  <c r="Q100" i="1"/>
  <c r="H101" i="1"/>
  <c r="J101" i="1"/>
  <c r="K101" i="1"/>
  <c r="L101" i="1"/>
  <c r="M101" i="1"/>
  <c r="O101" i="1" s="1"/>
  <c r="N101" i="1"/>
  <c r="P101" i="1"/>
  <c r="Q101" i="1" a="1"/>
  <c r="Q101" i="1"/>
  <c r="H102" i="1"/>
  <c r="J102" i="1"/>
  <c r="K102" i="1"/>
  <c r="L102" i="1"/>
  <c r="M102" i="1"/>
  <c r="O102" i="1" s="1"/>
  <c r="N102" i="1"/>
  <c r="P102" i="1"/>
  <c r="Q102" i="1" a="1"/>
  <c r="Q102" i="1"/>
  <c r="H103" i="1"/>
  <c r="J103" i="1"/>
  <c r="K103" i="1"/>
  <c r="L103" i="1"/>
  <c r="M103" i="1"/>
  <c r="N103" i="1"/>
  <c r="O103" i="1" s="1"/>
  <c r="P103" i="1"/>
  <c r="Q103" i="1" a="1"/>
  <c r="Q103" i="1" s="1"/>
  <c r="H104" i="1"/>
  <c r="J104" i="1"/>
  <c r="K104" i="1"/>
  <c r="L104" i="1"/>
  <c r="M104" i="1"/>
  <c r="N104" i="1"/>
  <c r="O104" i="1"/>
  <c r="P104" i="1"/>
  <c r="Q104" i="1" a="1"/>
  <c r="Q104" i="1"/>
  <c r="H105" i="1"/>
  <c r="J105" i="1"/>
  <c r="K105" i="1"/>
  <c r="L105" i="1"/>
  <c r="M105" i="1"/>
  <c r="O105" i="1" s="1"/>
  <c r="N105" i="1"/>
  <c r="P105" i="1"/>
  <c r="Q105" i="1" a="1"/>
  <c r="Q105" i="1"/>
  <c r="H106" i="1"/>
  <c r="J106" i="1"/>
  <c r="K106" i="1"/>
  <c r="L106" i="1"/>
  <c r="M106" i="1"/>
  <c r="O106" i="1" s="1"/>
  <c r="N106" i="1"/>
  <c r="P106" i="1"/>
  <c r="Q106" i="1" a="1"/>
  <c r="Q106" i="1"/>
  <c r="H107" i="1"/>
  <c r="J107" i="1"/>
  <c r="K107" i="1"/>
  <c r="L107" i="1"/>
  <c r="M107" i="1"/>
  <c r="N107" i="1"/>
  <c r="O107" i="1" s="1"/>
  <c r="P107" i="1"/>
  <c r="Q107" i="1" a="1"/>
  <c r="Q107" i="1" s="1"/>
  <c r="H108" i="1"/>
  <c r="J108" i="1"/>
  <c r="K108" i="1"/>
  <c r="L108" i="1"/>
  <c r="M108" i="1"/>
  <c r="N108" i="1"/>
  <c r="O108" i="1"/>
  <c r="P108" i="1"/>
  <c r="Q108" i="1" a="1"/>
  <c r="Q108" i="1"/>
  <c r="H109" i="1"/>
  <c r="J109" i="1"/>
  <c r="K109" i="1"/>
  <c r="L109" i="1"/>
  <c r="M109" i="1"/>
  <c r="O109" i="1" s="1"/>
  <c r="N109" i="1"/>
  <c r="P109" i="1"/>
  <c r="Q109" i="1" a="1"/>
  <c r="Q109" i="1"/>
  <c r="H110" i="1"/>
  <c r="J110" i="1"/>
  <c r="K110" i="1"/>
  <c r="L110" i="1"/>
  <c r="M110" i="1"/>
  <c r="O110" i="1" s="1"/>
  <c r="N110" i="1"/>
  <c r="P110" i="1"/>
  <c r="Q110" i="1" a="1"/>
  <c r="Q110" i="1"/>
  <c r="H111" i="1"/>
  <c r="J111" i="1"/>
  <c r="K111" i="1"/>
  <c r="L111" i="1"/>
  <c r="M111" i="1"/>
  <c r="N111" i="1"/>
  <c r="O111" i="1" s="1"/>
  <c r="P111" i="1"/>
  <c r="Q111" i="1" a="1"/>
  <c r="Q111" i="1" s="1"/>
  <c r="H112" i="1"/>
  <c r="J112" i="1"/>
  <c r="K112" i="1"/>
  <c r="L112" i="1"/>
  <c r="M112" i="1"/>
  <c r="N112" i="1"/>
  <c r="O112" i="1"/>
  <c r="P112" i="1"/>
  <c r="Q112" i="1" a="1"/>
  <c r="Q112" i="1"/>
  <c r="H113" i="1"/>
  <c r="J113" i="1"/>
  <c r="K113" i="1"/>
  <c r="L113" i="1"/>
  <c r="M113" i="1"/>
  <c r="O113" i="1" s="1"/>
  <c r="N113" i="1"/>
  <c r="P113" i="1"/>
  <c r="Q113" i="1" a="1"/>
  <c r="Q113" i="1"/>
  <c r="H114" i="1"/>
  <c r="J114" i="1"/>
  <c r="K114" i="1"/>
  <c r="L114" i="1"/>
  <c r="M114" i="1"/>
  <c r="O114" i="1" s="1"/>
  <c r="N114" i="1"/>
  <c r="P114" i="1"/>
  <c r="Q114" i="1" a="1"/>
  <c r="Q114" i="1"/>
  <c r="H115" i="1"/>
  <c r="J115" i="1"/>
  <c r="K115" i="1"/>
  <c r="L115" i="1"/>
  <c r="M115" i="1"/>
  <c r="N115" i="1"/>
  <c r="O115" i="1" s="1"/>
  <c r="P115" i="1"/>
  <c r="Q115" i="1" a="1"/>
  <c r="Q115" i="1" s="1"/>
  <c r="H116" i="1"/>
  <c r="J116" i="1"/>
  <c r="K116" i="1"/>
  <c r="L116" i="1"/>
  <c r="M116" i="1"/>
  <c r="N116" i="1"/>
  <c r="O116" i="1"/>
  <c r="P116" i="1"/>
  <c r="Q116" i="1" a="1"/>
  <c r="Q116" i="1"/>
  <c r="H117" i="1"/>
  <c r="J117" i="1"/>
  <c r="K117" i="1"/>
  <c r="L117" i="1"/>
  <c r="M117" i="1"/>
  <c r="O117" i="1" s="1"/>
  <c r="N117" i="1"/>
  <c r="P117" i="1"/>
  <c r="Q117" i="1" a="1"/>
  <c r="Q117" i="1"/>
  <c r="H118" i="1"/>
  <c r="J118" i="1"/>
  <c r="K118" i="1"/>
  <c r="L118" i="1"/>
  <c r="M118" i="1"/>
  <c r="O118" i="1" s="1"/>
  <c r="N118" i="1"/>
  <c r="P118" i="1"/>
  <c r="Q118" i="1" a="1"/>
  <c r="Q118" i="1"/>
  <c r="H119" i="1"/>
  <c r="J119" i="1"/>
  <c r="K119" i="1"/>
  <c r="L119" i="1"/>
  <c r="M119" i="1"/>
  <c r="N119" i="1"/>
  <c r="O119" i="1" s="1"/>
  <c r="P119" i="1"/>
  <c r="Q119" i="1" a="1"/>
  <c r="Q119" i="1" s="1"/>
  <c r="H120" i="1"/>
  <c r="J120" i="1"/>
  <c r="K120" i="1"/>
  <c r="L120" i="1"/>
  <c r="M120" i="1"/>
  <c r="N120" i="1"/>
  <c r="O120" i="1"/>
  <c r="P120" i="1"/>
  <c r="Q120" i="1" a="1"/>
  <c r="Q120" i="1"/>
  <c r="H121" i="1"/>
  <c r="J121" i="1"/>
  <c r="K121" i="1"/>
  <c r="L121" i="1"/>
  <c r="M121" i="1"/>
  <c r="O121" i="1" s="1"/>
  <c r="N121" i="1"/>
  <c r="P121" i="1"/>
  <c r="Q121" i="1" a="1"/>
  <c r="Q121" i="1"/>
  <c r="H122" i="1"/>
  <c r="J122" i="1"/>
  <c r="K122" i="1"/>
  <c r="L122" i="1"/>
  <c r="M122" i="1"/>
  <c r="O122" i="1" s="1"/>
  <c r="N122" i="1"/>
  <c r="P122" i="1"/>
  <c r="Q122" i="1" a="1"/>
  <c r="Q122" i="1"/>
  <c r="H123" i="1"/>
  <c r="J123" i="1"/>
  <c r="K123" i="1"/>
  <c r="L123" i="1"/>
  <c r="M123" i="1"/>
  <c r="N123" i="1"/>
  <c r="O123" i="1" s="1"/>
  <c r="P123" i="1"/>
  <c r="Q123" i="1" a="1"/>
  <c r="Q123" i="1" s="1"/>
  <c r="H124" i="1"/>
  <c r="J124" i="1"/>
  <c r="K124" i="1"/>
  <c r="L124" i="1"/>
  <c r="M124" i="1"/>
  <c r="N124" i="1"/>
  <c r="O124" i="1" s="1"/>
  <c r="P124" i="1"/>
  <c r="Q124" i="1" a="1"/>
  <c r="Q124" i="1"/>
  <c r="H125" i="1"/>
  <c r="J125" i="1"/>
  <c r="K125" i="1"/>
  <c r="L125" i="1"/>
  <c r="M125" i="1"/>
  <c r="O125" i="1" s="1"/>
  <c r="N125" i="1"/>
  <c r="P125" i="1"/>
  <c r="Q125" i="1" a="1"/>
  <c r="Q125" i="1"/>
  <c r="H126" i="1"/>
  <c r="J126" i="1"/>
  <c r="K126" i="1"/>
  <c r="L126" i="1"/>
  <c r="M126" i="1"/>
  <c r="O126" i="1" s="1"/>
  <c r="N126" i="1"/>
  <c r="P126" i="1"/>
  <c r="Q126" i="1" a="1"/>
  <c r="Q126" i="1"/>
  <c r="H127" i="1"/>
  <c r="J127" i="1"/>
  <c r="K127" i="1"/>
  <c r="L127" i="1"/>
  <c r="M127" i="1"/>
  <c r="N127" i="1"/>
  <c r="O127" i="1" s="1"/>
  <c r="P127" i="1"/>
  <c r="Q127" i="1" a="1"/>
  <c r="Q127" i="1" s="1"/>
  <c r="H128" i="1"/>
  <c r="J128" i="1"/>
  <c r="K128" i="1"/>
  <c r="L128" i="1"/>
  <c r="M128" i="1"/>
  <c r="N128" i="1"/>
  <c r="O128" i="1" s="1"/>
  <c r="P128" i="1"/>
  <c r="Q128" i="1" a="1"/>
  <c r="Q128" i="1"/>
  <c r="H129" i="1"/>
  <c r="J129" i="1"/>
  <c r="K129" i="1"/>
  <c r="L129" i="1"/>
  <c r="M129" i="1"/>
  <c r="O129" i="1" s="1"/>
  <c r="N129" i="1"/>
  <c r="P129" i="1"/>
  <c r="Q129" i="1" a="1"/>
  <c r="Q129" i="1"/>
  <c r="H130" i="1"/>
  <c r="J130" i="1"/>
  <c r="K130" i="1"/>
  <c r="L130" i="1"/>
  <c r="M130" i="1"/>
  <c r="O130" i="1" s="1"/>
  <c r="N130" i="1"/>
  <c r="P130" i="1"/>
  <c r="Q130" i="1" a="1"/>
  <c r="Q130" i="1"/>
  <c r="H131" i="1"/>
  <c r="J131" i="1"/>
  <c r="K131" i="1"/>
  <c r="L131" i="1"/>
  <c r="M131" i="1"/>
  <c r="N131" i="1"/>
  <c r="O131" i="1" s="1"/>
  <c r="P131" i="1"/>
  <c r="Q131" i="1" a="1"/>
  <c r="Q131" i="1" s="1"/>
  <c r="H132" i="1"/>
  <c r="J132" i="1"/>
  <c r="K132" i="1"/>
  <c r="L132" i="1"/>
  <c r="M132" i="1"/>
  <c r="N132" i="1"/>
  <c r="O132" i="1" s="1"/>
  <c r="P132" i="1"/>
  <c r="Q132" i="1" a="1"/>
  <c r="Q132" i="1"/>
  <c r="H133" i="1"/>
  <c r="J133" i="1"/>
  <c r="K133" i="1"/>
  <c r="L133" i="1"/>
  <c r="M133" i="1"/>
  <c r="O133" i="1" s="1"/>
  <c r="N133" i="1"/>
  <c r="P133" i="1"/>
  <c r="Q133" i="1" a="1"/>
  <c r="Q133" i="1"/>
  <c r="H134" i="1"/>
  <c r="J134" i="1"/>
  <c r="K134" i="1"/>
  <c r="L134" i="1"/>
  <c r="M134" i="1"/>
  <c r="O134" i="1" s="1"/>
  <c r="N134" i="1"/>
  <c r="P134" i="1"/>
  <c r="Q134" i="1" a="1"/>
  <c r="Q134" i="1"/>
  <c r="H135" i="1"/>
  <c r="J135" i="1"/>
  <c r="K135" i="1"/>
  <c r="L135" i="1"/>
  <c r="M135" i="1"/>
  <c r="N135" i="1"/>
  <c r="O135" i="1" s="1"/>
  <c r="P135" i="1"/>
  <c r="Q135" i="1" a="1"/>
  <c r="Q135" i="1" s="1"/>
  <c r="H136" i="1"/>
  <c r="J136" i="1"/>
  <c r="K136" i="1"/>
  <c r="L136" i="1"/>
  <c r="M136" i="1"/>
  <c r="N136" i="1"/>
  <c r="O136" i="1" s="1"/>
  <c r="P136" i="1"/>
  <c r="Q136" i="1" a="1"/>
  <c r="Q136" i="1"/>
  <c r="H137" i="1"/>
  <c r="J137" i="1"/>
  <c r="K137" i="1"/>
  <c r="L137" i="1"/>
  <c r="M137" i="1"/>
  <c r="O137" i="1" s="1"/>
  <c r="N137" i="1"/>
  <c r="P137" i="1"/>
  <c r="Q137" i="1" a="1"/>
  <c r="Q137" i="1"/>
  <c r="H138" i="1"/>
  <c r="J138" i="1"/>
  <c r="K138" i="1"/>
  <c r="L138" i="1"/>
  <c r="M138" i="1"/>
  <c r="O138" i="1" s="1"/>
  <c r="N138" i="1"/>
  <c r="P138" i="1"/>
  <c r="Q138" i="1" a="1"/>
  <c r="Q138" i="1"/>
  <c r="H139" i="1"/>
  <c r="J139" i="1"/>
  <c r="K139" i="1"/>
  <c r="L139" i="1"/>
  <c r="M139" i="1"/>
  <c r="N139" i="1"/>
  <c r="O139" i="1" s="1"/>
  <c r="P139" i="1"/>
  <c r="Q139" i="1" a="1"/>
  <c r="Q139" i="1" s="1"/>
  <c r="H140" i="1"/>
  <c r="J140" i="1"/>
  <c r="K140" i="1"/>
  <c r="L140" i="1"/>
  <c r="M140" i="1"/>
  <c r="N140" i="1"/>
  <c r="O140" i="1" s="1"/>
  <c r="P140" i="1"/>
  <c r="Q140" i="1" a="1"/>
  <c r="Q140" i="1"/>
  <c r="H141" i="1"/>
  <c r="J141" i="1"/>
  <c r="K141" i="1"/>
  <c r="L141" i="1"/>
  <c r="M141" i="1"/>
  <c r="O141" i="1" s="1"/>
  <c r="N141" i="1"/>
  <c r="P141" i="1"/>
  <c r="Q141" i="1" a="1"/>
  <c r="Q141" i="1"/>
  <c r="H142" i="1"/>
  <c r="J142" i="1"/>
  <c r="K142" i="1"/>
  <c r="L142" i="1"/>
  <c r="M142" i="1"/>
  <c r="O142" i="1" s="1"/>
  <c r="N142" i="1"/>
  <c r="P142" i="1"/>
  <c r="Q142" i="1" a="1"/>
  <c r="Q142" i="1"/>
  <c r="H143" i="1"/>
  <c r="J143" i="1"/>
  <c r="K143" i="1"/>
  <c r="L143" i="1"/>
  <c r="M143" i="1"/>
  <c r="N143" i="1"/>
  <c r="O143" i="1" s="1"/>
  <c r="P143" i="1"/>
  <c r="Q143" i="1" a="1"/>
  <c r="Q143" i="1" s="1"/>
  <c r="H144" i="1"/>
  <c r="J144" i="1"/>
  <c r="K144" i="1"/>
  <c r="L144" i="1"/>
  <c r="M144" i="1"/>
  <c r="N144" i="1"/>
  <c r="O144" i="1" s="1"/>
  <c r="P144" i="1"/>
  <c r="Q144" i="1" a="1"/>
  <c r="Q144" i="1"/>
  <c r="H145" i="1"/>
  <c r="J145" i="1"/>
  <c r="K145" i="1"/>
  <c r="L145" i="1"/>
  <c r="M145" i="1"/>
  <c r="O145" i="1" s="1"/>
  <c r="N145" i="1"/>
  <c r="P145" i="1"/>
  <c r="Q145" i="1" a="1"/>
  <c r="Q145" i="1"/>
  <c r="H146" i="1"/>
  <c r="J146" i="1"/>
  <c r="K146" i="1"/>
  <c r="L146" i="1"/>
  <c r="M146" i="1"/>
  <c r="O146" i="1" s="1"/>
  <c r="N146" i="1"/>
  <c r="P146" i="1"/>
  <c r="Q146" i="1" a="1"/>
  <c r="Q146" i="1"/>
  <c r="H147" i="1"/>
  <c r="J147" i="1"/>
  <c r="K147" i="1"/>
  <c r="L147" i="1"/>
  <c r="M147" i="1"/>
  <c r="N147" i="1"/>
  <c r="O147" i="1" s="1"/>
  <c r="P147" i="1"/>
  <c r="Q147" i="1" a="1"/>
  <c r="Q147" i="1" s="1"/>
  <c r="H148" i="1"/>
  <c r="J148" i="1"/>
  <c r="K148" i="1"/>
  <c r="L148" i="1"/>
  <c r="M148" i="1"/>
  <c r="N148" i="1"/>
  <c r="O148" i="1" s="1"/>
  <c r="P148" i="1"/>
  <c r="Q148" i="1" a="1"/>
  <c r="Q148" i="1"/>
  <c r="H149" i="1"/>
  <c r="J149" i="1"/>
  <c r="K149" i="1"/>
  <c r="L149" i="1"/>
  <c r="M149" i="1"/>
  <c r="O149" i="1" s="1"/>
  <c r="N149" i="1"/>
  <c r="P149" i="1"/>
  <c r="Q149" i="1" a="1"/>
  <c r="Q149" i="1"/>
  <c r="H150" i="1"/>
  <c r="J150" i="1"/>
  <c r="K150" i="1"/>
  <c r="L150" i="1"/>
  <c r="M150" i="1"/>
  <c r="O150" i="1" s="1"/>
  <c r="N150" i="1"/>
  <c r="P150" i="1"/>
  <c r="Q150" i="1" a="1"/>
  <c r="Q150" i="1"/>
  <c r="H151" i="1"/>
  <c r="J151" i="1"/>
  <c r="K151" i="1"/>
  <c r="L151" i="1"/>
  <c r="M151" i="1"/>
  <c r="N151" i="1"/>
  <c r="O151" i="1" s="1"/>
  <c r="P151" i="1"/>
  <c r="Q151" i="1" a="1"/>
  <c r="Q151" i="1" s="1"/>
  <c r="H152" i="1"/>
  <c r="J152" i="1"/>
  <c r="K152" i="1"/>
  <c r="L152" i="1"/>
  <c r="M152" i="1"/>
  <c r="N152" i="1"/>
  <c r="O152" i="1" s="1"/>
  <c r="P152" i="1"/>
  <c r="Q152" i="1" a="1"/>
  <c r="Q152" i="1"/>
  <c r="H153" i="1"/>
  <c r="J153" i="1"/>
  <c r="K153" i="1"/>
  <c r="L153" i="1"/>
  <c r="M153" i="1"/>
  <c r="O153" i="1" s="1"/>
  <c r="N153" i="1"/>
  <c r="P153" i="1"/>
  <c r="Q153" i="1" a="1"/>
  <c r="Q153" i="1"/>
  <c r="H154" i="1"/>
  <c r="J154" i="1"/>
  <c r="K154" i="1"/>
  <c r="L154" i="1"/>
  <c r="M154" i="1"/>
  <c r="O154" i="1" s="1"/>
  <c r="N154" i="1"/>
  <c r="P154" i="1"/>
  <c r="Q154" i="1" a="1"/>
  <c r="Q154" i="1"/>
  <c r="H155" i="1"/>
  <c r="J155" i="1"/>
  <c r="K155" i="1"/>
  <c r="L155" i="1"/>
  <c r="M155" i="1"/>
  <c r="N155" i="1"/>
  <c r="O155" i="1" s="1"/>
  <c r="P155" i="1"/>
  <c r="Q155" i="1" a="1"/>
  <c r="Q155" i="1" s="1"/>
  <c r="H156" i="1"/>
  <c r="J156" i="1"/>
  <c r="K156" i="1"/>
  <c r="L156" i="1"/>
  <c r="M156" i="1"/>
  <c r="N156" i="1"/>
  <c r="O156" i="1" s="1"/>
  <c r="P156" i="1"/>
  <c r="Q156" i="1" a="1"/>
  <c r="Q156" i="1"/>
  <c r="H157" i="1"/>
  <c r="J157" i="1"/>
  <c r="K157" i="1"/>
  <c r="L157" i="1"/>
  <c r="M157" i="1"/>
  <c r="O157" i="1" s="1"/>
  <c r="N157" i="1"/>
  <c r="P157" i="1"/>
  <c r="Q157" i="1" a="1"/>
  <c r="Q157" i="1"/>
  <c r="H158" i="1"/>
  <c r="J158" i="1"/>
  <c r="K158" i="1"/>
  <c r="L158" i="1"/>
  <c r="M158" i="1"/>
  <c r="O158" i="1" s="1"/>
  <c r="N158" i="1"/>
  <c r="P158" i="1"/>
  <c r="Q158" i="1" a="1"/>
  <c r="Q158" i="1"/>
  <c r="H159" i="1"/>
  <c r="J159" i="1"/>
  <c r="K159" i="1"/>
  <c r="L159" i="1"/>
  <c r="M159" i="1"/>
  <c r="N159" i="1"/>
  <c r="O159" i="1" s="1"/>
  <c r="P159" i="1"/>
  <c r="Q159" i="1" a="1"/>
  <c r="Q159" i="1" s="1"/>
  <c r="H160" i="1"/>
  <c r="J160" i="1"/>
  <c r="K160" i="1"/>
  <c r="L160" i="1"/>
  <c r="M160" i="1"/>
  <c r="N160" i="1"/>
  <c r="O160" i="1" s="1"/>
  <c r="P160" i="1"/>
  <c r="Q160" i="1" a="1"/>
  <c r="Q160" i="1"/>
  <c r="H161" i="1"/>
  <c r="J161" i="1"/>
  <c r="K161" i="1"/>
  <c r="L161" i="1"/>
  <c r="M161" i="1"/>
  <c r="O161" i="1" s="1"/>
  <c r="N161" i="1"/>
  <c r="P161" i="1"/>
  <c r="Q161" i="1" a="1"/>
  <c r="Q161" i="1"/>
  <c r="H162" i="1"/>
  <c r="J162" i="1"/>
  <c r="K162" i="1"/>
  <c r="L162" i="1"/>
  <c r="M162" i="1"/>
  <c r="O162" i="1" s="1"/>
  <c r="N162" i="1"/>
  <c r="P162" i="1"/>
  <c r="Q162" i="1" a="1"/>
  <c r="Q162" i="1"/>
  <c r="H163" i="1"/>
  <c r="J163" i="1"/>
  <c r="K163" i="1"/>
  <c r="L163" i="1"/>
  <c r="M163" i="1"/>
  <c r="N163" i="1"/>
  <c r="O163" i="1" s="1"/>
  <c r="P163" i="1"/>
  <c r="Q163" i="1" a="1"/>
  <c r="Q163" i="1" s="1"/>
  <c r="H164" i="1"/>
  <c r="J164" i="1"/>
  <c r="K164" i="1"/>
  <c r="L164" i="1"/>
  <c r="M164" i="1"/>
  <c r="N164" i="1"/>
  <c r="O164" i="1" s="1"/>
  <c r="P164" i="1"/>
  <c r="Q164" i="1" a="1"/>
  <c r="Q164" i="1"/>
  <c r="H165" i="1"/>
  <c r="J165" i="1"/>
  <c r="K165" i="1"/>
  <c r="L165" i="1"/>
  <c r="M165" i="1"/>
  <c r="O165" i="1" s="1"/>
  <c r="N165" i="1"/>
  <c r="P165" i="1"/>
  <c r="Q165" i="1" a="1"/>
  <c r="Q165" i="1"/>
  <c r="H166" i="1"/>
  <c r="J166" i="1"/>
  <c r="K166" i="1"/>
  <c r="L166" i="1"/>
  <c r="M166" i="1"/>
  <c r="O166" i="1" s="1"/>
  <c r="N166" i="1"/>
  <c r="P166" i="1"/>
  <c r="Q166" i="1" a="1"/>
  <c r="Q166" i="1"/>
  <c r="H167" i="1"/>
  <c r="J167" i="1"/>
  <c r="K167" i="1"/>
  <c r="L167" i="1"/>
  <c r="M167" i="1"/>
  <c r="N167" i="1"/>
  <c r="O167" i="1" s="1"/>
  <c r="P167" i="1"/>
  <c r="Q167" i="1" a="1"/>
  <c r="Q167" i="1" s="1"/>
  <c r="H168" i="1"/>
  <c r="J168" i="1"/>
  <c r="K168" i="1"/>
  <c r="L168" i="1"/>
  <c r="M168" i="1"/>
  <c r="N168" i="1"/>
  <c r="O168" i="1" s="1"/>
  <c r="P168" i="1"/>
  <c r="Q168" i="1" a="1"/>
  <c r="Q168" i="1"/>
  <c r="H169" i="1"/>
  <c r="J169" i="1"/>
  <c r="K169" i="1"/>
  <c r="L169" i="1"/>
  <c r="M169" i="1"/>
  <c r="O169" i="1" s="1"/>
  <c r="N169" i="1"/>
  <c r="P169" i="1"/>
  <c r="Q169" i="1" a="1"/>
  <c r="Q169" i="1"/>
  <c r="H170" i="1"/>
  <c r="J170" i="1"/>
  <c r="K170" i="1"/>
  <c r="L170" i="1"/>
  <c r="M170" i="1"/>
  <c r="O170" i="1" s="1"/>
  <c r="N170" i="1"/>
  <c r="P170" i="1"/>
  <c r="Q170" i="1" a="1"/>
  <c r="Q170" i="1"/>
  <c r="H171" i="1"/>
  <c r="J171" i="1"/>
  <c r="K171" i="1"/>
  <c r="L171" i="1"/>
  <c r="M171" i="1"/>
  <c r="N171" i="1"/>
  <c r="O171" i="1" s="1"/>
  <c r="P171" i="1"/>
  <c r="Q171" i="1" a="1"/>
  <c r="Q171" i="1" s="1"/>
  <c r="H172" i="1"/>
  <c r="J172" i="1"/>
  <c r="K172" i="1"/>
  <c r="L172" i="1"/>
  <c r="M172" i="1"/>
  <c r="N172" i="1"/>
  <c r="O172" i="1" s="1"/>
  <c r="P172" i="1"/>
  <c r="Q172" i="1" a="1"/>
  <c r="Q172" i="1"/>
  <c r="H173" i="1"/>
  <c r="J173" i="1"/>
  <c r="K173" i="1"/>
  <c r="L173" i="1"/>
  <c r="M173" i="1"/>
  <c r="O173" i="1" s="1"/>
  <c r="N173" i="1"/>
  <c r="P173" i="1"/>
  <c r="Q173" i="1" a="1"/>
  <c r="Q173" i="1"/>
  <c r="H174" i="1"/>
  <c r="J174" i="1"/>
  <c r="K174" i="1"/>
  <c r="L174" i="1"/>
  <c r="M174" i="1"/>
  <c r="O174" i="1" s="1"/>
  <c r="N174" i="1"/>
  <c r="P174" i="1"/>
  <c r="Q174" i="1" a="1"/>
  <c r="Q174" i="1"/>
  <c r="H175" i="1"/>
  <c r="J175" i="1"/>
  <c r="K175" i="1"/>
  <c r="L175" i="1"/>
  <c r="M175" i="1"/>
  <c r="N175" i="1"/>
  <c r="O175" i="1" s="1"/>
  <c r="P175" i="1"/>
  <c r="Q175" i="1" a="1"/>
  <c r="Q175" i="1" s="1"/>
  <c r="H176" i="1"/>
  <c r="J176" i="1"/>
  <c r="K176" i="1"/>
  <c r="L176" i="1"/>
  <c r="M176" i="1"/>
  <c r="N176" i="1"/>
  <c r="O176" i="1" s="1"/>
  <c r="P176" i="1"/>
  <c r="Q176" i="1" a="1"/>
  <c r="Q176" i="1"/>
  <c r="H177" i="1"/>
  <c r="J177" i="1"/>
  <c r="K177" i="1"/>
  <c r="L177" i="1"/>
  <c r="M177" i="1"/>
  <c r="O177" i="1" s="1"/>
  <c r="N177" i="1"/>
  <c r="P177" i="1"/>
  <c r="Q177" i="1" a="1"/>
  <c r="Q177" i="1"/>
  <c r="H178" i="1"/>
  <c r="J178" i="1"/>
  <c r="K178" i="1"/>
  <c r="L178" i="1"/>
  <c r="M178" i="1"/>
  <c r="O178" i="1" s="1"/>
  <c r="N178" i="1"/>
  <c r="P178" i="1"/>
  <c r="Q178" i="1" a="1"/>
  <c r="Q178" i="1"/>
  <c r="H179" i="1"/>
  <c r="J179" i="1"/>
  <c r="K179" i="1"/>
  <c r="L179" i="1"/>
  <c r="M179" i="1"/>
  <c r="N179" i="1"/>
  <c r="O179" i="1" s="1"/>
  <c r="P179" i="1"/>
  <c r="Q179" i="1" a="1"/>
  <c r="Q179" i="1" s="1"/>
  <c r="H180" i="1"/>
  <c r="J180" i="1"/>
  <c r="K180" i="1"/>
  <c r="L180" i="1"/>
  <c r="M180" i="1"/>
  <c r="N180" i="1"/>
  <c r="O180" i="1" s="1"/>
  <c r="P180" i="1"/>
  <c r="Q180" i="1" a="1"/>
  <c r="Q180" i="1"/>
  <c r="H181" i="1"/>
  <c r="J181" i="1"/>
  <c r="K181" i="1"/>
  <c r="L181" i="1"/>
  <c r="M181" i="1"/>
  <c r="O181" i="1" s="1"/>
  <c r="N181" i="1"/>
  <c r="P181" i="1"/>
  <c r="Q181" i="1" a="1"/>
  <c r="Q181" i="1"/>
  <c r="H182" i="1"/>
  <c r="J182" i="1"/>
  <c r="K182" i="1"/>
  <c r="L182" i="1"/>
  <c r="M182" i="1"/>
  <c r="O182" i="1" s="1"/>
  <c r="N182" i="1"/>
  <c r="P182" i="1"/>
  <c r="Q182" i="1" a="1"/>
  <c r="Q182" i="1"/>
  <c r="H183" i="1"/>
  <c r="J183" i="1"/>
  <c r="K183" i="1"/>
  <c r="L183" i="1"/>
  <c r="M183" i="1"/>
  <c r="N183" i="1"/>
  <c r="O183" i="1" s="1"/>
  <c r="P183" i="1"/>
  <c r="Q183" i="1" a="1"/>
  <c r="Q183" i="1" s="1"/>
  <c r="H184" i="1"/>
  <c r="J184" i="1"/>
  <c r="K184" i="1"/>
  <c r="L184" i="1"/>
  <c r="M184" i="1"/>
  <c r="N184" i="1"/>
  <c r="O184" i="1" s="1"/>
  <c r="P184" i="1"/>
  <c r="Q184" i="1" a="1"/>
  <c r="Q184" i="1"/>
  <c r="H185" i="1"/>
  <c r="J185" i="1"/>
  <c r="K185" i="1"/>
  <c r="L185" i="1"/>
  <c r="M185" i="1"/>
  <c r="O185" i="1" s="1"/>
  <c r="N185" i="1"/>
  <c r="P185" i="1"/>
  <c r="Q185" i="1" a="1"/>
  <c r="Q185" i="1"/>
  <c r="H186" i="1"/>
  <c r="J186" i="1"/>
  <c r="K186" i="1"/>
  <c r="L186" i="1"/>
  <c r="M186" i="1"/>
  <c r="O186" i="1" s="1"/>
  <c r="N186" i="1"/>
  <c r="P186" i="1"/>
  <c r="Q186" i="1" a="1"/>
  <c r="Q186" i="1"/>
  <c r="H187" i="1"/>
  <c r="J187" i="1"/>
  <c r="K187" i="1"/>
  <c r="L187" i="1"/>
  <c r="M187" i="1"/>
  <c r="N187" i="1"/>
  <c r="O187" i="1" s="1"/>
  <c r="P187" i="1"/>
  <c r="Q187" i="1" a="1"/>
  <c r="Q187" i="1" s="1"/>
  <c r="H188" i="1"/>
  <c r="J188" i="1"/>
  <c r="K188" i="1"/>
  <c r="L188" i="1"/>
  <c r="M188" i="1"/>
  <c r="N188" i="1"/>
  <c r="O188" i="1" s="1"/>
  <c r="P188" i="1"/>
  <c r="Q188" i="1" a="1"/>
  <c r="Q188" i="1"/>
  <c r="H189" i="1"/>
  <c r="J189" i="1"/>
  <c r="K189" i="1"/>
  <c r="L189" i="1"/>
  <c r="M189" i="1"/>
  <c r="O189" i="1" s="1"/>
  <c r="N189" i="1"/>
  <c r="P189" i="1"/>
  <c r="Q189" i="1" a="1"/>
  <c r="Q189" i="1"/>
  <c r="H190" i="1"/>
  <c r="J190" i="1"/>
  <c r="K190" i="1"/>
  <c r="L190" i="1"/>
  <c r="M190" i="1"/>
  <c r="O190" i="1" s="1"/>
  <c r="N190" i="1"/>
  <c r="P190" i="1"/>
  <c r="Q190" i="1" a="1"/>
  <c r="Q190" i="1"/>
  <c r="H191" i="1"/>
  <c r="J191" i="1"/>
  <c r="K191" i="1"/>
  <c r="L191" i="1"/>
  <c r="M191" i="1"/>
  <c r="N191" i="1"/>
  <c r="O191" i="1" s="1"/>
  <c r="P191" i="1"/>
  <c r="Q191" i="1" a="1"/>
  <c r="Q191" i="1" s="1"/>
  <c r="H192" i="1"/>
  <c r="J192" i="1"/>
  <c r="K192" i="1"/>
  <c r="L192" i="1"/>
  <c r="M192" i="1"/>
  <c r="N192" i="1"/>
  <c r="O192" i="1" s="1"/>
  <c r="P192" i="1"/>
  <c r="Q192" i="1" a="1"/>
  <c r="Q192" i="1"/>
  <c r="H193" i="1"/>
  <c r="J193" i="1"/>
  <c r="K193" i="1"/>
  <c r="L193" i="1"/>
  <c r="M193" i="1"/>
  <c r="O193" i="1" s="1"/>
  <c r="N193" i="1"/>
  <c r="P193" i="1"/>
  <c r="Q193" i="1" a="1"/>
  <c r="Q193" i="1"/>
  <c r="H194" i="1"/>
  <c r="J194" i="1"/>
  <c r="K194" i="1"/>
  <c r="L194" i="1"/>
  <c r="M194" i="1"/>
  <c r="O194" i="1" s="1"/>
  <c r="N194" i="1"/>
  <c r="P194" i="1"/>
  <c r="Q194" i="1" a="1"/>
  <c r="Q194" i="1"/>
  <c r="H195" i="1"/>
  <c r="J195" i="1"/>
  <c r="K195" i="1"/>
  <c r="L195" i="1"/>
  <c r="M195" i="1"/>
  <c r="N195" i="1"/>
  <c r="O195" i="1" s="1"/>
  <c r="P195" i="1"/>
  <c r="Q195" i="1" a="1"/>
  <c r="Q195" i="1" s="1"/>
  <c r="H196" i="1"/>
  <c r="J196" i="1"/>
  <c r="K196" i="1"/>
  <c r="L196" i="1"/>
  <c r="M196" i="1"/>
  <c r="N196" i="1"/>
  <c r="O196" i="1"/>
  <c r="P196" i="1"/>
  <c r="Q196" i="1" a="1"/>
  <c r="Q196" i="1"/>
  <c r="H197" i="1"/>
  <c r="J197" i="1"/>
  <c r="K197" i="1"/>
  <c r="L197" i="1"/>
  <c r="M197" i="1"/>
  <c r="O197" i="1" s="1"/>
  <c r="N197" i="1"/>
  <c r="P197" i="1"/>
  <c r="Q197" i="1" a="1"/>
  <c r="Q197" i="1"/>
  <c r="H198" i="1"/>
  <c r="J198" i="1"/>
  <c r="K198" i="1"/>
  <c r="L198" i="1"/>
  <c r="M198" i="1"/>
  <c r="O198" i="1" s="1"/>
  <c r="N198" i="1"/>
  <c r="P198" i="1"/>
  <c r="Q198" i="1" a="1"/>
  <c r="Q198" i="1"/>
  <c r="H199" i="1"/>
  <c r="J199" i="1"/>
  <c r="K199" i="1"/>
  <c r="L199" i="1"/>
  <c r="M199" i="1"/>
  <c r="N199" i="1"/>
  <c r="O199" i="1" s="1"/>
  <c r="P199" i="1"/>
  <c r="Q199" i="1" a="1"/>
  <c r="Q199" i="1" s="1"/>
  <c r="H200" i="1"/>
  <c r="J200" i="1"/>
  <c r="K200" i="1"/>
  <c r="L200" i="1"/>
  <c r="M200" i="1"/>
  <c r="O200" i="1" s="1"/>
  <c r="N200" i="1"/>
  <c r="P200" i="1"/>
  <c r="Q200" i="1" a="1"/>
  <c r="Q200" i="1"/>
  <c r="H201" i="1"/>
  <c r="J201" i="1"/>
  <c r="K201" i="1"/>
  <c r="L201" i="1"/>
  <c r="M201" i="1"/>
  <c r="O201" i="1" s="1"/>
  <c r="N201" i="1"/>
  <c r="P201" i="1"/>
  <c r="Q201" i="1" a="1"/>
  <c r="Q201" i="1"/>
  <c r="H202" i="1"/>
  <c r="J202" i="1"/>
  <c r="K202" i="1"/>
  <c r="L202" i="1"/>
  <c r="M202" i="1"/>
  <c r="O202" i="1" s="1"/>
  <c r="N202" i="1"/>
  <c r="P202" i="1"/>
  <c r="Q202" i="1" a="1"/>
  <c r="Q202" i="1"/>
  <c r="H203" i="1"/>
  <c r="J203" i="1"/>
  <c r="K203" i="1"/>
  <c r="L203" i="1"/>
  <c r="M203" i="1"/>
  <c r="N203" i="1"/>
  <c r="O203" i="1" s="1"/>
  <c r="P203" i="1"/>
  <c r="Q203" i="1" a="1"/>
  <c r="Q203" i="1" s="1"/>
  <c r="H204" i="1"/>
  <c r="J204" i="1"/>
  <c r="K204" i="1"/>
  <c r="L204" i="1"/>
  <c r="M204" i="1"/>
  <c r="O204" i="1" s="1"/>
  <c r="N204" i="1"/>
  <c r="P204" i="1"/>
  <c r="Q204" i="1" a="1"/>
  <c r="Q204" i="1"/>
  <c r="H205" i="1"/>
  <c r="J205" i="1"/>
  <c r="K205" i="1"/>
  <c r="L205" i="1"/>
  <c r="M205" i="1"/>
  <c r="O205" i="1" s="1"/>
  <c r="N205" i="1"/>
  <c r="P205" i="1"/>
  <c r="Q205" i="1" a="1"/>
  <c r="Q205" i="1"/>
  <c r="H206" i="1"/>
  <c r="J206" i="1"/>
  <c r="K206" i="1"/>
  <c r="L206" i="1"/>
  <c r="M206" i="1"/>
  <c r="O206" i="1" s="1"/>
  <c r="N206" i="1"/>
  <c r="P206" i="1"/>
  <c r="Q206" i="1" a="1"/>
  <c r="Q206" i="1" s="1"/>
  <c r="H207" i="1"/>
  <c r="J207" i="1"/>
  <c r="K207" i="1"/>
  <c r="L207" i="1"/>
  <c r="M207" i="1"/>
  <c r="N207" i="1"/>
  <c r="O207" i="1"/>
  <c r="P207" i="1"/>
  <c r="Q207" i="1" a="1"/>
  <c r="Q207" i="1" s="1"/>
  <c r="H208" i="1"/>
  <c r="J208" i="1"/>
  <c r="K208" i="1"/>
  <c r="L208" i="1"/>
  <c r="M208" i="1"/>
  <c r="O208" i="1" s="1"/>
  <c r="N208" i="1"/>
  <c r="P208" i="1"/>
  <c r="Q208" i="1" a="1"/>
  <c r="Q208" i="1"/>
  <c r="H209" i="1"/>
  <c r="J209" i="1"/>
  <c r="K209" i="1"/>
  <c r="L209" i="1"/>
  <c r="M209" i="1"/>
  <c r="O209" i="1" s="1"/>
  <c r="N209" i="1"/>
  <c r="P209" i="1"/>
  <c r="Q209" i="1" a="1"/>
  <c r="Q209" i="1"/>
  <c r="H210" i="1"/>
  <c r="J210" i="1"/>
  <c r="K210" i="1"/>
  <c r="L210" i="1"/>
  <c r="M210" i="1"/>
  <c r="O210" i="1" s="1"/>
  <c r="N210" i="1"/>
  <c r="P210" i="1"/>
  <c r="Q210" i="1" a="1"/>
  <c r="Q210" i="1" s="1"/>
  <c r="H211" i="1"/>
  <c r="J211" i="1"/>
  <c r="K211" i="1"/>
  <c r="L211" i="1"/>
  <c r="M211" i="1"/>
  <c r="N211" i="1"/>
  <c r="O211" i="1"/>
  <c r="P211" i="1"/>
  <c r="Q211" i="1" a="1"/>
  <c r="Q211" i="1" s="1"/>
  <c r="H212" i="1"/>
  <c r="J212" i="1"/>
  <c r="K212" i="1"/>
  <c r="L212" i="1"/>
  <c r="M212" i="1"/>
  <c r="O212" i="1" s="1"/>
  <c r="N212" i="1"/>
  <c r="P212" i="1"/>
  <c r="Q212" i="1" a="1"/>
  <c r="Q212" i="1"/>
  <c r="H213" i="1"/>
  <c r="J213" i="1"/>
  <c r="K213" i="1"/>
  <c r="L213" i="1"/>
  <c r="M213" i="1"/>
  <c r="O213" i="1" s="1"/>
  <c r="N213" i="1"/>
  <c r="P213" i="1"/>
  <c r="Q213" i="1" a="1"/>
  <c r="Q213" i="1"/>
  <c r="H214" i="1"/>
  <c r="J214" i="1"/>
  <c r="K214" i="1"/>
  <c r="L214" i="1"/>
  <c r="M214" i="1"/>
  <c r="O214" i="1" s="1"/>
  <c r="N214" i="1"/>
  <c r="P214" i="1"/>
  <c r="Q214" i="1" a="1"/>
  <c r="Q214" i="1" s="1"/>
  <c r="H215" i="1"/>
  <c r="J215" i="1"/>
  <c r="K215" i="1"/>
  <c r="L215" i="1"/>
  <c r="M215" i="1"/>
  <c r="N215" i="1"/>
  <c r="O215" i="1"/>
  <c r="P215" i="1"/>
  <c r="Q215" i="1" a="1"/>
  <c r="Q215" i="1" s="1"/>
  <c r="H216" i="1"/>
  <c r="J216" i="1"/>
  <c r="K216" i="1"/>
  <c r="L216" i="1"/>
  <c r="M216" i="1"/>
  <c r="N216" i="1"/>
  <c r="O216" i="1" s="1"/>
  <c r="P216" i="1"/>
  <c r="Q216" i="1" a="1"/>
  <c r="Q216" i="1"/>
  <c r="H217" i="1"/>
  <c r="J217" i="1"/>
  <c r="K217" i="1"/>
  <c r="L217" i="1"/>
  <c r="M217" i="1"/>
  <c r="O217" i="1" s="1"/>
  <c r="N217" i="1"/>
  <c r="P217" i="1"/>
  <c r="Q217" i="1" a="1"/>
  <c r="Q217" i="1"/>
  <c r="H218" i="1"/>
  <c r="J218" i="1"/>
  <c r="K218" i="1"/>
  <c r="L218" i="1"/>
  <c r="M218" i="1"/>
  <c r="O218" i="1" s="1"/>
  <c r="N218" i="1"/>
  <c r="P218" i="1"/>
  <c r="Q218" i="1" a="1"/>
  <c r="Q218" i="1"/>
  <c r="H219" i="1"/>
  <c r="J219" i="1"/>
  <c r="K219" i="1"/>
  <c r="L219" i="1"/>
  <c r="M219" i="1"/>
  <c r="N219" i="1"/>
  <c r="O219" i="1"/>
  <c r="P219" i="1"/>
  <c r="Q219" i="1" a="1"/>
  <c r="Q219" i="1" s="1"/>
  <c r="H220" i="1"/>
  <c r="J220" i="1"/>
  <c r="K220" i="1"/>
  <c r="L220" i="1"/>
  <c r="M220" i="1"/>
  <c r="N220" i="1"/>
  <c r="O220" i="1"/>
  <c r="P220" i="1"/>
  <c r="Q220" i="1" a="1"/>
  <c r="Q220" i="1"/>
  <c r="H221" i="1"/>
  <c r="J221" i="1"/>
  <c r="K221" i="1"/>
  <c r="L221" i="1"/>
  <c r="M221" i="1"/>
  <c r="O221" i="1" s="1"/>
  <c r="N221" i="1"/>
  <c r="P221" i="1"/>
  <c r="Q221" i="1" a="1"/>
  <c r="Q221" i="1"/>
  <c r="H222" i="1"/>
  <c r="J222" i="1"/>
  <c r="K222" i="1"/>
  <c r="L222" i="1"/>
  <c r="M222" i="1"/>
  <c r="O222" i="1" s="1"/>
  <c r="N222" i="1"/>
  <c r="P222" i="1"/>
  <c r="Q222" i="1" a="1"/>
  <c r="Q222" i="1"/>
  <c r="H223" i="1"/>
  <c r="J223" i="1"/>
  <c r="K223" i="1"/>
  <c r="L223" i="1"/>
  <c r="M223" i="1"/>
  <c r="N223" i="1"/>
  <c r="O223" i="1" s="1"/>
  <c r="P223" i="1"/>
  <c r="Q223" i="1" a="1"/>
  <c r="Q223" i="1" s="1"/>
  <c r="H224" i="1"/>
  <c r="J224" i="1"/>
  <c r="K224" i="1"/>
  <c r="L224" i="1"/>
  <c r="M224" i="1"/>
  <c r="N224" i="1"/>
  <c r="O224" i="1"/>
  <c r="P224" i="1"/>
  <c r="Q224" i="1" a="1"/>
  <c r="Q224" i="1"/>
  <c r="H225" i="1"/>
  <c r="J225" i="1"/>
  <c r="K225" i="1"/>
  <c r="L225" i="1"/>
  <c r="M225" i="1"/>
  <c r="O225" i="1" s="1"/>
  <c r="N225" i="1"/>
  <c r="P225" i="1"/>
  <c r="Q225" i="1" a="1"/>
  <c r="Q225" i="1"/>
  <c r="H226" i="1"/>
  <c r="J226" i="1"/>
  <c r="K226" i="1"/>
  <c r="L226" i="1"/>
  <c r="M226" i="1"/>
  <c r="O226" i="1" s="1"/>
  <c r="N226" i="1"/>
  <c r="P226" i="1"/>
  <c r="Q226" i="1" a="1"/>
  <c r="Q226" i="1"/>
  <c r="H227" i="1"/>
  <c r="J227" i="1"/>
  <c r="K227" i="1"/>
  <c r="L227" i="1"/>
  <c r="M227" i="1"/>
  <c r="N227" i="1"/>
  <c r="O227" i="1" s="1"/>
  <c r="P227" i="1"/>
  <c r="Q227" i="1" a="1"/>
  <c r="Q227" i="1" s="1"/>
  <c r="H228" i="1"/>
  <c r="J228" i="1"/>
  <c r="K228" i="1"/>
  <c r="L228" i="1"/>
  <c r="M228" i="1"/>
  <c r="N228" i="1"/>
  <c r="O228" i="1"/>
  <c r="P228" i="1"/>
  <c r="Q228" i="1" a="1"/>
  <c r="Q228" i="1"/>
  <c r="H229" i="1"/>
  <c r="J229" i="1"/>
  <c r="K229" i="1"/>
  <c r="L229" i="1"/>
  <c r="M229" i="1"/>
  <c r="O229" i="1" s="1"/>
  <c r="N229" i="1"/>
  <c r="P229" i="1"/>
  <c r="Q229" i="1" a="1"/>
  <c r="Q229" i="1"/>
  <c r="H230" i="1"/>
  <c r="J230" i="1"/>
  <c r="K230" i="1"/>
  <c r="L230" i="1"/>
  <c r="M230" i="1"/>
  <c r="O230" i="1" s="1"/>
  <c r="N230" i="1"/>
  <c r="P230" i="1"/>
  <c r="Q230" i="1" a="1"/>
  <c r="Q230" i="1"/>
  <c r="H231" i="1"/>
  <c r="J231" i="1"/>
  <c r="K231" i="1"/>
  <c r="L231" i="1"/>
  <c r="M231" i="1"/>
  <c r="N231" i="1"/>
  <c r="O231" i="1" s="1"/>
  <c r="P231" i="1"/>
  <c r="Q231" i="1" a="1"/>
  <c r="Q231" i="1" s="1"/>
  <c r="H232" i="1"/>
  <c r="J232" i="1"/>
  <c r="K232" i="1"/>
  <c r="L232" i="1"/>
  <c r="M232" i="1"/>
  <c r="O232" i="1" s="1"/>
  <c r="N232" i="1"/>
  <c r="P232" i="1"/>
  <c r="Q232" i="1" a="1"/>
  <c r="Q232" i="1"/>
  <c r="H233" i="1"/>
  <c r="J233" i="1"/>
  <c r="K233" i="1"/>
  <c r="L233" i="1"/>
  <c r="M233" i="1"/>
  <c r="O233" i="1" s="1"/>
  <c r="N233" i="1"/>
  <c r="P233" i="1"/>
  <c r="Q233" i="1" a="1"/>
  <c r="Q233" i="1"/>
  <c r="H234" i="1"/>
  <c r="J234" i="1"/>
  <c r="K234" i="1"/>
  <c r="L234" i="1"/>
  <c r="M234" i="1"/>
  <c r="O234" i="1" s="1"/>
  <c r="N234" i="1"/>
  <c r="P234" i="1"/>
  <c r="Q234" i="1" a="1"/>
  <c r="Q234" i="1"/>
  <c r="H235" i="1"/>
  <c r="J235" i="1"/>
  <c r="K235" i="1"/>
  <c r="L235" i="1"/>
  <c r="M235" i="1"/>
  <c r="N235" i="1"/>
  <c r="O235" i="1" s="1"/>
  <c r="P235" i="1"/>
  <c r="Q235" i="1" a="1"/>
  <c r="Q235" i="1" s="1"/>
  <c r="H236" i="1"/>
  <c r="J236" i="1"/>
  <c r="K236" i="1"/>
  <c r="L236" i="1"/>
  <c r="M236" i="1"/>
  <c r="O236" i="1" s="1"/>
  <c r="N236" i="1"/>
  <c r="P236" i="1"/>
  <c r="Q236" i="1" a="1"/>
  <c r="Q236" i="1"/>
  <c r="H237" i="1"/>
  <c r="J237" i="1"/>
  <c r="K237" i="1"/>
  <c r="L237" i="1"/>
  <c r="M237" i="1"/>
  <c r="O237" i="1" s="1"/>
  <c r="N237" i="1"/>
  <c r="P237" i="1"/>
  <c r="Q237" i="1" a="1"/>
  <c r="Q237" i="1"/>
  <c r="H238" i="1"/>
  <c r="J238" i="1"/>
  <c r="K238" i="1"/>
  <c r="L238" i="1"/>
  <c r="M238" i="1"/>
  <c r="O238" i="1" s="1"/>
  <c r="N238" i="1"/>
  <c r="P238" i="1"/>
  <c r="Q238" i="1" a="1"/>
  <c r="Q238" i="1" s="1"/>
  <c r="H239" i="1"/>
  <c r="J239" i="1"/>
  <c r="K239" i="1"/>
  <c r="L239" i="1"/>
  <c r="M239" i="1"/>
  <c r="N239" i="1"/>
  <c r="O239" i="1" s="1"/>
  <c r="P239" i="1"/>
  <c r="Q239" i="1" a="1"/>
  <c r="Q239" i="1" s="1"/>
  <c r="H240" i="1"/>
  <c r="J240" i="1"/>
  <c r="K240" i="1"/>
  <c r="L240" i="1"/>
  <c r="M240" i="1"/>
  <c r="O240" i="1" s="1"/>
  <c r="N240" i="1"/>
  <c r="P240" i="1"/>
  <c r="Q240" i="1" a="1"/>
  <c r="Q240" i="1"/>
  <c r="H241" i="1"/>
  <c r="J241" i="1"/>
  <c r="K241" i="1"/>
  <c r="L241" i="1"/>
  <c r="M241" i="1"/>
  <c r="O241" i="1" s="1"/>
  <c r="N241" i="1"/>
  <c r="P241" i="1"/>
  <c r="Q241" i="1" a="1"/>
  <c r="Q241" i="1"/>
  <c r="H242" i="1"/>
  <c r="J242" i="1"/>
  <c r="K242" i="1"/>
  <c r="L242" i="1"/>
  <c r="M242" i="1"/>
  <c r="O242" i="1" s="1"/>
  <c r="N242" i="1"/>
  <c r="P242" i="1"/>
  <c r="Q242" i="1" a="1"/>
  <c r="Q242" i="1" s="1"/>
  <c r="H243" i="1"/>
  <c r="J243" i="1"/>
  <c r="K243" i="1"/>
  <c r="L243" i="1"/>
  <c r="M243" i="1"/>
  <c r="N243" i="1"/>
  <c r="O243" i="1"/>
  <c r="P243" i="1"/>
  <c r="Q243" i="1" a="1"/>
  <c r="Q243" i="1" s="1"/>
  <c r="H244" i="1"/>
  <c r="J244" i="1"/>
  <c r="K244" i="1"/>
  <c r="L244" i="1"/>
  <c r="M244" i="1"/>
  <c r="O244" i="1" s="1"/>
  <c r="N244" i="1"/>
  <c r="P244" i="1"/>
  <c r="Q244" i="1" a="1"/>
  <c r="Q244" i="1"/>
  <c r="H245" i="1"/>
  <c r="J245" i="1"/>
  <c r="K245" i="1"/>
  <c r="L245" i="1"/>
  <c r="M245" i="1"/>
  <c r="O245" i="1" s="1"/>
  <c r="N245" i="1"/>
  <c r="P245" i="1"/>
  <c r="Q245" i="1" a="1"/>
  <c r="Q245" i="1"/>
  <c r="H246" i="1"/>
  <c r="J246" i="1"/>
  <c r="K246" i="1"/>
  <c r="L246" i="1"/>
  <c r="M246" i="1"/>
  <c r="O246" i="1" s="1"/>
  <c r="N246" i="1"/>
  <c r="P246" i="1"/>
  <c r="Q246" i="1" a="1"/>
  <c r="Q246" i="1"/>
  <c r="H247" i="1"/>
  <c r="J247" i="1"/>
  <c r="K247" i="1"/>
  <c r="L247" i="1"/>
  <c r="M247" i="1"/>
  <c r="N247" i="1"/>
  <c r="O247" i="1"/>
  <c r="P247" i="1"/>
  <c r="Q247" i="1" a="1"/>
  <c r="Q247" i="1" s="1"/>
  <c r="H248" i="1"/>
  <c r="J248" i="1"/>
  <c r="K248" i="1"/>
  <c r="L248" i="1"/>
  <c r="M248" i="1"/>
  <c r="N248" i="1"/>
  <c r="O248" i="1" s="1"/>
  <c r="P248" i="1"/>
  <c r="Q248" i="1" a="1"/>
  <c r="Q248" i="1"/>
  <c r="H249" i="1"/>
  <c r="J249" i="1"/>
  <c r="K249" i="1"/>
  <c r="L249" i="1"/>
  <c r="M249" i="1"/>
  <c r="O249" i="1" s="1"/>
  <c r="N249" i="1"/>
  <c r="P249" i="1"/>
  <c r="Q249" i="1" a="1"/>
  <c r="Q249" i="1"/>
  <c r="H250" i="1"/>
  <c r="J250" i="1"/>
  <c r="K250" i="1"/>
  <c r="L250" i="1"/>
  <c r="M250" i="1"/>
  <c r="O250" i="1" s="1"/>
  <c r="N250" i="1"/>
  <c r="P250" i="1"/>
  <c r="Q250" i="1" a="1"/>
  <c r="Q250" i="1"/>
  <c r="H251" i="1"/>
  <c r="J251" i="1"/>
  <c r="K251" i="1"/>
  <c r="L251" i="1"/>
  <c r="M251" i="1"/>
  <c r="N251" i="1"/>
  <c r="O251" i="1" s="1"/>
  <c r="P251" i="1"/>
  <c r="Q251" i="1" a="1"/>
  <c r="Q251" i="1" s="1"/>
  <c r="H252" i="1"/>
  <c r="J252" i="1"/>
  <c r="K252" i="1"/>
  <c r="L252" i="1"/>
  <c r="M252" i="1"/>
  <c r="N252" i="1"/>
  <c r="O252" i="1"/>
  <c r="P252" i="1"/>
  <c r="Q252" i="1" a="1"/>
  <c r="Q252" i="1"/>
  <c r="H253" i="1"/>
  <c r="J253" i="1"/>
  <c r="K253" i="1"/>
  <c r="L253" i="1"/>
  <c r="M253" i="1"/>
  <c r="O253" i="1" s="1"/>
  <c r="N253" i="1"/>
  <c r="P253" i="1"/>
  <c r="Q253" i="1" a="1"/>
  <c r="Q253" i="1"/>
  <c r="H254" i="1"/>
  <c r="J254" i="1"/>
  <c r="K254" i="1"/>
  <c r="L254" i="1"/>
  <c r="M254" i="1"/>
  <c r="O254" i="1" s="1"/>
  <c r="N254" i="1"/>
  <c r="P254" i="1"/>
  <c r="Q254" i="1" a="1"/>
  <c r="Q254" i="1"/>
  <c r="H255" i="1"/>
  <c r="J255" i="1"/>
  <c r="K255" i="1"/>
  <c r="L255" i="1"/>
  <c r="M255" i="1"/>
  <c r="N255" i="1"/>
  <c r="O255" i="1" s="1"/>
  <c r="P255" i="1"/>
  <c r="Q255" i="1" a="1"/>
  <c r="Q255" i="1" s="1"/>
  <c r="H256" i="1"/>
  <c r="J256" i="1"/>
  <c r="K256" i="1"/>
  <c r="L256" i="1"/>
  <c r="M256" i="1"/>
  <c r="N256" i="1"/>
  <c r="O256" i="1"/>
  <c r="P256" i="1"/>
  <c r="Q256" i="1" a="1"/>
  <c r="Q256" i="1"/>
  <c r="H257" i="1"/>
  <c r="J257" i="1"/>
  <c r="K257" i="1"/>
  <c r="L257" i="1"/>
  <c r="M257" i="1"/>
  <c r="O257" i="1" s="1"/>
  <c r="N257" i="1"/>
  <c r="P257" i="1"/>
  <c r="Q257" i="1" a="1"/>
  <c r="Q257" i="1"/>
  <c r="H258" i="1"/>
  <c r="J258" i="1"/>
  <c r="K258" i="1"/>
  <c r="L258" i="1"/>
  <c r="M258" i="1"/>
  <c r="O258" i="1" s="1"/>
  <c r="N258" i="1"/>
  <c r="P258" i="1"/>
  <c r="Q258" i="1" a="1"/>
  <c r="Q258" i="1"/>
  <c r="H259" i="1"/>
  <c r="J259" i="1"/>
  <c r="K259" i="1"/>
  <c r="L259" i="1"/>
  <c r="M259" i="1"/>
  <c r="N259" i="1"/>
  <c r="O259" i="1" s="1"/>
  <c r="P259" i="1"/>
  <c r="Q259" i="1" a="1"/>
  <c r="Q259" i="1" s="1"/>
  <c r="H260" i="1"/>
  <c r="J260" i="1"/>
  <c r="K260" i="1"/>
  <c r="L260" i="1"/>
  <c r="M260" i="1"/>
  <c r="N260" i="1"/>
  <c r="O260" i="1"/>
  <c r="P260" i="1"/>
  <c r="Q260" i="1" a="1"/>
  <c r="Q260" i="1"/>
  <c r="H261" i="1"/>
  <c r="J261" i="1"/>
  <c r="K261" i="1"/>
  <c r="L261" i="1"/>
  <c r="M261" i="1"/>
  <c r="O261" i="1" s="1"/>
  <c r="N261" i="1"/>
  <c r="P261" i="1"/>
  <c r="Q261" i="1" a="1"/>
  <c r="Q261" i="1"/>
  <c r="H262" i="1"/>
  <c r="J262" i="1"/>
  <c r="K262" i="1"/>
  <c r="L262" i="1"/>
  <c r="M262" i="1"/>
  <c r="O262" i="1" s="1"/>
  <c r="N262" i="1"/>
  <c r="P262" i="1"/>
  <c r="Q262" i="1" a="1"/>
  <c r="Q262" i="1"/>
  <c r="H263" i="1"/>
  <c r="J263" i="1"/>
  <c r="K263" i="1"/>
  <c r="L263" i="1"/>
  <c r="M263" i="1"/>
  <c r="N263" i="1"/>
  <c r="O263" i="1" s="1"/>
  <c r="P263" i="1"/>
  <c r="Q263" i="1" a="1"/>
  <c r="Q263" i="1" s="1"/>
  <c r="H264" i="1"/>
  <c r="J264" i="1"/>
  <c r="K264" i="1"/>
  <c r="L264" i="1"/>
  <c r="M264" i="1"/>
  <c r="O264" i="1" s="1"/>
  <c r="N264" i="1"/>
  <c r="P264" i="1"/>
  <c r="Q264" i="1" a="1"/>
  <c r="Q264" i="1"/>
  <c r="H265" i="1"/>
  <c r="J265" i="1"/>
  <c r="K265" i="1"/>
  <c r="L265" i="1"/>
  <c r="M265" i="1"/>
  <c r="O265" i="1" s="1"/>
  <c r="N265" i="1"/>
  <c r="P265" i="1"/>
  <c r="Q265" i="1" a="1"/>
  <c r="Q265" i="1"/>
  <c r="H266" i="1"/>
  <c r="J266" i="1"/>
  <c r="K266" i="1"/>
  <c r="L266" i="1"/>
  <c r="M266" i="1"/>
  <c r="O266" i="1" s="1"/>
  <c r="N266" i="1"/>
  <c r="P266" i="1"/>
  <c r="Q266" i="1" a="1"/>
  <c r="Q266" i="1"/>
  <c r="H267" i="1"/>
  <c r="J267" i="1"/>
  <c r="K267" i="1"/>
  <c r="L267" i="1"/>
  <c r="M267" i="1"/>
  <c r="N267" i="1"/>
  <c r="O267" i="1" s="1"/>
  <c r="P267" i="1"/>
  <c r="Q267" i="1" a="1"/>
  <c r="Q267" i="1" s="1"/>
  <c r="H268" i="1"/>
  <c r="J268" i="1"/>
  <c r="K268" i="1"/>
  <c r="L268" i="1"/>
  <c r="M268" i="1"/>
  <c r="O268" i="1" s="1"/>
  <c r="N268" i="1"/>
  <c r="P268" i="1"/>
  <c r="Q268" i="1" a="1"/>
  <c r="Q268" i="1"/>
  <c r="H269" i="1"/>
  <c r="J269" i="1"/>
  <c r="K269" i="1"/>
  <c r="L269" i="1"/>
  <c r="M269" i="1"/>
  <c r="O269" i="1" s="1"/>
  <c r="N269" i="1"/>
  <c r="P269" i="1"/>
  <c r="Q269" i="1" a="1"/>
  <c r="Q269" i="1"/>
  <c r="H270" i="1"/>
  <c r="J270" i="1"/>
  <c r="K270" i="1"/>
  <c r="L270" i="1"/>
  <c r="M270" i="1"/>
  <c r="O270" i="1" s="1"/>
  <c r="N270" i="1"/>
  <c r="P270" i="1"/>
  <c r="Q270" i="1" a="1"/>
  <c r="Q270" i="1" s="1"/>
  <c r="H271" i="1"/>
  <c r="J271" i="1"/>
  <c r="K271" i="1"/>
  <c r="L271" i="1"/>
  <c r="M271" i="1"/>
  <c r="N271" i="1"/>
  <c r="O271" i="1"/>
  <c r="P271" i="1"/>
  <c r="Q271" i="1" a="1"/>
  <c r="Q271" i="1" s="1"/>
  <c r="H272" i="1"/>
  <c r="J272" i="1"/>
  <c r="K272" i="1"/>
  <c r="L272" i="1"/>
  <c r="M272" i="1"/>
  <c r="O272" i="1" s="1"/>
  <c r="N272" i="1"/>
  <c r="P272" i="1"/>
  <c r="Q272" i="1" a="1"/>
  <c r="Q272" i="1"/>
  <c r="H273" i="1"/>
  <c r="J273" i="1"/>
  <c r="K273" i="1"/>
  <c r="L273" i="1"/>
  <c r="M273" i="1"/>
  <c r="O273" i="1" s="1"/>
  <c r="N273" i="1"/>
  <c r="P273" i="1"/>
  <c r="Q273" i="1" a="1"/>
  <c r="Q273" i="1"/>
  <c r="H274" i="1"/>
  <c r="J274" i="1"/>
  <c r="K274" i="1"/>
  <c r="L274" i="1"/>
  <c r="M274" i="1"/>
  <c r="O274" i="1" s="1"/>
  <c r="N274" i="1"/>
  <c r="P274" i="1"/>
  <c r="Q274" i="1" a="1"/>
  <c r="Q274" i="1" s="1"/>
  <c r="H275" i="1"/>
  <c r="J275" i="1"/>
  <c r="K275" i="1"/>
  <c r="L275" i="1"/>
  <c r="M275" i="1"/>
  <c r="N275" i="1"/>
  <c r="O275" i="1"/>
  <c r="P275" i="1"/>
  <c r="Q275" i="1" a="1"/>
  <c r="Q275" i="1" s="1"/>
  <c r="H276" i="1"/>
  <c r="J276" i="1"/>
  <c r="K276" i="1"/>
  <c r="L276" i="1"/>
  <c r="M276" i="1"/>
  <c r="O276" i="1" s="1"/>
  <c r="N276" i="1"/>
  <c r="P276" i="1"/>
  <c r="Q276" i="1" a="1"/>
  <c r="Q276" i="1"/>
  <c r="H277" i="1"/>
  <c r="J277" i="1"/>
  <c r="K277" i="1"/>
  <c r="L277" i="1"/>
  <c r="M277" i="1"/>
  <c r="O277" i="1" s="1"/>
  <c r="N277" i="1"/>
  <c r="P277" i="1"/>
  <c r="Q277" i="1" a="1"/>
  <c r="Q277" i="1"/>
  <c r="H278" i="1"/>
  <c r="J278" i="1"/>
  <c r="K278" i="1"/>
  <c r="L278" i="1"/>
  <c r="M278" i="1"/>
  <c r="O278" i="1" s="1"/>
  <c r="N278" i="1"/>
  <c r="P278" i="1"/>
  <c r="Q278" i="1" a="1"/>
  <c r="Q278" i="1"/>
  <c r="H279" i="1"/>
  <c r="J279" i="1"/>
  <c r="K279" i="1"/>
  <c r="L279" i="1"/>
  <c r="M279" i="1"/>
  <c r="N279" i="1"/>
  <c r="O279" i="1"/>
  <c r="P279" i="1"/>
  <c r="Q279" i="1" a="1"/>
  <c r="Q279" i="1" s="1"/>
  <c r="H280" i="1"/>
  <c r="J280" i="1"/>
  <c r="K280" i="1"/>
  <c r="L280" i="1"/>
  <c r="M280" i="1"/>
  <c r="N280" i="1"/>
  <c r="O280" i="1" s="1"/>
  <c r="P280" i="1"/>
  <c r="Q280" i="1" a="1"/>
  <c r="Q280" i="1"/>
  <c r="H281" i="1"/>
  <c r="J281" i="1"/>
  <c r="K281" i="1"/>
  <c r="L281" i="1"/>
  <c r="M281" i="1"/>
  <c r="O281" i="1" s="1"/>
  <c r="N281" i="1"/>
  <c r="P281" i="1"/>
  <c r="Q281" i="1" a="1"/>
  <c r="Q281" i="1"/>
  <c r="H282" i="1"/>
  <c r="J282" i="1"/>
  <c r="K282" i="1"/>
  <c r="L282" i="1"/>
  <c r="M282" i="1"/>
  <c r="O282" i="1" s="1"/>
  <c r="N282" i="1"/>
  <c r="P282" i="1"/>
  <c r="Q282" i="1" a="1"/>
  <c r="Q282" i="1"/>
  <c r="H283" i="1"/>
  <c r="J283" i="1"/>
  <c r="K283" i="1"/>
  <c r="L283" i="1"/>
  <c r="M283" i="1"/>
  <c r="N283" i="1"/>
  <c r="O283" i="1" s="1"/>
  <c r="P283" i="1"/>
  <c r="Q283" i="1" a="1"/>
  <c r="Q283" i="1" s="1"/>
  <c r="H284" i="1"/>
  <c r="J284" i="1"/>
  <c r="K284" i="1"/>
  <c r="L284" i="1"/>
  <c r="M284" i="1"/>
  <c r="N284" i="1"/>
  <c r="O284" i="1"/>
  <c r="P284" i="1"/>
  <c r="Q284" i="1" a="1"/>
  <c r="Q284" i="1"/>
  <c r="H285" i="1"/>
  <c r="J285" i="1"/>
  <c r="K285" i="1"/>
  <c r="L285" i="1"/>
  <c r="M285" i="1"/>
  <c r="O285" i="1" s="1"/>
  <c r="N285" i="1"/>
  <c r="P285" i="1"/>
  <c r="Q285" i="1" a="1"/>
  <c r="Q285" i="1"/>
  <c r="H286" i="1"/>
  <c r="J286" i="1"/>
  <c r="K286" i="1"/>
  <c r="L286" i="1"/>
  <c r="M286" i="1"/>
  <c r="O286" i="1" s="1"/>
  <c r="N286" i="1"/>
  <c r="P286" i="1"/>
  <c r="Q286" i="1" a="1"/>
  <c r="Q286" i="1"/>
  <c r="H287" i="1"/>
  <c r="J287" i="1"/>
  <c r="K287" i="1"/>
  <c r="L287" i="1"/>
  <c r="M287" i="1"/>
  <c r="N287" i="1"/>
  <c r="O287" i="1" s="1"/>
  <c r="P287" i="1"/>
  <c r="Q287" i="1" a="1"/>
  <c r="Q287" i="1" s="1"/>
  <c r="H288" i="1"/>
  <c r="J288" i="1"/>
  <c r="K288" i="1"/>
  <c r="L288" i="1"/>
  <c r="M288" i="1"/>
  <c r="N288" i="1"/>
  <c r="O288" i="1"/>
  <c r="P288" i="1"/>
  <c r="Q288" i="1" a="1"/>
  <c r="Q288" i="1"/>
  <c r="H289" i="1"/>
  <c r="J289" i="1"/>
  <c r="K289" i="1"/>
  <c r="L289" i="1"/>
  <c r="M289" i="1"/>
  <c r="O289" i="1" s="1"/>
  <c r="N289" i="1"/>
  <c r="P289" i="1"/>
  <c r="Q289" i="1" a="1"/>
  <c r="Q289" i="1"/>
  <c r="H290" i="1"/>
  <c r="J290" i="1"/>
  <c r="K290" i="1"/>
  <c r="L290" i="1"/>
  <c r="M290" i="1"/>
  <c r="O290" i="1" s="1"/>
  <c r="N290" i="1"/>
  <c r="P290" i="1"/>
  <c r="Q290" i="1" a="1"/>
  <c r="Q290" i="1"/>
  <c r="H291" i="1"/>
  <c r="J291" i="1"/>
  <c r="K291" i="1"/>
  <c r="L291" i="1"/>
  <c r="M291" i="1"/>
  <c r="N291" i="1"/>
  <c r="O291" i="1" s="1"/>
  <c r="P291" i="1"/>
  <c r="Q291" i="1" a="1"/>
  <c r="Q291" i="1"/>
  <c r="H292" i="1"/>
  <c r="J292" i="1"/>
  <c r="K292" i="1"/>
  <c r="L292" i="1"/>
  <c r="M292" i="1"/>
  <c r="N292" i="1"/>
  <c r="O292" i="1"/>
  <c r="P292" i="1"/>
  <c r="Q292" i="1" a="1"/>
  <c r="Q292" i="1"/>
  <c r="H293" i="1"/>
  <c r="J293" i="1"/>
  <c r="K293" i="1"/>
  <c r="L293" i="1"/>
  <c r="M293" i="1"/>
  <c r="N293" i="1"/>
  <c r="P293" i="1"/>
  <c r="Q293" i="1" a="1"/>
  <c r="Q293" i="1"/>
  <c r="H294" i="1"/>
  <c r="J294" i="1"/>
  <c r="K294" i="1"/>
  <c r="L294" i="1"/>
  <c r="M294" i="1"/>
  <c r="O294" i="1" s="1"/>
  <c r="N294" i="1"/>
  <c r="P294" i="1"/>
  <c r="Q294" i="1" a="1"/>
  <c r="Q294" i="1"/>
  <c r="H295" i="1"/>
  <c r="J295" i="1"/>
  <c r="K295" i="1"/>
  <c r="L295" i="1"/>
  <c r="M295" i="1"/>
  <c r="N295" i="1"/>
  <c r="O295" i="1" s="1"/>
  <c r="P295" i="1"/>
  <c r="Q295" i="1" a="1"/>
  <c r="Q295" i="1"/>
  <c r="H296" i="1"/>
  <c r="J296" i="1"/>
  <c r="K296" i="1"/>
  <c r="L296" i="1"/>
  <c r="M296" i="1"/>
  <c r="N296" i="1"/>
  <c r="O296" i="1" s="1"/>
  <c r="P296" i="1"/>
  <c r="Q296" i="1" a="1"/>
  <c r="Q296" i="1"/>
  <c r="H297" i="1"/>
  <c r="J297" i="1"/>
  <c r="K297" i="1"/>
  <c r="L297" i="1"/>
  <c r="M297" i="1"/>
  <c r="N297" i="1"/>
  <c r="P297" i="1"/>
  <c r="Q297" i="1" a="1"/>
  <c r="Q297" i="1"/>
  <c r="H298" i="1"/>
  <c r="J298" i="1"/>
  <c r="K298" i="1"/>
  <c r="L298" i="1"/>
  <c r="M298" i="1"/>
  <c r="O298" i="1" s="1"/>
  <c r="N298" i="1"/>
  <c r="P298" i="1"/>
  <c r="Q298" i="1" a="1"/>
  <c r="Q298" i="1" s="1"/>
  <c r="H299" i="1"/>
  <c r="J299" i="1"/>
  <c r="K299" i="1"/>
  <c r="L299" i="1"/>
  <c r="M299" i="1"/>
  <c r="N299" i="1"/>
  <c r="O299" i="1" s="1"/>
  <c r="P299" i="1"/>
  <c r="Q299" i="1" a="1"/>
  <c r="Q299" i="1"/>
  <c r="H300" i="1"/>
  <c r="J300" i="1"/>
  <c r="K300" i="1"/>
  <c r="L300" i="1"/>
  <c r="M300" i="1"/>
  <c r="O300" i="1" s="1"/>
  <c r="N300" i="1"/>
  <c r="P300" i="1"/>
  <c r="Q300" i="1" a="1"/>
  <c r="Q300" i="1"/>
  <c r="H301" i="1"/>
  <c r="J301" i="1"/>
  <c r="K301" i="1"/>
  <c r="L301" i="1"/>
  <c r="M301" i="1"/>
  <c r="N301" i="1"/>
  <c r="P301" i="1"/>
  <c r="Q301" i="1" a="1"/>
  <c r="Q301" i="1"/>
  <c r="H302" i="1"/>
  <c r="J302" i="1"/>
  <c r="K302" i="1"/>
  <c r="L302" i="1"/>
  <c r="M302" i="1"/>
  <c r="O302" i="1" s="1"/>
  <c r="N302" i="1"/>
  <c r="P302" i="1"/>
  <c r="Q302" i="1" a="1"/>
  <c r="Q302" i="1"/>
  <c r="H303" i="1"/>
  <c r="J303" i="1"/>
  <c r="K303" i="1"/>
  <c r="L303" i="1"/>
  <c r="M303" i="1"/>
  <c r="N303" i="1"/>
  <c r="O303" i="1" s="1"/>
  <c r="P303" i="1"/>
  <c r="Q303" i="1" a="1"/>
  <c r="Q303" i="1" s="1"/>
  <c r="H304" i="1"/>
  <c r="J304" i="1"/>
  <c r="K304" i="1"/>
  <c r="L304" i="1"/>
  <c r="M304" i="1"/>
  <c r="O304" i="1" s="1"/>
  <c r="N304" i="1"/>
  <c r="P304" i="1"/>
  <c r="Q304" i="1" a="1"/>
  <c r="Q304" i="1"/>
  <c r="H305" i="1"/>
  <c r="J305" i="1"/>
  <c r="K305" i="1"/>
  <c r="L305" i="1"/>
  <c r="M305" i="1"/>
  <c r="O305" i="1" s="1"/>
  <c r="N305" i="1"/>
  <c r="P305" i="1"/>
  <c r="Q305" i="1" a="1"/>
  <c r="Q305" i="1"/>
  <c r="H306" i="1"/>
  <c r="J306" i="1"/>
  <c r="K306" i="1"/>
  <c r="L306" i="1"/>
  <c r="M306" i="1"/>
  <c r="O306" i="1" s="1"/>
  <c r="N306" i="1"/>
  <c r="P306" i="1"/>
  <c r="Q306" i="1" a="1"/>
  <c r="Q306" i="1"/>
  <c r="H307" i="1"/>
  <c r="J307" i="1"/>
  <c r="K307" i="1"/>
  <c r="L307" i="1"/>
  <c r="M307" i="1"/>
  <c r="N307" i="1"/>
  <c r="O307" i="1" s="1"/>
  <c r="P307" i="1"/>
  <c r="Q307" i="1" a="1"/>
  <c r="Q307" i="1"/>
  <c r="H308" i="1"/>
  <c r="J308" i="1"/>
  <c r="K308" i="1"/>
  <c r="L308" i="1"/>
  <c r="M308" i="1"/>
  <c r="N308" i="1"/>
  <c r="O308" i="1" s="1"/>
  <c r="P308" i="1"/>
  <c r="Q308" i="1" a="1"/>
  <c r="Q308" i="1"/>
  <c r="H309" i="1"/>
  <c r="J309" i="1"/>
  <c r="K309" i="1"/>
  <c r="L309" i="1"/>
  <c r="M309" i="1"/>
  <c r="N309" i="1"/>
  <c r="P309" i="1"/>
  <c r="Q309" i="1" a="1"/>
  <c r="Q309" i="1"/>
  <c r="H310" i="1"/>
  <c r="J310" i="1"/>
  <c r="K310" i="1"/>
  <c r="L310" i="1"/>
  <c r="M310" i="1"/>
  <c r="O310" i="1" s="1"/>
  <c r="N310" i="1"/>
  <c r="P310" i="1"/>
  <c r="Q310" i="1" a="1"/>
  <c r="Q310" i="1"/>
  <c r="H311" i="1"/>
  <c r="J311" i="1"/>
  <c r="K311" i="1"/>
  <c r="L311" i="1"/>
  <c r="M311" i="1"/>
  <c r="N311" i="1"/>
  <c r="O311" i="1" s="1"/>
  <c r="P311" i="1"/>
  <c r="Q311" i="1" a="1"/>
  <c r="Q311" i="1"/>
  <c r="H312" i="1"/>
  <c r="J312" i="1"/>
  <c r="K312" i="1"/>
  <c r="L312" i="1"/>
  <c r="M312" i="1"/>
  <c r="N312" i="1"/>
  <c r="O312" i="1" s="1"/>
  <c r="P312" i="1"/>
  <c r="Q312" i="1" a="1"/>
  <c r="Q312" i="1"/>
  <c r="H313" i="1"/>
  <c r="J313" i="1"/>
  <c r="K313" i="1"/>
  <c r="L313" i="1"/>
  <c r="M313" i="1"/>
  <c r="N313" i="1"/>
  <c r="P313" i="1"/>
  <c r="Q313" i="1" a="1"/>
  <c r="Q313" i="1"/>
  <c r="H314" i="1"/>
  <c r="J314" i="1"/>
  <c r="K314" i="1"/>
  <c r="L314" i="1"/>
  <c r="M314" i="1"/>
  <c r="O314" i="1" s="1"/>
  <c r="N314" i="1"/>
  <c r="P314" i="1"/>
  <c r="Q314" i="1" a="1"/>
  <c r="Q314" i="1" s="1"/>
  <c r="H315" i="1"/>
  <c r="J315" i="1"/>
  <c r="K315" i="1"/>
  <c r="L315" i="1"/>
  <c r="M315" i="1"/>
  <c r="N315" i="1"/>
  <c r="O315" i="1" s="1"/>
  <c r="P315" i="1"/>
  <c r="Q315" i="1" a="1"/>
  <c r="Q315" i="1"/>
  <c r="H316" i="1"/>
  <c r="J316" i="1"/>
  <c r="K316" i="1"/>
  <c r="L316" i="1"/>
  <c r="M316" i="1"/>
  <c r="O316" i="1" s="1"/>
  <c r="N316" i="1"/>
  <c r="P316" i="1"/>
  <c r="Q316" i="1" a="1"/>
  <c r="Q316" i="1"/>
  <c r="H317" i="1"/>
  <c r="J317" i="1"/>
  <c r="K317" i="1"/>
  <c r="L317" i="1"/>
  <c r="M317" i="1"/>
  <c r="N317" i="1"/>
  <c r="P317" i="1"/>
  <c r="Q317" i="1" a="1"/>
  <c r="Q317" i="1"/>
  <c r="H318" i="1"/>
  <c r="J318" i="1"/>
  <c r="K318" i="1"/>
  <c r="L318" i="1"/>
  <c r="M318" i="1"/>
  <c r="O318" i="1" s="1"/>
  <c r="N318" i="1"/>
  <c r="P318" i="1"/>
  <c r="Q318" i="1" a="1"/>
  <c r="Q318" i="1"/>
  <c r="H319" i="1"/>
  <c r="J319" i="1"/>
  <c r="K319" i="1"/>
  <c r="L319" i="1"/>
  <c r="M319" i="1"/>
  <c r="N319" i="1"/>
  <c r="O319" i="1" s="1"/>
  <c r="P319" i="1"/>
  <c r="Q319" i="1" a="1"/>
  <c r="Q319" i="1" s="1"/>
  <c r="H320" i="1"/>
  <c r="J320" i="1"/>
  <c r="K320" i="1"/>
  <c r="L320" i="1"/>
  <c r="M320" i="1"/>
  <c r="O320" i="1" s="1"/>
  <c r="N320" i="1"/>
  <c r="P320" i="1"/>
  <c r="Q320" i="1" a="1"/>
  <c r="Q320" i="1"/>
  <c r="H321" i="1"/>
  <c r="J321" i="1"/>
  <c r="K321" i="1"/>
  <c r="L321" i="1"/>
  <c r="M321" i="1"/>
  <c r="O321" i="1" s="1"/>
  <c r="N321" i="1"/>
  <c r="P321" i="1"/>
  <c r="Q321" i="1" a="1"/>
  <c r="Q321" i="1"/>
  <c r="H322" i="1"/>
  <c r="J322" i="1"/>
  <c r="K322" i="1"/>
  <c r="L322" i="1"/>
  <c r="M322" i="1"/>
  <c r="O322" i="1" s="1"/>
  <c r="N322" i="1"/>
  <c r="P322" i="1"/>
  <c r="Q322" i="1" a="1"/>
  <c r="Q322" i="1"/>
  <c r="H323" i="1"/>
  <c r="J323" i="1"/>
  <c r="K323" i="1"/>
  <c r="L323" i="1"/>
  <c r="M323" i="1"/>
  <c r="N323" i="1"/>
  <c r="O323" i="1" s="1"/>
  <c r="P323" i="1"/>
  <c r="Q323" i="1" a="1"/>
  <c r="Q323" i="1"/>
  <c r="H324" i="1"/>
  <c r="J324" i="1"/>
  <c r="K324" i="1"/>
  <c r="L324" i="1"/>
  <c r="M324" i="1"/>
  <c r="N324" i="1"/>
  <c r="O324" i="1" s="1"/>
  <c r="P324" i="1"/>
  <c r="Q324" i="1" a="1"/>
  <c r="Q324" i="1"/>
  <c r="H325" i="1"/>
  <c r="J325" i="1"/>
  <c r="K325" i="1"/>
  <c r="L325" i="1"/>
  <c r="M325" i="1"/>
  <c r="N325" i="1"/>
  <c r="P325" i="1"/>
  <c r="Q325" i="1" a="1"/>
  <c r="Q325" i="1"/>
  <c r="H326" i="1"/>
  <c r="J326" i="1"/>
  <c r="K326" i="1"/>
  <c r="L326" i="1"/>
  <c r="M326" i="1"/>
  <c r="O326" i="1" s="1"/>
  <c r="N326" i="1"/>
  <c r="P326" i="1"/>
  <c r="Q326" i="1" a="1"/>
  <c r="Q326" i="1"/>
  <c r="H327" i="1"/>
  <c r="J327" i="1"/>
  <c r="K327" i="1"/>
  <c r="L327" i="1"/>
  <c r="M327" i="1"/>
  <c r="N327" i="1"/>
  <c r="O327" i="1" s="1"/>
  <c r="P327" i="1"/>
  <c r="Q327" i="1" a="1"/>
  <c r="Q327" i="1"/>
  <c r="H328" i="1"/>
  <c r="J328" i="1"/>
  <c r="K328" i="1"/>
  <c r="L328" i="1"/>
  <c r="M328" i="1"/>
  <c r="N328" i="1"/>
  <c r="O328" i="1" s="1"/>
  <c r="P328" i="1"/>
  <c r="Q328" i="1" a="1"/>
  <c r="Q328" i="1"/>
  <c r="H329" i="1"/>
  <c r="J329" i="1"/>
  <c r="K329" i="1"/>
  <c r="L329" i="1"/>
  <c r="M329" i="1"/>
  <c r="N329" i="1"/>
  <c r="P329" i="1"/>
  <c r="Q329" i="1" a="1"/>
  <c r="Q329" i="1"/>
  <c r="H330" i="1"/>
  <c r="J330" i="1"/>
  <c r="K330" i="1"/>
  <c r="L330" i="1"/>
  <c r="M330" i="1"/>
  <c r="O330" i="1" s="1"/>
  <c r="N330" i="1"/>
  <c r="P330" i="1"/>
  <c r="Q330" i="1" a="1"/>
  <c r="Q330" i="1" s="1"/>
  <c r="H331" i="1"/>
  <c r="J331" i="1"/>
  <c r="K331" i="1"/>
  <c r="L331" i="1"/>
  <c r="M331" i="1"/>
  <c r="N331" i="1"/>
  <c r="O331" i="1" s="1"/>
  <c r="P331" i="1"/>
  <c r="Q331" i="1" a="1"/>
  <c r="Q331" i="1"/>
  <c r="H332" i="1"/>
  <c r="J332" i="1"/>
  <c r="K332" i="1"/>
  <c r="L332" i="1"/>
  <c r="M332" i="1"/>
  <c r="O332" i="1" s="1"/>
  <c r="N332" i="1"/>
  <c r="P332" i="1"/>
  <c r="Q332" i="1" a="1"/>
  <c r="Q332" i="1"/>
  <c r="H333" i="1"/>
  <c r="J333" i="1"/>
  <c r="K333" i="1"/>
  <c r="L333" i="1"/>
  <c r="M333" i="1"/>
  <c r="N333" i="1"/>
  <c r="O333" i="1" s="1"/>
  <c r="P333" i="1"/>
  <c r="Q333" i="1" a="1"/>
  <c r="Q333" i="1"/>
  <c r="H334" i="1"/>
  <c r="J334" i="1"/>
  <c r="K334" i="1"/>
  <c r="L334" i="1"/>
  <c r="M334" i="1"/>
  <c r="N334" i="1"/>
  <c r="P334" i="1"/>
  <c r="Q334" i="1" a="1"/>
  <c r="Q334" i="1" s="1"/>
  <c r="H335" i="1"/>
  <c r="J335" i="1"/>
  <c r="K335" i="1"/>
  <c r="L335" i="1"/>
  <c r="M335" i="1"/>
  <c r="N335" i="1"/>
  <c r="O335" i="1"/>
  <c r="P335" i="1"/>
  <c r="Q335" i="1" a="1"/>
  <c r="Q335" i="1" s="1"/>
  <c r="H336" i="1"/>
  <c r="J336" i="1"/>
  <c r="K336" i="1"/>
  <c r="L336" i="1"/>
  <c r="M336" i="1"/>
  <c r="O336" i="1" s="1"/>
  <c r="N336" i="1"/>
  <c r="P336" i="1"/>
  <c r="Q336" i="1" a="1"/>
  <c r="Q336" i="1" s="1"/>
  <c r="H337" i="1"/>
  <c r="J337" i="1"/>
  <c r="K337" i="1"/>
  <c r="L337" i="1"/>
  <c r="M337" i="1"/>
  <c r="O337" i="1" s="1"/>
  <c r="N337" i="1"/>
  <c r="P337" i="1"/>
  <c r="Q337" i="1" a="1"/>
  <c r="Q337" i="1"/>
  <c r="H338" i="1"/>
  <c r="J338" i="1"/>
  <c r="K338" i="1"/>
  <c r="L338" i="1"/>
  <c r="M338" i="1"/>
  <c r="O338" i="1" s="1"/>
  <c r="N338" i="1"/>
  <c r="P338" i="1"/>
  <c r="Q338" i="1" a="1"/>
  <c r="Q338" i="1"/>
  <c r="H339" i="1"/>
  <c r="J339" i="1"/>
  <c r="K339" i="1"/>
  <c r="L339" i="1"/>
  <c r="M339" i="1"/>
  <c r="N339" i="1"/>
  <c r="O339" i="1" s="1"/>
  <c r="P339" i="1"/>
  <c r="Q339" i="1" a="1"/>
  <c r="Q339" i="1" s="1"/>
  <c r="H340" i="1"/>
  <c r="J340" i="1"/>
  <c r="K340" i="1"/>
  <c r="L340" i="1"/>
  <c r="M340" i="1"/>
  <c r="O340" i="1" s="1"/>
  <c r="N340" i="1"/>
  <c r="P340" i="1"/>
  <c r="Q340" i="1" a="1"/>
  <c r="Q340" i="1"/>
  <c r="H341" i="1"/>
  <c r="J341" i="1"/>
  <c r="K341" i="1"/>
  <c r="L341" i="1"/>
  <c r="M341" i="1"/>
  <c r="O341" i="1" s="1"/>
  <c r="N341" i="1"/>
  <c r="P341" i="1"/>
  <c r="Q341" i="1" a="1"/>
  <c r="Q341" i="1"/>
  <c r="H342" i="1"/>
  <c r="J342" i="1"/>
  <c r="K342" i="1"/>
  <c r="L342" i="1"/>
  <c r="M342" i="1"/>
  <c r="N342" i="1"/>
  <c r="O342" i="1" s="1"/>
  <c r="P342" i="1"/>
  <c r="Q342" i="1" a="1"/>
  <c r="Q342" i="1"/>
  <c r="H343" i="1"/>
  <c r="J343" i="1"/>
  <c r="K343" i="1"/>
  <c r="L343" i="1"/>
  <c r="M343" i="1"/>
  <c r="N343" i="1"/>
  <c r="O343" i="1" s="1"/>
  <c r="P343" i="1"/>
  <c r="Q343" i="1" a="1"/>
  <c r="Q343" i="1" s="1"/>
  <c r="H344" i="1"/>
  <c r="J344" i="1"/>
  <c r="K344" i="1"/>
  <c r="L344" i="1"/>
  <c r="M344" i="1"/>
  <c r="O344" i="1" s="1"/>
  <c r="N344" i="1"/>
  <c r="P344" i="1"/>
  <c r="Q344" i="1" a="1"/>
  <c r="Q344" i="1"/>
  <c r="H345" i="1"/>
  <c r="J345" i="1"/>
  <c r="K345" i="1"/>
  <c r="L345" i="1"/>
  <c r="M345" i="1"/>
  <c r="O345" i="1" s="1"/>
  <c r="N345" i="1"/>
  <c r="P345" i="1"/>
  <c r="Q345" i="1" a="1"/>
  <c r="Q345" i="1"/>
  <c r="H346" i="1"/>
  <c r="J346" i="1"/>
  <c r="K346" i="1"/>
  <c r="L346" i="1"/>
  <c r="M346" i="1"/>
  <c r="N346" i="1"/>
  <c r="O346" i="1" s="1"/>
  <c r="P346" i="1"/>
  <c r="Q346" i="1" a="1"/>
  <c r="Q346" i="1"/>
  <c r="H347" i="1"/>
  <c r="J347" i="1"/>
  <c r="K347" i="1"/>
  <c r="L347" i="1"/>
  <c r="M347" i="1"/>
  <c r="N347" i="1"/>
  <c r="O347" i="1" s="1"/>
  <c r="P347" i="1"/>
  <c r="Q347" i="1" a="1"/>
  <c r="Q347" i="1" s="1"/>
  <c r="H348" i="1"/>
  <c r="J348" i="1"/>
  <c r="K348" i="1"/>
  <c r="L348" i="1"/>
  <c r="M348" i="1"/>
  <c r="O348" i="1" s="1"/>
  <c r="N348" i="1"/>
  <c r="P348" i="1"/>
  <c r="Q348" i="1" a="1"/>
  <c r="Q348" i="1"/>
  <c r="H349" i="1"/>
  <c r="J349" i="1"/>
  <c r="K349" i="1"/>
  <c r="L349" i="1"/>
  <c r="M349" i="1"/>
  <c r="O349" i="1" s="1"/>
  <c r="N349" i="1"/>
  <c r="P349" i="1"/>
  <c r="Q349" i="1" a="1"/>
  <c r="Q349" i="1"/>
  <c r="H350" i="1"/>
  <c r="J350" i="1"/>
  <c r="K350" i="1"/>
  <c r="L350" i="1"/>
  <c r="M350" i="1"/>
  <c r="N350" i="1"/>
  <c r="O350" i="1" s="1"/>
  <c r="P350" i="1"/>
  <c r="Q350" i="1" a="1"/>
  <c r="Q350" i="1"/>
  <c r="H351" i="1"/>
  <c r="J351" i="1"/>
  <c r="K351" i="1"/>
  <c r="L351" i="1"/>
  <c r="M351" i="1"/>
  <c r="N351" i="1"/>
  <c r="O351" i="1" s="1"/>
  <c r="P351" i="1"/>
  <c r="Q351" i="1" a="1"/>
  <c r="Q351" i="1" s="1"/>
  <c r="H352" i="1"/>
  <c r="J352" i="1"/>
  <c r="K352" i="1"/>
  <c r="L352" i="1"/>
  <c r="M352" i="1"/>
  <c r="O352" i="1" s="1"/>
  <c r="N352" i="1"/>
  <c r="P352" i="1"/>
  <c r="Q352" i="1" a="1"/>
  <c r="Q352" i="1"/>
  <c r="H353" i="1"/>
  <c r="J353" i="1"/>
  <c r="K353" i="1"/>
  <c r="L353" i="1"/>
  <c r="M353" i="1"/>
  <c r="O353" i="1" s="1"/>
  <c r="N353" i="1"/>
  <c r="P353" i="1"/>
  <c r="Q353" i="1" a="1"/>
  <c r="Q353" i="1"/>
  <c r="H354" i="1"/>
  <c r="J354" i="1"/>
  <c r="K354" i="1"/>
  <c r="L354" i="1"/>
  <c r="M354" i="1"/>
  <c r="N354" i="1"/>
  <c r="O354" i="1" s="1"/>
  <c r="P354" i="1"/>
  <c r="Q354" i="1" a="1"/>
  <c r="Q354" i="1"/>
  <c r="H355" i="1"/>
  <c r="J355" i="1"/>
  <c r="K355" i="1"/>
  <c r="L355" i="1"/>
  <c r="M355" i="1"/>
  <c r="N355" i="1"/>
  <c r="O355" i="1" s="1"/>
  <c r="P355" i="1"/>
  <c r="Q355" i="1" a="1"/>
  <c r="Q355" i="1" s="1"/>
  <c r="H356" i="1"/>
  <c r="J356" i="1"/>
  <c r="K356" i="1"/>
  <c r="L356" i="1"/>
  <c r="M356" i="1"/>
  <c r="O356" i="1" s="1"/>
  <c r="N356" i="1"/>
  <c r="P356" i="1"/>
  <c r="Q356" i="1" a="1"/>
  <c r="Q356" i="1"/>
  <c r="H357" i="1"/>
  <c r="J357" i="1"/>
  <c r="K357" i="1"/>
  <c r="L357" i="1"/>
  <c r="M357" i="1"/>
  <c r="O357" i="1" s="1"/>
  <c r="N357" i="1"/>
  <c r="P357" i="1"/>
  <c r="Q357" i="1" a="1"/>
  <c r="Q357" i="1"/>
  <c r="H358" i="1"/>
  <c r="J358" i="1"/>
  <c r="K358" i="1"/>
  <c r="L358" i="1"/>
  <c r="M358" i="1"/>
  <c r="N358" i="1"/>
  <c r="O358" i="1" s="1"/>
  <c r="P358" i="1"/>
  <c r="Q358" i="1" a="1"/>
  <c r="Q358" i="1"/>
  <c r="H359" i="1"/>
  <c r="J359" i="1"/>
  <c r="K359" i="1"/>
  <c r="L359" i="1"/>
  <c r="M359" i="1"/>
  <c r="N359" i="1"/>
  <c r="O359" i="1" s="1"/>
  <c r="P359" i="1"/>
  <c r="Q359" i="1" a="1"/>
  <c r="Q359" i="1" s="1"/>
  <c r="H360" i="1"/>
  <c r="J360" i="1"/>
  <c r="K360" i="1"/>
  <c r="L360" i="1"/>
  <c r="M360" i="1"/>
  <c r="O360" i="1" s="1"/>
  <c r="N360" i="1"/>
  <c r="P360" i="1"/>
  <c r="Q360" i="1" a="1"/>
  <c r="Q360" i="1"/>
  <c r="H361" i="1"/>
  <c r="J361" i="1"/>
  <c r="K361" i="1"/>
  <c r="L361" i="1"/>
  <c r="M361" i="1"/>
  <c r="O361" i="1" s="1"/>
  <c r="N361" i="1"/>
  <c r="P361" i="1"/>
  <c r="Q361" i="1" a="1"/>
  <c r="Q361" i="1"/>
  <c r="H362" i="1"/>
  <c r="J362" i="1"/>
  <c r="K362" i="1"/>
  <c r="L362" i="1"/>
  <c r="M362" i="1"/>
  <c r="N362" i="1"/>
  <c r="O362" i="1" s="1"/>
  <c r="P362" i="1"/>
  <c r="Q362" i="1" a="1"/>
  <c r="Q362" i="1"/>
  <c r="H363" i="1"/>
  <c r="J363" i="1"/>
  <c r="K363" i="1"/>
  <c r="L363" i="1"/>
  <c r="M363" i="1"/>
  <c r="N363" i="1"/>
  <c r="O363" i="1" s="1"/>
  <c r="P363" i="1"/>
  <c r="Q363" i="1" a="1"/>
  <c r="Q363" i="1" s="1"/>
  <c r="H364" i="1"/>
  <c r="J364" i="1"/>
  <c r="K364" i="1"/>
  <c r="L364" i="1"/>
  <c r="M364" i="1"/>
  <c r="O364" i="1" s="1"/>
  <c r="N364" i="1"/>
  <c r="P364" i="1"/>
  <c r="Q364" i="1" a="1"/>
  <c r="Q364" i="1"/>
  <c r="H365" i="1"/>
  <c r="J365" i="1"/>
  <c r="K365" i="1"/>
  <c r="L365" i="1"/>
  <c r="M365" i="1"/>
  <c r="O365" i="1" s="1"/>
  <c r="N365" i="1"/>
  <c r="P365" i="1"/>
  <c r="Q365" i="1" a="1"/>
  <c r="Q365" i="1"/>
  <c r="H366" i="1"/>
  <c r="J366" i="1"/>
  <c r="K366" i="1"/>
  <c r="L366" i="1"/>
  <c r="M366" i="1"/>
  <c r="N366" i="1"/>
  <c r="O366" i="1" s="1"/>
  <c r="P366" i="1"/>
  <c r="Q366" i="1" a="1"/>
  <c r="Q366" i="1"/>
  <c r="H367" i="1"/>
  <c r="J367" i="1"/>
  <c r="K367" i="1"/>
  <c r="L367" i="1"/>
  <c r="M367" i="1"/>
  <c r="N367" i="1"/>
  <c r="O367" i="1" s="1"/>
  <c r="P367" i="1"/>
  <c r="Q367" i="1" a="1"/>
  <c r="Q367" i="1" s="1"/>
  <c r="H368" i="1"/>
  <c r="J368" i="1"/>
  <c r="K368" i="1"/>
  <c r="L368" i="1"/>
  <c r="M368" i="1"/>
  <c r="O368" i="1" s="1"/>
  <c r="N368" i="1"/>
  <c r="P368" i="1"/>
  <c r="Q368" i="1" a="1"/>
  <c r="Q368" i="1"/>
  <c r="H369" i="1"/>
  <c r="J369" i="1"/>
  <c r="K369" i="1"/>
  <c r="L369" i="1"/>
  <c r="M369" i="1"/>
  <c r="O369" i="1" s="1"/>
  <c r="N369" i="1"/>
  <c r="P369" i="1"/>
  <c r="Q369" i="1" a="1"/>
  <c r="Q369" i="1"/>
  <c r="H370" i="1"/>
  <c r="J370" i="1"/>
  <c r="K370" i="1"/>
  <c r="L370" i="1"/>
  <c r="M370" i="1"/>
  <c r="N370" i="1"/>
  <c r="O370" i="1" s="1"/>
  <c r="P370" i="1"/>
  <c r="Q370" i="1" a="1"/>
  <c r="Q370" i="1"/>
  <c r="H371" i="1"/>
  <c r="J371" i="1"/>
  <c r="K371" i="1"/>
  <c r="L371" i="1"/>
  <c r="M371" i="1"/>
  <c r="N371" i="1"/>
  <c r="O371" i="1" s="1"/>
  <c r="P371" i="1"/>
  <c r="Q371" i="1" a="1"/>
  <c r="Q371" i="1" s="1"/>
  <c r="H372" i="1"/>
  <c r="J372" i="1"/>
  <c r="K372" i="1"/>
  <c r="L372" i="1"/>
  <c r="M372" i="1"/>
  <c r="O372" i="1" s="1"/>
  <c r="N372" i="1"/>
  <c r="P372" i="1"/>
  <c r="Q372" i="1" a="1"/>
  <c r="Q372" i="1"/>
  <c r="H373" i="1"/>
  <c r="J373" i="1"/>
  <c r="K373" i="1"/>
  <c r="L373" i="1"/>
  <c r="M373" i="1"/>
  <c r="O373" i="1" s="1"/>
  <c r="N373" i="1"/>
  <c r="P373" i="1"/>
  <c r="Q373" i="1" a="1"/>
  <c r="Q373" i="1"/>
  <c r="H374" i="1"/>
  <c r="J374" i="1"/>
  <c r="K374" i="1"/>
  <c r="L374" i="1"/>
  <c r="M374" i="1"/>
  <c r="N374" i="1"/>
  <c r="O374" i="1" s="1"/>
  <c r="P374" i="1"/>
  <c r="Q374" i="1" a="1"/>
  <c r="Q374" i="1"/>
  <c r="H375" i="1"/>
  <c r="J375" i="1"/>
  <c r="K375" i="1"/>
  <c r="L375" i="1"/>
  <c r="M375" i="1"/>
  <c r="N375" i="1"/>
  <c r="O375" i="1" s="1"/>
  <c r="P375" i="1"/>
  <c r="Q375" i="1" a="1"/>
  <c r="Q375" i="1" s="1"/>
  <c r="H376" i="1"/>
  <c r="J376" i="1"/>
  <c r="K376" i="1"/>
  <c r="L376" i="1"/>
  <c r="M376" i="1"/>
  <c r="O376" i="1" s="1"/>
  <c r="N376" i="1"/>
  <c r="P376" i="1"/>
  <c r="Q376" i="1" a="1"/>
  <c r="Q376" i="1"/>
  <c r="H377" i="1"/>
  <c r="J377" i="1"/>
  <c r="K377" i="1"/>
  <c r="L377" i="1"/>
  <c r="M377" i="1"/>
  <c r="O377" i="1" s="1"/>
  <c r="N377" i="1"/>
  <c r="P377" i="1"/>
  <c r="Q377" i="1" a="1"/>
  <c r="Q377" i="1"/>
  <c r="H378" i="1"/>
  <c r="J378" i="1"/>
  <c r="K378" i="1"/>
  <c r="L378" i="1"/>
  <c r="M378" i="1"/>
  <c r="N378" i="1"/>
  <c r="O378" i="1" s="1"/>
  <c r="P378" i="1"/>
  <c r="Q378" i="1" a="1"/>
  <c r="Q378" i="1"/>
  <c r="H379" i="1"/>
  <c r="J379" i="1"/>
  <c r="K379" i="1"/>
  <c r="L379" i="1"/>
  <c r="M379" i="1"/>
  <c r="N379" i="1"/>
  <c r="O379" i="1" s="1"/>
  <c r="P379" i="1"/>
  <c r="Q379" i="1" a="1"/>
  <c r="Q379" i="1" s="1"/>
  <c r="H380" i="1"/>
  <c r="J380" i="1"/>
  <c r="K380" i="1"/>
  <c r="L380" i="1"/>
  <c r="M380" i="1"/>
  <c r="O380" i="1" s="1"/>
  <c r="N380" i="1"/>
  <c r="P380" i="1"/>
  <c r="Q380" i="1" a="1"/>
  <c r="Q380" i="1"/>
  <c r="H381" i="1"/>
  <c r="J381" i="1"/>
  <c r="K381" i="1"/>
  <c r="L381" i="1"/>
  <c r="M381" i="1"/>
  <c r="O381" i="1" s="1"/>
  <c r="N381" i="1"/>
  <c r="P381" i="1"/>
  <c r="Q381" i="1" a="1"/>
  <c r="Q381" i="1"/>
  <c r="H382" i="1"/>
  <c r="J382" i="1"/>
  <c r="K382" i="1"/>
  <c r="L382" i="1"/>
  <c r="M382" i="1"/>
  <c r="N382" i="1"/>
  <c r="O382" i="1" s="1"/>
  <c r="P382" i="1"/>
  <c r="Q382" i="1" a="1"/>
  <c r="Q382" i="1"/>
  <c r="H383" i="1"/>
  <c r="J383" i="1"/>
  <c r="K383" i="1"/>
  <c r="L383" i="1"/>
  <c r="M383" i="1"/>
  <c r="N383" i="1"/>
  <c r="O383" i="1" s="1"/>
  <c r="P383" i="1"/>
  <c r="Q383" i="1" a="1"/>
  <c r="Q383" i="1" s="1"/>
  <c r="H384" i="1"/>
  <c r="J384" i="1"/>
  <c r="K384" i="1"/>
  <c r="L384" i="1"/>
  <c r="M384" i="1"/>
  <c r="O384" i="1" s="1"/>
  <c r="N384" i="1"/>
  <c r="P384" i="1"/>
  <c r="Q384" i="1" a="1"/>
  <c r="Q384" i="1"/>
  <c r="H385" i="1"/>
  <c r="J385" i="1"/>
  <c r="K385" i="1"/>
  <c r="L385" i="1"/>
  <c r="M385" i="1"/>
  <c r="O385" i="1" s="1"/>
  <c r="N385" i="1"/>
  <c r="P385" i="1"/>
  <c r="Q385" i="1" a="1"/>
  <c r="Q385" i="1"/>
  <c r="H386" i="1"/>
  <c r="J386" i="1"/>
  <c r="K386" i="1"/>
  <c r="L386" i="1"/>
  <c r="M386" i="1"/>
  <c r="N386" i="1"/>
  <c r="O386" i="1" s="1"/>
  <c r="P386" i="1"/>
  <c r="Q386" i="1" a="1"/>
  <c r="Q386" i="1"/>
  <c r="H387" i="1"/>
  <c r="J387" i="1"/>
  <c r="K387" i="1"/>
  <c r="L387" i="1"/>
  <c r="M387" i="1"/>
  <c r="N387" i="1"/>
  <c r="O387" i="1" s="1"/>
  <c r="P387" i="1"/>
  <c r="Q387" i="1" a="1"/>
  <c r="Q387" i="1" s="1"/>
  <c r="H388" i="1"/>
  <c r="J388" i="1"/>
  <c r="K388" i="1"/>
  <c r="L388" i="1"/>
  <c r="M388" i="1"/>
  <c r="O388" i="1" s="1"/>
  <c r="N388" i="1"/>
  <c r="P388" i="1"/>
  <c r="Q388" i="1" a="1"/>
  <c r="Q388" i="1"/>
  <c r="H389" i="1"/>
  <c r="J389" i="1"/>
  <c r="K389" i="1"/>
  <c r="L389" i="1"/>
  <c r="M389" i="1"/>
  <c r="O389" i="1" s="1"/>
  <c r="N389" i="1"/>
  <c r="P389" i="1"/>
  <c r="Q389" i="1" a="1"/>
  <c r="Q389" i="1"/>
  <c r="H390" i="1"/>
  <c r="J390" i="1"/>
  <c r="K390" i="1"/>
  <c r="L390" i="1"/>
  <c r="M390" i="1"/>
  <c r="N390" i="1"/>
  <c r="O390" i="1" s="1"/>
  <c r="P390" i="1"/>
  <c r="Q390" i="1" a="1"/>
  <c r="Q390" i="1"/>
  <c r="H391" i="1"/>
  <c r="J391" i="1"/>
  <c r="K391" i="1"/>
  <c r="L391" i="1"/>
  <c r="M391" i="1"/>
  <c r="N391" i="1"/>
  <c r="O391" i="1" s="1"/>
  <c r="P391" i="1"/>
  <c r="Q391" i="1" a="1"/>
  <c r="Q391" i="1" s="1"/>
  <c r="H392" i="1"/>
  <c r="J392" i="1"/>
  <c r="K392" i="1"/>
  <c r="L392" i="1"/>
  <c r="M392" i="1"/>
  <c r="O392" i="1" s="1"/>
  <c r="N392" i="1"/>
  <c r="P392" i="1"/>
  <c r="Q392" i="1" a="1"/>
  <c r="Q392" i="1"/>
  <c r="H393" i="1"/>
  <c r="J393" i="1"/>
  <c r="K393" i="1"/>
  <c r="L393" i="1"/>
  <c r="M393" i="1"/>
  <c r="O393" i="1" s="1"/>
  <c r="N393" i="1"/>
  <c r="P393" i="1"/>
  <c r="Q393" i="1" a="1"/>
  <c r="Q393" i="1"/>
  <c r="H394" i="1"/>
  <c r="J394" i="1"/>
  <c r="K394" i="1"/>
  <c r="L394" i="1"/>
  <c r="M394" i="1"/>
  <c r="N394" i="1"/>
  <c r="O394" i="1" s="1"/>
  <c r="P394" i="1"/>
  <c r="Q394" i="1" a="1"/>
  <c r="Q394" i="1"/>
  <c r="H395" i="1"/>
  <c r="J395" i="1"/>
  <c r="K395" i="1"/>
  <c r="L395" i="1"/>
  <c r="M395" i="1"/>
  <c r="N395" i="1"/>
  <c r="O395" i="1" s="1"/>
  <c r="P395" i="1"/>
  <c r="Q395" i="1" a="1"/>
  <c r="Q395" i="1" s="1"/>
  <c r="H396" i="1"/>
  <c r="J396" i="1"/>
  <c r="K396" i="1"/>
  <c r="L396" i="1"/>
  <c r="M396" i="1"/>
  <c r="O396" i="1" s="1"/>
  <c r="N396" i="1"/>
  <c r="P396" i="1"/>
  <c r="Q396" i="1" a="1"/>
  <c r="Q396" i="1"/>
  <c r="H397" i="1"/>
  <c r="J397" i="1"/>
  <c r="K397" i="1"/>
  <c r="L397" i="1"/>
  <c r="M397" i="1"/>
  <c r="O397" i="1" s="1"/>
  <c r="N397" i="1"/>
  <c r="P397" i="1"/>
  <c r="Q397" i="1" a="1"/>
  <c r="Q397" i="1"/>
  <c r="H398" i="1"/>
  <c r="J398" i="1"/>
  <c r="K398" i="1"/>
  <c r="L398" i="1"/>
  <c r="M398" i="1"/>
  <c r="N398" i="1"/>
  <c r="O398" i="1" s="1"/>
  <c r="P398" i="1"/>
  <c r="Q398" i="1" a="1"/>
  <c r="Q398" i="1"/>
  <c r="H399" i="1"/>
  <c r="J399" i="1"/>
  <c r="K399" i="1"/>
  <c r="L399" i="1"/>
  <c r="M399" i="1"/>
  <c r="N399" i="1"/>
  <c r="O399" i="1" s="1"/>
  <c r="P399" i="1"/>
  <c r="Q399" i="1" a="1"/>
  <c r="Q399" i="1" s="1"/>
  <c r="H400" i="1"/>
  <c r="J400" i="1"/>
  <c r="K400" i="1"/>
  <c r="L400" i="1"/>
  <c r="M400" i="1"/>
  <c r="N400" i="1"/>
  <c r="P400" i="1"/>
  <c r="Q400" i="1" a="1"/>
  <c r="Q400" i="1"/>
  <c r="H401" i="1"/>
  <c r="J401" i="1"/>
  <c r="K401" i="1"/>
  <c r="L401" i="1"/>
  <c r="M401" i="1"/>
  <c r="O401" i="1" s="1"/>
  <c r="N401" i="1"/>
  <c r="P401" i="1"/>
  <c r="Q401" i="1" a="1"/>
  <c r="Q401" i="1"/>
  <c r="H402" i="1"/>
  <c r="J402" i="1"/>
  <c r="K402" i="1"/>
  <c r="L402" i="1"/>
  <c r="M402" i="1"/>
  <c r="N402" i="1"/>
  <c r="O402" i="1" s="1"/>
  <c r="P402" i="1"/>
  <c r="Q402" i="1" a="1"/>
  <c r="Q402" i="1"/>
  <c r="H403" i="1"/>
  <c r="J403" i="1"/>
  <c r="K403" i="1"/>
  <c r="L403" i="1"/>
  <c r="M403" i="1"/>
  <c r="N403" i="1"/>
  <c r="O403" i="1" s="1"/>
  <c r="P403" i="1"/>
  <c r="Q403" i="1" a="1"/>
  <c r="Q403" i="1" s="1"/>
  <c r="H404" i="1"/>
  <c r="J404" i="1"/>
  <c r="K404" i="1"/>
  <c r="L404" i="1"/>
  <c r="M404" i="1"/>
  <c r="N404" i="1"/>
  <c r="P404" i="1"/>
  <c r="Q404" i="1" a="1"/>
  <c r="Q404" i="1"/>
  <c r="H405" i="1"/>
  <c r="J405" i="1"/>
  <c r="K405" i="1"/>
  <c r="L405" i="1"/>
  <c r="M405" i="1"/>
  <c r="O405" i="1" s="1"/>
  <c r="N405" i="1"/>
  <c r="P405" i="1"/>
  <c r="Q405" i="1" a="1"/>
  <c r="Q405" i="1"/>
  <c r="H406" i="1"/>
  <c r="J406" i="1"/>
  <c r="K406" i="1"/>
  <c r="L406" i="1"/>
  <c r="M406" i="1"/>
  <c r="N406" i="1"/>
  <c r="O406" i="1" s="1"/>
  <c r="P406" i="1"/>
  <c r="Q406" i="1" a="1"/>
  <c r="Q406" i="1"/>
  <c r="H407" i="1"/>
  <c r="J407" i="1"/>
  <c r="K407" i="1"/>
  <c r="L407" i="1"/>
  <c r="M407" i="1"/>
  <c r="N407" i="1"/>
  <c r="O407" i="1" s="1"/>
  <c r="P407" i="1"/>
  <c r="Q407" i="1" a="1"/>
  <c r="Q407" i="1" s="1"/>
  <c r="H408" i="1"/>
  <c r="J408" i="1"/>
  <c r="K408" i="1"/>
  <c r="L408" i="1"/>
  <c r="M408" i="1"/>
  <c r="N408" i="1"/>
  <c r="P408" i="1"/>
  <c r="Q408" i="1" a="1"/>
  <c r="Q408" i="1"/>
  <c r="H409" i="1"/>
  <c r="J409" i="1"/>
  <c r="K409" i="1"/>
  <c r="L409" i="1"/>
  <c r="M409" i="1"/>
  <c r="O409" i="1" s="1"/>
  <c r="N409" i="1"/>
  <c r="P409" i="1"/>
  <c r="Q409" i="1" a="1"/>
  <c r="Q409" i="1"/>
  <c r="H410" i="1"/>
  <c r="J410" i="1"/>
  <c r="K410" i="1"/>
  <c r="L410" i="1"/>
  <c r="M410" i="1"/>
  <c r="N410" i="1"/>
  <c r="O410" i="1" s="1"/>
  <c r="P410" i="1"/>
  <c r="Q410" i="1" a="1"/>
  <c r="Q410" i="1"/>
  <c r="H411" i="1"/>
  <c r="J411" i="1"/>
  <c r="K411" i="1"/>
  <c r="L411" i="1"/>
  <c r="M411" i="1"/>
  <c r="N411" i="1"/>
  <c r="O411" i="1" s="1"/>
  <c r="P411" i="1"/>
  <c r="Q411" i="1" a="1"/>
  <c r="Q411" i="1" s="1"/>
  <c r="H412" i="1"/>
  <c r="J412" i="1"/>
  <c r="K412" i="1"/>
  <c r="L412" i="1"/>
  <c r="M412" i="1"/>
  <c r="N412" i="1"/>
  <c r="P412" i="1"/>
  <c r="Q412" i="1" a="1"/>
  <c r="Q412" i="1"/>
  <c r="H413" i="1"/>
  <c r="J413" i="1"/>
  <c r="K413" i="1"/>
  <c r="L413" i="1"/>
  <c r="M413" i="1"/>
  <c r="O413" i="1" s="1"/>
  <c r="N413" i="1"/>
  <c r="P413" i="1"/>
  <c r="Q413" i="1" a="1"/>
  <c r="Q413" i="1"/>
  <c r="H414" i="1"/>
  <c r="J414" i="1"/>
  <c r="K414" i="1"/>
  <c r="L414" i="1"/>
  <c r="M414" i="1"/>
  <c r="N414" i="1"/>
  <c r="O414" i="1" s="1"/>
  <c r="P414" i="1"/>
  <c r="Q414" i="1" a="1"/>
  <c r="Q414" i="1"/>
  <c r="H415" i="1"/>
  <c r="J415" i="1"/>
  <c r="K415" i="1"/>
  <c r="L415" i="1"/>
  <c r="M415" i="1"/>
  <c r="N415" i="1"/>
  <c r="O415" i="1" s="1"/>
  <c r="P415" i="1"/>
  <c r="Q415" i="1" a="1"/>
  <c r="Q415" i="1" s="1"/>
  <c r="H416" i="1"/>
  <c r="J416" i="1"/>
  <c r="K416" i="1"/>
  <c r="L416" i="1"/>
  <c r="M416" i="1"/>
  <c r="O416" i="1" s="1"/>
  <c r="N416" i="1"/>
  <c r="P416" i="1"/>
  <c r="Q416" i="1" a="1"/>
  <c r="Q416" i="1"/>
  <c r="H417" i="1"/>
  <c r="J417" i="1"/>
  <c r="K417" i="1"/>
  <c r="L417" i="1"/>
  <c r="M417" i="1"/>
  <c r="O417" i="1" s="1"/>
  <c r="N417" i="1"/>
  <c r="P417" i="1"/>
  <c r="Q417" i="1" a="1"/>
  <c r="Q417" i="1"/>
  <c r="H418" i="1"/>
  <c r="J418" i="1"/>
  <c r="K418" i="1"/>
  <c r="L418" i="1"/>
  <c r="M418" i="1"/>
  <c r="N418" i="1"/>
  <c r="O418" i="1" s="1"/>
  <c r="P418" i="1"/>
  <c r="Q418" i="1" a="1"/>
  <c r="Q418" i="1"/>
  <c r="H419" i="1"/>
  <c r="J419" i="1"/>
  <c r="K419" i="1"/>
  <c r="L419" i="1"/>
  <c r="M419" i="1"/>
  <c r="N419" i="1"/>
  <c r="O419" i="1" s="1"/>
  <c r="P419" i="1"/>
  <c r="Q419" i="1" a="1"/>
  <c r="Q419" i="1" s="1"/>
  <c r="H420" i="1"/>
  <c r="J420" i="1"/>
  <c r="K420" i="1"/>
  <c r="L420" i="1"/>
  <c r="M420" i="1"/>
  <c r="O420" i="1" s="1"/>
  <c r="N420" i="1"/>
  <c r="P420" i="1"/>
  <c r="Q420" i="1" a="1"/>
  <c r="Q420" i="1"/>
  <c r="H421" i="1"/>
  <c r="J421" i="1"/>
  <c r="K421" i="1"/>
  <c r="L421" i="1"/>
  <c r="M421" i="1"/>
  <c r="O421" i="1" s="1"/>
  <c r="N421" i="1"/>
  <c r="P421" i="1"/>
  <c r="Q421" i="1" a="1"/>
  <c r="Q421" i="1"/>
  <c r="H422" i="1"/>
  <c r="J422" i="1"/>
  <c r="K422" i="1"/>
  <c r="L422" i="1"/>
  <c r="M422" i="1"/>
  <c r="N422" i="1"/>
  <c r="O422" i="1" s="1"/>
  <c r="P422" i="1"/>
  <c r="Q422" i="1" a="1"/>
  <c r="Q422" i="1"/>
  <c r="H423" i="1"/>
  <c r="J423" i="1"/>
  <c r="K423" i="1"/>
  <c r="L423" i="1"/>
  <c r="M423" i="1"/>
  <c r="N423" i="1"/>
  <c r="O423" i="1" s="1"/>
  <c r="P423" i="1"/>
  <c r="Q423" i="1" a="1"/>
  <c r="Q423" i="1" s="1"/>
  <c r="H424" i="1"/>
  <c r="J424" i="1"/>
  <c r="K424" i="1"/>
  <c r="L424" i="1"/>
  <c r="M424" i="1"/>
  <c r="N424" i="1"/>
  <c r="P424" i="1"/>
  <c r="Q424" i="1" a="1"/>
  <c r="Q424" i="1"/>
  <c r="H425" i="1"/>
  <c r="J425" i="1"/>
  <c r="K425" i="1"/>
  <c r="L425" i="1"/>
  <c r="M425" i="1"/>
  <c r="O425" i="1" s="1"/>
  <c r="N425" i="1"/>
  <c r="P425" i="1"/>
  <c r="Q425" i="1" a="1"/>
  <c r="Q425" i="1"/>
  <c r="H426" i="1"/>
  <c r="J426" i="1"/>
  <c r="K426" i="1"/>
  <c r="L426" i="1"/>
  <c r="M426" i="1"/>
  <c r="N426" i="1"/>
  <c r="O426" i="1" s="1"/>
  <c r="P426" i="1"/>
  <c r="Q426" i="1" a="1"/>
  <c r="Q426" i="1"/>
  <c r="H427" i="1"/>
  <c r="J427" i="1"/>
  <c r="K427" i="1"/>
  <c r="L427" i="1"/>
  <c r="M427" i="1"/>
  <c r="N427" i="1"/>
  <c r="O427" i="1"/>
  <c r="P427" i="1"/>
  <c r="Q427" i="1" a="1"/>
  <c r="Q427" i="1" s="1"/>
  <c r="H428" i="1"/>
  <c r="J428" i="1"/>
  <c r="K428" i="1"/>
  <c r="L428" i="1"/>
  <c r="M428" i="1"/>
  <c r="N428" i="1"/>
  <c r="P428" i="1"/>
  <c r="Q428" i="1" a="1"/>
  <c r="Q428" i="1"/>
  <c r="H429" i="1"/>
  <c r="J429" i="1"/>
  <c r="K429" i="1"/>
  <c r="L429" i="1"/>
  <c r="M429" i="1"/>
  <c r="O429" i="1" s="1"/>
  <c r="N429" i="1"/>
  <c r="P429" i="1"/>
  <c r="Q429" i="1" a="1"/>
  <c r="Q429" i="1"/>
  <c r="H430" i="1"/>
  <c r="J430" i="1"/>
  <c r="K430" i="1"/>
  <c r="L430" i="1"/>
  <c r="M430" i="1"/>
  <c r="N430" i="1"/>
  <c r="O430" i="1" s="1"/>
  <c r="P430" i="1"/>
  <c r="Q430" i="1" a="1"/>
  <c r="Q430" i="1"/>
  <c r="H431" i="1"/>
  <c r="J431" i="1"/>
  <c r="K431" i="1"/>
  <c r="L431" i="1"/>
  <c r="M431" i="1"/>
  <c r="N431" i="1"/>
  <c r="O431" i="1" s="1"/>
  <c r="P431" i="1"/>
  <c r="Q431" i="1" a="1"/>
  <c r="Q431" i="1" s="1"/>
  <c r="H432" i="1"/>
  <c r="J432" i="1"/>
  <c r="K432" i="1"/>
  <c r="L432" i="1"/>
  <c r="M432" i="1"/>
  <c r="O432" i="1" s="1"/>
  <c r="N432" i="1"/>
  <c r="P432" i="1"/>
  <c r="Q432" i="1" a="1"/>
  <c r="Q432" i="1"/>
  <c r="H433" i="1"/>
  <c r="J433" i="1"/>
  <c r="K433" i="1"/>
  <c r="L433" i="1"/>
  <c r="M433" i="1"/>
  <c r="O433" i="1" s="1"/>
  <c r="N433" i="1"/>
  <c r="P433" i="1"/>
  <c r="Q433" i="1" a="1"/>
  <c r="Q433" i="1"/>
  <c r="H434" i="1"/>
  <c r="J434" i="1"/>
  <c r="K434" i="1"/>
  <c r="L434" i="1"/>
  <c r="M434" i="1"/>
  <c r="N434" i="1"/>
  <c r="O434" i="1" s="1"/>
  <c r="P434" i="1"/>
  <c r="Q434" i="1" a="1"/>
  <c r="Q434" i="1"/>
  <c r="H435" i="1"/>
  <c r="J435" i="1"/>
  <c r="K435" i="1"/>
  <c r="L435" i="1"/>
  <c r="M435" i="1"/>
  <c r="N435" i="1"/>
  <c r="O435" i="1" s="1"/>
  <c r="P435" i="1"/>
  <c r="Q435" i="1" a="1"/>
  <c r="Q435" i="1" s="1"/>
  <c r="H436" i="1"/>
  <c r="J436" i="1"/>
  <c r="K436" i="1"/>
  <c r="L436" i="1"/>
  <c r="M436" i="1"/>
  <c r="N436" i="1"/>
  <c r="O436" i="1"/>
  <c r="P436" i="1"/>
  <c r="Q436" i="1" a="1"/>
  <c r="Q436" i="1"/>
  <c r="H437" i="1"/>
  <c r="J437" i="1"/>
  <c r="K437" i="1"/>
  <c r="L437" i="1"/>
  <c r="M437" i="1"/>
  <c r="O437" i="1" s="1"/>
  <c r="N437" i="1"/>
  <c r="P437" i="1"/>
  <c r="Q437" i="1" a="1"/>
  <c r="Q437" i="1"/>
  <c r="H438" i="1"/>
  <c r="J438" i="1"/>
  <c r="K438" i="1"/>
  <c r="L438" i="1"/>
  <c r="M438" i="1"/>
  <c r="N438" i="1"/>
  <c r="O438" i="1" s="1"/>
  <c r="P438" i="1"/>
  <c r="Q438" i="1" a="1"/>
  <c r="Q438" i="1" s="1"/>
  <c r="H439" i="1"/>
  <c r="J439" i="1"/>
  <c r="K439" i="1"/>
  <c r="L439" i="1"/>
  <c r="M439" i="1"/>
  <c r="N439" i="1"/>
  <c r="O439" i="1" s="1"/>
  <c r="P439" i="1"/>
  <c r="Q439" i="1" a="1"/>
  <c r="Q439" i="1" s="1"/>
  <c r="H440" i="1"/>
  <c r="J440" i="1"/>
  <c r="K440" i="1"/>
  <c r="L440" i="1"/>
  <c r="M440" i="1"/>
  <c r="O440" i="1" s="1"/>
  <c r="N440" i="1"/>
  <c r="P440" i="1"/>
  <c r="Q440" i="1" a="1"/>
  <c r="Q440" i="1"/>
  <c r="H441" i="1"/>
  <c r="J441" i="1"/>
  <c r="K441" i="1"/>
  <c r="L441" i="1"/>
  <c r="M441" i="1"/>
  <c r="O441" i="1" s="1"/>
  <c r="N441" i="1"/>
  <c r="P441" i="1"/>
  <c r="Q441" i="1" a="1"/>
  <c r="Q441" i="1"/>
  <c r="H442" i="1"/>
  <c r="J442" i="1"/>
  <c r="K442" i="1"/>
  <c r="L442" i="1"/>
  <c r="M442" i="1"/>
  <c r="N442" i="1"/>
  <c r="O442" i="1" s="1"/>
  <c r="P442" i="1"/>
  <c r="Q442" i="1" a="1"/>
  <c r="Q442" i="1" s="1"/>
  <c r="H443" i="1"/>
  <c r="J443" i="1"/>
  <c r="K443" i="1"/>
  <c r="L443" i="1"/>
  <c r="M443" i="1"/>
  <c r="N443" i="1"/>
  <c r="O443" i="1" s="1"/>
  <c r="P443" i="1"/>
  <c r="Q443" i="1" a="1"/>
  <c r="Q443" i="1" s="1"/>
  <c r="H444" i="1"/>
  <c r="J444" i="1"/>
  <c r="K444" i="1"/>
  <c r="L444" i="1"/>
  <c r="M444" i="1"/>
  <c r="O444" i="1" s="1"/>
  <c r="N444" i="1"/>
  <c r="P444" i="1"/>
  <c r="Q444" i="1" a="1"/>
  <c r="Q444" i="1"/>
  <c r="H445" i="1"/>
  <c r="J445" i="1"/>
  <c r="K445" i="1"/>
  <c r="L445" i="1"/>
  <c r="M445" i="1"/>
  <c r="O445" i="1" s="1"/>
  <c r="N445" i="1"/>
  <c r="P445" i="1"/>
  <c r="Q445" i="1" a="1"/>
  <c r="Q445" i="1"/>
  <c r="H446" i="1"/>
  <c r="J446" i="1"/>
  <c r="K446" i="1"/>
  <c r="L446" i="1"/>
  <c r="M446" i="1"/>
  <c r="N446" i="1"/>
  <c r="O446" i="1" s="1"/>
  <c r="P446" i="1"/>
  <c r="Q446" i="1" a="1"/>
  <c r="Q446" i="1" s="1"/>
  <c r="H447" i="1"/>
  <c r="J447" i="1"/>
  <c r="K447" i="1"/>
  <c r="L447" i="1"/>
  <c r="M447" i="1"/>
  <c r="N447" i="1"/>
  <c r="O447" i="1"/>
  <c r="P447" i="1"/>
  <c r="Q447" i="1" a="1"/>
  <c r="Q447" i="1" s="1"/>
  <c r="H448" i="1"/>
  <c r="J448" i="1"/>
  <c r="K448" i="1"/>
  <c r="L448" i="1"/>
  <c r="M448" i="1"/>
  <c r="N448" i="1"/>
  <c r="O448" i="1" s="1"/>
  <c r="P448" i="1"/>
  <c r="Q448" i="1" a="1"/>
  <c r="Q448" i="1"/>
  <c r="H449" i="1"/>
  <c r="J449" i="1"/>
  <c r="K449" i="1"/>
  <c r="L449" i="1"/>
  <c r="M449" i="1"/>
  <c r="O449" i="1" s="1"/>
  <c r="N449" i="1"/>
  <c r="P449" i="1"/>
  <c r="Q449" i="1" a="1"/>
  <c r="Q449" i="1"/>
  <c r="H450" i="1"/>
  <c r="J450" i="1"/>
  <c r="K450" i="1"/>
  <c r="L450" i="1"/>
  <c r="M450" i="1"/>
  <c r="N450" i="1"/>
  <c r="O450" i="1" s="1"/>
  <c r="P450" i="1"/>
  <c r="Q450" i="1" a="1"/>
  <c r="Q450" i="1" s="1"/>
  <c r="H451" i="1"/>
  <c r="J451" i="1"/>
  <c r="K451" i="1"/>
  <c r="L451" i="1"/>
  <c r="M451" i="1"/>
  <c r="N451" i="1"/>
  <c r="O451" i="1"/>
  <c r="P451" i="1"/>
  <c r="Q451" i="1" a="1"/>
  <c r="Q451" i="1" s="1"/>
  <c r="H452" i="1"/>
  <c r="J452" i="1"/>
  <c r="K452" i="1"/>
  <c r="L452" i="1"/>
  <c r="M452" i="1"/>
  <c r="N452" i="1"/>
  <c r="P452" i="1"/>
  <c r="Q452" i="1" a="1"/>
  <c r="Q452" i="1"/>
  <c r="H453" i="1"/>
  <c r="J453" i="1"/>
  <c r="K453" i="1"/>
  <c r="L453" i="1"/>
  <c r="M453" i="1"/>
  <c r="O453" i="1" s="1"/>
  <c r="N453" i="1"/>
  <c r="P453" i="1"/>
  <c r="Q453" i="1" a="1"/>
  <c r="Q453" i="1"/>
  <c r="H454" i="1"/>
  <c r="J454" i="1"/>
  <c r="K454" i="1"/>
  <c r="L454" i="1"/>
  <c r="M454" i="1"/>
  <c r="N454" i="1"/>
  <c r="O454" i="1" s="1"/>
  <c r="P454" i="1"/>
  <c r="Q454" i="1" a="1"/>
  <c r="Q454" i="1"/>
  <c r="H455" i="1"/>
  <c r="J455" i="1"/>
  <c r="K455" i="1"/>
  <c r="L455" i="1"/>
  <c r="M455" i="1"/>
  <c r="N455" i="1"/>
  <c r="O455" i="1"/>
  <c r="P455" i="1"/>
  <c r="Q455" i="1" a="1"/>
  <c r="Q455" i="1" s="1"/>
  <c r="H456" i="1"/>
  <c r="J456" i="1"/>
  <c r="K456" i="1"/>
  <c r="L456" i="1"/>
  <c r="M456" i="1"/>
  <c r="N456" i="1"/>
  <c r="O456" i="1"/>
  <c r="P456" i="1"/>
  <c r="Q456" i="1" a="1"/>
  <c r="Q456" i="1"/>
  <c r="H457" i="1"/>
  <c r="J457" i="1"/>
  <c r="K457" i="1"/>
  <c r="L457" i="1"/>
  <c r="M457" i="1"/>
  <c r="O457" i="1" s="1"/>
  <c r="N457" i="1"/>
  <c r="P457" i="1"/>
  <c r="Q457" i="1" a="1"/>
  <c r="Q457" i="1"/>
  <c r="H458" i="1"/>
  <c r="J458" i="1"/>
  <c r="K458" i="1"/>
  <c r="L458" i="1"/>
  <c r="M458" i="1"/>
  <c r="N458" i="1"/>
  <c r="O458" i="1" s="1"/>
  <c r="P458" i="1"/>
  <c r="Q458" i="1" a="1"/>
  <c r="Q458" i="1"/>
  <c r="H459" i="1"/>
  <c r="J459" i="1"/>
  <c r="K459" i="1"/>
  <c r="L459" i="1"/>
  <c r="M459" i="1"/>
  <c r="N459" i="1"/>
  <c r="O459" i="1" s="1"/>
  <c r="P459" i="1"/>
  <c r="Q459" i="1" a="1"/>
  <c r="Q459" i="1" s="1"/>
  <c r="H460" i="1"/>
  <c r="J460" i="1"/>
  <c r="K460" i="1"/>
  <c r="L460" i="1"/>
  <c r="M460" i="1"/>
  <c r="N460" i="1"/>
  <c r="O460" i="1"/>
  <c r="P460" i="1"/>
  <c r="Q460" i="1" a="1"/>
  <c r="Q460" i="1"/>
  <c r="H461" i="1"/>
  <c r="J461" i="1"/>
  <c r="K461" i="1"/>
  <c r="L461" i="1"/>
  <c r="M461" i="1"/>
  <c r="O461" i="1" s="1"/>
  <c r="N461" i="1"/>
  <c r="P461" i="1"/>
  <c r="Q461" i="1" a="1"/>
  <c r="Q461" i="1"/>
  <c r="H462" i="1"/>
  <c r="J462" i="1"/>
  <c r="K462" i="1"/>
  <c r="L462" i="1"/>
  <c r="M462" i="1"/>
  <c r="N462" i="1"/>
  <c r="O462" i="1" s="1"/>
  <c r="P462" i="1"/>
  <c r="Q462" i="1" a="1"/>
  <c r="Q462" i="1"/>
  <c r="H463" i="1"/>
  <c r="J463" i="1"/>
  <c r="K463" i="1"/>
  <c r="L463" i="1"/>
  <c r="M463" i="1"/>
  <c r="N463" i="1"/>
  <c r="O463" i="1" s="1"/>
  <c r="P463" i="1"/>
  <c r="Q463" i="1" a="1"/>
  <c r="Q463" i="1" s="1"/>
  <c r="H464" i="1"/>
  <c r="J464" i="1"/>
  <c r="K464" i="1"/>
  <c r="L464" i="1"/>
  <c r="M464" i="1"/>
  <c r="N464" i="1"/>
  <c r="O464" i="1"/>
  <c r="P464" i="1"/>
  <c r="Q464" i="1" a="1"/>
  <c r="Q464" i="1"/>
  <c r="H465" i="1"/>
  <c r="J465" i="1"/>
  <c r="K465" i="1"/>
  <c r="L465" i="1"/>
  <c r="M465" i="1"/>
  <c r="O465" i="1" s="1"/>
  <c r="N465" i="1"/>
  <c r="P465" i="1"/>
  <c r="Q465" i="1" a="1"/>
  <c r="Q465" i="1"/>
  <c r="H466" i="1"/>
  <c r="J466" i="1"/>
  <c r="K466" i="1"/>
  <c r="L466" i="1"/>
  <c r="M466" i="1"/>
  <c r="N466" i="1"/>
  <c r="O466" i="1" s="1"/>
  <c r="P466" i="1"/>
  <c r="Q466" i="1" a="1"/>
  <c r="Q466" i="1"/>
  <c r="H467" i="1"/>
  <c r="J467" i="1"/>
  <c r="K467" i="1"/>
  <c r="L467" i="1"/>
  <c r="M467" i="1"/>
  <c r="N467" i="1"/>
  <c r="O467" i="1" s="1"/>
  <c r="P467" i="1"/>
  <c r="Q467" i="1" a="1"/>
  <c r="Q467" i="1" s="1"/>
  <c r="H468" i="1"/>
  <c r="J468" i="1"/>
  <c r="K468" i="1"/>
  <c r="L468" i="1"/>
  <c r="M468" i="1"/>
  <c r="N468" i="1"/>
  <c r="O468" i="1"/>
  <c r="P468" i="1"/>
  <c r="Q468" i="1" a="1"/>
  <c r="Q468" i="1"/>
  <c r="H469" i="1"/>
  <c r="J469" i="1"/>
  <c r="K469" i="1"/>
  <c r="L469" i="1"/>
  <c r="M469" i="1"/>
  <c r="O469" i="1" s="1"/>
  <c r="N469" i="1"/>
  <c r="P469" i="1"/>
  <c r="Q469" i="1" a="1"/>
  <c r="Q469" i="1"/>
  <c r="H470" i="1"/>
  <c r="J470" i="1"/>
  <c r="K470" i="1"/>
  <c r="L470" i="1"/>
  <c r="M470" i="1"/>
  <c r="N470" i="1"/>
  <c r="O470" i="1" s="1"/>
  <c r="P470" i="1"/>
  <c r="Q470" i="1" a="1"/>
  <c r="Q470" i="1" s="1"/>
  <c r="H471" i="1"/>
  <c r="J471" i="1"/>
  <c r="K471" i="1"/>
  <c r="L471" i="1"/>
  <c r="M471" i="1"/>
  <c r="N471" i="1"/>
  <c r="O471" i="1" s="1"/>
  <c r="P471" i="1"/>
  <c r="Q471" i="1" a="1"/>
  <c r="Q471" i="1" s="1"/>
  <c r="H472" i="1"/>
  <c r="J472" i="1"/>
  <c r="K472" i="1"/>
  <c r="L472" i="1"/>
  <c r="M472" i="1"/>
  <c r="O472" i="1" s="1"/>
  <c r="N472" i="1"/>
  <c r="P472" i="1"/>
  <c r="Q472" i="1" a="1"/>
  <c r="Q472" i="1"/>
  <c r="H473" i="1"/>
  <c r="J473" i="1"/>
  <c r="K473" i="1"/>
  <c r="L473" i="1"/>
  <c r="M473" i="1"/>
  <c r="O473" i="1" s="1"/>
  <c r="N473" i="1"/>
  <c r="P473" i="1"/>
  <c r="Q473" i="1" a="1"/>
  <c r="Q473" i="1"/>
  <c r="H474" i="1"/>
  <c r="J474" i="1"/>
  <c r="K474" i="1"/>
  <c r="L474" i="1"/>
  <c r="M474" i="1"/>
  <c r="N474" i="1"/>
  <c r="O474" i="1" s="1"/>
  <c r="P474" i="1"/>
  <c r="Q474" i="1" a="1"/>
  <c r="Q474" i="1" s="1"/>
  <c r="H475" i="1"/>
  <c r="J475" i="1"/>
  <c r="K475" i="1"/>
  <c r="L475" i="1"/>
  <c r="M475" i="1"/>
  <c r="N475" i="1"/>
  <c r="O475" i="1" s="1"/>
  <c r="P475" i="1"/>
  <c r="Q475" i="1" a="1"/>
  <c r="Q475" i="1" s="1"/>
  <c r="H476" i="1"/>
  <c r="J476" i="1"/>
  <c r="K476" i="1"/>
  <c r="L476" i="1"/>
  <c r="M476" i="1"/>
  <c r="O476" i="1" s="1"/>
  <c r="N476" i="1"/>
  <c r="P476" i="1"/>
  <c r="Q476" i="1" a="1"/>
  <c r="Q476" i="1"/>
  <c r="H477" i="1"/>
  <c r="J477" i="1"/>
  <c r="K477" i="1"/>
  <c r="L477" i="1"/>
  <c r="M477" i="1"/>
  <c r="O477" i="1" s="1"/>
  <c r="N477" i="1"/>
  <c r="P477" i="1"/>
  <c r="Q477" i="1" a="1"/>
  <c r="Q477" i="1"/>
  <c r="H478" i="1"/>
  <c r="J478" i="1"/>
  <c r="K478" i="1"/>
  <c r="L478" i="1"/>
  <c r="M478" i="1"/>
  <c r="N478" i="1"/>
  <c r="O478" i="1" s="1"/>
  <c r="P478" i="1"/>
  <c r="Q478" i="1" a="1"/>
  <c r="Q478" i="1" s="1"/>
  <c r="H479" i="1"/>
  <c r="J479" i="1"/>
  <c r="K479" i="1"/>
  <c r="L479" i="1"/>
  <c r="M479" i="1"/>
  <c r="N479" i="1"/>
  <c r="O479" i="1"/>
  <c r="P479" i="1"/>
  <c r="Q479" i="1" a="1"/>
  <c r="Q479" i="1" s="1"/>
  <c r="H480" i="1"/>
  <c r="J480" i="1"/>
  <c r="K480" i="1"/>
  <c r="L480" i="1"/>
  <c r="M480" i="1"/>
  <c r="O480" i="1" s="1"/>
  <c r="N480" i="1"/>
  <c r="P480" i="1"/>
  <c r="Q480" i="1" a="1"/>
  <c r="Q480" i="1"/>
  <c r="H481" i="1"/>
  <c r="J481" i="1"/>
  <c r="K481" i="1"/>
  <c r="L481" i="1"/>
  <c r="M481" i="1"/>
  <c r="O481" i="1" s="1"/>
  <c r="N481" i="1"/>
  <c r="P481" i="1"/>
  <c r="Q481" i="1" a="1"/>
  <c r="Q481" i="1"/>
  <c r="H482" i="1"/>
  <c r="J482" i="1"/>
  <c r="K482" i="1"/>
  <c r="L482" i="1"/>
  <c r="M482" i="1"/>
  <c r="N482" i="1"/>
  <c r="O482" i="1" s="1"/>
  <c r="P482" i="1"/>
  <c r="Q482" i="1" a="1"/>
  <c r="Q482" i="1" s="1"/>
  <c r="H483" i="1"/>
  <c r="J483" i="1"/>
  <c r="K483" i="1"/>
  <c r="L483" i="1"/>
  <c r="M483" i="1"/>
  <c r="N483" i="1"/>
  <c r="O483" i="1"/>
  <c r="P483" i="1"/>
  <c r="Q483" i="1" a="1"/>
  <c r="Q483" i="1" s="1"/>
  <c r="H484" i="1"/>
  <c r="J484" i="1"/>
  <c r="K484" i="1"/>
  <c r="L484" i="1"/>
  <c r="M484" i="1"/>
  <c r="N484" i="1"/>
  <c r="P484" i="1"/>
  <c r="Q484" i="1" a="1"/>
  <c r="Q484" i="1"/>
  <c r="H485" i="1"/>
  <c r="J485" i="1"/>
  <c r="K485" i="1"/>
  <c r="L485" i="1"/>
  <c r="M485" i="1"/>
  <c r="O485" i="1" s="1"/>
  <c r="N485" i="1"/>
  <c r="P485" i="1"/>
  <c r="Q485" i="1" a="1"/>
  <c r="Q485" i="1"/>
  <c r="H486" i="1"/>
  <c r="J486" i="1"/>
  <c r="K486" i="1"/>
  <c r="L486" i="1"/>
  <c r="M486" i="1"/>
  <c r="N486" i="1"/>
  <c r="O486" i="1" s="1"/>
  <c r="P486" i="1"/>
  <c r="Q486" i="1" a="1"/>
  <c r="Q486" i="1"/>
  <c r="H487" i="1"/>
  <c r="J487" i="1"/>
  <c r="K487" i="1"/>
  <c r="L487" i="1"/>
  <c r="M487" i="1"/>
  <c r="N487" i="1"/>
  <c r="O487" i="1"/>
  <c r="P487" i="1"/>
  <c r="Q487" i="1" a="1"/>
  <c r="Q487" i="1" s="1"/>
  <c r="H488" i="1"/>
  <c r="J488" i="1"/>
  <c r="K488" i="1"/>
  <c r="L488" i="1"/>
  <c r="M488" i="1"/>
  <c r="N488" i="1"/>
  <c r="O488" i="1"/>
  <c r="P488" i="1"/>
  <c r="Q488" i="1" a="1"/>
  <c r="Q488" i="1"/>
  <c r="H489" i="1"/>
  <c r="J489" i="1"/>
  <c r="K489" i="1"/>
  <c r="L489" i="1"/>
  <c r="M489" i="1"/>
  <c r="O489" i="1" s="1"/>
  <c r="N489" i="1"/>
  <c r="P489" i="1"/>
  <c r="Q489" i="1" a="1"/>
  <c r="Q489" i="1"/>
  <c r="H490" i="1"/>
  <c r="J490" i="1"/>
  <c r="K490" i="1"/>
  <c r="L490" i="1"/>
  <c r="M490" i="1"/>
  <c r="N490" i="1"/>
  <c r="O490" i="1" s="1"/>
  <c r="P490" i="1"/>
  <c r="Q490" i="1" a="1"/>
  <c r="Q490" i="1"/>
  <c r="H491" i="1"/>
  <c r="J491" i="1"/>
  <c r="K491" i="1"/>
  <c r="L491" i="1"/>
  <c r="M491" i="1"/>
  <c r="N491" i="1"/>
  <c r="O491" i="1" s="1"/>
  <c r="P491" i="1"/>
  <c r="Q491" i="1" a="1"/>
  <c r="Q491" i="1" s="1"/>
  <c r="H492" i="1"/>
  <c r="J492" i="1"/>
  <c r="K492" i="1"/>
  <c r="L492" i="1"/>
  <c r="M492" i="1"/>
  <c r="N492" i="1"/>
  <c r="O492" i="1"/>
  <c r="P492" i="1"/>
  <c r="Q492" i="1" a="1"/>
  <c r="Q492" i="1"/>
  <c r="H493" i="1"/>
  <c r="J493" i="1"/>
  <c r="K493" i="1"/>
  <c r="L493" i="1"/>
  <c r="M493" i="1"/>
  <c r="O493" i="1" s="1"/>
  <c r="N493" i="1"/>
  <c r="P493" i="1"/>
  <c r="Q493" i="1" a="1"/>
  <c r="Q493" i="1"/>
  <c r="H494" i="1"/>
  <c r="J494" i="1"/>
  <c r="K494" i="1"/>
  <c r="L494" i="1"/>
  <c r="M494" i="1"/>
  <c r="N494" i="1"/>
  <c r="O494" i="1" s="1"/>
  <c r="P494" i="1"/>
  <c r="Q494" i="1" a="1"/>
  <c r="Q494" i="1"/>
  <c r="H495" i="1"/>
  <c r="J495" i="1"/>
  <c r="K495" i="1"/>
  <c r="L495" i="1"/>
  <c r="M495" i="1"/>
  <c r="N495" i="1"/>
  <c r="O495" i="1"/>
  <c r="P495" i="1"/>
  <c r="Q495" i="1" a="1"/>
  <c r="Q495" i="1" s="1"/>
  <c r="H496" i="1"/>
  <c r="J496" i="1"/>
  <c r="K496" i="1"/>
  <c r="L496" i="1"/>
  <c r="M496" i="1"/>
  <c r="N496" i="1"/>
  <c r="O496" i="1"/>
  <c r="P496" i="1"/>
  <c r="Q496" i="1" a="1"/>
  <c r="Q496" i="1"/>
  <c r="H497" i="1"/>
  <c r="J497" i="1"/>
  <c r="K497" i="1"/>
  <c r="L497" i="1"/>
  <c r="M497" i="1"/>
  <c r="O497" i="1" s="1"/>
  <c r="N497" i="1"/>
  <c r="P497" i="1"/>
  <c r="Q497" i="1" a="1"/>
  <c r="Q497" i="1"/>
  <c r="H498" i="1"/>
  <c r="J498" i="1"/>
  <c r="K498" i="1"/>
  <c r="L498" i="1"/>
  <c r="M498" i="1"/>
  <c r="N498" i="1"/>
  <c r="O498" i="1" s="1"/>
  <c r="P498" i="1"/>
  <c r="Q498" i="1" a="1"/>
  <c r="Q498" i="1"/>
  <c r="H499" i="1"/>
  <c r="J499" i="1"/>
  <c r="K499" i="1"/>
  <c r="L499" i="1"/>
  <c r="M499" i="1"/>
  <c r="N499" i="1"/>
  <c r="O499" i="1" s="1"/>
  <c r="P499" i="1"/>
  <c r="Q499" i="1" a="1"/>
  <c r="Q499" i="1" s="1"/>
  <c r="H500" i="1"/>
  <c r="J500" i="1"/>
  <c r="K500" i="1"/>
  <c r="L500" i="1"/>
  <c r="M500" i="1"/>
  <c r="N500" i="1"/>
  <c r="O500" i="1"/>
  <c r="P500" i="1"/>
  <c r="Q500" i="1" a="1"/>
  <c r="Q500" i="1"/>
  <c r="H501" i="1"/>
  <c r="J501" i="1"/>
  <c r="K501" i="1"/>
  <c r="L501" i="1"/>
  <c r="M501" i="1"/>
  <c r="O501" i="1" s="1"/>
  <c r="N501" i="1"/>
  <c r="P501" i="1"/>
  <c r="Q501" i="1" a="1"/>
  <c r="Q501" i="1"/>
  <c r="H502" i="1"/>
  <c r="J502" i="1"/>
  <c r="K502" i="1"/>
  <c r="L502" i="1"/>
  <c r="M502" i="1"/>
  <c r="N502" i="1"/>
  <c r="O502" i="1" s="1"/>
  <c r="P502" i="1"/>
  <c r="Q502" i="1" a="1"/>
  <c r="Q502" i="1" s="1"/>
  <c r="H503" i="1"/>
  <c r="J503" i="1"/>
  <c r="K503" i="1"/>
  <c r="L503" i="1"/>
  <c r="M503" i="1"/>
  <c r="N503" i="1"/>
  <c r="O503" i="1" s="1"/>
  <c r="P503" i="1"/>
  <c r="Q503" i="1" a="1"/>
  <c r="Q503" i="1" s="1"/>
  <c r="H504" i="1"/>
  <c r="J504" i="1"/>
  <c r="K504" i="1"/>
  <c r="L504" i="1"/>
  <c r="M504" i="1"/>
  <c r="O504" i="1" s="1"/>
  <c r="N504" i="1"/>
  <c r="P504" i="1"/>
  <c r="Q504" i="1" a="1"/>
  <c r="Q504" i="1"/>
  <c r="H505" i="1"/>
  <c r="J505" i="1"/>
  <c r="K505" i="1"/>
  <c r="L505" i="1"/>
  <c r="M505" i="1"/>
  <c r="O505" i="1" s="1"/>
  <c r="N505" i="1"/>
  <c r="P505" i="1"/>
  <c r="Q505" i="1" a="1"/>
  <c r="Q505" i="1"/>
  <c r="H506" i="1"/>
  <c r="J506" i="1"/>
  <c r="K506" i="1"/>
  <c r="L506" i="1"/>
  <c r="M506" i="1"/>
  <c r="N506" i="1"/>
  <c r="O506" i="1" s="1"/>
  <c r="P506" i="1"/>
  <c r="Q506" i="1" a="1"/>
  <c r="Q506" i="1"/>
  <c r="H507" i="1"/>
  <c r="J507" i="1"/>
  <c r="K507" i="1"/>
  <c r="L507" i="1"/>
  <c r="M507" i="1"/>
  <c r="N507" i="1"/>
  <c r="O507" i="1" s="1"/>
  <c r="P507" i="1"/>
  <c r="Q507" i="1" a="1"/>
  <c r="Q507" i="1" s="1"/>
  <c r="H508" i="1"/>
  <c r="J508" i="1"/>
  <c r="K508" i="1"/>
  <c r="L508" i="1"/>
  <c r="M508" i="1"/>
  <c r="O508" i="1" s="1"/>
  <c r="N508" i="1"/>
  <c r="P508" i="1"/>
  <c r="Q508" i="1" a="1"/>
  <c r="Q508" i="1"/>
  <c r="H509" i="1"/>
  <c r="J509" i="1"/>
  <c r="K509" i="1"/>
  <c r="L509" i="1"/>
  <c r="M509" i="1"/>
  <c r="O509" i="1" s="1"/>
  <c r="N509" i="1"/>
  <c r="P509" i="1"/>
  <c r="Q509" i="1" a="1"/>
  <c r="Q509" i="1"/>
  <c r="H510" i="1"/>
  <c r="J510" i="1"/>
  <c r="K510" i="1"/>
  <c r="L510" i="1"/>
  <c r="M510" i="1"/>
  <c r="N510" i="1"/>
  <c r="O510" i="1" s="1"/>
  <c r="P510" i="1"/>
  <c r="Q510" i="1" a="1"/>
  <c r="Q510" i="1" s="1"/>
  <c r="H511" i="1"/>
  <c r="J511" i="1"/>
  <c r="K511" i="1"/>
  <c r="L511" i="1"/>
  <c r="M511" i="1"/>
  <c r="N511" i="1"/>
  <c r="O511" i="1"/>
  <c r="P511" i="1"/>
  <c r="Q511" i="1" a="1"/>
  <c r="Q511" i="1" s="1"/>
  <c r="H512" i="1"/>
  <c r="J512" i="1"/>
  <c r="K512" i="1"/>
  <c r="L512" i="1"/>
  <c r="M512" i="1"/>
  <c r="O512" i="1" s="1"/>
  <c r="N512" i="1"/>
  <c r="P512" i="1"/>
  <c r="Q512" i="1" a="1"/>
  <c r="Q512" i="1"/>
  <c r="H513" i="1"/>
  <c r="J513" i="1"/>
  <c r="K513" i="1"/>
  <c r="L513" i="1"/>
  <c r="M513" i="1"/>
  <c r="O513" i="1" s="1"/>
  <c r="N513" i="1"/>
  <c r="P513" i="1"/>
  <c r="Q513" i="1" a="1"/>
  <c r="Q513" i="1"/>
  <c r="H514" i="1"/>
  <c r="J514" i="1"/>
  <c r="K514" i="1"/>
  <c r="L514" i="1"/>
  <c r="M514" i="1"/>
  <c r="N514" i="1"/>
  <c r="P514" i="1"/>
  <c r="Q514" i="1" a="1"/>
  <c r="Q514" i="1" s="1"/>
  <c r="H515" i="1"/>
  <c r="J515" i="1"/>
  <c r="K515" i="1"/>
  <c r="L515" i="1"/>
  <c r="M515" i="1"/>
  <c r="N515" i="1"/>
  <c r="O515" i="1"/>
  <c r="P515" i="1"/>
  <c r="Q515" i="1" a="1"/>
  <c r="Q515" i="1"/>
  <c r="H516" i="1"/>
  <c r="J516" i="1"/>
  <c r="K516" i="1"/>
  <c r="L516" i="1"/>
  <c r="M516" i="1"/>
  <c r="O516" i="1" s="1"/>
  <c r="N516" i="1"/>
  <c r="P516" i="1"/>
  <c r="Q516" i="1" a="1"/>
  <c r="Q516" i="1"/>
  <c r="H517" i="1"/>
  <c r="J517" i="1"/>
  <c r="K517" i="1"/>
  <c r="L517" i="1"/>
  <c r="M517" i="1"/>
  <c r="N517" i="1"/>
  <c r="P517" i="1"/>
  <c r="Q517" i="1" a="1"/>
  <c r="Q517" i="1"/>
  <c r="H518" i="1"/>
  <c r="J518" i="1"/>
  <c r="K518" i="1"/>
  <c r="L518" i="1"/>
  <c r="M518" i="1"/>
  <c r="O518" i="1" s="1"/>
  <c r="N518" i="1"/>
  <c r="P518" i="1"/>
  <c r="Q518" i="1" a="1"/>
  <c r="Q518" i="1"/>
  <c r="H519" i="1"/>
  <c r="J519" i="1"/>
  <c r="K519" i="1"/>
  <c r="L519" i="1"/>
  <c r="M519" i="1"/>
  <c r="N519" i="1"/>
  <c r="O519" i="1" s="1"/>
  <c r="P519" i="1"/>
  <c r="Q519" i="1" a="1"/>
  <c r="Q519" i="1" s="1"/>
  <c r="H520" i="1"/>
  <c r="J520" i="1"/>
  <c r="K520" i="1"/>
  <c r="L520" i="1"/>
  <c r="M520" i="1"/>
  <c r="O520" i="1" s="1"/>
  <c r="N520" i="1"/>
  <c r="P520" i="1"/>
  <c r="Q520" i="1" a="1"/>
  <c r="Q520" i="1"/>
  <c r="H521" i="1"/>
  <c r="J521" i="1"/>
  <c r="K521" i="1"/>
  <c r="L521" i="1"/>
  <c r="M521" i="1"/>
  <c r="O521" i="1" s="1"/>
  <c r="N521" i="1"/>
  <c r="P521" i="1"/>
  <c r="Q521" i="1" a="1"/>
  <c r="Q521" i="1"/>
  <c r="H522" i="1"/>
  <c r="J522" i="1"/>
  <c r="K522" i="1"/>
  <c r="L522" i="1"/>
  <c r="M522" i="1"/>
  <c r="O522" i="1" s="1"/>
  <c r="N522" i="1"/>
  <c r="P522" i="1"/>
  <c r="Q522" i="1" a="1"/>
  <c r="Q522" i="1"/>
  <c r="H523" i="1"/>
  <c r="J523" i="1"/>
  <c r="K523" i="1"/>
  <c r="L523" i="1"/>
  <c r="M523" i="1"/>
  <c r="N523" i="1"/>
  <c r="O523" i="1" s="1"/>
  <c r="P523" i="1"/>
  <c r="Q523" i="1" a="1"/>
  <c r="Q523" i="1" s="1"/>
  <c r="H524" i="1"/>
  <c r="J524" i="1"/>
  <c r="K524" i="1"/>
  <c r="L524" i="1"/>
  <c r="M524" i="1"/>
  <c r="N524" i="1"/>
  <c r="O524" i="1" s="1"/>
  <c r="P524" i="1"/>
  <c r="Q524" i="1" a="1"/>
  <c r="Q524" i="1"/>
  <c r="H525" i="1"/>
  <c r="J525" i="1"/>
  <c r="K525" i="1"/>
  <c r="L525" i="1"/>
  <c r="M525" i="1"/>
  <c r="O525" i="1" s="1"/>
  <c r="N525" i="1"/>
  <c r="P525" i="1"/>
  <c r="Q525" i="1" a="1"/>
  <c r="Q525" i="1"/>
  <c r="H526" i="1"/>
  <c r="J526" i="1"/>
  <c r="K526" i="1"/>
  <c r="L526" i="1"/>
  <c r="M526" i="1"/>
  <c r="O526" i="1" s="1"/>
  <c r="N526" i="1"/>
  <c r="P526" i="1"/>
  <c r="Q526" i="1" a="1"/>
  <c r="Q526" i="1"/>
  <c r="H527" i="1"/>
  <c r="J527" i="1"/>
  <c r="K527" i="1"/>
  <c r="L527" i="1"/>
  <c r="M527" i="1"/>
  <c r="N527" i="1"/>
  <c r="O527" i="1" s="1"/>
  <c r="P527" i="1"/>
  <c r="Q527" i="1" a="1"/>
  <c r="Q527" i="1"/>
  <c r="H528" i="1"/>
  <c r="J528" i="1"/>
  <c r="K528" i="1"/>
  <c r="L528" i="1"/>
  <c r="M528" i="1"/>
  <c r="O528" i="1" s="1"/>
  <c r="N528" i="1"/>
  <c r="P528" i="1"/>
  <c r="Q528" i="1" a="1"/>
  <c r="Q528" i="1"/>
  <c r="H529" i="1"/>
  <c r="J529" i="1"/>
  <c r="K529" i="1"/>
  <c r="L529" i="1"/>
  <c r="M529" i="1"/>
  <c r="N529" i="1"/>
  <c r="P529" i="1"/>
  <c r="Q529" i="1" a="1"/>
  <c r="Q529" i="1"/>
  <c r="H530" i="1"/>
  <c r="J530" i="1"/>
  <c r="K530" i="1"/>
  <c r="L530" i="1"/>
  <c r="M530" i="1"/>
  <c r="N530" i="1"/>
  <c r="P530" i="1"/>
  <c r="Q530" i="1" a="1"/>
  <c r="Q530" i="1" s="1"/>
  <c r="H531" i="1"/>
  <c r="J531" i="1"/>
  <c r="K531" i="1"/>
  <c r="L531" i="1"/>
  <c r="M531" i="1"/>
  <c r="N531" i="1"/>
  <c r="O531" i="1"/>
  <c r="P531" i="1"/>
  <c r="Q531" i="1" a="1"/>
  <c r="Q531" i="1"/>
  <c r="H532" i="1"/>
  <c r="J532" i="1"/>
  <c r="K532" i="1"/>
  <c r="L532" i="1"/>
  <c r="M532" i="1"/>
  <c r="O532" i="1" s="1"/>
  <c r="N532" i="1"/>
  <c r="P532" i="1"/>
  <c r="Q532" i="1" a="1"/>
  <c r="Q532" i="1"/>
  <c r="H533" i="1"/>
  <c r="J533" i="1"/>
  <c r="K533" i="1"/>
  <c r="L533" i="1"/>
  <c r="M533" i="1"/>
  <c r="N533" i="1"/>
  <c r="P533" i="1"/>
  <c r="Q533" i="1" a="1"/>
  <c r="Q533" i="1"/>
  <c r="H534" i="1"/>
  <c r="J534" i="1"/>
  <c r="K534" i="1"/>
  <c r="L534" i="1"/>
  <c r="M534" i="1"/>
  <c r="O534" i="1" s="1"/>
  <c r="N534" i="1"/>
  <c r="P534" i="1"/>
  <c r="Q534" i="1" a="1"/>
  <c r="Q534" i="1"/>
  <c r="H535" i="1"/>
  <c r="J535" i="1"/>
  <c r="K535" i="1"/>
  <c r="L535" i="1"/>
  <c r="M535" i="1"/>
  <c r="N535" i="1"/>
  <c r="O535" i="1"/>
  <c r="P535" i="1"/>
  <c r="Q535" i="1" a="1"/>
  <c r="Q535" i="1" s="1"/>
  <c r="H536" i="1"/>
  <c r="J536" i="1"/>
  <c r="K536" i="1"/>
  <c r="L536" i="1"/>
  <c r="M536" i="1"/>
  <c r="N536" i="1"/>
  <c r="O536" i="1"/>
  <c r="P536" i="1"/>
  <c r="Q536" i="1" a="1"/>
  <c r="Q536" i="1"/>
  <c r="H537" i="1"/>
  <c r="J537" i="1"/>
  <c r="K537" i="1"/>
  <c r="L537" i="1"/>
  <c r="M537" i="1"/>
  <c r="O537" i="1" s="1"/>
  <c r="N537" i="1"/>
  <c r="P537" i="1"/>
  <c r="Q537" i="1" a="1"/>
  <c r="Q537" i="1"/>
  <c r="H538" i="1"/>
  <c r="J538" i="1"/>
  <c r="K538" i="1"/>
  <c r="L538" i="1"/>
  <c r="M538" i="1"/>
  <c r="O538" i="1" s="1"/>
  <c r="N538" i="1"/>
  <c r="P538" i="1"/>
  <c r="Q538" i="1" a="1"/>
  <c r="Q538" i="1"/>
  <c r="H539" i="1"/>
  <c r="J539" i="1"/>
  <c r="K539" i="1"/>
  <c r="L539" i="1"/>
  <c r="M539" i="1"/>
  <c r="N539" i="1"/>
  <c r="O539" i="1" s="1"/>
  <c r="P539" i="1"/>
  <c r="Q539" i="1" a="1"/>
  <c r="Q539" i="1"/>
  <c r="H540" i="1"/>
  <c r="J540" i="1"/>
  <c r="K540" i="1"/>
  <c r="L540" i="1"/>
  <c r="M540" i="1"/>
  <c r="N540" i="1"/>
  <c r="O540" i="1" s="1"/>
  <c r="P540" i="1"/>
  <c r="Q540" i="1" a="1"/>
  <c r="Q540" i="1"/>
  <c r="H541" i="1"/>
  <c r="J541" i="1"/>
  <c r="K541" i="1"/>
  <c r="L541" i="1"/>
  <c r="M541" i="1"/>
  <c r="N541" i="1"/>
  <c r="P541" i="1"/>
  <c r="Q541" i="1" a="1"/>
  <c r="Q541" i="1"/>
  <c r="H542" i="1"/>
  <c r="J542" i="1"/>
  <c r="K542" i="1"/>
  <c r="L542" i="1"/>
  <c r="M542" i="1"/>
  <c r="N542" i="1"/>
  <c r="P542" i="1"/>
  <c r="Q542" i="1" a="1"/>
  <c r="Q542" i="1"/>
  <c r="H543" i="1"/>
  <c r="J543" i="1"/>
  <c r="K543" i="1"/>
  <c r="L543" i="1"/>
  <c r="M543" i="1"/>
  <c r="N543" i="1"/>
  <c r="O543" i="1" s="1"/>
  <c r="P543" i="1"/>
  <c r="Q543" i="1" a="1"/>
  <c r="Q543" i="1"/>
  <c r="H544" i="1"/>
  <c r="J544" i="1"/>
  <c r="K544" i="1"/>
  <c r="L544" i="1"/>
  <c r="M544" i="1"/>
  <c r="N544" i="1"/>
  <c r="O544" i="1" s="1"/>
  <c r="P544" i="1"/>
  <c r="Q544" i="1" a="1"/>
  <c r="Q544" i="1"/>
  <c r="H545" i="1"/>
  <c r="J545" i="1"/>
  <c r="K545" i="1"/>
  <c r="L545" i="1"/>
  <c r="M545" i="1"/>
  <c r="N545" i="1"/>
  <c r="P545" i="1"/>
  <c r="Q545" i="1" a="1"/>
  <c r="Q545" i="1"/>
  <c r="H546" i="1"/>
  <c r="J546" i="1"/>
  <c r="K546" i="1"/>
  <c r="L546" i="1"/>
  <c r="M546" i="1"/>
  <c r="N546" i="1"/>
  <c r="P546" i="1"/>
  <c r="Q546" i="1" a="1"/>
  <c r="Q546" i="1" s="1"/>
  <c r="H547" i="1"/>
  <c r="J547" i="1"/>
  <c r="K547" i="1"/>
  <c r="L547" i="1"/>
  <c r="M547" i="1"/>
  <c r="N547" i="1"/>
  <c r="O547" i="1" s="1"/>
  <c r="P547" i="1"/>
  <c r="Q547" i="1" a="1"/>
  <c r="Q547" i="1"/>
  <c r="H548" i="1"/>
  <c r="J548" i="1"/>
  <c r="K548" i="1"/>
  <c r="L548" i="1"/>
  <c r="M548" i="1"/>
  <c r="O548" i="1" s="1"/>
  <c r="N548" i="1"/>
  <c r="P548" i="1"/>
  <c r="Q548" i="1" a="1"/>
  <c r="Q548" i="1"/>
  <c r="H549" i="1"/>
  <c r="J549" i="1"/>
  <c r="K549" i="1"/>
  <c r="L549" i="1"/>
  <c r="M549" i="1"/>
  <c r="N549" i="1"/>
  <c r="P549" i="1"/>
  <c r="Q549" i="1" a="1"/>
  <c r="Q549" i="1"/>
  <c r="H550" i="1"/>
  <c r="J550" i="1"/>
  <c r="K550" i="1"/>
  <c r="L550" i="1"/>
  <c r="M550" i="1"/>
  <c r="O550" i="1" s="1"/>
  <c r="N550" i="1"/>
  <c r="P550" i="1"/>
  <c r="Q550" i="1" a="1"/>
  <c r="Q550" i="1"/>
  <c r="H551" i="1"/>
  <c r="J551" i="1"/>
  <c r="K551" i="1"/>
  <c r="L551" i="1"/>
  <c r="M551" i="1"/>
  <c r="N551" i="1"/>
  <c r="O551" i="1" s="1"/>
  <c r="P551" i="1"/>
  <c r="Q551" i="1" a="1"/>
  <c r="Q551" i="1" s="1"/>
  <c r="H552" i="1"/>
  <c r="J552" i="1"/>
  <c r="K552" i="1"/>
  <c r="L552" i="1"/>
  <c r="M552" i="1"/>
  <c r="O552" i="1" s="1"/>
  <c r="N552" i="1"/>
  <c r="P552" i="1"/>
  <c r="Q552" i="1" a="1"/>
  <c r="Q552" i="1"/>
  <c r="H553" i="1"/>
  <c r="J553" i="1"/>
  <c r="K553" i="1"/>
  <c r="L553" i="1"/>
  <c r="M553" i="1"/>
  <c r="O553" i="1" s="1"/>
  <c r="N553" i="1"/>
  <c r="P553" i="1"/>
  <c r="Q553" i="1" a="1"/>
  <c r="Q553" i="1"/>
  <c r="H554" i="1"/>
  <c r="J554" i="1"/>
  <c r="K554" i="1"/>
  <c r="L554" i="1"/>
  <c r="M554" i="1"/>
  <c r="O554" i="1" s="1"/>
  <c r="N554" i="1"/>
  <c r="P554" i="1"/>
  <c r="Q554" i="1" a="1"/>
  <c r="Q554" i="1"/>
  <c r="H555" i="1"/>
  <c r="J555" i="1"/>
  <c r="K555" i="1"/>
  <c r="L555" i="1"/>
  <c r="M555" i="1"/>
  <c r="N555" i="1"/>
  <c r="O555" i="1" s="1"/>
  <c r="P555" i="1"/>
  <c r="Q555" i="1" a="1"/>
  <c r="Q555" i="1"/>
  <c r="H556" i="1"/>
  <c r="J556" i="1"/>
  <c r="K556" i="1"/>
  <c r="L556" i="1"/>
  <c r="M556" i="1"/>
  <c r="N556" i="1"/>
  <c r="O556" i="1"/>
  <c r="P556" i="1"/>
  <c r="Q556" i="1" a="1"/>
  <c r="Q556" i="1"/>
  <c r="H557" i="1"/>
  <c r="J557" i="1"/>
  <c r="K557" i="1"/>
  <c r="L557" i="1"/>
  <c r="M557" i="1"/>
  <c r="N557" i="1"/>
  <c r="P557" i="1"/>
  <c r="Q557" i="1" a="1"/>
  <c r="Q557" i="1"/>
  <c r="H558" i="1"/>
  <c r="J558" i="1"/>
  <c r="K558" i="1"/>
  <c r="L558" i="1"/>
  <c r="M558" i="1"/>
  <c r="O558" i="1" s="1"/>
  <c r="N558" i="1"/>
  <c r="P558" i="1"/>
  <c r="Q558" i="1" a="1"/>
  <c r="Q558" i="1"/>
  <c r="H559" i="1"/>
  <c r="J559" i="1"/>
  <c r="K559" i="1"/>
  <c r="L559" i="1"/>
  <c r="M559" i="1"/>
  <c r="N559" i="1"/>
  <c r="O559" i="1" s="1"/>
  <c r="P559" i="1"/>
  <c r="Q559" i="1" a="1"/>
  <c r="Q559" i="1"/>
  <c r="H560" i="1"/>
  <c r="J560" i="1"/>
  <c r="K560" i="1"/>
  <c r="L560" i="1"/>
  <c r="M560" i="1"/>
  <c r="N560" i="1"/>
  <c r="O560" i="1" s="1"/>
  <c r="P560" i="1"/>
  <c r="Q560" i="1" a="1"/>
  <c r="Q560" i="1"/>
  <c r="H561" i="1"/>
  <c r="J561" i="1"/>
  <c r="K561" i="1"/>
  <c r="L561" i="1"/>
  <c r="M561" i="1"/>
  <c r="N561" i="1"/>
  <c r="P561" i="1"/>
  <c r="Q561" i="1" a="1"/>
  <c r="Q561" i="1"/>
  <c r="H562" i="1"/>
  <c r="J562" i="1"/>
  <c r="K562" i="1"/>
  <c r="L562" i="1"/>
  <c r="M562" i="1"/>
  <c r="O562" i="1" s="1"/>
  <c r="N562" i="1"/>
  <c r="P562" i="1"/>
  <c r="Q562" i="1" a="1"/>
  <c r="Q562" i="1" s="1"/>
  <c r="H563" i="1"/>
  <c r="J563" i="1"/>
  <c r="K563" i="1"/>
  <c r="L563" i="1"/>
  <c r="M563" i="1"/>
  <c r="N563" i="1"/>
  <c r="O563" i="1"/>
  <c r="P563" i="1"/>
  <c r="Q563" i="1" a="1"/>
  <c r="Q563" i="1"/>
  <c r="H564" i="1"/>
  <c r="J564" i="1"/>
  <c r="K564" i="1"/>
  <c r="L564" i="1"/>
  <c r="M564" i="1"/>
  <c r="O564" i="1" s="1"/>
  <c r="N564" i="1"/>
  <c r="P564" i="1"/>
  <c r="Q564" i="1" a="1"/>
  <c r="Q564" i="1"/>
  <c r="H565" i="1"/>
  <c r="J565" i="1"/>
  <c r="K565" i="1"/>
  <c r="L565" i="1"/>
  <c r="M565" i="1"/>
  <c r="N565" i="1"/>
  <c r="P565" i="1"/>
  <c r="Q565" i="1" a="1"/>
  <c r="Q565" i="1"/>
  <c r="H566" i="1"/>
  <c r="J566" i="1"/>
  <c r="K566" i="1"/>
  <c r="L566" i="1"/>
  <c r="M566" i="1"/>
  <c r="O566" i="1" s="1"/>
  <c r="N566" i="1"/>
  <c r="P566" i="1"/>
  <c r="Q566" i="1" a="1"/>
  <c r="Q566" i="1" s="1"/>
  <c r="H567" i="1"/>
  <c r="J567" i="1"/>
  <c r="K567" i="1"/>
  <c r="L567" i="1"/>
  <c r="M567" i="1"/>
  <c r="N567" i="1"/>
  <c r="O567" i="1"/>
  <c r="P567" i="1"/>
  <c r="Q567" i="1" a="1"/>
  <c r="Q567" i="1" s="1"/>
  <c r="H568" i="1"/>
  <c r="J568" i="1"/>
  <c r="K568" i="1"/>
  <c r="L568" i="1"/>
  <c r="M568" i="1"/>
  <c r="N568" i="1"/>
  <c r="P568" i="1"/>
  <c r="Q568" i="1" a="1"/>
  <c r="Q568" i="1"/>
  <c r="H569" i="1"/>
  <c r="J569" i="1"/>
  <c r="K569" i="1"/>
  <c r="L569" i="1"/>
  <c r="M569" i="1"/>
  <c r="O569" i="1" s="1"/>
  <c r="N569" i="1"/>
  <c r="P569" i="1"/>
  <c r="Q569" i="1" a="1"/>
  <c r="Q569" i="1"/>
  <c r="H570" i="1"/>
  <c r="J570" i="1"/>
  <c r="K570" i="1"/>
  <c r="L570" i="1"/>
  <c r="M570" i="1"/>
  <c r="O570" i="1" s="1"/>
  <c r="N570" i="1"/>
  <c r="P570" i="1"/>
  <c r="Q570" i="1" a="1"/>
  <c r="Q570" i="1"/>
  <c r="H571" i="1"/>
  <c r="J571" i="1"/>
  <c r="K571" i="1"/>
  <c r="L571" i="1"/>
  <c r="M571" i="1"/>
  <c r="N571" i="1"/>
  <c r="O571" i="1" s="1"/>
  <c r="P571" i="1"/>
  <c r="Q571" i="1" a="1"/>
  <c r="Q571" i="1" s="1"/>
  <c r="H572" i="1"/>
  <c r="J572" i="1"/>
  <c r="K572" i="1"/>
  <c r="L572" i="1"/>
  <c r="M572" i="1"/>
  <c r="N572" i="1"/>
  <c r="O572" i="1"/>
  <c r="P572" i="1"/>
  <c r="Q572" i="1" a="1"/>
  <c r="Q572" i="1"/>
  <c r="H573" i="1"/>
  <c r="J573" i="1"/>
  <c r="K573" i="1"/>
  <c r="L573" i="1"/>
  <c r="M573" i="1"/>
  <c r="O573" i="1" s="1"/>
  <c r="N573" i="1"/>
  <c r="P573" i="1"/>
  <c r="Q573" i="1" a="1"/>
  <c r="Q573" i="1"/>
  <c r="H574" i="1"/>
  <c r="J574" i="1"/>
  <c r="K574" i="1"/>
  <c r="L574" i="1"/>
  <c r="M574" i="1"/>
  <c r="O574" i="1" s="1"/>
  <c r="N574" i="1"/>
  <c r="P574" i="1"/>
  <c r="Q574" i="1" a="1"/>
  <c r="Q574" i="1"/>
  <c r="H575" i="1"/>
  <c r="J575" i="1"/>
  <c r="K575" i="1"/>
  <c r="L575" i="1"/>
  <c r="M575" i="1"/>
  <c r="N575" i="1"/>
  <c r="O575" i="1" s="1"/>
  <c r="P575" i="1"/>
  <c r="Q575" i="1" a="1"/>
  <c r="Q575" i="1"/>
  <c r="H576" i="1"/>
  <c r="J576" i="1"/>
  <c r="K576" i="1"/>
  <c r="L576" i="1"/>
  <c r="M576" i="1"/>
  <c r="N576" i="1"/>
  <c r="O576" i="1" s="1"/>
  <c r="P576" i="1"/>
  <c r="Q576" i="1" a="1"/>
  <c r="Q576" i="1"/>
  <c r="H577" i="1"/>
  <c r="J577" i="1"/>
  <c r="K577" i="1"/>
  <c r="L577" i="1"/>
  <c r="M577" i="1"/>
  <c r="N577" i="1"/>
  <c r="P577" i="1"/>
  <c r="Q577" i="1" a="1"/>
  <c r="Q577" i="1"/>
  <c r="H578" i="1"/>
  <c r="J578" i="1"/>
  <c r="K578" i="1"/>
  <c r="L578" i="1"/>
  <c r="M578" i="1"/>
  <c r="N578" i="1"/>
  <c r="P578" i="1"/>
  <c r="Q578" i="1" a="1"/>
  <c r="Q578" i="1" s="1"/>
  <c r="H579" i="1"/>
  <c r="J579" i="1"/>
  <c r="K579" i="1"/>
  <c r="L579" i="1"/>
  <c r="M579" i="1"/>
  <c r="N579" i="1"/>
  <c r="O579" i="1"/>
  <c r="P579" i="1"/>
  <c r="Q579" i="1" a="1"/>
  <c r="Q579" i="1"/>
  <c r="H580" i="1"/>
  <c r="J580" i="1"/>
  <c r="K580" i="1"/>
  <c r="L580" i="1"/>
  <c r="M580" i="1"/>
  <c r="O580" i="1" s="1"/>
  <c r="N580" i="1"/>
  <c r="P580" i="1"/>
  <c r="Q580" i="1" a="1"/>
  <c r="Q580" i="1"/>
  <c r="H581" i="1"/>
  <c r="J581" i="1"/>
  <c r="K581" i="1"/>
  <c r="L581" i="1"/>
  <c r="M581" i="1"/>
  <c r="N581" i="1"/>
  <c r="P581" i="1"/>
  <c r="Q581" i="1" a="1"/>
  <c r="Q581" i="1"/>
  <c r="H582" i="1"/>
  <c r="J582" i="1"/>
  <c r="K582" i="1"/>
  <c r="L582" i="1"/>
  <c r="M582" i="1"/>
  <c r="O582" i="1" s="1"/>
  <c r="N582" i="1"/>
  <c r="P582" i="1"/>
  <c r="Q582" i="1" a="1"/>
  <c r="Q582" i="1" s="1"/>
  <c r="H583" i="1"/>
  <c r="J583" i="1"/>
  <c r="K583" i="1"/>
  <c r="L583" i="1"/>
  <c r="M583" i="1"/>
  <c r="N583" i="1"/>
  <c r="O583" i="1" s="1"/>
  <c r="P583" i="1"/>
  <c r="Q583" i="1" a="1"/>
  <c r="Q583" i="1" s="1"/>
  <c r="H584" i="1"/>
  <c r="J584" i="1"/>
  <c r="K584" i="1"/>
  <c r="L584" i="1"/>
  <c r="M584" i="1"/>
  <c r="O584" i="1" s="1"/>
  <c r="N584" i="1"/>
  <c r="P584" i="1"/>
  <c r="Q584" i="1" a="1"/>
  <c r="Q584" i="1"/>
  <c r="H585" i="1"/>
  <c r="J585" i="1"/>
  <c r="K585" i="1"/>
  <c r="L585" i="1"/>
  <c r="M585" i="1"/>
  <c r="O585" i="1" s="1"/>
  <c r="N585" i="1"/>
  <c r="P585" i="1"/>
  <c r="Q585" i="1" a="1"/>
  <c r="Q585" i="1"/>
  <c r="H586" i="1"/>
  <c r="J586" i="1"/>
  <c r="K586" i="1"/>
  <c r="L586" i="1"/>
  <c r="M586" i="1"/>
  <c r="N586" i="1"/>
  <c r="P586" i="1"/>
  <c r="Q586" i="1" a="1"/>
  <c r="Q586" i="1"/>
  <c r="H587" i="1"/>
  <c r="J587" i="1"/>
  <c r="K587" i="1"/>
  <c r="L587" i="1"/>
  <c r="M587" i="1"/>
  <c r="N587" i="1"/>
  <c r="O587" i="1"/>
  <c r="P587" i="1"/>
  <c r="Q587" i="1" a="1"/>
  <c r="Q587" i="1" s="1"/>
  <c r="H588" i="1"/>
  <c r="J588" i="1"/>
  <c r="K588" i="1"/>
  <c r="L588" i="1"/>
  <c r="M588" i="1"/>
  <c r="N588" i="1"/>
  <c r="P588" i="1"/>
  <c r="Q588" i="1" a="1"/>
  <c r="Q588" i="1" s="1"/>
  <c r="H589" i="1"/>
  <c r="J589" i="1"/>
  <c r="K589" i="1"/>
  <c r="L589" i="1"/>
  <c r="M589" i="1"/>
  <c r="O589" i="1" s="1"/>
  <c r="N589" i="1"/>
  <c r="P589" i="1"/>
  <c r="Q589" i="1" a="1"/>
  <c r="Q589" i="1"/>
  <c r="H590" i="1"/>
  <c r="J590" i="1"/>
  <c r="K590" i="1"/>
  <c r="L590" i="1"/>
  <c r="M590" i="1"/>
  <c r="O590" i="1" s="1"/>
  <c r="N590" i="1"/>
  <c r="P590" i="1"/>
  <c r="Q590" i="1" a="1"/>
  <c r="Q590" i="1"/>
  <c r="H591" i="1"/>
  <c r="J591" i="1"/>
  <c r="K591" i="1"/>
  <c r="L591" i="1"/>
  <c r="M591" i="1"/>
  <c r="N591" i="1"/>
  <c r="O591" i="1" s="1"/>
  <c r="P591" i="1"/>
  <c r="Q591" i="1" a="1"/>
  <c r="Q591" i="1"/>
  <c r="H592" i="1"/>
  <c r="J592" i="1"/>
  <c r="K592" i="1"/>
  <c r="L592" i="1"/>
  <c r="M592" i="1"/>
  <c r="N592" i="1"/>
  <c r="O592" i="1" s="1"/>
  <c r="P592" i="1"/>
  <c r="Q592" i="1" a="1"/>
  <c r="Q592" i="1" s="1"/>
  <c r="H593" i="1"/>
  <c r="J593" i="1"/>
  <c r="K593" i="1"/>
  <c r="L593" i="1"/>
  <c r="M593" i="1"/>
  <c r="O593" i="1" s="1"/>
  <c r="N593" i="1"/>
  <c r="P593" i="1"/>
  <c r="Q593" i="1" a="1"/>
  <c r="Q593" i="1"/>
  <c r="H594" i="1"/>
  <c r="J594" i="1"/>
  <c r="K594" i="1"/>
  <c r="L594" i="1"/>
  <c r="M594" i="1"/>
  <c r="O594" i="1" s="1"/>
  <c r="N594" i="1"/>
  <c r="P594" i="1"/>
  <c r="Q594" i="1" a="1"/>
  <c r="Q594" i="1" s="1"/>
  <c r="H595" i="1"/>
  <c r="J595" i="1"/>
  <c r="K595" i="1"/>
  <c r="L595" i="1"/>
  <c r="M595" i="1"/>
  <c r="O595" i="1" s="1"/>
  <c r="N595" i="1"/>
  <c r="P595" i="1"/>
  <c r="Q595" i="1" a="1"/>
  <c r="Q595" i="1"/>
  <c r="H596" i="1"/>
  <c r="J596" i="1"/>
  <c r="K596" i="1"/>
  <c r="L596" i="1"/>
  <c r="M596" i="1"/>
  <c r="N596" i="1"/>
  <c r="O596" i="1"/>
  <c r="P596" i="1"/>
  <c r="Q596" i="1" a="1"/>
  <c r="Q596" i="1" s="1"/>
  <c r="H597" i="1"/>
  <c r="J597" i="1"/>
  <c r="K597" i="1"/>
  <c r="L597" i="1"/>
  <c r="M597" i="1"/>
  <c r="N597" i="1"/>
  <c r="O597" i="1"/>
  <c r="P597" i="1"/>
  <c r="Q597" i="1" a="1"/>
  <c r="Q597" i="1" s="1"/>
  <c r="H598" i="1"/>
  <c r="J598" i="1"/>
  <c r="K598" i="1"/>
  <c r="L598" i="1"/>
  <c r="M598" i="1"/>
  <c r="N598" i="1"/>
  <c r="P598" i="1"/>
  <c r="Q598" i="1" a="1"/>
  <c r="Q598" i="1" s="1"/>
  <c r="H599" i="1"/>
  <c r="J599" i="1"/>
  <c r="K599" i="1"/>
  <c r="L599" i="1"/>
  <c r="M599" i="1"/>
  <c r="O599" i="1" s="1"/>
  <c r="N599" i="1"/>
  <c r="P599" i="1"/>
  <c r="Q599" i="1" a="1"/>
  <c r="Q599" i="1" s="1"/>
  <c r="H600" i="1"/>
  <c r="J600" i="1"/>
  <c r="K600" i="1"/>
  <c r="L600" i="1"/>
  <c r="M600" i="1"/>
  <c r="O600" i="1" s="1"/>
  <c r="N600" i="1"/>
  <c r="P600" i="1"/>
  <c r="Q600" i="1" a="1"/>
  <c r="Q600" i="1"/>
  <c r="H601" i="1"/>
  <c r="J601" i="1"/>
  <c r="K601" i="1"/>
  <c r="L601" i="1"/>
  <c r="M601" i="1"/>
  <c r="N601" i="1"/>
  <c r="O601" i="1"/>
  <c r="P601" i="1"/>
  <c r="Q601" i="1" a="1"/>
  <c r="Q601" i="1" s="1"/>
  <c r="H602" i="1"/>
  <c r="J602" i="1"/>
  <c r="K602" i="1"/>
  <c r="L602" i="1"/>
  <c r="M602" i="1"/>
  <c r="N602" i="1"/>
  <c r="O602" i="1"/>
  <c r="P602" i="1"/>
  <c r="Q602" i="1" a="1"/>
  <c r="Q602" i="1" s="1"/>
  <c r="H603" i="1"/>
  <c r="J603" i="1"/>
  <c r="K603" i="1"/>
  <c r="L603" i="1"/>
  <c r="M603" i="1"/>
  <c r="N603" i="1"/>
  <c r="O603" i="1"/>
  <c r="P603" i="1"/>
  <c r="Q603" i="1" a="1"/>
  <c r="Q603" i="1" s="1"/>
  <c r="H604" i="1"/>
  <c r="J604" i="1"/>
  <c r="K604" i="1"/>
  <c r="L604" i="1"/>
  <c r="M604" i="1"/>
  <c r="N604" i="1"/>
  <c r="O604" i="1"/>
  <c r="P604" i="1"/>
  <c r="Q604" i="1" a="1"/>
  <c r="Q604" i="1" s="1"/>
  <c r="H605" i="1"/>
  <c r="J605" i="1"/>
  <c r="K605" i="1"/>
  <c r="L605" i="1"/>
  <c r="M605" i="1"/>
  <c r="O605" i="1" s="1"/>
  <c r="N605" i="1"/>
  <c r="P605" i="1"/>
  <c r="Q605" i="1" a="1"/>
  <c r="Q605" i="1" s="1"/>
  <c r="H606" i="1"/>
  <c r="J606" i="1"/>
  <c r="K606" i="1"/>
  <c r="L606" i="1"/>
  <c r="M606" i="1"/>
  <c r="O606" i="1" s="1"/>
  <c r="N606" i="1"/>
  <c r="P606" i="1"/>
  <c r="Q606" i="1" a="1"/>
  <c r="Q606" i="1" s="1"/>
  <c r="H607" i="1"/>
  <c r="J607" i="1"/>
  <c r="K607" i="1"/>
  <c r="L607" i="1"/>
  <c r="M607" i="1"/>
  <c r="N607" i="1"/>
  <c r="O607" i="1"/>
  <c r="P607" i="1"/>
  <c r="Q607" i="1" a="1"/>
  <c r="Q607" i="1" s="1"/>
  <c r="H608" i="1"/>
  <c r="J608" i="1"/>
  <c r="K608" i="1"/>
  <c r="L608" i="1"/>
  <c r="M608" i="1"/>
  <c r="N608" i="1"/>
  <c r="O608" i="1"/>
  <c r="P608" i="1"/>
  <c r="Q608" i="1" a="1"/>
  <c r="Q608" i="1" s="1"/>
  <c r="H609" i="1"/>
  <c r="J609" i="1"/>
  <c r="K609" i="1"/>
  <c r="L609" i="1"/>
  <c r="M609" i="1"/>
  <c r="O609" i="1" s="1"/>
  <c r="N609" i="1"/>
  <c r="P609" i="1"/>
  <c r="Q609" i="1" a="1"/>
  <c r="Q609" i="1" s="1"/>
  <c r="H610" i="1"/>
  <c r="J610" i="1"/>
  <c r="K610" i="1"/>
  <c r="L610" i="1"/>
  <c r="M610" i="1"/>
  <c r="O610" i="1" s="1"/>
  <c r="N610" i="1"/>
  <c r="P610" i="1"/>
  <c r="Q610" i="1" a="1"/>
  <c r="Q610" i="1" s="1"/>
  <c r="H611" i="1"/>
  <c r="J611" i="1"/>
  <c r="K611" i="1"/>
  <c r="L611" i="1"/>
  <c r="M611" i="1"/>
  <c r="O611" i="1" s="1"/>
  <c r="N611" i="1"/>
  <c r="P611" i="1"/>
  <c r="Q611" i="1" a="1"/>
  <c r="Q611" i="1"/>
  <c r="A612" i="1"/>
  <c r="A613" i="1" s="1"/>
  <c r="H612" i="1"/>
  <c r="P612" i="1"/>
  <c r="Q612" i="1" a="1"/>
  <c r="Q612" i="1"/>
  <c r="H613" i="1"/>
  <c r="P613" i="1"/>
  <c r="Q613" i="1" a="1"/>
  <c r="Q613" i="1"/>
  <c r="A614" i="1"/>
  <c r="A615" i="1" s="1"/>
  <c r="H614" i="1"/>
  <c r="P614" i="1"/>
  <c r="Q614" i="1" a="1"/>
  <c r="Q614" i="1"/>
  <c r="H615" i="1"/>
  <c r="P615" i="1"/>
  <c r="Q615" i="1" a="1"/>
  <c r="Q615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H616" i="1"/>
  <c r="P616" i="1"/>
  <c r="Q616" i="1" a="1"/>
  <c r="Q616" i="1"/>
  <c r="H617" i="1"/>
  <c r="P617" i="1"/>
  <c r="Q617" i="1" a="1"/>
  <c r="Q617" i="1" s="1"/>
  <c r="H618" i="1"/>
  <c r="P618" i="1"/>
  <c r="Q618" i="1" a="1"/>
  <c r="Q618" i="1"/>
  <c r="H619" i="1"/>
  <c r="P619" i="1"/>
  <c r="Q619" i="1" a="1"/>
  <c r="Q619" i="1" s="1"/>
  <c r="H620" i="1"/>
  <c r="P620" i="1"/>
  <c r="Q620" i="1" a="1"/>
  <c r="Q620" i="1"/>
  <c r="H621" i="1"/>
  <c r="P621" i="1"/>
  <c r="Q621" i="1" a="1"/>
  <c r="Q621" i="1" s="1"/>
  <c r="H622" i="1"/>
  <c r="P622" i="1"/>
  <c r="Q622" i="1" a="1"/>
  <c r="Q622" i="1"/>
  <c r="H623" i="1"/>
  <c r="P623" i="1"/>
  <c r="Q623" i="1" a="1"/>
  <c r="Q623" i="1" s="1"/>
  <c r="H624" i="1"/>
  <c r="P624" i="1"/>
  <c r="Q624" i="1" a="1"/>
  <c r="Q624" i="1" s="1"/>
  <c r="H625" i="1"/>
  <c r="P625" i="1"/>
  <c r="Q625" i="1" a="1"/>
  <c r="Q625" i="1" s="1"/>
  <c r="H626" i="1"/>
  <c r="P626" i="1"/>
  <c r="Q626" i="1" a="1"/>
  <c r="Q626" i="1" s="1"/>
  <c r="H627" i="1"/>
  <c r="P627" i="1"/>
  <c r="Q627" i="1" a="1"/>
  <c r="Q627" i="1"/>
  <c r="H628" i="1"/>
  <c r="P628" i="1"/>
  <c r="Q628" i="1" a="1"/>
  <c r="Q628" i="1"/>
  <c r="H629" i="1"/>
  <c r="P629" i="1"/>
  <c r="Q629" i="1" a="1"/>
  <c r="Q629" i="1"/>
  <c r="H630" i="1"/>
  <c r="P630" i="1"/>
  <c r="Q630" i="1" a="1"/>
  <c r="Q630" i="1"/>
  <c r="H631" i="1"/>
  <c r="P631" i="1"/>
  <c r="Q631" i="1" a="1"/>
  <c r="Q631" i="1" s="1"/>
  <c r="H632" i="1"/>
  <c r="P632" i="1"/>
  <c r="Q632" i="1" a="1"/>
  <c r="Q632" i="1"/>
  <c r="H633" i="1"/>
  <c r="P633" i="1"/>
  <c r="Q633" i="1" a="1"/>
  <c r="Q633" i="1" s="1"/>
  <c r="H634" i="1"/>
  <c r="P634" i="1"/>
  <c r="Q634" i="1" a="1"/>
  <c r="Q634" i="1"/>
  <c r="H635" i="1"/>
  <c r="P635" i="1"/>
  <c r="Q635" i="1" a="1"/>
  <c r="Q635" i="1" s="1"/>
  <c r="H636" i="1"/>
  <c r="P636" i="1"/>
  <c r="Q636" i="1" a="1"/>
  <c r="Q636" i="1"/>
  <c r="H637" i="1"/>
  <c r="P637" i="1"/>
  <c r="Q637" i="1" a="1"/>
  <c r="Q637" i="1" s="1"/>
  <c r="H638" i="1"/>
  <c r="P638" i="1"/>
  <c r="Q638" i="1" a="1"/>
  <c r="Q638" i="1"/>
  <c r="H639" i="1"/>
  <c r="P639" i="1"/>
  <c r="Q639" i="1" a="1"/>
  <c r="Q639" i="1" s="1"/>
  <c r="H640" i="1"/>
  <c r="P640" i="1"/>
  <c r="Q640" i="1" a="1"/>
  <c r="Q640" i="1" s="1"/>
  <c r="H641" i="1"/>
  <c r="P641" i="1"/>
  <c r="Q641" i="1" a="1"/>
  <c r="Q641" i="1" s="1"/>
  <c r="H642" i="1"/>
  <c r="P642" i="1"/>
  <c r="Q642" i="1" a="1"/>
  <c r="Q642" i="1" s="1"/>
  <c r="H643" i="1"/>
  <c r="P643" i="1"/>
  <c r="Q643" i="1" a="1"/>
  <c r="Q643" i="1"/>
  <c r="H644" i="1"/>
  <c r="P644" i="1"/>
  <c r="Q644" i="1" a="1"/>
  <c r="Q644" i="1"/>
  <c r="H645" i="1"/>
  <c r="P645" i="1"/>
  <c r="Q645" i="1" a="1"/>
  <c r="Q645" i="1"/>
  <c r="H646" i="1"/>
  <c r="P646" i="1"/>
  <c r="Q646" i="1" a="1"/>
  <c r="Q646" i="1"/>
  <c r="H647" i="1"/>
  <c r="P647" i="1"/>
  <c r="Q647" i="1" a="1"/>
  <c r="Q647" i="1" s="1"/>
  <c r="H648" i="1"/>
  <c r="P648" i="1"/>
  <c r="Q648" i="1" a="1"/>
  <c r="Q648" i="1"/>
  <c r="H649" i="1"/>
  <c r="P649" i="1"/>
  <c r="Q649" i="1" a="1"/>
  <c r="Q649" i="1" s="1"/>
  <c r="H650" i="1"/>
  <c r="P650" i="1"/>
  <c r="Q650" i="1" a="1"/>
  <c r="Q650" i="1"/>
  <c r="H651" i="1"/>
  <c r="P651" i="1"/>
  <c r="Q651" i="1" a="1"/>
  <c r="Q651" i="1" s="1"/>
  <c r="H652" i="1"/>
  <c r="P652" i="1"/>
  <c r="Q652" i="1" a="1"/>
  <c r="Q652" i="1"/>
  <c r="H653" i="1"/>
  <c r="P653" i="1"/>
  <c r="Q653" i="1" a="1"/>
  <c r="Q653" i="1" s="1"/>
  <c r="H654" i="1"/>
  <c r="P654" i="1"/>
  <c r="Q654" i="1" a="1"/>
  <c r="Q654" i="1"/>
  <c r="H655" i="1"/>
  <c r="P655" i="1"/>
  <c r="Q655" i="1" a="1"/>
  <c r="Q655" i="1" s="1"/>
  <c r="H656" i="1"/>
  <c r="P656" i="1"/>
  <c r="Q656" i="1" a="1"/>
  <c r="Q656" i="1" s="1"/>
  <c r="H657" i="1"/>
  <c r="P657" i="1"/>
  <c r="Q657" i="1" a="1"/>
  <c r="Q657" i="1" s="1"/>
  <c r="H658" i="1"/>
  <c r="P658" i="1"/>
  <c r="Q658" i="1" a="1"/>
  <c r="Q658" i="1" s="1"/>
  <c r="H659" i="1"/>
  <c r="P659" i="1"/>
  <c r="Q659" i="1" a="1"/>
  <c r="Q659" i="1"/>
  <c r="H660" i="1"/>
  <c r="P660" i="1"/>
  <c r="Q660" i="1" a="1"/>
  <c r="Q660" i="1"/>
  <c r="H661" i="1"/>
  <c r="P661" i="1"/>
  <c r="Q661" i="1" a="1"/>
  <c r="Q661" i="1"/>
  <c r="H662" i="1"/>
  <c r="P662" i="1"/>
  <c r="Q662" i="1" a="1"/>
  <c r="Q662" i="1"/>
  <c r="H663" i="1"/>
  <c r="P663" i="1"/>
  <c r="Q663" i="1" a="1"/>
  <c r="Q663" i="1" s="1"/>
  <c r="H664" i="1"/>
  <c r="P664" i="1"/>
  <c r="Q664" i="1" a="1"/>
  <c r="Q664" i="1"/>
  <c r="H665" i="1"/>
  <c r="P665" i="1"/>
  <c r="Q665" i="1" a="1"/>
  <c r="Q665" i="1" s="1"/>
  <c r="H666" i="1"/>
  <c r="P666" i="1"/>
  <c r="Q666" i="1" a="1"/>
  <c r="Q666" i="1"/>
  <c r="H667" i="1"/>
  <c r="P667" i="1"/>
  <c r="Q667" i="1" a="1"/>
  <c r="Q667" i="1" s="1"/>
  <c r="H668" i="1"/>
  <c r="P668" i="1"/>
  <c r="Q668" i="1" a="1"/>
  <c r="Q668" i="1"/>
  <c r="H669" i="1"/>
  <c r="P669" i="1"/>
  <c r="Q669" i="1" a="1"/>
  <c r="Q669" i="1" s="1"/>
  <c r="H670" i="1"/>
  <c r="P670" i="1"/>
  <c r="Q670" i="1" a="1"/>
  <c r="Q670" i="1"/>
  <c r="A671" i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H671" i="1"/>
  <c r="P671" i="1"/>
  <c r="Q671" i="1" a="1"/>
  <c r="Q671" i="1" s="1"/>
  <c r="H672" i="1"/>
  <c r="P672" i="1"/>
  <c r="Q672" i="1" a="1"/>
  <c r="Q672" i="1"/>
  <c r="H673" i="1"/>
  <c r="P673" i="1"/>
  <c r="Q673" i="1" a="1"/>
  <c r="Q673" i="1" s="1"/>
  <c r="H674" i="1"/>
  <c r="P674" i="1"/>
  <c r="Q674" i="1" a="1"/>
  <c r="Q674" i="1" s="1"/>
  <c r="H675" i="1"/>
  <c r="P675" i="1"/>
  <c r="Q675" i="1" a="1"/>
  <c r="Q675" i="1"/>
  <c r="H676" i="1"/>
  <c r="P676" i="1"/>
  <c r="Q676" i="1" a="1"/>
  <c r="Q676" i="1"/>
  <c r="H677" i="1"/>
  <c r="P677" i="1"/>
  <c r="Q677" i="1" a="1"/>
  <c r="Q677" i="1" s="1"/>
  <c r="H678" i="1"/>
  <c r="P678" i="1"/>
  <c r="Q678" i="1" a="1"/>
  <c r="Q678" i="1"/>
  <c r="H679" i="1"/>
  <c r="P679" i="1"/>
  <c r="Q679" i="1" a="1"/>
  <c r="Q679" i="1" s="1"/>
  <c r="H680" i="1"/>
  <c r="P680" i="1"/>
  <c r="Q680" i="1" a="1"/>
  <c r="Q680" i="1"/>
  <c r="H681" i="1"/>
  <c r="P681" i="1"/>
  <c r="Q681" i="1" a="1"/>
  <c r="Q681" i="1" s="1"/>
  <c r="H682" i="1"/>
  <c r="P682" i="1"/>
  <c r="Q682" i="1" a="1"/>
  <c r="Q682" i="1"/>
  <c r="H683" i="1"/>
  <c r="P683" i="1"/>
  <c r="Q683" i="1" a="1"/>
  <c r="Q683" i="1" s="1"/>
  <c r="H684" i="1"/>
  <c r="P684" i="1"/>
  <c r="Q684" i="1" a="1"/>
  <c r="Q684" i="1"/>
  <c r="H685" i="1"/>
  <c r="P685" i="1"/>
  <c r="Q685" i="1" a="1"/>
  <c r="Q685" i="1" s="1"/>
  <c r="H686" i="1"/>
  <c r="P686" i="1"/>
  <c r="Q686" i="1" a="1"/>
  <c r="Q686" i="1"/>
  <c r="A687" i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H687" i="1"/>
  <c r="P687" i="1"/>
  <c r="Q687" i="1" a="1"/>
  <c r="Q687" i="1" s="1"/>
  <c r="H688" i="1"/>
  <c r="P688" i="1"/>
  <c r="Q688" i="1" a="1"/>
  <c r="Q688" i="1"/>
  <c r="H689" i="1"/>
  <c r="P689" i="1"/>
  <c r="Q689" i="1" a="1"/>
  <c r="Q689" i="1" s="1"/>
  <c r="H690" i="1"/>
  <c r="P690" i="1"/>
  <c r="Q690" i="1" a="1"/>
  <c r="Q690" i="1" s="1"/>
  <c r="H691" i="1"/>
  <c r="P691" i="1"/>
  <c r="Q691" i="1" a="1"/>
  <c r="Q691" i="1"/>
  <c r="H692" i="1"/>
  <c r="P692" i="1"/>
  <c r="Q692" i="1" a="1"/>
  <c r="Q692" i="1"/>
  <c r="H693" i="1"/>
  <c r="P693" i="1"/>
  <c r="Q693" i="1" a="1"/>
  <c r="Q693" i="1" s="1"/>
  <c r="H694" i="1"/>
  <c r="P694" i="1"/>
  <c r="Q694" i="1" a="1"/>
  <c r="Q694" i="1"/>
  <c r="H695" i="1"/>
  <c r="P695" i="1"/>
  <c r="Q695" i="1" a="1"/>
  <c r="Q695" i="1" s="1"/>
  <c r="H696" i="1"/>
  <c r="P696" i="1"/>
  <c r="Q696" i="1" a="1"/>
  <c r="Q696" i="1"/>
  <c r="H697" i="1"/>
  <c r="P697" i="1"/>
  <c r="Q697" i="1" a="1"/>
  <c r="Q697" i="1" s="1"/>
  <c r="H698" i="1"/>
  <c r="P698" i="1"/>
  <c r="Q698" i="1" a="1"/>
  <c r="Q698" i="1"/>
  <c r="H699" i="1"/>
  <c r="P699" i="1"/>
  <c r="Q699" i="1" a="1"/>
  <c r="Q699" i="1" s="1"/>
  <c r="H700" i="1"/>
  <c r="P700" i="1"/>
  <c r="Q700" i="1" a="1"/>
  <c r="Q700" i="1"/>
  <c r="H701" i="1"/>
  <c r="P701" i="1"/>
  <c r="Q701" i="1" a="1"/>
  <c r="Q701" i="1" s="1"/>
  <c r="H702" i="1"/>
  <c r="P702" i="1"/>
  <c r="Q702" i="1" a="1"/>
  <c r="Q702" i="1"/>
  <c r="H703" i="1"/>
  <c r="P703" i="1"/>
  <c r="Q703" i="1" a="1"/>
  <c r="Q703" i="1" s="1"/>
  <c r="H704" i="1"/>
  <c r="P704" i="1"/>
  <c r="Q704" i="1" a="1"/>
  <c r="Q704" i="1"/>
  <c r="H705" i="1"/>
  <c r="P705" i="1"/>
  <c r="Q705" i="1" a="1"/>
  <c r="Q705" i="1" s="1"/>
  <c r="H706" i="1"/>
  <c r="P706" i="1"/>
  <c r="Q706" i="1" a="1"/>
  <c r="Q706" i="1" s="1"/>
  <c r="H707" i="1"/>
  <c r="P707" i="1"/>
  <c r="Q707" i="1" a="1"/>
  <c r="Q707" i="1"/>
  <c r="H708" i="1"/>
  <c r="P708" i="1"/>
  <c r="Q708" i="1" a="1"/>
  <c r="Q708" i="1"/>
  <c r="H709" i="1"/>
  <c r="P709" i="1"/>
  <c r="Q709" i="1" a="1"/>
  <c r="Q709" i="1" s="1"/>
  <c r="H710" i="1"/>
  <c r="P710" i="1"/>
  <c r="Q710" i="1" a="1"/>
  <c r="Q710" i="1"/>
  <c r="H711" i="1"/>
  <c r="P711" i="1"/>
  <c r="Q711" i="1" a="1"/>
  <c r="Q711" i="1" s="1"/>
  <c r="H712" i="1"/>
  <c r="P712" i="1"/>
  <c r="Q712" i="1" a="1"/>
  <c r="Q712" i="1"/>
  <c r="H713" i="1"/>
  <c r="P713" i="1"/>
  <c r="Q713" i="1" a="1"/>
  <c r="Q713" i="1" s="1"/>
  <c r="H714" i="1"/>
  <c r="P714" i="1"/>
  <c r="Q714" i="1" a="1"/>
  <c r="Q714" i="1"/>
  <c r="H715" i="1"/>
  <c r="P715" i="1"/>
  <c r="Q715" i="1" a="1"/>
  <c r="Q715" i="1" s="1"/>
  <c r="H716" i="1"/>
  <c r="P716" i="1"/>
  <c r="Q716" i="1" a="1"/>
  <c r="Q716" i="1"/>
  <c r="H717" i="1"/>
  <c r="P717" i="1"/>
  <c r="Q717" i="1" a="1"/>
  <c r="Q717" i="1" s="1"/>
  <c r="H718" i="1"/>
  <c r="P718" i="1"/>
  <c r="Q718" i="1" a="1"/>
  <c r="Q718" i="1"/>
  <c r="H719" i="1"/>
  <c r="P719" i="1"/>
  <c r="Q719" i="1" a="1"/>
  <c r="Q719" i="1" s="1"/>
  <c r="H720" i="1"/>
  <c r="P720" i="1"/>
  <c r="Q720" i="1" a="1"/>
  <c r="Q720" i="1"/>
  <c r="H721" i="1"/>
  <c r="P721" i="1"/>
  <c r="Q721" i="1" a="1"/>
  <c r="Q721" i="1" s="1"/>
  <c r="H722" i="1"/>
  <c r="P722" i="1"/>
  <c r="Q722" i="1" a="1"/>
  <c r="Q722" i="1" s="1"/>
  <c r="H723" i="1"/>
  <c r="P723" i="1"/>
  <c r="Q723" i="1" a="1"/>
  <c r="Q723" i="1"/>
  <c r="H724" i="1"/>
  <c r="P724" i="1"/>
  <c r="Q724" i="1" a="1"/>
  <c r="Q724" i="1"/>
  <c r="H725" i="1"/>
  <c r="P725" i="1"/>
  <c r="Q725" i="1" a="1"/>
  <c r="Q725" i="1"/>
  <c r="H726" i="1"/>
  <c r="P726" i="1"/>
  <c r="Q726" i="1" a="1"/>
  <c r="Q726" i="1"/>
  <c r="H727" i="1"/>
  <c r="P727" i="1"/>
  <c r="Q727" i="1" a="1"/>
  <c r="Q727" i="1" s="1"/>
  <c r="H728" i="1"/>
  <c r="P728" i="1"/>
  <c r="Q728" i="1" a="1"/>
  <c r="Q728" i="1"/>
  <c r="H729" i="1"/>
  <c r="P729" i="1"/>
  <c r="Q729" i="1" a="1"/>
  <c r="Q729" i="1" s="1"/>
  <c r="H730" i="1"/>
  <c r="P730" i="1"/>
  <c r="Q730" i="1" a="1"/>
  <c r="Q730" i="1"/>
  <c r="H731" i="1"/>
  <c r="P731" i="1"/>
  <c r="Q731" i="1" a="1"/>
  <c r="Q731" i="1" s="1"/>
  <c r="H732" i="1"/>
  <c r="P732" i="1"/>
  <c r="Q732" i="1" a="1"/>
  <c r="Q732" i="1"/>
  <c r="H733" i="1"/>
  <c r="P733" i="1"/>
  <c r="Q733" i="1" a="1"/>
  <c r="Q733" i="1" s="1"/>
  <c r="H734" i="1"/>
  <c r="P734" i="1"/>
  <c r="Q734" i="1" a="1"/>
  <c r="Q734" i="1"/>
  <c r="H735" i="1"/>
  <c r="P735" i="1"/>
  <c r="Q735" i="1" a="1"/>
  <c r="Q735" i="1" s="1"/>
  <c r="H736" i="1"/>
  <c r="P736" i="1"/>
  <c r="Q736" i="1" a="1"/>
  <c r="Q736" i="1" s="1"/>
  <c r="H737" i="1"/>
  <c r="P737" i="1"/>
  <c r="Q737" i="1" a="1"/>
  <c r="Q737" i="1" s="1"/>
  <c r="H738" i="1"/>
  <c r="P738" i="1"/>
  <c r="Q738" i="1" a="1"/>
  <c r="Q738" i="1" s="1"/>
  <c r="H739" i="1"/>
  <c r="P739" i="1"/>
  <c r="Q739" i="1" a="1"/>
  <c r="Q739" i="1"/>
  <c r="H740" i="1"/>
  <c r="P740" i="1"/>
  <c r="Q740" i="1" a="1"/>
  <c r="Q740" i="1"/>
  <c r="H741" i="1"/>
  <c r="P741" i="1"/>
  <c r="Q741" i="1" a="1"/>
  <c r="Q741" i="1"/>
  <c r="H742" i="1"/>
  <c r="P742" i="1"/>
  <c r="Q742" i="1" a="1"/>
  <c r="Q742" i="1"/>
  <c r="H743" i="1"/>
  <c r="P743" i="1"/>
  <c r="Q743" i="1" a="1"/>
  <c r="Q743" i="1" s="1"/>
  <c r="H744" i="1"/>
  <c r="P744" i="1"/>
  <c r="Q744" i="1" a="1"/>
  <c r="Q744" i="1"/>
  <c r="H745" i="1"/>
  <c r="P745" i="1"/>
  <c r="Q745" i="1" a="1"/>
  <c r="Q745" i="1" s="1"/>
  <c r="H746" i="1"/>
  <c r="P746" i="1"/>
  <c r="Q746" i="1" a="1"/>
  <c r="Q746" i="1"/>
  <c r="H747" i="1"/>
  <c r="P747" i="1"/>
  <c r="Q747" i="1" a="1"/>
  <c r="Q747" i="1" s="1"/>
  <c r="H748" i="1"/>
  <c r="P748" i="1"/>
  <c r="Q748" i="1" a="1"/>
  <c r="Q748" i="1"/>
  <c r="H749" i="1"/>
  <c r="P749" i="1"/>
  <c r="Q749" i="1" a="1"/>
  <c r="Q749" i="1" s="1"/>
  <c r="H750" i="1"/>
  <c r="P750" i="1"/>
  <c r="Q750" i="1" a="1"/>
  <c r="Q750" i="1"/>
  <c r="H751" i="1"/>
  <c r="P751" i="1"/>
  <c r="Q751" i="1" a="1"/>
  <c r="Q751" i="1" s="1"/>
  <c r="H752" i="1"/>
  <c r="P752" i="1"/>
  <c r="Q752" i="1" a="1"/>
  <c r="Q752" i="1" s="1"/>
  <c r="H753" i="1"/>
  <c r="P753" i="1"/>
  <c r="Q753" i="1" a="1"/>
  <c r="Q753" i="1" s="1"/>
  <c r="H754" i="1"/>
  <c r="P754" i="1"/>
  <c r="Q754" i="1" a="1"/>
  <c r="Q754" i="1" s="1"/>
  <c r="H755" i="1"/>
  <c r="P755" i="1"/>
  <c r="Q755" i="1" a="1"/>
  <c r="Q755" i="1"/>
  <c r="H756" i="1"/>
  <c r="P756" i="1"/>
  <c r="Q756" i="1" a="1"/>
  <c r="Q756" i="1"/>
  <c r="H757" i="1"/>
  <c r="P757" i="1"/>
  <c r="Q757" i="1" a="1"/>
  <c r="Q757" i="1"/>
  <c r="H758" i="1"/>
  <c r="P758" i="1"/>
  <c r="Q758" i="1" a="1"/>
  <c r="Q758" i="1"/>
  <c r="H759" i="1"/>
  <c r="P759" i="1"/>
  <c r="Q759" i="1" a="1"/>
  <c r="Q759" i="1" s="1"/>
  <c r="H760" i="1"/>
  <c r="P760" i="1"/>
  <c r="Q760" i="1" a="1"/>
  <c r="Q760" i="1"/>
  <c r="H761" i="1"/>
  <c r="P761" i="1"/>
  <c r="Q761" i="1" a="1"/>
  <c r="Q761" i="1" s="1"/>
  <c r="H762" i="1"/>
  <c r="P762" i="1"/>
  <c r="Q762" i="1" a="1"/>
  <c r="Q762" i="1"/>
  <c r="H763" i="1"/>
  <c r="P763" i="1"/>
  <c r="Q763" i="1" a="1"/>
  <c r="Q763" i="1" s="1"/>
  <c r="H764" i="1"/>
  <c r="P764" i="1"/>
  <c r="Q764" i="1" a="1"/>
  <c r="Q764" i="1"/>
  <c r="H765" i="1"/>
  <c r="P765" i="1"/>
  <c r="Q765" i="1" a="1"/>
  <c r="Q765" i="1" s="1"/>
  <c r="H766" i="1"/>
  <c r="P766" i="1"/>
  <c r="Q766" i="1" a="1"/>
  <c r="Q766" i="1"/>
  <c r="H767" i="1"/>
  <c r="P767" i="1"/>
  <c r="Q767" i="1" a="1"/>
  <c r="Q767" i="1" s="1"/>
  <c r="H768" i="1"/>
  <c r="P768" i="1"/>
  <c r="Q768" i="1" a="1"/>
  <c r="Q768" i="1" s="1"/>
  <c r="H769" i="1"/>
  <c r="P769" i="1"/>
  <c r="Q769" i="1" a="1"/>
  <c r="Q769" i="1" s="1"/>
  <c r="H770" i="1"/>
  <c r="P770" i="1"/>
  <c r="Q770" i="1" a="1"/>
  <c r="Q770" i="1" s="1"/>
  <c r="H771" i="1"/>
  <c r="P771" i="1"/>
  <c r="Q771" i="1" a="1"/>
  <c r="Q771" i="1"/>
  <c r="H772" i="1"/>
  <c r="P772" i="1"/>
  <c r="Q772" i="1" a="1"/>
  <c r="Q772" i="1"/>
  <c r="H773" i="1"/>
  <c r="P773" i="1"/>
  <c r="Q773" i="1" a="1"/>
  <c r="Q773" i="1"/>
  <c r="H774" i="1"/>
  <c r="P774" i="1"/>
  <c r="Q774" i="1" a="1"/>
  <c r="Q774" i="1"/>
  <c r="H775" i="1"/>
  <c r="P775" i="1"/>
  <c r="Q775" i="1" a="1"/>
  <c r="Q775" i="1" s="1"/>
  <c r="H776" i="1"/>
  <c r="P776" i="1"/>
  <c r="Q776" i="1" a="1"/>
  <c r="Q776" i="1"/>
  <c r="H777" i="1"/>
  <c r="P777" i="1"/>
  <c r="Q777" i="1" a="1"/>
  <c r="Q777" i="1" s="1"/>
  <c r="H778" i="1"/>
  <c r="P778" i="1"/>
  <c r="Q778" i="1" a="1"/>
  <c r="Q778" i="1"/>
  <c r="H779" i="1"/>
  <c r="P779" i="1"/>
  <c r="Q779" i="1" a="1"/>
  <c r="Q779" i="1" s="1"/>
  <c r="H780" i="1"/>
  <c r="P780" i="1"/>
  <c r="Q780" i="1" a="1"/>
  <c r="Q780" i="1"/>
  <c r="H781" i="1"/>
  <c r="P781" i="1"/>
  <c r="Q781" i="1" a="1"/>
  <c r="Q781" i="1" s="1"/>
  <c r="H782" i="1"/>
  <c r="P782" i="1"/>
  <c r="Q782" i="1" a="1"/>
  <c r="Q782" i="1"/>
  <c r="H783" i="1"/>
  <c r="P783" i="1"/>
  <c r="Q783" i="1" a="1"/>
  <c r="Q783" i="1" s="1"/>
  <c r="H784" i="1"/>
  <c r="P784" i="1"/>
  <c r="Q784" i="1" a="1"/>
  <c r="Q784" i="1" s="1"/>
  <c r="H785" i="1"/>
  <c r="P785" i="1"/>
  <c r="Q785" i="1" a="1"/>
  <c r="Q785" i="1" s="1"/>
  <c r="H786" i="1"/>
  <c r="P786" i="1"/>
  <c r="Q786" i="1" a="1"/>
  <c r="Q786" i="1" s="1"/>
  <c r="H787" i="1"/>
  <c r="P787" i="1"/>
  <c r="Q787" i="1" a="1"/>
  <c r="Q787" i="1"/>
  <c r="H788" i="1"/>
  <c r="P788" i="1"/>
  <c r="Q788" i="1" a="1"/>
  <c r="Q788" i="1"/>
  <c r="H789" i="1"/>
  <c r="P789" i="1"/>
  <c r="Q789" i="1" a="1"/>
  <c r="Q789" i="1"/>
  <c r="H790" i="1"/>
  <c r="P790" i="1"/>
  <c r="Q790" i="1" a="1"/>
  <c r="Q790" i="1"/>
  <c r="H791" i="1"/>
  <c r="P791" i="1"/>
  <c r="Q791" i="1" a="1"/>
  <c r="Q791" i="1" s="1"/>
  <c r="H792" i="1"/>
  <c r="P792" i="1"/>
  <c r="Q792" i="1" a="1"/>
  <c r="Q792" i="1"/>
  <c r="H793" i="1"/>
  <c r="P793" i="1"/>
  <c r="Q793" i="1" a="1"/>
  <c r="Q793" i="1" s="1"/>
  <c r="H794" i="1"/>
  <c r="P794" i="1"/>
  <c r="Q794" i="1" a="1"/>
  <c r="Q794" i="1"/>
  <c r="H795" i="1"/>
  <c r="P795" i="1"/>
  <c r="Q795" i="1" a="1"/>
  <c r="Q795" i="1" s="1"/>
  <c r="H796" i="1"/>
  <c r="P796" i="1"/>
  <c r="Q796" i="1" a="1"/>
  <c r="Q796" i="1"/>
  <c r="H797" i="1"/>
  <c r="P797" i="1"/>
  <c r="Q797" i="1" a="1"/>
  <c r="Q797" i="1" s="1"/>
  <c r="H798" i="1"/>
  <c r="P798" i="1"/>
  <c r="Q798" i="1" a="1"/>
  <c r="Q798" i="1"/>
  <c r="H799" i="1"/>
  <c r="P799" i="1"/>
  <c r="Q799" i="1" a="1"/>
  <c r="Q799" i="1" s="1"/>
  <c r="H800" i="1"/>
  <c r="P800" i="1"/>
  <c r="Q800" i="1" a="1"/>
  <c r="Q800" i="1"/>
  <c r="H801" i="1"/>
  <c r="P801" i="1"/>
  <c r="Q801" i="1" a="1"/>
  <c r="Q801" i="1" s="1"/>
  <c r="H802" i="1"/>
  <c r="P802" i="1"/>
  <c r="Q802" i="1" a="1"/>
  <c r="Q802" i="1" s="1"/>
  <c r="H803" i="1"/>
  <c r="P803" i="1"/>
  <c r="Q803" i="1" a="1"/>
  <c r="Q803" i="1"/>
  <c r="H804" i="1"/>
  <c r="P804" i="1"/>
  <c r="Q804" i="1" a="1"/>
  <c r="Q804" i="1"/>
  <c r="H805" i="1"/>
  <c r="P805" i="1"/>
  <c r="Q805" i="1" a="1"/>
  <c r="Q805" i="1" s="1"/>
  <c r="H806" i="1"/>
  <c r="P806" i="1"/>
  <c r="Q806" i="1" a="1"/>
  <c r="Q806" i="1"/>
  <c r="H807" i="1"/>
  <c r="P807" i="1"/>
  <c r="Q807" i="1" a="1"/>
  <c r="Q807" i="1" s="1"/>
  <c r="H808" i="1"/>
  <c r="P808" i="1"/>
  <c r="Q808" i="1" a="1"/>
  <c r="Q808" i="1"/>
  <c r="H809" i="1"/>
  <c r="P809" i="1"/>
  <c r="Q809" i="1" a="1"/>
  <c r="Q809" i="1" s="1"/>
  <c r="H810" i="1"/>
  <c r="P810" i="1"/>
  <c r="Q810" i="1" a="1"/>
  <c r="Q810" i="1"/>
  <c r="H811" i="1"/>
  <c r="P811" i="1"/>
  <c r="Q811" i="1" a="1"/>
  <c r="Q811" i="1" s="1"/>
  <c r="H812" i="1"/>
  <c r="P812" i="1"/>
  <c r="Q812" i="1" a="1"/>
  <c r="Q812" i="1"/>
  <c r="H813" i="1"/>
  <c r="P813" i="1"/>
  <c r="Q813" i="1" a="1"/>
  <c r="Q813" i="1" s="1"/>
  <c r="H814" i="1"/>
  <c r="P814" i="1"/>
  <c r="Q814" i="1" a="1"/>
  <c r="Q814" i="1"/>
  <c r="H815" i="1"/>
  <c r="P815" i="1"/>
  <c r="Q815" i="1" a="1"/>
  <c r="Q815" i="1" s="1"/>
  <c r="H816" i="1"/>
  <c r="P816" i="1"/>
  <c r="Q816" i="1" a="1"/>
  <c r="Q816" i="1"/>
  <c r="H817" i="1"/>
  <c r="P817" i="1"/>
  <c r="Q817" i="1" a="1"/>
  <c r="Q817" i="1" s="1"/>
  <c r="H818" i="1"/>
  <c r="P818" i="1"/>
  <c r="Q818" i="1" a="1"/>
  <c r="Q818" i="1" s="1"/>
  <c r="H819" i="1"/>
  <c r="P819" i="1"/>
  <c r="Q819" i="1" a="1"/>
  <c r="Q819" i="1" s="1"/>
  <c r="H820" i="1"/>
  <c r="P820" i="1"/>
  <c r="Q820" i="1" a="1"/>
  <c r="Q820" i="1"/>
  <c r="H821" i="1"/>
  <c r="P821" i="1"/>
  <c r="Q821" i="1" a="1"/>
  <c r="Q821" i="1" s="1"/>
  <c r="H822" i="1"/>
  <c r="P822" i="1"/>
  <c r="Q822" i="1" a="1"/>
  <c r="Q822" i="1"/>
  <c r="H823" i="1"/>
  <c r="P823" i="1"/>
  <c r="Q823" i="1" a="1"/>
  <c r="Q823" i="1" s="1"/>
  <c r="H824" i="1"/>
  <c r="P824" i="1"/>
  <c r="Q824" i="1" a="1"/>
  <c r="Q824" i="1"/>
  <c r="H825" i="1"/>
  <c r="P825" i="1"/>
  <c r="Q825" i="1" a="1"/>
  <c r="Q825" i="1" s="1"/>
  <c r="H826" i="1"/>
  <c r="P826" i="1"/>
  <c r="Q826" i="1" a="1"/>
  <c r="Q826" i="1" s="1"/>
  <c r="H827" i="1"/>
  <c r="P827" i="1"/>
  <c r="Q827" i="1" a="1"/>
  <c r="Q827" i="1" s="1"/>
  <c r="H828" i="1"/>
  <c r="P828" i="1"/>
  <c r="Q828" i="1" a="1"/>
  <c r="Q828" i="1"/>
  <c r="H829" i="1"/>
  <c r="P829" i="1"/>
  <c r="Q829" i="1" a="1"/>
  <c r="Q829" i="1"/>
  <c r="H830" i="1"/>
  <c r="P830" i="1"/>
  <c r="Q830" i="1" a="1"/>
  <c r="Q830" i="1" s="1"/>
  <c r="H831" i="1"/>
  <c r="P831" i="1"/>
  <c r="Q831" i="1" a="1"/>
  <c r="Q831" i="1"/>
  <c r="H832" i="1"/>
  <c r="P832" i="1"/>
  <c r="Q832" i="1" a="1"/>
  <c r="Q832" i="1" s="1"/>
  <c r="H833" i="1"/>
  <c r="P833" i="1"/>
  <c r="Q833" i="1" a="1"/>
  <c r="Q833" i="1"/>
  <c r="H834" i="1"/>
  <c r="P834" i="1"/>
  <c r="Q834" i="1" a="1"/>
  <c r="Q834" i="1"/>
  <c r="H835" i="1"/>
  <c r="P835" i="1"/>
  <c r="Q835" i="1" a="1"/>
  <c r="Q835" i="1" s="1"/>
  <c r="H836" i="1"/>
  <c r="P836" i="1"/>
  <c r="Q836" i="1" a="1"/>
  <c r="Q836" i="1" s="1"/>
  <c r="H837" i="1"/>
  <c r="P837" i="1"/>
  <c r="Q837" i="1" a="1"/>
  <c r="Q837" i="1"/>
  <c r="H838" i="1"/>
  <c r="P838" i="1"/>
  <c r="Q838" i="1" a="1"/>
  <c r="Q838" i="1"/>
  <c r="H839" i="1"/>
  <c r="P839" i="1"/>
  <c r="Q839" i="1" a="1"/>
  <c r="Q839" i="1" s="1"/>
  <c r="H840" i="1"/>
  <c r="P840" i="1"/>
  <c r="Q840" i="1" a="1"/>
  <c r="Q840" i="1" s="1"/>
  <c r="H841" i="1"/>
  <c r="P841" i="1"/>
  <c r="Q841" i="1" a="1"/>
  <c r="Q841" i="1" s="1"/>
  <c r="H842" i="1"/>
  <c r="P842" i="1"/>
  <c r="Q842" i="1" a="1"/>
  <c r="Q842" i="1"/>
  <c r="H843" i="1"/>
  <c r="P843" i="1"/>
  <c r="Q843" i="1" a="1"/>
  <c r="Q843" i="1" s="1"/>
  <c r="H844" i="1"/>
  <c r="P844" i="1"/>
  <c r="Q844" i="1" a="1"/>
  <c r="Q844" i="1"/>
  <c r="H845" i="1"/>
  <c r="P845" i="1"/>
  <c r="Q845" i="1" a="1"/>
  <c r="Q845" i="1"/>
  <c r="H846" i="1"/>
  <c r="P846" i="1"/>
  <c r="Q846" i="1" a="1"/>
  <c r="Q846" i="1"/>
  <c r="H847" i="1"/>
  <c r="P847" i="1"/>
  <c r="Q847" i="1" a="1"/>
  <c r="Q847" i="1"/>
  <c r="H848" i="1"/>
  <c r="P848" i="1"/>
  <c r="Q848" i="1" a="1"/>
  <c r="Q848" i="1" s="1"/>
  <c r="H849" i="1"/>
  <c r="P849" i="1"/>
  <c r="Q849" i="1" a="1"/>
  <c r="Q849" i="1"/>
  <c r="H850" i="1"/>
  <c r="P850" i="1"/>
  <c r="Q850" i="1" a="1"/>
  <c r="Q850" i="1"/>
  <c r="H851" i="1"/>
  <c r="P851" i="1"/>
  <c r="Q851" i="1" a="1"/>
  <c r="Q851" i="1" s="1"/>
  <c r="H852" i="1"/>
  <c r="P852" i="1"/>
  <c r="Q852" i="1" a="1"/>
  <c r="Q852" i="1" s="1"/>
  <c r="H853" i="1"/>
  <c r="P853" i="1"/>
  <c r="Q853" i="1" a="1"/>
  <c r="Q853" i="1"/>
  <c r="H854" i="1"/>
  <c r="P854" i="1"/>
  <c r="Q854" i="1" a="1"/>
  <c r="Q854" i="1" s="1"/>
  <c r="H855" i="1"/>
  <c r="P855" i="1"/>
  <c r="Q855" i="1" a="1"/>
  <c r="Q855" i="1"/>
  <c r="H856" i="1"/>
  <c r="P856" i="1"/>
  <c r="Q856" i="1" a="1"/>
  <c r="Q856" i="1" s="1"/>
  <c r="H857" i="1"/>
  <c r="P857" i="1"/>
  <c r="Q857" i="1" a="1"/>
  <c r="Q857" i="1"/>
  <c r="H858" i="1"/>
  <c r="P858" i="1"/>
  <c r="Q858" i="1" a="1"/>
  <c r="Q858" i="1"/>
  <c r="H859" i="1"/>
  <c r="P859" i="1"/>
  <c r="Q859" i="1" a="1"/>
  <c r="Q859" i="1" s="1"/>
  <c r="H860" i="1"/>
  <c r="P860" i="1"/>
  <c r="Q860" i="1" a="1"/>
  <c r="Q860" i="1"/>
  <c r="H861" i="1"/>
  <c r="P861" i="1"/>
  <c r="Q861" i="1" a="1"/>
  <c r="Q861" i="1"/>
  <c r="H862" i="1"/>
  <c r="P862" i="1"/>
  <c r="Q862" i="1" a="1"/>
  <c r="Q862" i="1"/>
  <c r="H863" i="1"/>
  <c r="P863" i="1"/>
  <c r="Q863" i="1" a="1"/>
  <c r="Q863" i="1" s="1"/>
  <c r="H864" i="1"/>
  <c r="P864" i="1"/>
  <c r="Q864" i="1" a="1"/>
  <c r="Q864" i="1" s="1"/>
  <c r="H865" i="1"/>
  <c r="P865" i="1"/>
  <c r="Q865" i="1" a="1"/>
  <c r="Q865" i="1" s="1"/>
  <c r="H866" i="1"/>
  <c r="P866" i="1"/>
  <c r="Q866" i="1" a="1"/>
  <c r="Q866" i="1"/>
  <c r="H867" i="1"/>
  <c r="P867" i="1"/>
  <c r="Q867" i="1" a="1"/>
  <c r="Q867" i="1" s="1"/>
  <c r="H868" i="1"/>
  <c r="P868" i="1"/>
  <c r="Q868" i="1" a="1"/>
  <c r="Q868" i="1"/>
  <c r="H869" i="1"/>
  <c r="P869" i="1"/>
  <c r="Q869" i="1" a="1"/>
  <c r="Q869" i="1"/>
  <c r="H870" i="1"/>
  <c r="P870" i="1"/>
  <c r="Q870" i="1" a="1"/>
  <c r="Q870" i="1" s="1"/>
  <c r="H871" i="1"/>
  <c r="P871" i="1"/>
  <c r="Q871" i="1" a="1"/>
  <c r="Q871" i="1"/>
  <c r="H872" i="1"/>
  <c r="P872" i="1"/>
  <c r="Q872" i="1" a="1"/>
  <c r="Q872" i="1" s="1"/>
  <c r="H873" i="1"/>
  <c r="P873" i="1"/>
  <c r="Q873" i="1" a="1"/>
  <c r="Q873" i="1"/>
  <c r="H874" i="1"/>
  <c r="P874" i="1"/>
  <c r="Q874" i="1" a="1"/>
  <c r="Q874" i="1"/>
  <c r="H875" i="1"/>
  <c r="P875" i="1"/>
  <c r="Q875" i="1" a="1"/>
  <c r="Q875" i="1" s="1"/>
  <c r="H876" i="1"/>
  <c r="P876" i="1"/>
  <c r="Q876" i="1" a="1"/>
  <c r="Q876" i="1" s="1"/>
  <c r="H877" i="1"/>
  <c r="P877" i="1"/>
  <c r="Q877" i="1" a="1"/>
  <c r="Q877" i="1"/>
  <c r="H878" i="1"/>
  <c r="P878" i="1"/>
  <c r="Q878" i="1" a="1"/>
  <c r="Q878" i="1"/>
  <c r="H879" i="1"/>
  <c r="P879" i="1"/>
  <c r="Q879" i="1" a="1"/>
  <c r="Q879" i="1"/>
  <c r="H880" i="1"/>
  <c r="P880" i="1"/>
  <c r="Q880" i="1" a="1"/>
  <c r="Q880" i="1" s="1"/>
  <c r="H881" i="1"/>
  <c r="P881" i="1"/>
  <c r="Q881" i="1" a="1"/>
  <c r="Q881" i="1" s="1"/>
  <c r="H882" i="1"/>
  <c r="P882" i="1"/>
  <c r="Q882" i="1" a="1"/>
  <c r="Q882" i="1"/>
  <c r="H883" i="1"/>
  <c r="P883" i="1"/>
  <c r="Q883" i="1" a="1"/>
  <c r="Q883" i="1" s="1"/>
  <c r="H884" i="1"/>
  <c r="P884" i="1"/>
  <c r="Q884" i="1" a="1"/>
  <c r="Q884" i="1"/>
  <c r="H885" i="1"/>
  <c r="P885" i="1"/>
  <c r="Q885" i="1" a="1"/>
  <c r="Q885" i="1"/>
  <c r="H886" i="1"/>
  <c r="P886" i="1"/>
  <c r="Q886" i="1" a="1"/>
  <c r="Q886" i="1"/>
  <c r="H887" i="1"/>
  <c r="P887" i="1"/>
  <c r="Q887" i="1" a="1"/>
  <c r="Q887" i="1" s="1"/>
  <c r="H888" i="1"/>
  <c r="P888" i="1"/>
  <c r="Q888" i="1" a="1"/>
  <c r="Q888" i="1" s="1"/>
  <c r="H889" i="1"/>
  <c r="P889" i="1"/>
  <c r="Q889" i="1" a="1"/>
  <c r="Q889" i="1" s="1"/>
  <c r="H890" i="1"/>
  <c r="P890" i="1"/>
  <c r="Q890" i="1" a="1"/>
  <c r="Q890" i="1"/>
  <c r="H891" i="1"/>
  <c r="P891" i="1"/>
  <c r="Q891" i="1" a="1"/>
  <c r="Q891" i="1" s="1"/>
  <c r="H892" i="1"/>
  <c r="P892" i="1"/>
  <c r="Q892" i="1" a="1"/>
  <c r="Q892" i="1" s="1"/>
  <c r="H893" i="1"/>
  <c r="P893" i="1"/>
  <c r="Q893" i="1" a="1"/>
  <c r="Q893" i="1"/>
  <c r="H894" i="1"/>
  <c r="P894" i="1"/>
  <c r="Q894" i="1" a="1"/>
  <c r="Q894" i="1" s="1"/>
  <c r="H895" i="1"/>
  <c r="P895" i="1"/>
  <c r="Q895" i="1" a="1"/>
  <c r="Q895" i="1"/>
  <c r="H896" i="1"/>
  <c r="P896" i="1"/>
  <c r="Q896" i="1" a="1"/>
  <c r="Q896" i="1" s="1"/>
  <c r="H897" i="1"/>
  <c r="P897" i="1"/>
  <c r="Q897" i="1" a="1"/>
  <c r="Q897" i="1"/>
  <c r="H898" i="1"/>
  <c r="P898" i="1"/>
  <c r="Q898" i="1" a="1"/>
  <c r="Q898" i="1"/>
  <c r="H899" i="1"/>
  <c r="P899" i="1"/>
  <c r="Q899" i="1" a="1"/>
  <c r="Q899" i="1" s="1"/>
  <c r="H900" i="1"/>
  <c r="P900" i="1"/>
  <c r="Q900" i="1" a="1"/>
  <c r="Q900" i="1" s="1"/>
  <c r="H901" i="1"/>
  <c r="P901" i="1"/>
  <c r="Q901" i="1" a="1"/>
  <c r="Q901" i="1"/>
  <c r="H902" i="1"/>
  <c r="P902" i="1"/>
  <c r="Q902" i="1" a="1"/>
  <c r="Q902" i="1"/>
  <c r="H903" i="1"/>
  <c r="P903" i="1"/>
  <c r="Q903" i="1" a="1"/>
  <c r="Q903" i="1" s="1"/>
  <c r="H904" i="1"/>
  <c r="P904" i="1"/>
  <c r="Q904" i="1" a="1"/>
  <c r="Q904" i="1" s="1"/>
  <c r="H905" i="1"/>
  <c r="P905" i="1"/>
  <c r="Q905" i="1" a="1"/>
  <c r="Q905" i="1" s="1"/>
  <c r="H906" i="1"/>
  <c r="P906" i="1"/>
  <c r="Q906" i="1" a="1"/>
  <c r="Q906" i="1"/>
  <c r="H907" i="1"/>
  <c r="P907" i="1"/>
  <c r="Q907" i="1" a="1"/>
  <c r="Q907" i="1" s="1"/>
  <c r="H908" i="1"/>
  <c r="P908" i="1"/>
  <c r="Q908" i="1" a="1"/>
  <c r="Q908" i="1"/>
  <c r="H909" i="1"/>
  <c r="P909" i="1"/>
  <c r="Q909" i="1" a="1"/>
  <c r="Q909" i="1"/>
  <c r="H910" i="1"/>
  <c r="P910" i="1"/>
  <c r="Q910" i="1" a="1"/>
  <c r="Q910" i="1"/>
  <c r="H911" i="1"/>
  <c r="P911" i="1"/>
  <c r="Q911" i="1" a="1"/>
  <c r="Q911" i="1"/>
  <c r="H912" i="1"/>
  <c r="P912" i="1"/>
  <c r="Q912" i="1" a="1"/>
  <c r="Q912" i="1" s="1"/>
  <c r="H913" i="1"/>
  <c r="P913" i="1"/>
  <c r="Q913" i="1" a="1"/>
  <c r="Q913" i="1"/>
  <c r="H914" i="1"/>
  <c r="P914" i="1"/>
  <c r="Q914" i="1" a="1"/>
  <c r="Q914" i="1"/>
  <c r="H915" i="1"/>
  <c r="P915" i="1"/>
  <c r="Q915" i="1" a="1"/>
  <c r="Q915" i="1"/>
  <c r="H916" i="1"/>
  <c r="P916" i="1"/>
  <c r="Q916" i="1" a="1"/>
  <c r="Q916" i="1" s="1"/>
  <c r="H917" i="1"/>
  <c r="P917" i="1"/>
  <c r="Q917" i="1" a="1"/>
  <c r="Q917" i="1"/>
  <c r="H918" i="1"/>
  <c r="P918" i="1"/>
  <c r="Q918" i="1" a="1"/>
  <c r="Q918" i="1"/>
  <c r="H919" i="1"/>
  <c r="P919" i="1"/>
  <c r="Q919" i="1" a="1"/>
  <c r="Q919" i="1" s="1"/>
  <c r="H920" i="1"/>
  <c r="P920" i="1"/>
  <c r="Q920" i="1" a="1"/>
  <c r="Q920" i="1" s="1"/>
  <c r="H921" i="1"/>
  <c r="P921" i="1"/>
  <c r="Q921" i="1" a="1"/>
  <c r="Q921" i="1" s="1"/>
  <c r="H922" i="1"/>
  <c r="P922" i="1"/>
  <c r="Q922" i="1" a="1"/>
  <c r="Q922" i="1" s="1"/>
  <c r="H923" i="1"/>
  <c r="P923" i="1"/>
  <c r="Q923" i="1" a="1"/>
  <c r="Q923" i="1"/>
  <c r="H924" i="1"/>
  <c r="P924" i="1"/>
  <c r="Q924" i="1" a="1"/>
  <c r="Q924" i="1" s="1"/>
  <c r="H925" i="1"/>
  <c r="P925" i="1"/>
  <c r="Q925" i="1" a="1"/>
  <c r="Q925" i="1"/>
  <c r="H926" i="1"/>
  <c r="P926" i="1"/>
  <c r="Q926" i="1" a="1"/>
  <c r="Q926" i="1" s="1"/>
  <c r="H927" i="1"/>
  <c r="P927" i="1"/>
  <c r="Q927" i="1" a="1"/>
  <c r="Q927" i="1"/>
  <c r="H928" i="1"/>
  <c r="P928" i="1"/>
  <c r="Q928" i="1" a="1"/>
  <c r="Q928" i="1" s="1"/>
  <c r="H929" i="1"/>
  <c r="P929" i="1"/>
  <c r="Q929" i="1" a="1"/>
  <c r="Q929" i="1" s="1"/>
  <c r="H930" i="1"/>
  <c r="P930" i="1"/>
  <c r="Q930" i="1" a="1"/>
  <c r="Q930" i="1"/>
  <c r="H931" i="1"/>
  <c r="P931" i="1"/>
  <c r="Q931" i="1" a="1"/>
  <c r="Q931" i="1" s="1"/>
  <c r="H932" i="1"/>
  <c r="P932" i="1"/>
  <c r="Q932" i="1" a="1"/>
  <c r="Q932" i="1"/>
  <c r="H933" i="1"/>
  <c r="P933" i="1"/>
  <c r="Q933" i="1" a="1"/>
  <c r="Q933" i="1"/>
  <c r="H934" i="1"/>
  <c r="P934" i="1"/>
  <c r="Q934" i="1" a="1"/>
  <c r="Q934" i="1" s="1"/>
  <c r="H935" i="1"/>
  <c r="P935" i="1"/>
  <c r="Q935" i="1" a="1"/>
  <c r="Q935" i="1"/>
  <c r="H936" i="1"/>
  <c r="P936" i="1"/>
  <c r="Q936" i="1" a="1"/>
  <c r="Q936" i="1" s="1"/>
  <c r="H937" i="1"/>
  <c r="P937" i="1"/>
  <c r="Q937" i="1" a="1"/>
  <c r="Q937" i="1" s="1"/>
  <c r="H938" i="1"/>
  <c r="P938" i="1"/>
  <c r="Q938" i="1" a="1"/>
  <c r="Q938" i="1"/>
  <c r="H939" i="1"/>
  <c r="P939" i="1"/>
  <c r="Q939" i="1" a="1"/>
  <c r="Q939" i="1" s="1"/>
  <c r="H940" i="1"/>
  <c r="P940" i="1"/>
  <c r="Q940" i="1" a="1"/>
  <c r="Q940" i="1"/>
  <c r="H941" i="1"/>
  <c r="P941" i="1"/>
  <c r="Q941" i="1" a="1"/>
  <c r="Q941" i="1"/>
  <c r="H942" i="1"/>
  <c r="P942" i="1"/>
  <c r="Q942" i="1" a="1"/>
  <c r="Q942" i="1" s="1"/>
  <c r="H943" i="1"/>
  <c r="P943" i="1"/>
  <c r="Q943" i="1" a="1"/>
  <c r="Q943" i="1"/>
  <c r="H944" i="1"/>
  <c r="P944" i="1"/>
  <c r="Q944" i="1" a="1"/>
  <c r="Q944" i="1" s="1"/>
  <c r="H945" i="1"/>
  <c r="P945" i="1"/>
  <c r="Q945" i="1" a="1"/>
  <c r="Q945" i="1" s="1"/>
  <c r="H946" i="1"/>
  <c r="P946" i="1"/>
  <c r="Q946" i="1" a="1"/>
  <c r="Q946" i="1"/>
  <c r="H947" i="1"/>
  <c r="P947" i="1"/>
  <c r="Q947" i="1" a="1"/>
  <c r="Q947" i="1" s="1"/>
  <c r="H948" i="1"/>
  <c r="P948" i="1"/>
  <c r="Q948" i="1" a="1"/>
  <c r="Q948" i="1"/>
  <c r="H949" i="1"/>
  <c r="P949" i="1"/>
  <c r="Q949" i="1" a="1"/>
  <c r="Q949" i="1"/>
  <c r="H950" i="1"/>
  <c r="P950" i="1"/>
  <c r="Q950" i="1" a="1"/>
  <c r="Q950" i="1" s="1"/>
  <c r="H951" i="1"/>
  <c r="P951" i="1"/>
  <c r="Q951" i="1" a="1"/>
  <c r="Q951" i="1"/>
  <c r="H952" i="1"/>
  <c r="P952" i="1"/>
  <c r="Q952" i="1" a="1"/>
  <c r="Q952" i="1" s="1"/>
  <c r="H953" i="1"/>
  <c r="P953" i="1"/>
  <c r="Q953" i="1" a="1"/>
  <c r="Q953" i="1" s="1"/>
  <c r="H954" i="1"/>
  <c r="P954" i="1"/>
  <c r="Q954" i="1" a="1"/>
  <c r="Q954" i="1"/>
  <c r="H955" i="1"/>
  <c r="P955" i="1"/>
  <c r="Q955" i="1" a="1"/>
  <c r="Q955" i="1" s="1"/>
  <c r="H956" i="1"/>
  <c r="P956" i="1"/>
  <c r="Q956" i="1" a="1"/>
  <c r="Q956" i="1"/>
  <c r="H957" i="1"/>
  <c r="P957" i="1"/>
  <c r="Q957" i="1" a="1"/>
  <c r="Q957" i="1"/>
  <c r="H958" i="1"/>
  <c r="P958" i="1"/>
  <c r="Q958" i="1" a="1"/>
  <c r="Q958" i="1" s="1"/>
  <c r="H959" i="1"/>
  <c r="P959" i="1"/>
  <c r="Q959" i="1" a="1"/>
  <c r="Q959" i="1"/>
  <c r="H960" i="1"/>
  <c r="P960" i="1"/>
  <c r="Q960" i="1" a="1"/>
  <c r="Q960" i="1" s="1"/>
  <c r="H961" i="1"/>
  <c r="P961" i="1"/>
  <c r="Q961" i="1" a="1"/>
  <c r="Q961" i="1"/>
  <c r="H962" i="1"/>
  <c r="P962" i="1"/>
  <c r="Q962" i="1" a="1"/>
  <c r="Q962" i="1"/>
  <c r="H963" i="1"/>
  <c r="P963" i="1"/>
  <c r="Q963" i="1" a="1"/>
  <c r="Q963" i="1" s="1"/>
  <c r="H964" i="1"/>
  <c r="P964" i="1"/>
  <c r="Q964" i="1" a="1"/>
  <c r="Q964" i="1"/>
  <c r="H965" i="1"/>
  <c r="P965" i="1"/>
  <c r="Q965" i="1" a="1"/>
  <c r="Q965" i="1"/>
  <c r="H966" i="1"/>
  <c r="P966" i="1"/>
  <c r="Q966" i="1" a="1"/>
  <c r="Q966" i="1" s="1"/>
  <c r="H967" i="1"/>
  <c r="P967" i="1"/>
  <c r="Q967" i="1" a="1"/>
  <c r="Q967" i="1"/>
  <c r="H968" i="1"/>
  <c r="P968" i="1"/>
  <c r="Q968" i="1" a="1"/>
  <c r="Q968" i="1" s="1"/>
  <c r="H969" i="1"/>
  <c r="P969" i="1"/>
  <c r="Q969" i="1" a="1"/>
  <c r="Q969" i="1"/>
  <c r="H970" i="1"/>
  <c r="P970" i="1"/>
  <c r="Q970" i="1" a="1"/>
  <c r="Q970" i="1"/>
  <c r="H971" i="1"/>
  <c r="P971" i="1"/>
  <c r="Q971" i="1" a="1"/>
  <c r="Q971" i="1" s="1"/>
  <c r="H972" i="1"/>
  <c r="P972" i="1"/>
  <c r="Q972" i="1" a="1"/>
  <c r="Q972" i="1"/>
  <c r="H973" i="1"/>
  <c r="P973" i="1"/>
  <c r="Q973" i="1" a="1"/>
  <c r="Q973" i="1"/>
  <c r="H974" i="1"/>
  <c r="P974" i="1"/>
  <c r="Q974" i="1" a="1"/>
  <c r="Q974" i="1" s="1"/>
  <c r="H975" i="1"/>
  <c r="P975" i="1"/>
  <c r="Q975" i="1" a="1"/>
  <c r="Q975" i="1"/>
  <c r="H976" i="1"/>
  <c r="P976" i="1"/>
  <c r="Q976" i="1" a="1"/>
  <c r="Q976" i="1" s="1"/>
  <c r="H977" i="1"/>
  <c r="P977" i="1"/>
  <c r="Q977" i="1" a="1"/>
  <c r="Q977" i="1"/>
  <c r="H978" i="1"/>
  <c r="P978" i="1"/>
  <c r="Q978" i="1" a="1"/>
  <c r="Q978" i="1"/>
  <c r="H979" i="1"/>
  <c r="P979" i="1"/>
  <c r="Q979" i="1" a="1"/>
  <c r="Q979" i="1" s="1"/>
  <c r="H980" i="1"/>
  <c r="P980" i="1"/>
  <c r="Q980" i="1" a="1"/>
  <c r="Q980" i="1"/>
  <c r="H981" i="1"/>
  <c r="P981" i="1"/>
  <c r="Q981" i="1" a="1"/>
  <c r="Q981" i="1"/>
  <c r="H982" i="1"/>
  <c r="P982" i="1"/>
  <c r="Q982" i="1" a="1"/>
  <c r="Q982" i="1" s="1"/>
  <c r="H983" i="1"/>
  <c r="P983" i="1"/>
  <c r="Q983" i="1" a="1"/>
  <c r="Q983" i="1"/>
  <c r="H984" i="1"/>
  <c r="P984" i="1"/>
  <c r="Q984" i="1" a="1"/>
  <c r="Q984" i="1" s="1"/>
  <c r="H985" i="1"/>
  <c r="P985" i="1"/>
  <c r="Q985" i="1" a="1"/>
  <c r="Q985" i="1"/>
  <c r="H986" i="1"/>
  <c r="P986" i="1"/>
  <c r="Q986" i="1" a="1"/>
  <c r="Q986" i="1"/>
  <c r="H987" i="1"/>
  <c r="P987" i="1"/>
  <c r="Q987" i="1" a="1"/>
  <c r="Q987" i="1" s="1"/>
  <c r="H988" i="1"/>
  <c r="P988" i="1"/>
  <c r="Q988" i="1" a="1"/>
  <c r="Q988" i="1"/>
  <c r="H989" i="1"/>
  <c r="P989" i="1"/>
  <c r="Q989" i="1" a="1"/>
  <c r="Q989" i="1"/>
  <c r="H990" i="1"/>
  <c r="P990" i="1"/>
  <c r="Q990" i="1" a="1"/>
  <c r="Q990" i="1" s="1"/>
  <c r="H991" i="1"/>
  <c r="P991" i="1"/>
  <c r="Q991" i="1" a="1"/>
  <c r="Q991" i="1"/>
  <c r="H992" i="1"/>
  <c r="P992" i="1"/>
  <c r="Q992" i="1" a="1"/>
  <c r="Q992" i="1" s="1"/>
  <c r="H993" i="1"/>
  <c r="P993" i="1"/>
  <c r="Q993" i="1" a="1"/>
  <c r="Q993" i="1"/>
  <c r="H994" i="1"/>
  <c r="P994" i="1"/>
  <c r="Q994" i="1" a="1"/>
  <c r="Q994" i="1"/>
  <c r="H995" i="1"/>
  <c r="P995" i="1"/>
  <c r="Q995" i="1" a="1"/>
  <c r="Q995" i="1" s="1"/>
  <c r="H996" i="1"/>
  <c r="P996" i="1"/>
  <c r="Q996" i="1" a="1"/>
  <c r="Q996" i="1"/>
  <c r="H997" i="1"/>
  <c r="P997" i="1"/>
  <c r="Q997" i="1" a="1"/>
  <c r="Q997" i="1"/>
  <c r="H998" i="1"/>
  <c r="P998" i="1"/>
  <c r="Q998" i="1" a="1"/>
  <c r="Q998" i="1" s="1"/>
  <c r="H999" i="1"/>
  <c r="P999" i="1"/>
  <c r="Q999" i="1" a="1"/>
  <c r="Q999" i="1"/>
  <c r="H1000" i="1"/>
  <c r="P1000" i="1"/>
  <c r="Q1000" i="1" a="1"/>
  <c r="Q1000" i="1" s="1"/>
  <c r="H1001" i="1"/>
  <c r="P1001" i="1"/>
  <c r="Q1001" i="1" a="1"/>
  <c r="Q1001" i="1" s="1"/>
  <c r="H1002" i="1"/>
  <c r="P1002" i="1"/>
  <c r="Q1002" i="1" a="1"/>
  <c r="Q1002" i="1"/>
  <c r="H1003" i="1"/>
  <c r="P1003" i="1"/>
  <c r="Q1003" i="1" a="1"/>
  <c r="Q1003" i="1" s="1"/>
  <c r="O598" i="1" l="1"/>
  <c r="O484" i="1"/>
  <c r="O546" i="1"/>
  <c r="O588" i="1"/>
  <c r="O530" i="1"/>
  <c r="O568" i="1"/>
  <c r="O452" i="1"/>
  <c r="O557" i="1"/>
  <c r="O578" i="1"/>
  <c r="O542" i="1"/>
  <c r="O514" i="1"/>
  <c r="O541" i="1"/>
  <c r="O404" i="1"/>
  <c r="O424" i="1"/>
  <c r="O412" i="1"/>
  <c r="O577" i="1"/>
  <c r="O561" i="1"/>
  <c r="O545" i="1"/>
  <c r="O529" i="1"/>
  <c r="O400" i="1"/>
  <c r="O586" i="1"/>
  <c r="O581" i="1"/>
  <c r="O565" i="1"/>
  <c r="O549" i="1"/>
  <c r="O533" i="1"/>
  <c r="O517" i="1"/>
  <c r="O428" i="1"/>
  <c r="O408" i="1"/>
  <c r="O325" i="1"/>
  <c r="O309" i="1"/>
  <c r="O293" i="1"/>
  <c r="O334" i="1"/>
  <c r="O329" i="1"/>
  <c r="O313" i="1"/>
  <c r="O297" i="1"/>
  <c r="O317" i="1"/>
  <c r="O3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<sst xmlns="http://schemas.openxmlformats.org/spreadsheetml/2006/main" count="17" uniqueCount="17">
  <si>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TIME SLOT</t>
  </si>
  <si>
    <t>DAY TYPE</t>
  </si>
  <si>
    <t>COUNT</t>
  </si>
  <si>
    <t>PERMANENT</t>
  </si>
  <si>
    <t>CASUAL REG</t>
  </si>
  <si>
    <t>WINDSPEED</t>
  </si>
  <si>
    <t>HUMIDITY</t>
  </si>
  <si>
    <t>ATEMP</t>
  </si>
  <si>
    <t>TEMP</t>
  </si>
  <si>
    <t>WEATHER STATUS</t>
  </si>
  <si>
    <t>WEATHER</t>
  </si>
  <si>
    <t>WEEKDAY</t>
  </si>
  <si>
    <t>HOLIDAY</t>
  </si>
  <si>
    <t>HOUR</t>
  </si>
  <si>
    <t>MONTH</t>
  </si>
  <si>
    <t>DATE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</si>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</sst>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rgb="FF000000"/>
      <name val="Arial (Body)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22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4" formatCode="dd\-mm\-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shmipradeep/Desktop/PROJECT/DATASHEET2.xlsx" TargetMode="External"/><Relationship Id="rId1" Type="http://schemas.openxmlformats.org/officeDocument/2006/relationships/externalLinkPath" Target="DATASHE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 2"/>
    </sheetNames>
    <sheetDataSet>
      <sheetData sheetId="0">
        <row r="1">
          <cell r="A1" t="str">
            <v>INSTANT</v>
          </cell>
          <cell r="B1" t="str">
            <v>ATEMP</v>
          </cell>
          <cell r="C1" t="str">
            <v>HUM</v>
          </cell>
          <cell r="D1" t="str">
            <v>WINDSPEED</v>
          </cell>
          <cell r="E1" t="str">
            <v>CASUAL</v>
          </cell>
          <cell r="F1" t="str">
            <v>REGISTERED</v>
          </cell>
          <cell r="G1" t="str">
            <v>CNT</v>
          </cell>
        </row>
        <row r="2">
          <cell r="A2">
            <v>1</v>
          </cell>
          <cell r="B2">
            <v>0.28789999999999999</v>
          </cell>
          <cell r="C2">
            <v>0.81</v>
          </cell>
          <cell r="D2">
            <v>0</v>
          </cell>
          <cell r="E2">
            <v>3</v>
          </cell>
          <cell r="F2">
            <v>13</v>
          </cell>
          <cell r="G2">
            <v>16</v>
          </cell>
        </row>
        <row r="3">
          <cell r="A3">
            <v>2</v>
          </cell>
          <cell r="B3">
            <v>0.2727</v>
          </cell>
          <cell r="C3">
            <v>0.8</v>
          </cell>
          <cell r="D3">
            <v>0</v>
          </cell>
          <cell r="E3">
            <v>8</v>
          </cell>
          <cell r="F3">
            <v>32</v>
          </cell>
          <cell r="G3">
            <v>40</v>
          </cell>
        </row>
        <row r="4">
          <cell r="A4">
            <v>3</v>
          </cell>
          <cell r="B4">
            <v>0.2727</v>
          </cell>
          <cell r="C4">
            <v>0.8</v>
          </cell>
          <cell r="D4">
            <v>0</v>
          </cell>
          <cell r="E4">
            <v>5</v>
          </cell>
          <cell r="F4">
            <v>27</v>
          </cell>
          <cell r="G4">
            <v>32</v>
          </cell>
        </row>
        <row r="5">
          <cell r="A5">
            <v>4</v>
          </cell>
          <cell r="B5">
            <v>0.28789999999999999</v>
          </cell>
          <cell r="C5">
            <v>0.75</v>
          </cell>
          <cell r="D5">
            <v>0</v>
          </cell>
          <cell r="E5">
            <v>3</v>
          </cell>
          <cell r="F5">
            <v>10</v>
          </cell>
          <cell r="G5">
            <v>13</v>
          </cell>
        </row>
        <row r="6">
          <cell r="A6">
            <v>5</v>
          </cell>
          <cell r="B6">
            <v>0.28789999999999999</v>
          </cell>
          <cell r="C6">
            <v>0.75</v>
          </cell>
          <cell r="D6">
            <v>0</v>
          </cell>
          <cell r="E6">
            <v>0</v>
          </cell>
          <cell r="F6">
            <v>1</v>
          </cell>
          <cell r="G6">
            <v>1</v>
          </cell>
        </row>
        <row r="7">
          <cell r="A7">
            <v>6</v>
          </cell>
          <cell r="B7">
            <v>0.2576</v>
          </cell>
          <cell r="C7">
            <v>0.75</v>
          </cell>
          <cell r="D7">
            <v>8.9599999999999999E-2</v>
          </cell>
          <cell r="E7">
            <v>0</v>
          </cell>
          <cell r="F7">
            <v>1</v>
          </cell>
          <cell r="G7">
            <v>1</v>
          </cell>
        </row>
        <row r="8">
          <cell r="A8">
            <v>7</v>
          </cell>
          <cell r="B8">
            <v>0.2727</v>
          </cell>
          <cell r="C8">
            <v>0.8</v>
          </cell>
          <cell r="D8">
            <v>0</v>
          </cell>
          <cell r="E8">
            <v>2</v>
          </cell>
          <cell r="F8">
            <v>0</v>
          </cell>
          <cell r="G8">
            <v>2</v>
          </cell>
        </row>
        <row r="9">
          <cell r="A9">
            <v>8</v>
          </cell>
          <cell r="B9">
            <v>0.2576</v>
          </cell>
          <cell r="C9">
            <v>0.86</v>
          </cell>
          <cell r="D9">
            <v>0</v>
          </cell>
          <cell r="E9">
            <v>1</v>
          </cell>
          <cell r="F9">
            <v>2</v>
          </cell>
          <cell r="G9">
            <v>3</v>
          </cell>
        </row>
        <row r="10">
          <cell r="A10">
            <v>9</v>
          </cell>
          <cell r="B10">
            <v>0.29499999999999998</v>
          </cell>
          <cell r="C10">
            <v>0.75</v>
          </cell>
          <cell r="D10">
            <v>0</v>
          </cell>
          <cell r="E10">
            <v>1</v>
          </cell>
          <cell r="F10">
            <v>7</v>
          </cell>
          <cell r="G10">
            <v>8</v>
          </cell>
        </row>
        <row r="11">
          <cell r="A11">
            <v>10</v>
          </cell>
          <cell r="B11">
            <v>0.34849999999999998</v>
          </cell>
          <cell r="C11">
            <v>0.76</v>
          </cell>
          <cell r="D11">
            <v>0</v>
          </cell>
          <cell r="E11">
            <v>8</v>
          </cell>
          <cell r="F11">
            <v>6</v>
          </cell>
          <cell r="G11">
            <v>14</v>
          </cell>
        </row>
        <row r="12">
          <cell r="A12">
            <v>11</v>
          </cell>
          <cell r="B12">
            <v>0.39389999999999997</v>
          </cell>
          <cell r="C12">
            <v>0.76</v>
          </cell>
          <cell r="D12">
            <v>0.25369999999999998</v>
          </cell>
          <cell r="E12">
            <v>12</v>
          </cell>
          <cell r="F12">
            <v>24</v>
          </cell>
          <cell r="G12">
            <v>36</v>
          </cell>
        </row>
        <row r="13">
          <cell r="A13">
            <v>12</v>
          </cell>
          <cell r="B13">
            <v>0.33329999999999999</v>
          </cell>
          <cell r="C13">
            <v>0.81</v>
          </cell>
          <cell r="D13">
            <v>0.28360000000000002</v>
          </cell>
          <cell r="E13">
            <v>26</v>
          </cell>
          <cell r="F13">
            <v>30</v>
          </cell>
          <cell r="G13">
            <v>56</v>
          </cell>
        </row>
        <row r="14">
          <cell r="A14">
            <v>13</v>
          </cell>
          <cell r="B14">
            <v>0.42420000000000002</v>
          </cell>
          <cell r="C14">
            <v>0.77</v>
          </cell>
          <cell r="D14">
            <v>0.28360000000000002</v>
          </cell>
          <cell r="E14">
            <v>29</v>
          </cell>
          <cell r="F14">
            <v>55</v>
          </cell>
          <cell r="G14">
            <v>84</v>
          </cell>
        </row>
        <row r="15">
          <cell r="A15">
            <v>14</v>
          </cell>
          <cell r="B15">
            <v>0.45450000000000002</v>
          </cell>
          <cell r="C15">
            <v>0.72</v>
          </cell>
          <cell r="D15">
            <v>0.29849999999999999</v>
          </cell>
          <cell r="E15">
            <v>47</v>
          </cell>
          <cell r="F15">
            <v>47</v>
          </cell>
          <cell r="G15">
            <v>94</v>
          </cell>
        </row>
        <row r="16">
          <cell r="A16">
            <v>15</v>
          </cell>
          <cell r="B16">
            <v>0.45450000000000002</v>
          </cell>
          <cell r="C16">
            <v>0.72</v>
          </cell>
          <cell r="D16">
            <v>0.28360000000000002</v>
          </cell>
          <cell r="E16">
            <v>35</v>
          </cell>
          <cell r="F16">
            <v>71</v>
          </cell>
          <cell r="G16">
            <v>106</v>
          </cell>
        </row>
        <row r="17">
          <cell r="A17">
            <v>16</v>
          </cell>
          <cell r="B17">
            <v>0.43940000000000001</v>
          </cell>
          <cell r="C17">
            <v>0.77</v>
          </cell>
          <cell r="D17">
            <v>0.29849999999999999</v>
          </cell>
          <cell r="E17">
            <v>40</v>
          </cell>
          <cell r="F17">
            <v>70</v>
          </cell>
          <cell r="G17">
            <v>110</v>
          </cell>
        </row>
        <row r="18">
          <cell r="A18">
            <v>17</v>
          </cell>
          <cell r="B18">
            <v>0.42420000000000002</v>
          </cell>
          <cell r="C18">
            <v>0.82</v>
          </cell>
          <cell r="D18">
            <v>0.29849999999999999</v>
          </cell>
          <cell r="E18">
            <v>41</v>
          </cell>
          <cell r="F18">
            <v>52</v>
          </cell>
          <cell r="G18">
            <v>93</v>
          </cell>
        </row>
        <row r="19">
          <cell r="A19">
            <v>18</v>
          </cell>
          <cell r="B19">
            <v>0.42420000000000002</v>
          </cell>
          <cell r="C19">
            <v>0.82</v>
          </cell>
          <cell r="D19">
            <v>0.28360000000000002</v>
          </cell>
          <cell r="E19">
            <v>15</v>
          </cell>
          <cell r="F19">
            <v>52</v>
          </cell>
          <cell r="G19">
            <v>67</v>
          </cell>
        </row>
        <row r="20">
          <cell r="A20">
            <v>19</v>
          </cell>
          <cell r="B20">
            <v>0.42420000000000002</v>
          </cell>
          <cell r="C20">
            <v>0.88</v>
          </cell>
          <cell r="D20">
            <v>0.25369999999999998</v>
          </cell>
          <cell r="E20">
            <v>9</v>
          </cell>
          <cell r="F20">
            <v>26</v>
          </cell>
          <cell r="G20">
            <v>35</v>
          </cell>
        </row>
        <row r="21">
          <cell r="A21">
            <v>20</v>
          </cell>
          <cell r="B21">
            <v>0.42420000000000002</v>
          </cell>
          <cell r="C21">
            <v>0.88</v>
          </cell>
          <cell r="D21">
            <v>0.25369999999999998</v>
          </cell>
          <cell r="E21">
            <v>6</v>
          </cell>
          <cell r="F21">
            <v>31</v>
          </cell>
          <cell r="G21">
            <v>37</v>
          </cell>
        </row>
        <row r="22">
          <cell r="A22">
            <v>21</v>
          </cell>
          <cell r="B22">
            <v>0.40910000000000002</v>
          </cell>
          <cell r="C22">
            <v>0.87</v>
          </cell>
          <cell r="D22">
            <v>0.25369999999999998</v>
          </cell>
          <cell r="E22">
            <v>11</v>
          </cell>
          <cell r="F22">
            <v>25</v>
          </cell>
          <cell r="G22">
            <v>36</v>
          </cell>
        </row>
        <row r="23">
          <cell r="A23">
            <v>22</v>
          </cell>
          <cell r="B23">
            <v>0.40910000000000002</v>
          </cell>
          <cell r="C23">
            <v>0.87</v>
          </cell>
          <cell r="D23">
            <v>0.19400000000000001</v>
          </cell>
          <cell r="E23">
            <v>3</v>
          </cell>
          <cell r="F23">
            <v>31</v>
          </cell>
          <cell r="G23">
            <v>34</v>
          </cell>
        </row>
        <row r="24">
          <cell r="A24">
            <v>23</v>
          </cell>
          <cell r="B24">
            <v>0.40910000000000002</v>
          </cell>
          <cell r="C24">
            <v>0.94</v>
          </cell>
          <cell r="D24">
            <v>0.22389999999999999</v>
          </cell>
          <cell r="E24">
            <v>11</v>
          </cell>
          <cell r="F24">
            <v>17</v>
          </cell>
          <cell r="G24">
            <v>28</v>
          </cell>
        </row>
        <row r="25">
          <cell r="A25">
            <v>24</v>
          </cell>
          <cell r="B25">
            <v>0.43180000000000002</v>
          </cell>
          <cell r="C25">
            <v>0.88</v>
          </cell>
          <cell r="D25">
            <v>0.29849999999999999</v>
          </cell>
          <cell r="E25">
            <v>15</v>
          </cell>
          <cell r="F25">
            <v>24</v>
          </cell>
          <cell r="G25">
            <v>39</v>
          </cell>
        </row>
        <row r="26">
          <cell r="A26">
            <v>25</v>
          </cell>
          <cell r="B26">
            <v>0.45450000000000002</v>
          </cell>
          <cell r="C26">
            <v>0.88</v>
          </cell>
          <cell r="D26">
            <v>0.29849999999999999</v>
          </cell>
          <cell r="E26">
            <v>4</v>
          </cell>
          <cell r="F26">
            <v>13</v>
          </cell>
          <cell r="G26">
            <v>17</v>
          </cell>
        </row>
        <row r="27">
          <cell r="A27">
            <v>26</v>
          </cell>
          <cell r="B27">
            <v>0.43940000000000001</v>
          </cell>
          <cell r="C27">
            <v>0.94</v>
          </cell>
          <cell r="D27">
            <v>0.25369999999999998</v>
          </cell>
          <cell r="E27">
            <v>1</v>
          </cell>
          <cell r="F27">
            <v>16</v>
          </cell>
          <cell r="G27">
            <v>17</v>
          </cell>
        </row>
        <row r="28">
          <cell r="A28">
            <v>27</v>
          </cell>
          <cell r="B28">
            <v>0.42420000000000002</v>
          </cell>
          <cell r="C28">
            <v>1</v>
          </cell>
          <cell r="D28">
            <v>0.28360000000000002</v>
          </cell>
          <cell r="E28">
            <v>1</v>
          </cell>
          <cell r="F28">
            <v>8</v>
          </cell>
          <cell r="G28">
            <v>9</v>
          </cell>
        </row>
        <row r="29">
          <cell r="A29">
            <v>28</v>
          </cell>
          <cell r="B29">
            <v>0.45450000000000002</v>
          </cell>
          <cell r="C29">
            <v>0.94</v>
          </cell>
          <cell r="D29">
            <v>0.19400000000000001</v>
          </cell>
          <cell r="E29">
            <v>2</v>
          </cell>
          <cell r="F29">
            <v>4</v>
          </cell>
          <cell r="G29">
            <v>6</v>
          </cell>
        </row>
        <row r="30">
          <cell r="A30">
            <v>29</v>
          </cell>
          <cell r="B30">
            <v>0.43</v>
          </cell>
          <cell r="C30">
            <v>0.94</v>
          </cell>
          <cell r="D30">
            <v>0.19400000000000001</v>
          </cell>
          <cell r="E30">
            <v>2</v>
          </cell>
          <cell r="F30">
            <v>1</v>
          </cell>
          <cell r="G30">
            <v>3</v>
          </cell>
        </row>
        <row r="31">
          <cell r="A31">
            <v>30</v>
          </cell>
          <cell r="B31">
            <v>0.42420000000000002</v>
          </cell>
          <cell r="C31">
            <v>0.77</v>
          </cell>
          <cell r="D31">
            <v>0.29849999999999999</v>
          </cell>
          <cell r="E31">
            <v>0</v>
          </cell>
          <cell r="F31">
            <v>2</v>
          </cell>
          <cell r="G31">
            <v>2</v>
          </cell>
        </row>
        <row r="32">
          <cell r="A32">
            <v>31</v>
          </cell>
          <cell r="B32">
            <v>0.40910000000000002</v>
          </cell>
          <cell r="C32">
            <v>0.76</v>
          </cell>
          <cell r="D32">
            <v>0.19400000000000001</v>
          </cell>
          <cell r="E32">
            <v>0</v>
          </cell>
          <cell r="F32">
            <v>1</v>
          </cell>
          <cell r="G32">
            <v>1</v>
          </cell>
        </row>
        <row r="33">
          <cell r="A33">
            <v>32</v>
          </cell>
          <cell r="B33">
            <v>0.40910000000000002</v>
          </cell>
          <cell r="C33">
            <v>0.71</v>
          </cell>
          <cell r="D33">
            <v>0.22389999999999999</v>
          </cell>
          <cell r="E33">
            <v>0</v>
          </cell>
          <cell r="F33">
            <v>8</v>
          </cell>
          <cell r="G33">
            <v>8</v>
          </cell>
        </row>
        <row r="34">
          <cell r="A34">
            <v>33</v>
          </cell>
          <cell r="B34">
            <v>0.37</v>
          </cell>
          <cell r="C34">
            <v>0.76</v>
          </cell>
          <cell r="D34">
            <v>0.22389999999999999</v>
          </cell>
          <cell r="E34">
            <v>1</v>
          </cell>
          <cell r="F34">
            <v>19</v>
          </cell>
          <cell r="G34">
            <v>20</v>
          </cell>
        </row>
        <row r="35">
          <cell r="A35">
            <v>34</v>
          </cell>
          <cell r="B35">
            <v>0.34849999999999998</v>
          </cell>
          <cell r="C35">
            <v>0.81</v>
          </cell>
          <cell r="D35">
            <v>0.22389999999999999</v>
          </cell>
          <cell r="E35">
            <v>7</v>
          </cell>
          <cell r="F35">
            <v>46</v>
          </cell>
          <cell r="G35">
            <v>53</v>
          </cell>
        </row>
        <row r="36">
          <cell r="A36">
            <v>35</v>
          </cell>
          <cell r="B36">
            <v>0.33329999999999999</v>
          </cell>
          <cell r="C36">
            <v>0.71</v>
          </cell>
          <cell r="D36">
            <v>0.25369999999999998</v>
          </cell>
          <cell r="E36">
            <v>16</v>
          </cell>
          <cell r="F36">
            <v>54</v>
          </cell>
          <cell r="G36">
            <v>70</v>
          </cell>
        </row>
        <row r="37">
          <cell r="A37">
            <v>36</v>
          </cell>
          <cell r="B37">
            <v>0.33329999999999999</v>
          </cell>
          <cell r="C37">
            <v>0.66</v>
          </cell>
          <cell r="D37">
            <v>0.29849999999999999</v>
          </cell>
          <cell r="E37">
            <v>20</v>
          </cell>
          <cell r="F37">
            <v>73</v>
          </cell>
          <cell r="G37">
            <v>93</v>
          </cell>
        </row>
        <row r="38">
          <cell r="A38">
            <v>37</v>
          </cell>
          <cell r="B38">
            <v>0.34849999999999998</v>
          </cell>
          <cell r="C38">
            <v>0.66</v>
          </cell>
          <cell r="D38">
            <v>0.1343</v>
          </cell>
          <cell r="E38">
            <v>11</v>
          </cell>
          <cell r="F38">
            <v>64</v>
          </cell>
          <cell r="G38">
            <v>75</v>
          </cell>
        </row>
        <row r="39">
          <cell r="A39">
            <v>38</v>
          </cell>
          <cell r="B39">
            <v>0.33</v>
          </cell>
          <cell r="C39">
            <v>0.76</v>
          </cell>
          <cell r="D39">
            <v>0.19400000000000001</v>
          </cell>
          <cell r="E39">
            <v>4</v>
          </cell>
          <cell r="F39">
            <v>55</v>
          </cell>
          <cell r="G39">
            <v>59</v>
          </cell>
        </row>
        <row r="40">
          <cell r="A40">
            <v>39</v>
          </cell>
          <cell r="B40">
            <v>0.33329999999999999</v>
          </cell>
          <cell r="C40">
            <v>0.81</v>
          </cell>
          <cell r="D40">
            <v>0.16420000000000001</v>
          </cell>
          <cell r="E40">
            <v>19</v>
          </cell>
          <cell r="F40">
            <v>55</v>
          </cell>
          <cell r="G40">
            <v>74</v>
          </cell>
        </row>
        <row r="41">
          <cell r="A41">
            <v>40</v>
          </cell>
          <cell r="B41">
            <v>0.33329999999999999</v>
          </cell>
          <cell r="C41">
            <v>0.71</v>
          </cell>
          <cell r="D41">
            <v>0.16420000000000001</v>
          </cell>
          <cell r="E41">
            <v>9</v>
          </cell>
          <cell r="F41">
            <v>67</v>
          </cell>
          <cell r="G41">
            <v>76</v>
          </cell>
        </row>
        <row r="42">
          <cell r="A42">
            <v>41</v>
          </cell>
          <cell r="B42">
            <v>0.33329999999999999</v>
          </cell>
          <cell r="C42">
            <v>0.56999999999999995</v>
          </cell>
          <cell r="D42">
            <v>0.19400000000000001</v>
          </cell>
          <cell r="E42">
            <v>7</v>
          </cell>
          <cell r="F42">
            <v>58</v>
          </cell>
          <cell r="G42">
            <v>65</v>
          </cell>
        </row>
        <row r="43">
          <cell r="A43">
            <v>42</v>
          </cell>
          <cell r="B43">
            <v>0.33329999999999999</v>
          </cell>
          <cell r="C43">
            <v>0.46</v>
          </cell>
          <cell r="D43">
            <v>0.32840000000000003</v>
          </cell>
          <cell r="E43">
            <v>10</v>
          </cell>
          <cell r="F43">
            <v>43</v>
          </cell>
          <cell r="G43">
            <v>53</v>
          </cell>
        </row>
        <row r="44">
          <cell r="A44">
            <v>43</v>
          </cell>
          <cell r="B44">
            <v>0.28789999999999999</v>
          </cell>
          <cell r="C44">
            <v>0.42</v>
          </cell>
          <cell r="D44">
            <v>0.44779999999999998</v>
          </cell>
          <cell r="E44">
            <v>1</v>
          </cell>
          <cell r="F44">
            <v>29</v>
          </cell>
          <cell r="G44">
            <v>30</v>
          </cell>
        </row>
        <row r="45">
          <cell r="A45">
            <v>44</v>
          </cell>
          <cell r="B45">
            <v>0.25</v>
          </cell>
          <cell r="C45">
            <v>0.39</v>
          </cell>
          <cell r="D45">
            <v>0.35820000000000002</v>
          </cell>
          <cell r="E45">
            <v>5</v>
          </cell>
          <cell r="F45">
            <v>17</v>
          </cell>
          <cell r="G45">
            <v>22</v>
          </cell>
        </row>
        <row r="46">
          <cell r="A46">
            <v>45</v>
          </cell>
          <cell r="B46">
            <v>0.2273</v>
          </cell>
          <cell r="C46">
            <v>0.44</v>
          </cell>
          <cell r="D46">
            <v>0.32840000000000003</v>
          </cell>
          <cell r="E46">
            <v>11</v>
          </cell>
          <cell r="F46">
            <v>20</v>
          </cell>
          <cell r="G46">
            <v>31</v>
          </cell>
        </row>
        <row r="47">
          <cell r="A47">
            <v>46</v>
          </cell>
          <cell r="B47">
            <v>0.21210000000000001</v>
          </cell>
          <cell r="C47">
            <v>0.44</v>
          </cell>
          <cell r="D47">
            <v>0.29849999999999999</v>
          </cell>
          <cell r="E47">
            <v>0</v>
          </cell>
          <cell r="F47">
            <v>9</v>
          </cell>
          <cell r="G47">
            <v>9</v>
          </cell>
        </row>
        <row r="48">
          <cell r="A48">
            <v>47</v>
          </cell>
          <cell r="B48">
            <v>0.2273</v>
          </cell>
          <cell r="C48">
            <v>0.47</v>
          </cell>
          <cell r="D48">
            <v>0.16420000000000001</v>
          </cell>
          <cell r="E48">
            <v>0</v>
          </cell>
          <cell r="F48">
            <v>8</v>
          </cell>
          <cell r="G48">
            <v>8</v>
          </cell>
        </row>
        <row r="49">
          <cell r="A49">
            <v>48</v>
          </cell>
          <cell r="B49">
            <v>0.19700000000000001</v>
          </cell>
          <cell r="C49">
            <v>0.44</v>
          </cell>
          <cell r="D49">
            <v>0.35820000000000002</v>
          </cell>
          <cell r="E49">
            <v>0</v>
          </cell>
          <cell r="F49">
            <v>5</v>
          </cell>
          <cell r="G49">
            <v>5</v>
          </cell>
        </row>
        <row r="50">
          <cell r="A50">
            <v>49</v>
          </cell>
          <cell r="B50">
            <v>0.16</v>
          </cell>
          <cell r="C50">
            <v>0.44</v>
          </cell>
          <cell r="D50">
            <v>0.41789999999999999</v>
          </cell>
          <cell r="E50">
            <v>0</v>
          </cell>
          <cell r="F50">
            <v>2</v>
          </cell>
          <cell r="G50">
            <v>2</v>
          </cell>
        </row>
        <row r="51">
          <cell r="A51">
            <v>50</v>
          </cell>
          <cell r="B51">
            <v>0.13639999999999999</v>
          </cell>
          <cell r="C51">
            <v>0.47</v>
          </cell>
          <cell r="D51">
            <v>0.3881</v>
          </cell>
          <cell r="E51">
            <v>0</v>
          </cell>
          <cell r="F51">
            <v>1</v>
          </cell>
          <cell r="G51">
            <v>1</v>
          </cell>
        </row>
        <row r="52">
          <cell r="A52">
            <v>51</v>
          </cell>
          <cell r="B52">
            <v>0.13639999999999999</v>
          </cell>
          <cell r="C52">
            <v>0.47</v>
          </cell>
          <cell r="D52">
            <v>0.28360000000000002</v>
          </cell>
          <cell r="E52">
            <v>0</v>
          </cell>
          <cell r="F52">
            <v>3</v>
          </cell>
          <cell r="G52">
            <v>3</v>
          </cell>
        </row>
        <row r="53">
          <cell r="A53">
            <v>52</v>
          </cell>
          <cell r="B53">
            <v>0.1061</v>
          </cell>
          <cell r="C53">
            <v>0.5</v>
          </cell>
          <cell r="D53">
            <v>0.3881</v>
          </cell>
          <cell r="E53">
            <v>0</v>
          </cell>
          <cell r="F53">
            <v>30</v>
          </cell>
          <cell r="G53">
            <v>30</v>
          </cell>
        </row>
        <row r="54">
          <cell r="A54">
            <v>53</v>
          </cell>
          <cell r="B54">
            <v>0.13639999999999999</v>
          </cell>
          <cell r="C54">
            <v>0.5</v>
          </cell>
          <cell r="D54">
            <v>0.19400000000000001</v>
          </cell>
          <cell r="E54">
            <v>1</v>
          </cell>
          <cell r="F54">
            <v>63</v>
          </cell>
          <cell r="G54">
            <v>64</v>
          </cell>
        </row>
        <row r="55">
          <cell r="A55">
            <v>54</v>
          </cell>
          <cell r="B55">
            <v>0.1212</v>
          </cell>
          <cell r="C55">
            <v>0.5</v>
          </cell>
          <cell r="D55">
            <v>0.28360000000000002</v>
          </cell>
          <cell r="E55">
            <v>1</v>
          </cell>
          <cell r="F55">
            <v>153</v>
          </cell>
          <cell r="G55">
            <v>154</v>
          </cell>
        </row>
        <row r="56">
          <cell r="A56">
            <v>55</v>
          </cell>
          <cell r="B56">
            <v>0.13639999999999999</v>
          </cell>
          <cell r="C56">
            <v>0.43</v>
          </cell>
          <cell r="D56">
            <v>0.3881</v>
          </cell>
          <cell r="E56">
            <v>7</v>
          </cell>
          <cell r="F56">
            <v>81</v>
          </cell>
          <cell r="G56">
            <v>88</v>
          </cell>
        </row>
        <row r="57">
          <cell r="A57">
            <v>56</v>
          </cell>
          <cell r="B57">
            <v>0.16669999999999999</v>
          </cell>
          <cell r="C57">
            <v>0.43</v>
          </cell>
          <cell r="D57">
            <v>0.25369999999999998</v>
          </cell>
          <cell r="E57">
            <v>11</v>
          </cell>
          <cell r="F57">
            <v>33</v>
          </cell>
          <cell r="G57">
            <v>44</v>
          </cell>
        </row>
        <row r="58">
          <cell r="A58">
            <v>57</v>
          </cell>
          <cell r="B58">
            <v>0.18179999999999999</v>
          </cell>
          <cell r="C58">
            <v>0.4</v>
          </cell>
          <cell r="D58">
            <v>0.32840000000000003</v>
          </cell>
          <cell r="E58">
            <v>10</v>
          </cell>
          <cell r="F58">
            <v>41</v>
          </cell>
          <cell r="G58">
            <v>51</v>
          </cell>
        </row>
        <row r="59">
          <cell r="A59">
            <v>58</v>
          </cell>
          <cell r="B59">
            <v>0.21210000000000001</v>
          </cell>
          <cell r="C59">
            <v>0.35</v>
          </cell>
          <cell r="D59">
            <v>0.29849999999999999</v>
          </cell>
          <cell r="E59">
            <v>13</v>
          </cell>
          <cell r="F59">
            <v>48</v>
          </cell>
          <cell r="G59">
            <v>61</v>
          </cell>
        </row>
        <row r="60">
          <cell r="A60">
            <v>59</v>
          </cell>
          <cell r="B60">
            <v>0.22</v>
          </cell>
          <cell r="C60">
            <v>0.35</v>
          </cell>
          <cell r="D60">
            <v>0.28360000000000002</v>
          </cell>
          <cell r="E60">
            <v>8</v>
          </cell>
          <cell r="F60">
            <v>53</v>
          </cell>
          <cell r="G60">
            <v>61</v>
          </cell>
        </row>
        <row r="61">
          <cell r="A61">
            <v>60</v>
          </cell>
          <cell r="B61">
            <v>0.2424</v>
          </cell>
          <cell r="C61">
            <v>0.3</v>
          </cell>
          <cell r="D61">
            <v>0.28360000000000002</v>
          </cell>
          <cell r="E61">
            <v>11</v>
          </cell>
          <cell r="F61">
            <v>66</v>
          </cell>
          <cell r="G61">
            <v>77</v>
          </cell>
        </row>
        <row r="62">
          <cell r="A62">
            <v>61</v>
          </cell>
          <cell r="B62">
            <v>0.2424</v>
          </cell>
          <cell r="C62">
            <v>0.3</v>
          </cell>
          <cell r="D62">
            <v>0.25369999999999998</v>
          </cell>
          <cell r="E62">
            <v>14</v>
          </cell>
          <cell r="F62">
            <v>58</v>
          </cell>
          <cell r="G62">
            <v>72</v>
          </cell>
        </row>
        <row r="63">
          <cell r="A63">
            <v>62</v>
          </cell>
          <cell r="B63">
            <v>0.2424</v>
          </cell>
          <cell r="C63">
            <v>0.3</v>
          </cell>
          <cell r="D63">
            <v>0.25369999999999998</v>
          </cell>
          <cell r="E63">
            <v>9</v>
          </cell>
          <cell r="F63">
            <v>67</v>
          </cell>
          <cell r="G63">
            <v>76</v>
          </cell>
        </row>
        <row r="64">
          <cell r="A64">
            <v>63</v>
          </cell>
          <cell r="B64">
            <v>0.2273</v>
          </cell>
          <cell r="C64">
            <v>0.3</v>
          </cell>
          <cell r="D64">
            <v>0.22389999999999999</v>
          </cell>
          <cell r="E64">
            <v>11</v>
          </cell>
          <cell r="F64">
            <v>146</v>
          </cell>
          <cell r="G64">
            <v>157</v>
          </cell>
        </row>
        <row r="65">
          <cell r="A65">
            <v>64</v>
          </cell>
          <cell r="B65">
            <v>0.2576</v>
          </cell>
          <cell r="C65">
            <v>0.32</v>
          </cell>
          <cell r="D65">
            <v>0.1045</v>
          </cell>
          <cell r="E65">
            <v>9</v>
          </cell>
          <cell r="F65">
            <v>148</v>
          </cell>
          <cell r="G65">
            <v>157</v>
          </cell>
        </row>
        <row r="66">
          <cell r="A66">
            <v>65</v>
          </cell>
          <cell r="B66">
            <v>0.2576</v>
          </cell>
          <cell r="C66">
            <v>0.47</v>
          </cell>
          <cell r="D66">
            <v>0</v>
          </cell>
          <cell r="E66">
            <v>8</v>
          </cell>
          <cell r="F66">
            <v>102</v>
          </cell>
          <cell r="G66">
            <v>110</v>
          </cell>
        </row>
        <row r="67">
          <cell r="A67">
            <v>66</v>
          </cell>
          <cell r="B67">
            <v>0.22</v>
          </cell>
          <cell r="C67">
            <v>0.47</v>
          </cell>
          <cell r="D67">
            <v>0.1045</v>
          </cell>
          <cell r="E67">
            <v>3</v>
          </cell>
          <cell r="F67">
            <v>49</v>
          </cell>
          <cell r="G67">
            <v>52</v>
          </cell>
        </row>
        <row r="68">
          <cell r="A68">
            <v>67</v>
          </cell>
          <cell r="B68">
            <v>0.19700000000000001</v>
          </cell>
          <cell r="C68">
            <v>0.64</v>
          </cell>
          <cell r="D68">
            <v>0.1343</v>
          </cell>
          <cell r="E68">
            <v>3</v>
          </cell>
          <cell r="F68">
            <v>49</v>
          </cell>
          <cell r="G68">
            <v>52</v>
          </cell>
        </row>
        <row r="69">
          <cell r="A69">
            <v>68</v>
          </cell>
          <cell r="B69">
            <v>0.1515</v>
          </cell>
          <cell r="C69">
            <v>0.69</v>
          </cell>
          <cell r="D69">
            <v>0.1343</v>
          </cell>
          <cell r="E69">
            <v>0</v>
          </cell>
          <cell r="F69">
            <v>20</v>
          </cell>
          <cell r="G69">
            <v>20</v>
          </cell>
        </row>
        <row r="70">
          <cell r="A70">
            <v>69</v>
          </cell>
          <cell r="B70">
            <v>0.21210000000000001</v>
          </cell>
          <cell r="C70">
            <v>0.55000000000000004</v>
          </cell>
          <cell r="D70">
            <v>0.1045</v>
          </cell>
          <cell r="E70">
            <v>1</v>
          </cell>
          <cell r="F70">
            <v>11</v>
          </cell>
          <cell r="G70">
            <v>12</v>
          </cell>
        </row>
        <row r="71">
          <cell r="A71">
            <v>70</v>
          </cell>
          <cell r="B71">
            <v>0.19</v>
          </cell>
          <cell r="C71">
            <v>0.55000000000000004</v>
          </cell>
          <cell r="D71">
            <v>0.1045</v>
          </cell>
          <cell r="E71">
            <v>0</v>
          </cell>
          <cell r="F71">
            <v>5</v>
          </cell>
          <cell r="G71">
            <v>5</v>
          </cell>
        </row>
        <row r="72">
          <cell r="A72">
            <v>71</v>
          </cell>
          <cell r="B72">
            <v>0.18179999999999999</v>
          </cell>
          <cell r="C72">
            <v>0.59</v>
          </cell>
          <cell r="D72">
            <v>0.1045</v>
          </cell>
          <cell r="E72">
            <v>0</v>
          </cell>
          <cell r="F72">
            <v>2</v>
          </cell>
          <cell r="G72">
            <v>2</v>
          </cell>
        </row>
        <row r="73">
          <cell r="A73">
            <v>72</v>
          </cell>
          <cell r="B73">
            <v>0.1515</v>
          </cell>
          <cell r="C73">
            <v>0.63</v>
          </cell>
          <cell r="D73">
            <v>0.1343</v>
          </cell>
          <cell r="E73">
            <v>0</v>
          </cell>
          <cell r="F73">
            <v>1</v>
          </cell>
          <cell r="G73">
            <v>1</v>
          </cell>
        </row>
        <row r="74">
          <cell r="A74">
            <v>73</v>
          </cell>
          <cell r="B74">
            <v>0.18179999999999999</v>
          </cell>
          <cell r="C74">
            <v>0.63</v>
          </cell>
          <cell r="D74">
            <v>8.9599999999999999E-2</v>
          </cell>
          <cell r="E74">
            <v>0</v>
          </cell>
          <cell r="F74">
            <v>2</v>
          </cell>
          <cell r="G74">
            <v>2</v>
          </cell>
        </row>
        <row r="75">
          <cell r="A75">
            <v>74</v>
          </cell>
          <cell r="B75">
            <v>0.1515</v>
          </cell>
          <cell r="C75">
            <v>0.68</v>
          </cell>
          <cell r="D75">
            <v>0.1045</v>
          </cell>
          <cell r="E75">
            <v>0</v>
          </cell>
          <cell r="F75">
            <v>4</v>
          </cell>
          <cell r="G75">
            <v>4</v>
          </cell>
        </row>
        <row r="76">
          <cell r="A76">
            <v>75</v>
          </cell>
          <cell r="B76">
            <v>0.1515</v>
          </cell>
          <cell r="C76">
            <v>0.74</v>
          </cell>
          <cell r="D76">
            <v>0.1045</v>
          </cell>
          <cell r="E76">
            <v>0</v>
          </cell>
          <cell r="F76">
            <v>36</v>
          </cell>
          <cell r="G76">
            <v>36</v>
          </cell>
        </row>
        <row r="77">
          <cell r="A77">
            <v>76</v>
          </cell>
          <cell r="B77">
            <v>0.1515</v>
          </cell>
          <cell r="C77">
            <v>0.74</v>
          </cell>
          <cell r="D77">
            <v>0.1343</v>
          </cell>
          <cell r="E77">
            <v>2</v>
          </cell>
          <cell r="F77">
            <v>92</v>
          </cell>
          <cell r="G77">
            <v>94</v>
          </cell>
        </row>
        <row r="78">
          <cell r="A78">
            <v>77</v>
          </cell>
          <cell r="B78">
            <v>0.1515</v>
          </cell>
          <cell r="C78">
            <v>0.69</v>
          </cell>
          <cell r="D78">
            <v>0.16420000000000001</v>
          </cell>
          <cell r="E78">
            <v>2</v>
          </cell>
          <cell r="F78">
            <v>177</v>
          </cell>
          <cell r="G78">
            <v>179</v>
          </cell>
        </row>
        <row r="79">
          <cell r="A79">
            <v>78</v>
          </cell>
          <cell r="B79">
            <v>0.1515</v>
          </cell>
          <cell r="C79">
            <v>0.64</v>
          </cell>
          <cell r="D79">
            <v>0.22389999999999999</v>
          </cell>
          <cell r="E79">
            <v>2</v>
          </cell>
          <cell r="F79">
            <v>98</v>
          </cell>
          <cell r="G79">
            <v>100</v>
          </cell>
        </row>
        <row r="80">
          <cell r="A80">
            <v>79</v>
          </cell>
          <cell r="B80">
            <v>0.13639999999999999</v>
          </cell>
          <cell r="C80">
            <v>0.69</v>
          </cell>
          <cell r="D80">
            <v>0.32840000000000003</v>
          </cell>
          <cell r="E80">
            <v>5</v>
          </cell>
          <cell r="F80">
            <v>37</v>
          </cell>
          <cell r="G80">
            <v>42</v>
          </cell>
        </row>
        <row r="81">
          <cell r="A81">
            <v>80</v>
          </cell>
          <cell r="B81">
            <v>0.21210000000000001</v>
          </cell>
          <cell r="C81">
            <v>0.51</v>
          </cell>
          <cell r="D81">
            <v>0.29849999999999999</v>
          </cell>
          <cell r="E81">
            <v>7</v>
          </cell>
          <cell r="F81">
            <v>50</v>
          </cell>
          <cell r="G81">
            <v>57</v>
          </cell>
        </row>
        <row r="82">
          <cell r="A82">
            <v>81</v>
          </cell>
          <cell r="B82">
            <v>0.2273</v>
          </cell>
          <cell r="C82">
            <v>0.51</v>
          </cell>
          <cell r="D82">
            <v>0.16420000000000001</v>
          </cell>
          <cell r="E82">
            <v>12</v>
          </cell>
          <cell r="F82">
            <v>66</v>
          </cell>
          <cell r="G82">
            <v>78</v>
          </cell>
        </row>
        <row r="83">
          <cell r="A83">
            <v>82</v>
          </cell>
          <cell r="B83">
            <v>0.2273</v>
          </cell>
          <cell r="C83">
            <v>0.56000000000000005</v>
          </cell>
          <cell r="D83">
            <v>0.19400000000000001</v>
          </cell>
          <cell r="E83">
            <v>18</v>
          </cell>
          <cell r="F83">
            <v>79</v>
          </cell>
          <cell r="G83">
            <v>97</v>
          </cell>
        </row>
        <row r="84">
          <cell r="A84">
            <v>83</v>
          </cell>
          <cell r="B84">
            <v>0.2576</v>
          </cell>
          <cell r="C84">
            <v>0.52</v>
          </cell>
          <cell r="D84">
            <v>0.22389999999999999</v>
          </cell>
          <cell r="E84">
            <v>9</v>
          </cell>
          <cell r="F84">
            <v>54</v>
          </cell>
          <cell r="G84">
            <v>63</v>
          </cell>
        </row>
        <row r="85">
          <cell r="A85">
            <v>84</v>
          </cell>
          <cell r="B85">
            <v>0.2727</v>
          </cell>
          <cell r="C85">
            <v>0.52</v>
          </cell>
          <cell r="D85">
            <v>0.25369999999999998</v>
          </cell>
          <cell r="E85">
            <v>17</v>
          </cell>
          <cell r="F85">
            <v>48</v>
          </cell>
          <cell r="G85">
            <v>65</v>
          </cell>
        </row>
        <row r="86">
          <cell r="A86">
            <v>85</v>
          </cell>
          <cell r="B86">
            <v>0.28789999999999999</v>
          </cell>
          <cell r="C86">
            <v>0.49</v>
          </cell>
          <cell r="D86">
            <v>0.25369999999999998</v>
          </cell>
          <cell r="E86">
            <v>15</v>
          </cell>
          <cell r="F86">
            <v>68</v>
          </cell>
          <cell r="G86">
            <v>83</v>
          </cell>
        </row>
        <row r="87">
          <cell r="A87">
            <v>86</v>
          </cell>
          <cell r="B87">
            <v>0.2727</v>
          </cell>
          <cell r="C87">
            <v>0.48</v>
          </cell>
          <cell r="D87">
            <v>0.22389999999999999</v>
          </cell>
          <cell r="E87">
            <v>10</v>
          </cell>
          <cell r="F87">
            <v>202</v>
          </cell>
          <cell r="G87">
            <v>212</v>
          </cell>
        </row>
        <row r="88">
          <cell r="A88">
            <v>87</v>
          </cell>
          <cell r="B88">
            <v>0.2576</v>
          </cell>
          <cell r="C88">
            <v>0.48</v>
          </cell>
          <cell r="D88">
            <v>0.19400000000000001</v>
          </cell>
          <cell r="E88">
            <v>3</v>
          </cell>
          <cell r="F88">
            <v>179</v>
          </cell>
          <cell r="G88">
            <v>182</v>
          </cell>
        </row>
        <row r="89">
          <cell r="A89">
            <v>88</v>
          </cell>
          <cell r="B89">
            <v>0.2576</v>
          </cell>
          <cell r="C89">
            <v>0.48</v>
          </cell>
          <cell r="D89">
            <v>0.1045</v>
          </cell>
          <cell r="E89">
            <v>2</v>
          </cell>
          <cell r="F89">
            <v>110</v>
          </cell>
          <cell r="G89">
            <v>112</v>
          </cell>
        </row>
        <row r="90">
          <cell r="A90">
            <v>89</v>
          </cell>
          <cell r="B90">
            <v>0.2576</v>
          </cell>
          <cell r="C90">
            <v>0.48</v>
          </cell>
          <cell r="D90">
            <v>0.1045</v>
          </cell>
          <cell r="E90">
            <v>1</v>
          </cell>
          <cell r="F90">
            <v>53</v>
          </cell>
          <cell r="G90">
            <v>54</v>
          </cell>
        </row>
        <row r="91">
          <cell r="A91">
            <v>90</v>
          </cell>
          <cell r="B91">
            <v>0.2727</v>
          </cell>
          <cell r="C91">
            <v>0.64</v>
          </cell>
          <cell r="D91">
            <v>0</v>
          </cell>
          <cell r="E91">
            <v>0</v>
          </cell>
          <cell r="F91">
            <v>48</v>
          </cell>
          <cell r="G91">
            <v>48</v>
          </cell>
        </row>
        <row r="92">
          <cell r="A92">
            <v>91</v>
          </cell>
          <cell r="B92">
            <v>0.2576</v>
          </cell>
          <cell r="C92">
            <v>0.64</v>
          </cell>
          <cell r="D92">
            <v>8.9599999999999999E-2</v>
          </cell>
          <cell r="E92">
            <v>1</v>
          </cell>
          <cell r="F92">
            <v>34</v>
          </cell>
          <cell r="G92">
            <v>35</v>
          </cell>
        </row>
        <row r="93">
          <cell r="A93">
            <v>92</v>
          </cell>
          <cell r="B93">
            <v>0.2273</v>
          </cell>
          <cell r="C93">
            <v>0.69</v>
          </cell>
          <cell r="D93">
            <v>8.9599999999999999E-2</v>
          </cell>
          <cell r="E93">
            <v>2</v>
          </cell>
          <cell r="F93">
            <v>9</v>
          </cell>
          <cell r="G93">
            <v>11</v>
          </cell>
        </row>
        <row r="94">
          <cell r="A94">
            <v>93</v>
          </cell>
          <cell r="B94">
            <v>0.2576</v>
          </cell>
          <cell r="C94">
            <v>0.64</v>
          </cell>
          <cell r="D94">
            <v>0</v>
          </cell>
          <cell r="E94">
            <v>0</v>
          </cell>
          <cell r="F94">
            <v>6</v>
          </cell>
          <cell r="G94">
            <v>6</v>
          </cell>
        </row>
        <row r="95">
          <cell r="A95">
            <v>94</v>
          </cell>
          <cell r="B95">
            <v>0.19700000000000001</v>
          </cell>
          <cell r="C95">
            <v>0.74</v>
          </cell>
          <cell r="D95">
            <v>8.9599999999999999E-2</v>
          </cell>
          <cell r="E95">
            <v>0</v>
          </cell>
          <cell r="F95">
            <v>6</v>
          </cell>
          <cell r="G95">
            <v>6</v>
          </cell>
        </row>
        <row r="96">
          <cell r="A96">
            <v>95</v>
          </cell>
          <cell r="B96">
            <v>0.19700000000000001</v>
          </cell>
          <cell r="C96">
            <v>0.74</v>
          </cell>
          <cell r="D96">
            <v>8.9599999999999999E-2</v>
          </cell>
          <cell r="E96">
            <v>0</v>
          </cell>
          <cell r="F96">
            <v>2</v>
          </cell>
          <cell r="G96">
            <v>2</v>
          </cell>
        </row>
        <row r="97">
          <cell r="A97">
            <v>96</v>
          </cell>
          <cell r="B97">
            <v>0.2273</v>
          </cell>
          <cell r="C97">
            <v>0.48</v>
          </cell>
          <cell r="D97">
            <v>0.22389999999999999</v>
          </cell>
          <cell r="E97">
            <v>0</v>
          </cell>
          <cell r="F97">
            <v>2</v>
          </cell>
          <cell r="G97">
            <v>2</v>
          </cell>
        </row>
        <row r="98">
          <cell r="A98">
            <v>97</v>
          </cell>
          <cell r="B98">
            <v>0.2273</v>
          </cell>
          <cell r="C98">
            <v>0.47</v>
          </cell>
          <cell r="D98">
            <v>0.16420000000000001</v>
          </cell>
          <cell r="E98">
            <v>0</v>
          </cell>
          <cell r="F98">
            <v>3</v>
          </cell>
          <cell r="G98">
            <v>3</v>
          </cell>
        </row>
        <row r="99">
          <cell r="A99">
            <v>98</v>
          </cell>
          <cell r="B99">
            <v>0.19700000000000001</v>
          </cell>
          <cell r="C99">
            <v>0.47</v>
          </cell>
          <cell r="D99">
            <v>0.22389999999999999</v>
          </cell>
          <cell r="E99">
            <v>0</v>
          </cell>
          <cell r="F99">
            <v>33</v>
          </cell>
          <cell r="G99">
            <v>33</v>
          </cell>
        </row>
        <row r="100">
          <cell r="A100">
            <v>99</v>
          </cell>
          <cell r="B100">
            <v>0.18179999999999999</v>
          </cell>
          <cell r="C100">
            <v>0.43</v>
          </cell>
          <cell r="D100">
            <v>0.19400000000000001</v>
          </cell>
          <cell r="E100">
            <v>1</v>
          </cell>
          <cell r="F100">
            <v>87</v>
          </cell>
          <cell r="G100">
            <v>88</v>
          </cell>
        </row>
        <row r="101">
          <cell r="A101">
            <v>100</v>
          </cell>
          <cell r="B101">
            <v>0.18179999999999999</v>
          </cell>
          <cell r="C101">
            <v>0.4</v>
          </cell>
          <cell r="D101">
            <v>0.29849999999999999</v>
          </cell>
          <cell r="E101">
            <v>3</v>
          </cell>
          <cell r="F101">
            <v>192</v>
          </cell>
          <cell r="G101">
            <v>195</v>
          </cell>
        </row>
        <row r="102">
          <cell r="A102">
            <v>101</v>
          </cell>
          <cell r="B102">
            <v>0.19700000000000001</v>
          </cell>
          <cell r="C102">
            <v>0.37</v>
          </cell>
          <cell r="D102">
            <v>0.32840000000000003</v>
          </cell>
          <cell r="E102">
            <v>6</v>
          </cell>
          <cell r="F102">
            <v>109</v>
          </cell>
          <cell r="G102">
            <v>115</v>
          </cell>
        </row>
        <row r="103">
          <cell r="A103">
            <v>102</v>
          </cell>
          <cell r="B103">
            <v>0.19700000000000001</v>
          </cell>
          <cell r="C103">
            <v>0.37</v>
          </cell>
          <cell r="D103">
            <v>0.32840000000000003</v>
          </cell>
          <cell r="E103">
            <v>4</v>
          </cell>
          <cell r="F103">
            <v>53</v>
          </cell>
          <cell r="G103">
            <v>57</v>
          </cell>
        </row>
        <row r="104">
          <cell r="A104">
            <v>103</v>
          </cell>
          <cell r="B104">
            <v>0.2273</v>
          </cell>
          <cell r="C104">
            <v>0.33</v>
          </cell>
          <cell r="D104">
            <v>0.32840000000000003</v>
          </cell>
          <cell r="E104">
            <v>12</v>
          </cell>
          <cell r="F104">
            <v>34</v>
          </cell>
          <cell r="G104">
            <v>46</v>
          </cell>
        </row>
        <row r="105">
          <cell r="A105">
            <v>104</v>
          </cell>
          <cell r="B105">
            <v>0.2273</v>
          </cell>
          <cell r="C105">
            <v>0.33</v>
          </cell>
          <cell r="D105">
            <v>0.32840000000000003</v>
          </cell>
          <cell r="E105">
            <v>5</v>
          </cell>
          <cell r="F105">
            <v>74</v>
          </cell>
          <cell r="G105">
            <v>79</v>
          </cell>
        </row>
        <row r="106">
          <cell r="A106">
            <v>105</v>
          </cell>
          <cell r="B106">
            <v>0.2576</v>
          </cell>
          <cell r="C106">
            <v>0.3</v>
          </cell>
          <cell r="D106">
            <v>0.29849999999999999</v>
          </cell>
          <cell r="E106">
            <v>6</v>
          </cell>
          <cell r="F106">
            <v>65</v>
          </cell>
          <cell r="G106">
            <v>71</v>
          </cell>
        </row>
        <row r="107">
          <cell r="A107">
            <v>106</v>
          </cell>
          <cell r="B107">
            <v>0.28789999999999999</v>
          </cell>
          <cell r="C107">
            <v>0.28000000000000003</v>
          </cell>
          <cell r="D107">
            <v>0.19400000000000001</v>
          </cell>
          <cell r="E107">
            <v>10</v>
          </cell>
          <cell r="F107">
            <v>52</v>
          </cell>
          <cell r="G107">
            <v>62</v>
          </cell>
        </row>
        <row r="108">
          <cell r="A108">
            <v>107</v>
          </cell>
          <cell r="B108">
            <v>0.28789999999999999</v>
          </cell>
          <cell r="C108">
            <v>0.28000000000000003</v>
          </cell>
          <cell r="D108">
            <v>0.19400000000000001</v>
          </cell>
          <cell r="E108">
            <v>7</v>
          </cell>
          <cell r="F108">
            <v>55</v>
          </cell>
          <cell r="G108">
            <v>62</v>
          </cell>
        </row>
        <row r="109">
          <cell r="A109">
            <v>108</v>
          </cell>
          <cell r="B109">
            <v>0.31819999999999998</v>
          </cell>
          <cell r="C109">
            <v>0.28000000000000003</v>
          </cell>
          <cell r="D109">
            <v>8.9599999999999999E-2</v>
          </cell>
          <cell r="E109">
            <v>4</v>
          </cell>
          <cell r="F109">
            <v>85</v>
          </cell>
          <cell r="G109">
            <v>89</v>
          </cell>
        </row>
        <row r="110">
          <cell r="A110">
            <v>109</v>
          </cell>
          <cell r="B110">
            <v>0.2273</v>
          </cell>
          <cell r="C110">
            <v>0.38</v>
          </cell>
          <cell r="D110">
            <v>0.19400000000000001</v>
          </cell>
          <cell r="E110">
            <v>4</v>
          </cell>
          <cell r="F110">
            <v>186</v>
          </cell>
          <cell r="G110">
            <v>190</v>
          </cell>
        </row>
        <row r="111">
          <cell r="A111">
            <v>110</v>
          </cell>
          <cell r="B111">
            <v>0.2424</v>
          </cell>
          <cell r="C111">
            <v>0.38</v>
          </cell>
          <cell r="D111">
            <v>0.1343</v>
          </cell>
          <cell r="E111">
            <v>3</v>
          </cell>
          <cell r="F111">
            <v>166</v>
          </cell>
          <cell r="G111">
            <v>169</v>
          </cell>
        </row>
        <row r="112">
          <cell r="A112">
            <v>111</v>
          </cell>
          <cell r="B112">
            <v>0.2576</v>
          </cell>
          <cell r="C112">
            <v>0.38</v>
          </cell>
          <cell r="D112">
            <v>0.1045</v>
          </cell>
          <cell r="E112">
            <v>5</v>
          </cell>
          <cell r="F112">
            <v>127</v>
          </cell>
          <cell r="G112">
            <v>132</v>
          </cell>
        </row>
        <row r="113">
          <cell r="A113">
            <v>112</v>
          </cell>
          <cell r="B113">
            <v>0.2273</v>
          </cell>
          <cell r="C113">
            <v>0.47</v>
          </cell>
          <cell r="D113">
            <v>0.16420000000000001</v>
          </cell>
          <cell r="E113">
            <v>7</v>
          </cell>
          <cell r="F113">
            <v>82</v>
          </cell>
          <cell r="G113">
            <v>89</v>
          </cell>
        </row>
        <row r="114">
          <cell r="A114">
            <v>113</v>
          </cell>
          <cell r="B114">
            <v>0.19700000000000001</v>
          </cell>
          <cell r="C114">
            <v>0.51</v>
          </cell>
          <cell r="D114">
            <v>0.19400000000000001</v>
          </cell>
          <cell r="E114">
            <v>3</v>
          </cell>
          <cell r="F114">
            <v>40</v>
          </cell>
          <cell r="G114">
            <v>43</v>
          </cell>
        </row>
        <row r="115">
          <cell r="A115">
            <v>114</v>
          </cell>
          <cell r="B115">
            <v>0.19700000000000001</v>
          </cell>
          <cell r="C115">
            <v>0.55000000000000004</v>
          </cell>
          <cell r="D115">
            <v>0.1343</v>
          </cell>
          <cell r="E115">
            <v>1</v>
          </cell>
          <cell r="F115">
            <v>41</v>
          </cell>
          <cell r="G115">
            <v>42</v>
          </cell>
        </row>
        <row r="116">
          <cell r="A116">
            <v>115</v>
          </cell>
          <cell r="B116">
            <v>0.2576</v>
          </cell>
          <cell r="C116">
            <v>0.47</v>
          </cell>
          <cell r="D116">
            <v>0</v>
          </cell>
          <cell r="E116">
            <v>1</v>
          </cell>
          <cell r="F116">
            <v>18</v>
          </cell>
          <cell r="G116">
            <v>19</v>
          </cell>
        </row>
        <row r="117">
          <cell r="A117">
            <v>116</v>
          </cell>
          <cell r="B117">
            <v>0.2424</v>
          </cell>
          <cell r="C117">
            <v>0.55000000000000004</v>
          </cell>
          <cell r="D117">
            <v>0</v>
          </cell>
          <cell r="E117">
            <v>0</v>
          </cell>
          <cell r="F117">
            <v>11</v>
          </cell>
          <cell r="G117">
            <v>11</v>
          </cell>
        </row>
        <row r="118">
          <cell r="A118">
            <v>117</v>
          </cell>
          <cell r="B118">
            <v>0.2273</v>
          </cell>
          <cell r="C118">
            <v>0.64</v>
          </cell>
          <cell r="D118">
            <v>0</v>
          </cell>
          <cell r="E118">
            <v>0</v>
          </cell>
          <cell r="F118">
            <v>4</v>
          </cell>
          <cell r="G118">
            <v>4</v>
          </cell>
        </row>
        <row r="119">
          <cell r="A119">
            <v>118</v>
          </cell>
          <cell r="B119">
            <v>0.2273</v>
          </cell>
          <cell r="C119">
            <v>0.64</v>
          </cell>
          <cell r="D119">
            <v>0</v>
          </cell>
          <cell r="E119">
            <v>0</v>
          </cell>
          <cell r="F119">
            <v>2</v>
          </cell>
          <cell r="G119">
            <v>2</v>
          </cell>
        </row>
        <row r="120">
          <cell r="A120">
            <v>119</v>
          </cell>
          <cell r="B120">
            <v>0.19700000000000001</v>
          </cell>
          <cell r="C120">
            <v>0.64</v>
          </cell>
          <cell r="D120">
            <v>8.9599999999999999E-2</v>
          </cell>
          <cell r="E120">
            <v>0</v>
          </cell>
          <cell r="F120">
            <v>1</v>
          </cell>
          <cell r="G120">
            <v>1</v>
          </cell>
        </row>
        <row r="121">
          <cell r="A121">
            <v>120</v>
          </cell>
          <cell r="B121">
            <v>0.18179999999999999</v>
          </cell>
          <cell r="C121">
            <v>0.69</v>
          </cell>
          <cell r="D121">
            <v>8.9599999999999999E-2</v>
          </cell>
          <cell r="E121">
            <v>0</v>
          </cell>
          <cell r="F121">
            <v>4</v>
          </cell>
          <cell r="G121">
            <v>4</v>
          </cell>
        </row>
        <row r="122">
          <cell r="A122">
            <v>121</v>
          </cell>
          <cell r="B122">
            <v>0.16669999999999999</v>
          </cell>
          <cell r="C122">
            <v>0.63</v>
          </cell>
          <cell r="D122">
            <v>0.1045</v>
          </cell>
          <cell r="E122">
            <v>0</v>
          </cell>
          <cell r="F122">
            <v>36</v>
          </cell>
          <cell r="G122">
            <v>36</v>
          </cell>
        </row>
        <row r="123">
          <cell r="A123">
            <v>122</v>
          </cell>
          <cell r="B123">
            <v>0.2273</v>
          </cell>
          <cell r="C123">
            <v>0.59</v>
          </cell>
          <cell r="D123">
            <v>0</v>
          </cell>
          <cell r="E123">
            <v>0</v>
          </cell>
          <cell r="F123">
            <v>95</v>
          </cell>
          <cell r="G123">
            <v>95</v>
          </cell>
        </row>
        <row r="124">
          <cell r="A124">
            <v>123</v>
          </cell>
          <cell r="B124">
            <v>0.2273</v>
          </cell>
          <cell r="C124">
            <v>0.59</v>
          </cell>
          <cell r="D124">
            <v>0</v>
          </cell>
          <cell r="E124">
            <v>3</v>
          </cell>
          <cell r="F124">
            <v>216</v>
          </cell>
          <cell r="G124">
            <v>219</v>
          </cell>
        </row>
        <row r="125">
          <cell r="A125">
            <v>124</v>
          </cell>
          <cell r="B125">
            <v>0.2424</v>
          </cell>
          <cell r="C125">
            <v>0.51</v>
          </cell>
          <cell r="D125">
            <v>0</v>
          </cell>
          <cell r="E125">
            <v>6</v>
          </cell>
          <cell r="F125">
            <v>116</v>
          </cell>
          <cell r="G125">
            <v>122</v>
          </cell>
        </row>
        <row r="126">
          <cell r="A126">
            <v>125</v>
          </cell>
          <cell r="B126">
            <v>0.2576</v>
          </cell>
          <cell r="C126">
            <v>0.47</v>
          </cell>
          <cell r="D126">
            <v>0</v>
          </cell>
          <cell r="E126">
            <v>3</v>
          </cell>
          <cell r="F126">
            <v>42</v>
          </cell>
          <cell r="G126">
            <v>45</v>
          </cell>
        </row>
        <row r="127">
          <cell r="A127">
            <v>126</v>
          </cell>
          <cell r="B127">
            <v>0.2576</v>
          </cell>
          <cell r="C127">
            <v>0.44</v>
          </cell>
          <cell r="D127">
            <v>8.9599999999999999E-2</v>
          </cell>
          <cell r="E127">
            <v>2</v>
          </cell>
          <cell r="F127">
            <v>57</v>
          </cell>
          <cell r="G127">
            <v>59</v>
          </cell>
        </row>
        <row r="128">
          <cell r="A128">
            <v>127</v>
          </cell>
          <cell r="B128">
            <v>0.28789999999999999</v>
          </cell>
          <cell r="C128">
            <v>0.35</v>
          </cell>
          <cell r="D128">
            <v>0</v>
          </cell>
          <cell r="E128">
            <v>6</v>
          </cell>
          <cell r="F128">
            <v>78</v>
          </cell>
          <cell r="G128">
            <v>84</v>
          </cell>
        </row>
        <row r="129">
          <cell r="A129">
            <v>128</v>
          </cell>
          <cell r="B129">
            <v>0.2727</v>
          </cell>
          <cell r="C129">
            <v>0.35</v>
          </cell>
          <cell r="D129">
            <v>0.1045</v>
          </cell>
          <cell r="E129">
            <v>12</v>
          </cell>
          <cell r="F129">
            <v>55</v>
          </cell>
          <cell r="G129">
            <v>67</v>
          </cell>
        </row>
        <row r="130">
          <cell r="A130">
            <v>129</v>
          </cell>
          <cell r="B130">
            <v>0.2727</v>
          </cell>
          <cell r="C130">
            <v>0.36</v>
          </cell>
          <cell r="D130">
            <v>0.16420000000000001</v>
          </cell>
          <cell r="E130">
            <v>11</v>
          </cell>
          <cell r="F130">
            <v>59</v>
          </cell>
          <cell r="G130">
            <v>70</v>
          </cell>
        </row>
        <row r="131">
          <cell r="A131">
            <v>130</v>
          </cell>
          <cell r="B131">
            <v>0.2727</v>
          </cell>
          <cell r="C131">
            <v>0.36</v>
          </cell>
          <cell r="D131">
            <v>0</v>
          </cell>
          <cell r="E131">
            <v>8</v>
          </cell>
          <cell r="F131">
            <v>54</v>
          </cell>
          <cell r="G131">
            <v>62</v>
          </cell>
        </row>
        <row r="132">
          <cell r="A132">
            <v>131</v>
          </cell>
          <cell r="B132">
            <v>0.2576</v>
          </cell>
          <cell r="C132">
            <v>0.38</v>
          </cell>
          <cell r="D132">
            <v>0.16420000000000001</v>
          </cell>
          <cell r="E132">
            <v>12</v>
          </cell>
          <cell r="F132">
            <v>74</v>
          </cell>
          <cell r="G132">
            <v>86</v>
          </cell>
        </row>
        <row r="133">
          <cell r="A133">
            <v>132</v>
          </cell>
          <cell r="B133">
            <v>0.2273</v>
          </cell>
          <cell r="C133">
            <v>0.51</v>
          </cell>
          <cell r="D133">
            <v>0.16420000000000001</v>
          </cell>
          <cell r="E133">
            <v>9</v>
          </cell>
          <cell r="F133">
            <v>163</v>
          </cell>
          <cell r="G133">
            <v>172</v>
          </cell>
        </row>
        <row r="134">
          <cell r="A134">
            <v>133</v>
          </cell>
          <cell r="B134">
            <v>0.2273</v>
          </cell>
          <cell r="C134">
            <v>0.51</v>
          </cell>
          <cell r="D134">
            <v>0.1343</v>
          </cell>
          <cell r="E134">
            <v>5</v>
          </cell>
          <cell r="F134">
            <v>158</v>
          </cell>
          <cell r="G134">
            <v>163</v>
          </cell>
        </row>
        <row r="135">
          <cell r="A135">
            <v>134</v>
          </cell>
          <cell r="B135">
            <v>0.2576</v>
          </cell>
          <cell r="C135">
            <v>0.55000000000000004</v>
          </cell>
          <cell r="D135">
            <v>8.9599999999999999E-2</v>
          </cell>
          <cell r="E135">
            <v>3</v>
          </cell>
          <cell r="F135">
            <v>109</v>
          </cell>
          <cell r="G135">
            <v>112</v>
          </cell>
        </row>
        <row r="136">
          <cell r="A136">
            <v>135</v>
          </cell>
          <cell r="B136">
            <v>0.21210000000000001</v>
          </cell>
          <cell r="C136">
            <v>0.51</v>
          </cell>
          <cell r="D136">
            <v>0.16420000000000001</v>
          </cell>
          <cell r="E136">
            <v>3</v>
          </cell>
          <cell r="F136">
            <v>66</v>
          </cell>
          <cell r="G136">
            <v>69</v>
          </cell>
        </row>
        <row r="137">
          <cell r="A137">
            <v>136</v>
          </cell>
          <cell r="B137">
            <v>0.21210000000000001</v>
          </cell>
          <cell r="C137">
            <v>0.55000000000000004</v>
          </cell>
          <cell r="D137">
            <v>0.22389999999999999</v>
          </cell>
          <cell r="E137">
            <v>0</v>
          </cell>
          <cell r="F137">
            <v>48</v>
          </cell>
          <cell r="G137">
            <v>48</v>
          </cell>
        </row>
        <row r="138">
          <cell r="A138">
            <v>137</v>
          </cell>
          <cell r="B138">
            <v>0.21210000000000001</v>
          </cell>
          <cell r="C138">
            <v>0.51</v>
          </cell>
          <cell r="D138">
            <v>0.28360000000000002</v>
          </cell>
          <cell r="E138">
            <v>1</v>
          </cell>
          <cell r="F138">
            <v>51</v>
          </cell>
          <cell r="G138">
            <v>52</v>
          </cell>
        </row>
        <row r="139">
          <cell r="A139">
            <v>138</v>
          </cell>
          <cell r="B139">
            <v>0.19700000000000001</v>
          </cell>
          <cell r="C139">
            <v>0.59</v>
          </cell>
          <cell r="D139">
            <v>0.19400000000000001</v>
          </cell>
          <cell r="E139">
            <v>4</v>
          </cell>
          <cell r="F139">
            <v>19</v>
          </cell>
          <cell r="G139">
            <v>23</v>
          </cell>
        </row>
        <row r="140">
          <cell r="A140">
            <v>139</v>
          </cell>
          <cell r="B140">
            <v>0.19700000000000001</v>
          </cell>
          <cell r="C140">
            <v>0.64</v>
          </cell>
          <cell r="D140">
            <v>0.19400000000000001</v>
          </cell>
          <cell r="E140">
            <v>4</v>
          </cell>
          <cell r="F140">
            <v>13</v>
          </cell>
          <cell r="G140">
            <v>17</v>
          </cell>
        </row>
        <row r="141">
          <cell r="A141">
            <v>140</v>
          </cell>
          <cell r="B141">
            <v>0.19700000000000001</v>
          </cell>
          <cell r="C141">
            <v>0.69</v>
          </cell>
          <cell r="D141">
            <v>0.22389999999999999</v>
          </cell>
          <cell r="E141">
            <v>2</v>
          </cell>
          <cell r="F141">
            <v>5</v>
          </cell>
          <cell r="G141">
            <v>7</v>
          </cell>
        </row>
        <row r="142">
          <cell r="A142">
            <v>141</v>
          </cell>
          <cell r="B142">
            <v>0.19700000000000001</v>
          </cell>
          <cell r="C142">
            <v>0.69</v>
          </cell>
          <cell r="D142">
            <v>0.22389999999999999</v>
          </cell>
          <cell r="E142">
            <v>0</v>
          </cell>
          <cell r="F142">
            <v>1</v>
          </cell>
          <cell r="G142">
            <v>1</v>
          </cell>
        </row>
        <row r="143">
          <cell r="A143">
            <v>142</v>
          </cell>
          <cell r="B143">
            <v>0.21210000000000001</v>
          </cell>
          <cell r="C143">
            <v>0.69</v>
          </cell>
          <cell r="D143">
            <v>0.1343</v>
          </cell>
          <cell r="E143">
            <v>0</v>
          </cell>
          <cell r="F143">
            <v>1</v>
          </cell>
          <cell r="G143">
            <v>1</v>
          </cell>
        </row>
        <row r="144">
          <cell r="A144">
            <v>143</v>
          </cell>
          <cell r="B144">
            <v>0.2727</v>
          </cell>
          <cell r="C144">
            <v>0.55000000000000004</v>
          </cell>
          <cell r="D144">
            <v>0</v>
          </cell>
          <cell r="E144">
            <v>0</v>
          </cell>
          <cell r="F144">
            <v>5</v>
          </cell>
          <cell r="G144">
            <v>5</v>
          </cell>
        </row>
        <row r="145">
          <cell r="A145">
            <v>144</v>
          </cell>
          <cell r="B145">
            <v>0.2576</v>
          </cell>
          <cell r="C145">
            <v>0.69</v>
          </cell>
          <cell r="D145">
            <v>0</v>
          </cell>
          <cell r="E145">
            <v>8</v>
          </cell>
          <cell r="F145">
            <v>26</v>
          </cell>
          <cell r="G145">
            <v>34</v>
          </cell>
        </row>
        <row r="146">
          <cell r="A146">
            <v>145</v>
          </cell>
          <cell r="B146">
            <v>0.21210000000000001</v>
          </cell>
          <cell r="C146">
            <v>0.69</v>
          </cell>
          <cell r="D146">
            <v>0.1343</v>
          </cell>
          <cell r="E146">
            <v>8</v>
          </cell>
          <cell r="F146">
            <v>76</v>
          </cell>
          <cell r="G146">
            <v>84</v>
          </cell>
        </row>
        <row r="147">
          <cell r="A147">
            <v>146</v>
          </cell>
          <cell r="B147">
            <v>0.19700000000000001</v>
          </cell>
          <cell r="C147">
            <v>0.51</v>
          </cell>
          <cell r="D147">
            <v>0.25369999999999998</v>
          </cell>
          <cell r="E147">
            <v>20</v>
          </cell>
          <cell r="F147">
            <v>190</v>
          </cell>
          <cell r="G147">
            <v>210</v>
          </cell>
        </row>
        <row r="148">
          <cell r="A148">
            <v>147</v>
          </cell>
          <cell r="B148">
            <v>0.18179999999999999</v>
          </cell>
          <cell r="C148">
            <v>0.47</v>
          </cell>
          <cell r="D148">
            <v>0.29849999999999999</v>
          </cell>
          <cell r="E148">
            <v>9</v>
          </cell>
          <cell r="F148">
            <v>125</v>
          </cell>
          <cell r="G148">
            <v>134</v>
          </cell>
        </row>
        <row r="149">
          <cell r="A149">
            <v>148</v>
          </cell>
          <cell r="B149">
            <v>0.19700000000000001</v>
          </cell>
          <cell r="C149">
            <v>0.37</v>
          </cell>
          <cell r="D149">
            <v>0.32840000000000003</v>
          </cell>
          <cell r="E149">
            <v>16</v>
          </cell>
          <cell r="F149">
            <v>47</v>
          </cell>
          <cell r="G149">
            <v>63</v>
          </cell>
        </row>
        <row r="150">
          <cell r="A150">
            <v>149</v>
          </cell>
          <cell r="B150">
            <v>0.19700000000000001</v>
          </cell>
          <cell r="C150">
            <v>0.4</v>
          </cell>
          <cell r="D150">
            <v>0.22389999999999999</v>
          </cell>
          <cell r="E150">
            <v>19</v>
          </cell>
          <cell r="F150">
            <v>48</v>
          </cell>
          <cell r="G150">
            <v>67</v>
          </cell>
        </row>
        <row r="151">
          <cell r="A151">
            <v>150</v>
          </cell>
          <cell r="B151">
            <v>0.19700000000000001</v>
          </cell>
          <cell r="C151">
            <v>0.37</v>
          </cell>
          <cell r="D151">
            <v>0.25369999999999998</v>
          </cell>
          <cell r="E151">
            <v>9</v>
          </cell>
          <cell r="F151">
            <v>50</v>
          </cell>
          <cell r="G151">
            <v>59</v>
          </cell>
        </row>
        <row r="152">
          <cell r="A152">
            <v>151</v>
          </cell>
          <cell r="B152">
            <v>0.18179999999999999</v>
          </cell>
          <cell r="C152">
            <v>0.37</v>
          </cell>
          <cell r="D152">
            <v>0.28360000000000002</v>
          </cell>
          <cell r="E152">
            <v>9</v>
          </cell>
          <cell r="F152">
            <v>64</v>
          </cell>
          <cell r="G152">
            <v>73</v>
          </cell>
        </row>
        <row r="153">
          <cell r="A153">
            <v>152</v>
          </cell>
          <cell r="B153">
            <v>0.19700000000000001</v>
          </cell>
          <cell r="C153">
            <v>0.4</v>
          </cell>
          <cell r="D153">
            <v>0.25369999999999998</v>
          </cell>
          <cell r="E153">
            <v>7</v>
          </cell>
          <cell r="F153">
            <v>43</v>
          </cell>
          <cell r="G153">
            <v>50</v>
          </cell>
        </row>
        <row r="154">
          <cell r="A154">
            <v>153</v>
          </cell>
          <cell r="B154">
            <v>0.21210000000000001</v>
          </cell>
          <cell r="C154">
            <v>0.37</v>
          </cell>
          <cell r="D154">
            <v>0.16420000000000001</v>
          </cell>
          <cell r="E154">
            <v>9</v>
          </cell>
          <cell r="F154">
            <v>63</v>
          </cell>
          <cell r="G154">
            <v>72</v>
          </cell>
        </row>
        <row r="155">
          <cell r="A155">
            <v>154</v>
          </cell>
          <cell r="B155">
            <v>0.21210000000000001</v>
          </cell>
          <cell r="C155">
            <v>0.37</v>
          </cell>
          <cell r="D155">
            <v>0.16420000000000001</v>
          </cell>
          <cell r="E155">
            <v>5</v>
          </cell>
          <cell r="F155">
            <v>82</v>
          </cell>
          <cell r="G155">
            <v>87</v>
          </cell>
        </row>
        <row r="156">
          <cell r="A156">
            <v>155</v>
          </cell>
          <cell r="B156">
            <v>0.2576</v>
          </cell>
          <cell r="C156">
            <v>0.37</v>
          </cell>
          <cell r="D156">
            <v>0</v>
          </cell>
          <cell r="E156">
            <v>9</v>
          </cell>
          <cell r="F156">
            <v>178</v>
          </cell>
          <cell r="G156">
            <v>187</v>
          </cell>
        </row>
        <row r="157">
          <cell r="A157">
            <v>156</v>
          </cell>
          <cell r="B157">
            <v>0.2273</v>
          </cell>
          <cell r="C157">
            <v>0.4</v>
          </cell>
          <cell r="D157">
            <v>8.9599999999999999E-2</v>
          </cell>
          <cell r="E157">
            <v>7</v>
          </cell>
          <cell r="F157">
            <v>116</v>
          </cell>
          <cell r="G157">
            <v>123</v>
          </cell>
        </row>
        <row r="158">
          <cell r="A158">
            <v>157</v>
          </cell>
          <cell r="B158">
            <v>0.19700000000000001</v>
          </cell>
          <cell r="C158">
            <v>0.55000000000000004</v>
          </cell>
          <cell r="D158">
            <v>8.9599999999999999E-2</v>
          </cell>
          <cell r="E158">
            <v>3</v>
          </cell>
          <cell r="F158">
            <v>92</v>
          </cell>
          <cell r="G158">
            <v>95</v>
          </cell>
        </row>
        <row r="159">
          <cell r="A159">
            <v>158</v>
          </cell>
          <cell r="B159">
            <v>0.21210000000000001</v>
          </cell>
          <cell r="C159">
            <v>0.47</v>
          </cell>
          <cell r="D159">
            <v>0.1045</v>
          </cell>
          <cell r="E159">
            <v>1</v>
          </cell>
          <cell r="F159">
            <v>50</v>
          </cell>
          <cell r="G159">
            <v>51</v>
          </cell>
        </row>
        <row r="160">
          <cell r="A160">
            <v>159</v>
          </cell>
          <cell r="B160">
            <v>0.19700000000000001</v>
          </cell>
          <cell r="C160">
            <v>0.47</v>
          </cell>
          <cell r="D160">
            <v>0.1343</v>
          </cell>
          <cell r="E160">
            <v>0</v>
          </cell>
          <cell r="F160">
            <v>39</v>
          </cell>
          <cell r="G160">
            <v>39</v>
          </cell>
        </row>
        <row r="161">
          <cell r="A161">
            <v>160</v>
          </cell>
          <cell r="B161">
            <v>0.19700000000000001</v>
          </cell>
          <cell r="C161">
            <v>0.43</v>
          </cell>
          <cell r="D161">
            <v>0.16420000000000001</v>
          </cell>
          <cell r="E161">
            <v>2</v>
          </cell>
          <cell r="F161">
            <v>34</v>
          </cell>
          <cell r="G161">
            <v>36</v>
          </cell>
        </row>
        <row r="162">
          <cell r="A162">
            <v>161</v>
          </cell>
          <cell r="B162">
            <v>0.19700000000000001</v>
          </cell>
          <cell r="C162">
            <v>0.51</v>
          </cell>
          <cell r="D162">
            <v>0.16420000000000001</v>
          </cell>
          <cell r="E162">
            <v>1</v>
          </cell>
          <cell r="F162">
            <v>14</v>
          </cell>
          <cell r="G162">
            <v>15</v>
          </cell>
        </row>
        <row r="163">
          <cell r="A163">
            <v>162</v>
          </cell>
          <cell r="B163">
            <v>0.19700000000000001</v>
          </cell>
          <cell r="C163">
            <v>0.51</v>
          </cell>
          <cell r="D163">
            <v>0.16420000000000001</v>
          </cell>
          <cell r="E163">
            <v>1</v>
          </cell>
          <cell r="F163">
            <v>24</v>
          </cell>
          <cell r="G163">
            <v>25</v>
          </cell>
        </row>
        <row r="164">
          <cell r="A164">
            <v>163</v>
          </cell>
          <cell r="B164">
            <v>0.21210000000000001</v>
          </cell>
          <cell r="C164">
            <v>0.55000000000000004</v>
          </cell>
          <cell r="D164">
            <v>8.9599999999999999E-2</v>
          </cell>
          <cell r="E164">
            <v>1</v>
          </cell>
          <cell r="F164">
            <v>15</v>
          </cell>
          <cell r="G164">
            <v>16</v>
          </cell>
        </row>
        <row r="165">
          <cell r="A165">
            <v>164</v>
          </cell>
          <cell r="B165">
            <v>0.2424</v>
          </cell>
          <cell r="C165">
            <v>0.55000000000000004</v>
          </cell>
          <cell r="D165">
            <v>0</v>
          </cell>
          <cell r="E165">
            <v>3</v>
          </cell>
          <cell r="F165">
            <v>13</v>
          </cell>
          <cell r="G165">
            <v>16</v>
          </cell>
        </row>
        <row r="166">
          <cell r="A166">
            <v>165</v>
          </cell>
          <cell r="B166">
            <v>0.19700000000000001</v>
          </cell>
          <cell r="C166">
            <v>0.55000000000000004</v>
          </cell>
          <cell r="D166">
            <v>0.16420000000000001</v>
          </cell>
          <cell r="E166">
            <v>0</v>
          </cell>
          <cell r="F166">
            <v>7</v>
          </cell>
          <cell r="G166">
            <v>7</v>
          </cell>
        </row>
        <row r="167">
          <cell r="A167">
            <v>166</v>
          </cell>
          <cell r="B167">
            <v>0.19700000000000001</v>
          </cell>
          <cell r="C167">
            <v>0.55000000000000004</v>
          </cell>
          <cell r="D167">
            <v>0.16420000000000001</v>
          </cell>
          <cell r="E167">
            <v>0</v>
          </cell>
          <cell r="F167">
            <v>1</v>
          </cell>
          <cell r="G167">
            <v>1</v>
          </cell>
        </row>
        <row r="168">
          <cell r="A168">
            <v>167</v>
          </cell>
          <cell r="B168">
            <v>0.16669999999999999</v>
          </cell>
          <cell r="C168">
            <v>0.74</v>
          </cell>
          <cell r="D168">
            <v>0.16420000000000001</v>
          </cell>
          <cell r="E168">
            <v>0</v>
          </cell>
          <cell r="F168">
            <v>5</v>
          </cell>
          <cell r="G168">
            <v>5</v>
          </cell>
        </row>
        <row r="169">
          <cell r="A169">
            <v>168</v>
          </cell>
          <cell r="B169">
            <v>0.16669999999999999</v>
          </cell>
          <cell r="C169">
            <v>0.74</v>
          </cell>
          <cell r="D169">
            <v>0.16420000000000001</v>
          </cell>
          <cell r="E169">
            <v>0</v>
          </cell>
          <cell r="F169">
            <v>2</v>
          </cell>
          <cell r="G169">
            <v>2</v>
          </cell>
        </row>
        <row r="170">
          <cell r="A170">
            <v>169</v>
          </cell>
          <cell r="B170">
            <v>0.18179999999999999</v>
          </cell>
          <cell r="C170">
            <v>0.74</v>
          </cell>
          <cell r="D170">
            <v>0.1045</v>
          </cell>
          <cell r="E170">
            <v>1</v>
          </cell>
          <cell r="F170">
            <v>8</v>
          </cell>
          <cell r="G170">
            <v>9</v>
          </cell>
        </row>
        <row r="171">
          <cell r="A171">
            <v>170</v>
          </cell>
          <cell r="B171">
            <v>0.18179999999999999</v>
          </cell>
          <cell r="C171">
            <v>0.93</v>
          </cell>
          <cell r="D171">
            <v>0.1045</v>
          </cell>
          <cell r="E171">
            <v>0</v>
          </cell>
          <cell r="F171">
            <v>15</v>
          </cell>
          <cell r="G171">
            <v>15</v>
          </cell>
        </row>
        <row r="172">
          <cell r="A172">
            <v>171</v>
          </cell>
          <cell r="B172">
            <v>0.18179999999999999</v>
          </cell>
          <cell r="C172">
            <v>0.93</v>
          </cell>
          <cell r="D172">
            <v>0.1045</v>
          </cell>
          <cell r="E172">
            <v>0</v>
          </cell>
          <cell r="F172">
            <v>20</v>
          </cell>
          <cell r="G172">
            <v>20</v>
          </cell>
        </row>
        <row r="173">
          <cell r="A173">
            <v>172</v>
          </cell>
          <cell r="B173">
            <v>0.19700000000000001</v>
          </cell>
          <cell r="C173">
            <v>0.8</v>
          </cell>
          <cell r="D173">
            <v>0.16420000000000001</v>
          </cell>
          <cell r="E173">
            <v>5</v>
          </cell>
          <cell r="F173">
            <v>56</v>
          </cell>
          <cell r="G173">
            <v>61</v>
          </cell>
        </row>
        <row r="174">
          <cell r="A174">
            <v>173</v>
          </cell>
          <cell r="B174">
            <v>0.18179999999999999</v>
          </cell>
          <cell r="C174">
            <v>0.69</v>
          </cell>
          <cell r="D174">
            <v>0.3881</v>
          </cell>
          <cell r="E174">
            <v>2</v>
          </cell>
          <cell r="F174">
            <v>60</v>
          </cell>
          <cell r="G174">
            <v>62</v>
          </cell>
        </row>
        <row r="175">
          <cell r="A175">
            <v>174</v>
          </cell>
          <cell r="B175">
            <v>0.18179999999999999</v>
          </cell>
          <cell r="C175">
            <v>0.59</v>
          </cell>
          <cell r="D175">
            <v>0.35820000000000002</v>
          </cell>
          <cell r="E175">
            <v>8</v>
          </cell>
          <cell r="F175">
            <v>90</v>
          </cell>
          <cell r="G175">
            <v>98</v>
          </cell>
        </row>
        <row r="176">
          <cell r="A176">
            <v>175</v>
          </cell>
          <cell r="B176">
            <v>0.18179999999999999</v>
          </cell>
          <cell r="C176">
            <v>0.44</v>
          </cell>
          <cell r="D176">
            <v>0.32840000000000003</v>
          </cell>
          <cell r="E176">
            <v>7</v>
          </cell>
          <cell r="F176">
            <v>95</v>
          </cell>
          <cell r="G176">
            <v>102</v>
          </cell>
        </row>
        <row r="177">
          <cell r="A177">
            <v>176</v>
          </cell>
          <cell r="B177">
            <v>0.16669999999999999</v>
          </cell>
          <cell r="C177">
            <v>0.32</v>
          </cell>
          <cell r="D177">
            <v>0.49249999999999999</v>
          </cell>
          <cell r="E177">
            <v>12</v>
          </cell>
          <cell r="F177">
            <v>83</v>
          </cell>
          <cell r="G177">
            <v>95</v>
          </cell>
        </row>
        <row r="178">
          <cell r="A178">
            <v>177</v>
          </cell>
          <cell r="B178">
            <v>0.16669999999999999</v>
          </cell>
          <cell r="C178">
            <v>0.32</v>
          </cell>
          <cell r="D178">
            <v>0.44779999999999998</v>
          </cell>
          <cell r="E178">
            <v>5</v>
          </cell>
          <cell r="F178">
            <v>69</v>
          </cell>
          <cell r="G178">
            <v>74</v>
          </cell>
        </row>
        <row r="179">
          <cell r="A179">
            <v>178</v>
          </cell>
          <cell r="B179">
            <v>0.13639999999999999</v>
          </cell>
          <cell r="C179">
            <v>0.28999999999999998</v>
          </cell>
          <cell r="D179">
            <v>0.44779999999999998</v>
          </cell>
          <cell r="E179">
            <v>8</v>
          </cell>
          <cell r="F179">
            <v>68</v>
          </cell>
          <cell r="G179">
            <v>76</v>
          </cell>
        </row>
        <row r="180">
          <cell r="A180">
            <v>179</v>
          </cell>
          <cell r="B180">
            <v>0.1212</v>
          </cell>
          <cell r="C180">
            <v>0.37</v>
          </cell>
          <cell r="D180">
            <v>0.55220000000000002</v>
          </cell>
          <cell r="E180">
            <v>5</v>
          </cell>
          <cell r="F180">
            <v>64</v>
          </cell>
          <cell r="G180">
            <v>69</v>
          </cell>
        </row>
        <row r="181">
          <cell r="A181">
            <v>180</v>
          </cell>
          <cell r="B181">
            <v>0.1212</v>
          </cell>
          <cell r="C181">
            <v>0.39</v>
          </cell>
          <cell r="D181">
            <v>0.29849999999999999</v>
          </cell>
          <cell r="E181">
            <v>3</v>
          </cell>
          <cell r="F181">
            <v>52</v>
          </cell>
          <cell r="G181">
            <v>55</v>
          </cell>
        </row>
        <row r="182">
          <cell r="A182">
            <v>181</v>
          </cell>
          <cell r="B182">
            <v>0.1212</v>
          </cell>
          <cell r="C182">
            <v>0.36</v>
          </cell>
          <cell r="D182">
            <v>0.25369999999999998</v>
          </cell>
          <cell r="E182">
            <v>4</v>
          </cell>
          <cell r="F182">
            <v>26</v>
          </cell>
          <cell r="G182">
            <v>30</v>
          </cell>
        </row>
        <row r="183">
          <cell r="A183">
            <v>182</v>
          </cell>
          <cell r="B183">
            <v>0.1212</v>
          </cell>
          <cell r="C183">
            <v>0.36</v>
          </cell>
          <cell r="D183">
            <v>0.25369999999999998</v>
          </cell>
          <cell r="E183">
            <v>0</v>
          </cell>
          <cell r="F183">
            <v>28</v>
          </cell>
          <cell r="G183">
            <v>28</v>
          </cell>
        </row>
        <row r="184">
          <cell r="A184">
            <v>183</v>
          </cell>
          <cell r="B184">
            <v>0.1061</v>
          </cell>
          <cell r="C184">
            <v>0.39</v>
          </cell>
          <cell r="D184">
            <v>0.35820000000000002</v>
          </cell>
          <cell r="E184">
            <v>2</v>
          </cell>
          <cell r="F184">
            <v>35</v>
          </cell>
          <cell r="G184">
            <v>37</v>
          </cell>
        </row>
        <row r="185">
          <cell r="A185">
            <v>184</v>
          </cell>
          <cell r="B185">
            <v>0.1061</v>
          </cell>
          <cell r="C185">
            <v>0.36</v>
          </cell>
          <cell r="D185">
            <v>0.3881</v>
          </cell>
          <cell r="E185">
            <v>1</v>
          </cell>
          <cell r="F185">
            <v>33</v>
          </cell>
          <cell r="G185">
            <v>34</v>
          </cell>
        </row>
        <row r="186">
          <cell r="A186">
            <v>185</v>
          </cell>
          <cell r="B186">
            <v>6.0600000000000001E-2</v>
          </cell>
          <cell r="C186">
            <v>0.39</v>
          </cell>
          <cell r="D186">
            <v>0.44779999999999998</v>
          </cell>
          <cell r="E186">
            <v>0</v>
          </cell>
          <cell r="F186">
            <v>22</v>
          </cell>
          <cell r="G186">
            <v>22</v>
          </cell>
        </row>
        <row r="187">
          <cell r="A187">
            <v>186</v>
          </cell>
          <cell r="B187">
            <v>7.5800000000000006E-2</v>
          </cell>
          <cell r="C187">
            <v>0.42</v>
          </cell>
          <cell r="D187">
            <v>0.3881</v>
          </cell>
          <cell r="E187">
            <v>1</v>
          </cell>
          <cell r="F187">
            <v>24</v>
          </cell>
          <cell r="G187">
            <v>25</v>
          </cell>
        </row>
        <row r="188">
          <cell r="A188">
            <v>187</v>
          </cell>
          <cell r="B188">
            <v>6.0600000000000001E-2</v>
          </cell>
          <cell r="C188">
            <v>0.42</v>
          </cell>
          <cell r="D188">
            <v>0.4627</v>
          </cell>
          <cell r="E188">
            <v>0</v>
          </cell>
          <cell r="F188">
            <v>12</v>
          </cell>
          <cell r="G188">
            <v>12</v>
          </cell>
        </row>
        <row r="189">
          <cell r="A189">
            <v>188</v>
          </cell>
          <cell r="B189">
            <v>6.0600000000000001E-2</v>
          </cell>
          <cell r="C189">
            <v>0.46</v>
          </cell>
          <cell r="D189">
            <v>0.4627</v>
          </cell>
          <cell r="E189">
            <v>0</v>
          </cell>
          <cell r="F189">
            <v>11</v>
          </cell>
          <cell r="G189">
            <v>11</v>
          </cell>
        </row>
        <row r="190">
          <cell r="A190">
            <v>189</v>
          </cell>
          <cell r="B190">
            <v>7.5800000000000006E-2</v>
          </cell>
          <cell r="C190">
            <v>0.46</v>
          </cell>
          <cell r="D190">
            <v>0.41789999999999999</v>
          </cell>
          <cell r="E190">
            <v>0</v>
          </cell>
          <cell r="F190">
            <v>4</v>
          </cell>
          <cell r="G190">
            <v>4</v>
          </cell>
        </row>
        <row r="191">
          <cell r="A191">
            <v>190</v>
          </cell>
          <cell r="B191">
            <v>9.0899999999999995E-2</v>
          </cell>
          <cell r="C191">
            <v>0.53</v>
          </cell>
          <cell r="D191">
            <v>0.19400000000000001</v>
          </cell>
          <cell r="E191">
            <v>0</v>
          </cell>
          <cell r="F191">
            <v>1</v>
          </cell>
          <cell r="G191">
            <v>1</v>
          </cell>
        </row>
        <row r="192">
          <cell r="A192">
            <v>191</v>
          </cell>
          <cell r="B192">
            <v>9.0899999999999995E-2</v>
          </cell>
          <cell r="C192">
            <v>0.53</v>
          </cell>
          <cell r="D192">
            <v>0.19400000000000001</v>
          </cell>
          <cell r="E192">
            <v>0</v>
          </cell>
          <cell r="F192">
            <v>1</v>
          </cell>
          <cell r="G192">
            <v>1</v>
          </cell>
        </row>
        <row r="193">
          <cell r="A193">
            <v>192</v>
          </cell>
          <cell r="B193">
            <v>9.0899999999999995E-2</v>
          </cell>
          <cell r="C193">
            <v>0.49</v>
          </cell>
          <cell r="D193">
            <v>0.28360000000000002</v>
          </cell>
          <cell r="E193">
            <v>0</v>
          </cell>
          <cell r="F193">
            <v>1</v>
          </cell>
          <cell r="G193">
            <v>1</v>
          </cell>
        </row>
        <row r="194">
          <cell r="A194">
            <v>193</v>
          </cell>
          <cell r="B194">
            <v>9.0899999999999995E-2</v>
          </cell>
          <cell r="C194">
            <v>0.53</v>
          </cell>
          <cell r="D194">
            <v>0.19400000000000001</v>
          </cell>
          <cell r="E194">
            <v>1</v>
          </cell>
          <cell r="F194">
            <v>5</v>
          </cell>
          <cell r="G194">
            <v>6</v>
          </cell>
        </row>
        <row r="195">
          <cell r="A195">
            <v>194</v>
          </cell>
          <cell r="B195">
            <v>9.0899999999999995E-2</v>
          </cell>
          <cell r="C195">
            <v>0.49</v>
          </cell>
          <cell r="D195">
            <v>0.28360000000000002</v>
          </cell>
          <cell r="E195">
            <v>0</v>
          </cell>
          <cell r="F195">
            <v>10</v>
          </cell>
          <cell r="G195">
            <v>10</v>
          </cell>
        </row>
        <row r="196">
          <cell r="A196">
            <v>195</v>
          </cell>
          <cell r="B196">
            <v>7.5800000000000006E-2</v>
          </cell>
          <cell r="C196">
            <v>0.46</v>
          </cell>
          <cell r="D196">
            <v>0.52239999999999998</v>
          </cell>
          <cell r="E196">
            <v>0</v>
          </cell>
          <cell r="F196">
            <v>19</v>
          </cell>
          <cell r="G196">
            <v>19</v>
          </cell>
        </row>
        <row r="197">
          <cell r="A197">
            <v>196</v>
          </cell>
          <cell r="B197">
            <v>0.1061</v>
          </cell>
          <cell r="C197">
            <v>0.43</v>
          </cell>
          <cell r="D197">
            <v>0.3881</v>
          </cell>
          <cell r="E197">
            <v>0</v>
          </cell>
          <cell r="F197">
            <v>49</v>
          </cell>
          <cell r="G197">
            <v>49</v>
          </cell>
        </row>
        <row r="198">
          <cell r="A198">
            <v>197</v>
          </cell>
          <cell r="B198">
            <v>0.1212</v>
          </cell>
          <cell r="C198">
            <v>0.4</v>
          </cell>
          <cell r="D198">
            <v>0.52239999999999998</v>
          </cell>
          <cell r="E198">
            <v>2</v>
          </cell>
          <cell r="F198">
            <v>47</v>
          </cell>
          <cell r="G198">
            <v>49</v>
          </cell>
        </row>
        <row r="199">
          <cell r="A199">
            <v>198</v>
          </cell>
          <cell r="B199">
            <v>0.13639999999999999</v>
          </cell>
          <cell r="C199">
            <v>0.37</v>
          </cell>
          <cell r="D199">
            <v>0.44779999999999998</v>
          </cell>
          <cell r="E199">
            <v>4</v>
          </cell>
          <cell r="F199">
            <v>79</v>
          </cell>
          <cell r="G199">
            <v>83</v>
          </cell>
        </row>
        <row r="200">
          <cell r="A200">
            <v>199</v>
          </cell>
          <cell r="B200">
            <v>0.16669999999999999</v>
          </cell>
          <cell r="C200">
            <v>0.34</v>
          </cell>
          <cell r="D200">
            <v>0.44779999999999998</v>
          </cell>
          <cell r="E200">
            <v>6</v>
          </cell>
          <cell r="F200">
            <v>69</v>
          </cell>
          <cell r="G200">
            <v>75</v>
          </cell>
        </row>
        <row r="201">
          <cell r="A201">
            <v>200</v>
          </cell>
          <cell r="B201">
            <v>0.18179999999999999</v>
          </cell>
          <cell r="C201">
            <v>0.32</v>
          </cell>
          <cell r="D201">
            <v>0.4627</v>
          </cell>
          <cell r="E201">
            <v>8</v>
          </cell>
          <cell r="F201">
            <v>64</v>
          </cell>
          <cell r="G201">
            <v>72</v>
          </cell>
        </row>
        <row r="202">
          <cell r="A202">
            <v>201</v>
          </cell>
          <cell r="B202">
            <v>0.19700000000000001</v>
          </cell>
          <cell r="C202">
            <v>0.35</v>
          </cell>
          <cell r="D202">
            <v>0.35820000000000002</v>
          </cell>
          <cell r="E202">
            <v>5</v>
          </cell>
          <cell r="F202">
            <v>77</v>
          </cell>
          <cell r="G202">
            <v>82</v>
          </cell>
        </row>
        <row r="203">
          <cell r="A203">
            <v>202</v>
          </cell>
          <cell r="B203">
            <v>0.16669999999999999</v>
          </cell>
          <cell r="C203">
            <v>0.34</v>
          </cell>
          <cell r="D203">
            <v>0.44779999999999998</v>
          </cell>
          <cell r="E203">
            <v>13</v>
          </cell>
          <cell r="F203">
            <v>79</v>
          </cell>
          <cell r="G203">
            <v>92</v>
          </cell>
        </row>
        <row r="204">
          <cell r="A204">
            <v>203</v>
          </cell>
          <cell r="B204">
            <v>0.1515</v>
          </cell>
          <cell r="C204">
            <v>0.37</v>
          </cell>
          <cell r="D204">
            <v>0.3881</v>
          </cell>
          <cell r="E204">
            <v>3</v>
          </cell>
          <cell r="F204">
            <v>59</v>
          </cell>
          <cell r="G204">
            <v>62</v>
          </cell>
        </row>
        <row r="205">
          <cell r="A205">
            <v>204</v>
          </cell>
          <cell r="B205">
            <v>0.13639999999999999</v>
          </cell>
          <cell r="C205">
            <v>0.4</v>
          </cell>
          <cell r="D205">
            <v>0.32840000000000003</v>
          </cell>
          <cell r="E205">
            <v>4</v>
          </cell>
          <cell r="F205">
            <v>44</v>
          </cell>
          <cell r="G205">
            <v>48</v>
          </cell>
        </row>
        <row r="206">
          <cell r="A206">
            <v>205</v>
          </cell>
          <cell r="B206">
            <v>0.13639999999999999</v>
          </cell>
          <cell r="C206">
            <v>0.43</v>
          </cell>
          <cell r="D206">
            <v>0.32840000000000003</v>
          </cell>
          <cell r="E206">
            <v>1</v>
          </cell>
          <cell r="F206">
            <v>40</v>
          </cell>
          <cell r="G206">
            <v>41</v>
          </cell>
        </row>
        <row r="207">
          <cell r="A207">
            <v>206</v>
          </cell>
          <cell r="B207">
            <v>0.1212</v>
          </cell>
          <cell r="C207">
            <v>0.46</v>
          </cell>
          <cell r="D207">
            <v>0.25369999999999998</v>
          </cell>
          <cell r="E207">
            <v>0</v>
          </cell>
          <cell r="F207">
            <v>38</v>
          </cell>
          <cell r="G207">
            <v>38</v>
          </cell>
        </row>
        <row r="208">
          <cell r="A208">
            <v>207</v>
          </cell>
          <cell r="B208">
            <v>0.1061</v>
          </cell>
          <cell r="C208">
            <v>0.46</v>
          </cell>
          <cell r="D208">
            <v>0.41789999999999999</v>
          </cell>
          <cell r="E208">
            <v>1</v>
          </cell>
          <cell r="F208">
            <v>19</v>
          </cell>
          <cell r="G208">
            <v>20</v>
          </cell>
        </row>
        <row r="209">
          <cell r="A209">
            <v>208</v>
          </cell>
          <cell r="B209">
            <v>0.1212</v>
          </cell>
          <cell r="C209">
            <v>0.46</v>
          </cell>
          <cell r="D209">
            <v>0.29849999999999999</v>
          </cell>
          <cell r="E209">
            <v>5</v>
          </cell>
          <cell r="F209">
            <v>10</v>
          </cell>
          <cell r="G209">
            <v>15</v>
          </cell>
        </row>
        <row r="210">
          <cell r="A210">
            <v>209</v>
          </cell>
          <cell r="B210">
            <v>0.13639999999999999</v>
          </cell>
          <cell r="C210">
            <v>0.5</v>
          </cell>
          <cell r="D210">
            <v>0.19400000000000001</v>
          </cell>
          <cell r="E210">
            <v>0</v>
          </cell>
          <cell r="F210">
            <v>6</v>
          </cell>
          <cell r="G210">
            <v>6</v>
          </cell>
        </row>
        <row r="211">
          <cell r="A211">
            <v>210</v>
          </cell>
          <cell r="B211">
            <v>0.1212</v>
          </cell>
          <cell r="C211">
            <v>0.5</v>
          </cell>
          <cell r="D211">
            <v>0.28360000000000002</v>
          </cell>
          <cell r="E211">
            <v>2</v>
          </cell>
          <cell r="F211">
            <v>3</v>
          </cell>
          <cell r="G211">
            <v>5</v>
          </cell>
        </row>
        <row r="212">
          <cell r="A212">
            <v>211</v>
          </cell>
          <cell r="B212">
            <v>0.1212</v>
          </cell>
          <cell r="C212">
            <v>0.5</v>
          </cell>
          <cell r="D212">
            <v>0.28360000000000002</v>
          </cell>
          <cell r="E212">
            <v>1</v>
          </cell>
          <cell r="F212">
            <v>0</v>
          </cell>
          <cell r="G212">
            <v>1</v>
          </cell>
        </row>
        <row r="213">
          <cell r="A213">
            <v>212</v>
          </cell>
          <cell r="B213">
            <v>0.1212</v>
          </cell>
          <cell r="C213">
            <v>0.5</v>
          </cell>
          <cell r="D213">
            <v>0.22389999999999999</v>
          </cell>
          <cell r="E213">
            <v>0</v>
          </cell>
          <cell r="F213">
            <v>3</v>
          </cell>
          <cell r="G213">
            <v>3</v>
          </cell>
        </row>
        <row r="214">
          <cell r="A214">
            <v>213</v>
          </cell>
          <cell r="B214">
            <v>0.1212</v>
          </cell>
          <cell r="C214">
            <v>0.5</v>
          </cell>
          <cell r="D214">
            <v>0.22389999999999999</v>
          </cell>
          <cell r="E214">
            <v>0</v>
          </cell>
          <cell r="F214">
            <v>1</v>
          </cell>
          <cell r="G214">
            <v>1</v>
          </cell>
        </row>
        <row r="215">
          <cell r="A215">
            <v>214</v>
          </cell>
          <cell r="B215">
            <v>0.1212</v>
          </cell>
          <cell r="C215">
            <v>0.54</v>
          </cell>
          <cell r="D215">
            <v>0.1343</v>
          </cell>
          <cell r="E215">
            <v>1</v>
          </cell>
          <cell r="F215">
            <v>2</v>
          </cell>
          <cell r="G215">
            <v>3</v>
          </cell>
        </row>
        <row r="216">
          <cell r="A216">
            <v>215</v>
          </cell>
          <cell r="B216">
            <v>0.1061</v>
          </cell>
          <cell r="C216">
            <v>0.54</v>
          </cell>
          <cell r="D216">
            <v>0.25369999999999998</v>
          </cell>
          <cell r="E216">
            <v>0</v>
          </cell>
          <cell r="F216">
            <v>3</v>
          </cell>
          <cell r="G216">
            <v>3</v>
          </cell>
        </row>
        <row r="217">
          <cell r="A217">
            <v>216</v>
          </cell>
          <cell r="B217">
            <v>0.1212</v>
          </cell>
          <cell r="C217">
            <v>0.5</v>
          </cell>
          <cell r="D217">
            <v>0.28360000000000002</v>
          </cell>
          <cell r="E217">
            <v>0</v>
          </cell>
          <cell r="F217">
            <v>31</v>
          </cell>
          <cell r="G217">
            <v>31</v>
          </cell>
        </row>
        <row r="218">
          <cell r="A218">
            <v>217</v>
          </cell>
          <cell r="B218">
            <v>0.1212</v>
          </cell>
          <cell r="C218">
            <v>0.5</v>
          </cell>
          <cell r="D218">
            <v>0.22389999999999999</v>
          </cell>
          <cell r="E218">
            <v>2</v>
          </cell>
          <cell r="F218">
            <v>75</v>
          </cell>
          <cell r="G218">
            <v>77</v>
          </cell>
        </row>
        <row r="219">
          <cell r="A219">
            <v>218</v>
          </cell>
          <cell r="B219">
            <v>0.1212</v>
          </cell>
          <cell r="C219">
            <v>0.5</v>
          </cell>
          <cell r="D219">
            <v>0.28360000000000002</v>
          </cell>
          <cell r="E219">
            <v>4</v>
          </cell>
          <cell r="F219">
            <v>184</v>
          </cell>
          <cell r="G219">
            <v>188</v>
          </cell>
        </row>
        <row r="220">
          <cell r="A220">
            <v>219</v>
          </cell>
          <cell r="B220">
            <v>0.1212</v>
          </cell>
          <cell r="C220">
            <v>0.5</v>
          </cell>
          <cell r="D220">
            <v>0.25369999999999998</v>
          </cell>
          <cell r="E220">
            <v>2</v>
          </cell>
          <cell r="F220">
            <v>92</v>
          </cell>
          <cell r="G220">
            <v>94</v>
          </cell>
        </row>
        <row r="221">
          <cell r="A221">
            <v>220</v>
          </cell>
          <cell r="B221">
            <v>0.1212</v>
          </cell>
          <cell r="C221">
            <v>0.5</v>
          </cell>
          <cell r="D221">
            <v>0.29849999999999999</v>
          </cell>
          <cell r="E221">
            <v>0</v>
          </cell>
          <cell r="F221">
            <v>31</v>
          </cell>
          <cell r="G221">
            <v>31</v>
          </cell>
        </row>
        <row r="222">
          <cell r="A222">
            <v>221</v>
          </cell>
          <cell r="B222">
            <v>0.13639999999999999</v>
          </cell>
          <cell r="C222">
            <v>0.47</v>
          </cell>
          <cell r="D222">
            <v>0.28360000000000002</v>
          </cell>
          <cell r="E222">
            <v>2</v>
          </cell>
          <cell r="F222">
            <v>28</v>
          </cell>
          <cell r="G222">
            <v>30</v>
          </cell>
        </row>
        <row r="223">
          <cell r="A223">
            <v>222</v>
          </cell>
          <cell r="B223">
            <v>0.18179999999999999</v>
          </cell>
          <cell r="C223">
            <v>0.4</v>
          </cell>
          <cell r="D223">
            <v>0.28360000000000002</v>
          </cell>
          <cell r="E223">
            <v>5</v>
          </cell>
          <cell r="F223">
            <v>47</v>
          </cell>
          <cell r="G223">
            <v>52</v>
          </cell>
        </row>
        <row r="224">
          <cell r="A224">
            <v>223</v>
          </cell>
          <cell r="B224">
            <v>0.18179999999999999</v>
          </cell>
          <cell r="C224">
            <v>0.4</v>
          </cell>
          <cell r="D224">
            <v>0.28360000000000002</v>
          </cell>
          <cell r="E224">
            <v>4</v>
          </cell>
          <cell r="F224">
            <v>50</v>
          </cell>
          <cell r="G224">
            <v>54</v>
          </cell>
        </row>
        <row r="225">
          <cell r="A225">
            <v>224</v>
          </cell>
          <cell r="B225">
            <v>0.19700000000000001</v>
          </cell>
          <cell r="C225">
            <v>0.4</v>
          </cell>
          <cell r="D225">
            <v>0.22389999999999999</v>
          </cell>
          <cell r="E225">
            <v>0</v>
          </cell>
          <cell r="F225">
            <v>47</v>
          </cell>
          <cell r="G225">
            <v>47</v>
          </cell>
        </row>
        <row r="226">
          <cell r="A226">
            <v>225</v>
          </cell>
          <cell r="B226">
            <v>0.19700000000000001</v>
          </cell>
          <cell r="C226">
            <v>0.4</v>
          </cell>
          <cell r="D226">
            <v>0.22389999999999999</v>
          </cell>
          <cell r="E226">
            <v>2</v>
          </cell>
          <cell r="F226">
            <v>43</v>
          </cell>
          <cell r="G226">
            <v>45</v>
          </cell>
        </row>
        <row r="227">
          <cell r="A227">
            <v>226</v>
          </cell>
          <cell r="B227">
            <v>0.21210000000000001</v>
          </cell>
          <cell r="C227">
            <v>0.4</v>
          </cell>
          <cell r="D227">
            <v>0.1343</v>
          </cell>
          <cell r="E227">
            <v>4</v>
          </cell>
          <cell r="F227">
            <v>70</v>
          </cell>
          <cell r="G227">
            <v>74</v>
          </cell>
        </row>
        <row r="228">
          <cell r="A228">
            <v>227</v>
          </cell>
          <cell r="B228">
            <v>0.2273</v>
          </cell>
          <cell r="C228">
            <v>0.4</v>
          </cell>
          <cell r="D228">
            <v>0.1045</v>
          </cell>
          <cell r="E228">
            <v>4</v>
          </cell>
          <cell r="F228">
            <v>174</v>
          </cell>
          <cell r="G228">
            <v>178</v>
          </cell>
        </row>
        <row r="229">
          <cell r="A229">
            <v>228</v>
          </cell>
          <cell r="B229">
            <v>0.19700000000000001</v>
          </cell>
          <cell r="C229">
            <v>0.4</v>
          </cell>
          <cell r="D229">
            <v>0.22389999999999999</v>
          </cell>
          <cell r="E229">
            <v>1</v>
          </cell>
          <cell r="F229">
            <v>154</v>
          </cell>
          <cell r="G229">
            <v>155</v>
          </cell>
        </row>
        <row r="230">
          <cell r="A230">
            <v>229</v>
          </cell>
          <cell r="B230">
            <v>0.16669999999999999</v>
          </cell>
          <cell r="C230">
            <v>0.47</v>
          </cell>
          <cell r="D230">
            <v>0.16420000000000001</v>
          </cell>
          <cell r="E230">
            <v>3</v>
          </cell>
          <cell r="F230">
            <v>92</v>
          </cell>
          <cell r="G230">
            <v>95</v>
          </cell>
        </row>
        <row r="231">
          <cell r="A231">
            <v>230</v>
          </cell>
          <cell r="B231">
            <v>0.16669999999999999</v>
          </cell>
          <cell r="C231">
            <v>0.5</v>
          </cell>
          <cell r="D231">
            <v>0.16420000000000001</v>
          </cell>
          <cell r="E231">
            <v>1</v>
          </cell>
          <cell r="F231">
            <v>73</v>
          </cell>
          <cell r="G231">
            <v>74</v>
          </cell>
        </row>
        <row r="232">
          <cell r="A232">
            <v>231</v>
          </cell>
          <cell r="B232">
            <v>0.13639999999999999</v>
          </cell>
          <cell r="C232">
            <v>0.59</v>
          </cell>
          <cell r="D232">
            <v>0.19400000000000001</v>
          </cell>
          <cell r="E232">
            <v>1</v>
          </cell>
          <cell r="F232">
            <v>37</v>
          </cell>
          <cell r="G232">
            <v>38</v>
          </cell>
        </row>
        <row r="233">
          <cell r="A233">
            <v>232</v>
          </cell>
          <cell r="B233">
            <v>0.1515</v>
          </cell>
          <cell r="C233">
            <v>0.59</v>
          </cell>
          <cell r="D233">
            <v>0.16420000000000001</v>
          </cell>
          <cell r="E233">
            <v>2</v>
          </cell>
          <cell r="F233">
            <v>22</v>
          </cell>
          <cell r="G233">
            <v>24</v>
          </cell>
        </row>
        <row r="234">
          <cell r="A234">
            <v>233</v>
          </cell>
          <cell r="B234">
            <v>0.1515</v>
          </cell>
          <cell r="C234">
            <v>0.59</v>
          </cell>
          <cell r="D234">
            <v>0.16420000000000001</v>
          </cell>
          <cell r="E234">
            <v>0</v>
          </cell>
          <cell r="F234">
            <v>18</v>
          </cell>
          <cell r="G234">
            <v>18</v>
          </cell>
        </row>
        <row r="235">
          <cell r="A235">
            <v>234</v>
          </cell>
          <cell r="B235">
            <v>0.16669999999999999</v>
          </cell>
          <cell r="C235">
            <v>0.59</v>
          </cell>
          <cell r="D235">
            <v>0.1045</v>
          </cell>
          <cell r="E235">
            <v>2</v>
          </cell>
          <cell r="F235">
            <v>10</v>
          </cell>
          <cell r="G235">
            <v>12</v>
          </cell>
        </row>
        <row r="236">
          <cell r="A236">
            <v>235</v>
          </cell>
          <cell r="B236">
            <v>0.1515</v>
          </cell>
          <cell r="C236">
            <v>0.59</v>
          </cell>
          <cell r="D236">
            <v>0.16420000000000001</v>
          </cell>
          <cell r="E236">
            <v>0</v>
          </cell>
          <cell r="F236">
            <v>3</v>
          </cell>
          <cell r="G236">
            <v>3</v>
          </cell>
        </row>
        <row r="237">
          <cell r="A237">
            <v>236</v>
          </cell>
          <cell r="B237">
            <v>0.1515</v>
          </cell>
          <cell r="C237">
            <v>0.55000000000000004</v>
          </cell>
          <cell r="D237">
            <v>0.19400000000000001</v>
          </cell>
          <cell r="E237">
            <v>0</v>
          </cell>
          <cell r="F237">
            <v>3</v>
          </cell>
          <cell r="G237">
            <v>3</v>
          </cell>
        </row>
        <row r="238">
          <cell r="A238">
            <v>237</v>
          </cell>
          <cell r="B238">
            <v>0.18179999999999999</v>
          </cell>
          <cell r="C238">
            <v>0.55000000000000004</v>
          </cell>
          <cell r="D238">
            <v>0.1343</v>
          </cell>
          <cell r="E238">
            <v>0</v>
          </cell>
          <cell r="F238">
            <v>6</v>
          </cell>
          <cell r="G238">
            <v>6</v>
          </cell>
        </row>
        <row r="239">
          <cell r="A239">
            <v>238</v>
          </cell>
          <cell r="B239">
            <v>0.18179999999999999</v>
          </cell>
          <cell r="C239">
            <v>0.55000000000000004</v>
          </cell>
          <cell r="D239">
            <v>0.1343</v>
          </cell>
          <cell r="E239">
            <v>0</v>
          </cell>
          <cell r="F239">
            <v>27</v>
          </cell>
          <cell r="G239">
            <v>27</v>
          </cell>
        </row>
        <row r="240">
          <cell r="A240">
            <v>239</v>
          </cell>
          <cell r="B240">
            <v>0.2273</v>
          </cell>
          <cell r="C240">
            <v>0.55000000000000004</v>
          </cell>
          <cell r="D240">
            <v>0</v>
          </cell>
          <cell r="E240">
            <v>2</v>
          </cell>
          <cell r="F240">
            <v>97</v>
          </cell>
          <cell r="G240">
            <v>99</v>
          </cell>
        </row>
        <row r="241">
          <cell r="A241">
            <v>240</v>
          </cell>
          <cell r="B241">
            <v>0.21210000000000001</v>
          </cell>
          <cell r="C241">
            <v>0.51</v>
          </cell>
          <cell r="D241">
            <v>8.9599999999999999E-2</v>
          </cell>
          <cell r="E241">
            <v>3</v>
          </cell>
          <cell r="F241">
            <v>214</v>
          </cell>
          <cell r="G241">
            <v>217</v>
          </cell>
        </row>
        <row r="242">
          <cell r="A242">
            <v>241</v>
          </cell>
          <cell r="B242">
            <v>0.19700000000000001</v>
          </cell>
          <cell r="C242">
            <v>0.51</v>
          </cell>
          <cell r="D242">
            <v>0.16420000000000001</v>
          </cell>
          <cell r="E242">
            <v>3</v>
          </cell>
          <cell r="F242">
            <v>127</v>
          </cell>
          <cell r="G242">
            <v>130</v>
          </cell>
        </row>
        <row r="243">
          <cell r="A243">
            <v>242</v>
          </cell>
          <cell r="B243">
            <v>0.21210000000000001</v>
          </cell>
          <cell r="C243">
            <v>0.51</v>
          </cell>
          <cell r="D243">
            <v>0.16420000000000001</v>
          </cell>
          <cell r="E243">
            <v>3</v>
          </cell>
          <cell r="F243">
            <v>51</v>
          </cell>
          <cell r="G243">
            <v>54</v>
          </cell>
        </row>
        <row r="244">
          <cell r="A244">
            <v>243</v>
          </cell>
          <cell r="B244">
            <v>0.21210000000000001</v>
          </cell>
          <cell r="C244">
            <v>0.47</v>
          </cell>
          <cell r="D244">
            <v>0.1343</v>
          </cell>
          <cell r="E244">
            <v>4</v>
          </cell>
          <cell r="F244">
            <v>31</v>
          </cell>
          <cell r="G244">
            <v>35</v>
          </cell>
        </row>
        <row r="245">
          <cell r="A245">
            <v>244</v>
          </cell>
          <cell r="B245">
            <v>0.2273</v>
          </cell>
          <cell r="C245">
            <v>0.51</v>
          </cell>
          <cell r="D245">
            <v>0.1045</v>
          </cell>
          <cell r="E245">
            <v>2</v>
          </cell>
          <cell r="F245">
            <v>55</v>
          </cell>
          <cell r="G245">
            <v>57</v>
          </cell>
        </row>
        <row r="246">
          <cell r="A246">
            <v>245</v>
          </cell>
          <cell r="B246">
            <v>0.2273</v>
          </cell>
          <cell r="C246">
            <v>0.59</v>
          </cell>
          <cell r="D246">
            <v>8.9599999999999999E-2</v>
          </cell>
          <cell r="E246">
            <v>6</v>
          </cell>
          <cell r="F246">
            <v>46</v>
          </cell>
          <cell r="G246">
            <v>52</v>
          </cell>
        </row>
        <row r="247">
          <cell r="A247">
            <v>246</v>
          </cell>
          <cell r="B247">
            <v>0.2273</v>
          </cell>
          <cell r="C247">
            <v>0.59</v>
          </cell>
          <cell r="D247">
            <v>8.9599999999999999E-2</v>
          </cell>
          <cell r="E247">
            <v>3</v>
          </cell>
          <cell r="F247">
            <v>60</v>
          </cell>
          <cell r="G247">
            <v>63</v>
          </cell>
        </row>
        <row r="248">
          <cell r="A248">
            <v>247</v>
          </cell>
          <cell r="B248">
            <v>0.19700000000000001</v>
          </cell>
          <cell r="C248">
            <v>0.8</v>
          </cell>
          <cell r="D248">
            <v>8.9599999999999999E-2</v>
          </cell>
          <cell r="E248">
            <v>2</v>
          </cell>
          <cell r="F248">
            <v>45</v>
          </cell>
          <cell r="G248">
            <v>47</v>
          </cell>
        </row>
        <row r="249">
          <cell r="A249">
            <v>248</v>
          </cell>
          <cell r="B249">
            <v>0.1515</v>
          </cell>
          <cell r="C249">
            <v>0.86</v>
          </cell>
          <cell r="D249">
            <v>0.22389999999999999</v>
          </cell>
          <cell r="E249">
            <v>4</v>
          </cell>
          <cell r="F249">
            <v>72</v>
          </cell>
          <cell r="G249">
            <v>76</v>
          </cell>
        </row>
        <row r="250">
          <cell r="A250">
            <v>249</v>
          </cell>
          <cell r="B250">
            <v>0.1515</v>
          </cell>
          <cell r="C250">
            <v>0.86</v>
          </cell>
          <cell r="D250">
            <v>0.22389999999999999</v>
          </cell>
          <cell r="E250">
            <v>6</v>
          </cell>
          <cell r="F250">
            <v>130</v>
          </cell>
          <cell r="G250">
            <v>136</v>
          </cell>
        </row>
        <row r="251">
          <cell r="A251">
            <v>250</v>
          </cell>
          <cell r="B251">
            <v>0.18179999999999999</v>
          </cell>
          <cell r="C251">
            <v>0.93</v>
          </cell>
          <cell r="D251">
            <v>0.1045</v>
          </cell>
          <cell r="E251">
            <v>1</v>
          </cell>
          <cell r="F251">
            <v>94</v>
          </cell>
          <cell r="G251">
            <v>95</v>
          </cell>
        </row>
        <row r="252">
          <cell r="A252">
            <v>251</v>
          </cell>
          <cell r="B252">
            <v>0.2273</v>
          </cell>
          <cell r="C252">
            <v>0.93</v>
          </cell>
          <cell r="D252">
            <v>0</v>
          </cell>
          <cell r="E252">
            <v>0</v>
          </cell>
          <cell r="F252">
            <v>51</v>
          </cell>
          <cell r="G252">
            <v>51</v>
          </cell>
        </row>
        <row r="253">
          <cell r="A253">
            <v>252</v>
          </cell>
          <cell r="B253">
            <v>0.1515</v>
          </cell>
          <cell r="C253">
            <v>0.93</v>
          </cell>
          <cell r="D253">
            <v>0.19400000000000001</v>
          </cell>
          <cell r="E253">
            <v>0</v>
          </cell>
          <cell r="F253">
            <v>32</v>
          </cell>
          <cell r="G253">
            <v>32</v>
          </cell>
        </row>
        <row r="254">
          <cell r="A254">
            <v>253</v>
          </cell>
          <cell r="B254">
            <v>0.19700000000000001</v>
          </cell>
          <cell r="C254">
            <v>0.86</v>
          </cell>
          <cell r="D254">
            <v>8.9599999999999999E-2</v>
          </cell>
          <cell r="E254">
            <v>0</v>
          </cell>
          <cell r="F254">
            <v>20</v>
          </cell>
          <cell r="G254">
            <v>20</v>
          </cell>
        </row>
        <row r="255">
          <cell r="A255">
            <v>254</v>
          </cell>
          <cell r="B255">
            <v>0.18179999999999999</v>
          </cell>
          <cell r="C255">
            <v>0.93</v>
          </cell>
          <cell r="D255">
            <v>0.1045</v>
          </cell>
          <cell r="E255">
            <v>1</v>
          </cell>
          <cell r="F255">
            <v>28</v>
          </cell>
          <cell r="G255">
            <v>29</v>
          </cell>
        </row>
        <row r="256">
          <cell r="A256">
            <v>255</v>
          </cell>
          <cell r="B256">
            <v>0.19700000000000001</v>
          </cell>
          <cell r="C256">
            <v>0.93</v>
          </cell>
          <cell r="D256">
            <v>8.9599999999999999E-2</v>
          </cell>
          <cell r="E256">
            <v>1</v>
          </cell>
          <cell r="F256">
            <v>18</v>
          </cell>
          <cell r="G256">
            <v>19</v>
          </cell>
        </row>
        <row r="257">
          <cell r="A257">
            <v>256</v>
          </cell>
          <cell r="B257">
            <v>0.19700000000000001</v>
          </cell>
          <cell r="C257">
            <v>0.86</v>
          </cell>
          <cell r="D257">
            <v>8.9599999999999999E-2</v>
          </cell>
          <cell r="E257">
            <v>0</v>
          </cell>
          <cell r="F257">
            <v>7</v>
          </cell>
          <cell r="G257">
            <v>7</v>
          </cell>
        </row>
        <row r="258">
          <cell r="A258">
            <v>257</v>
          </cell>
          <cell r="B258">
            <v>0.18179999999999999</v>
          </cell>
          <cell r="C258">
            <v>0.86</v>
          </cell>
          <cell r="D258">
            <v>0.1045</v>
          </cell>
          <cell r="E258">
            <v>0</v>
          </cell>
          <cell r="F258">
            <v>6</v>
          </cell>
          <cell r="G258">
            <v>6</v>
          </cell>
        </row>
        <row r="259">
          <cell r="A259">
            <v>258</v>
          </cell>
          <cell r="B259">
            <v>0.1515</v>
          </cell>
          <cell r="C259">
            <v>0.86</v>
          </cell>
          <cell r="D259">
            <v>0.1343</v>
          </cell>
          <cell r="E259">
            <v>0</v>
          </cell>
          <cell r="F259">
            <v>1</v>
          </cell>
          <cell r="G259">
            <v>1</v>
          </cell>
        </row>
        <row r="260">
          <cell r="A260">
            <v>259</v>
          </cell>
          <cell r="B260">
            <v>0.1515</v>
          </cell>
          <cell r="C260">
            <v>0.86</v>
          </cell>
          <cell r="D260">
            <v>0.16420000000000001</v>
          </cell>
          <cell r="E260">
            <v>0</v>
          </cell>
          <cell r="F260">
            <v>5</v>
          </cell>
          <cell r="G260">
            <v>5</v>
          </cell>
        </row>
        <row r="261">
          <cell r="A261">
            <v>260</v>
          </cell>
          <cell r="B261">
            <v>0.1515</v>
          </cell>
          <cell r="C261">
            <v>0.93</v>
          </cell>
          <cell r="D261">
            <v>0.1343</v>
          </cell>
          <cell r="E261">
            <v>0</v>
          </cell>
          <cell r="F261">
            <v>16</v>
          </cell>
          <cell r="G261">
            <v>16</v>
          </cell>
        </row>
        <row r="262">
          <cell r="A262">
            <v>261</v>
          </cell>
          <cell r="B262">
            <v>0.1515</v>
          </cell>
          <cell r="C262">
            <v>0.69</v>
          </cell>
          <cell r="D262">
            <v>0.1343</v>
          </cell>
          <cell r="E262">
            <v>0</v>
          </cell>
          <cell r="F262">
            <v>54</v>
          </cell>
          <cell r="G262">
            <v>54</v>
          </cell>
        </row>
        <row r="263">
          <cell r="A263">
            <v>262</v>
          </cell>
          <cell r="B263">
            <v>0.16669999999999999</v>
          </cell>
          <cell r="C263">
            <v>0.59</v>
          </cell>
          <cell r="D263">
            <v>0.16420000000000001</v>
          </cell>
          <cell r="E263">
            <v>3</v>
          </cell>
          <cell r="F263">
            <v>125</v>
          </cell>
          <cell r="G263">
            <v>128</v>
          </cell>
        </row>
        <row r="264">
          <cell r="A264">
            <v>263</v>
          </cell>
          <cell r="B264">
            <v>0.13639999999999999</v>
          </cell>
          <cell r="C264">
            <v>0.59</v>
          </cell>
          <cell r="D264">
            <v>0.32840000000000003</v>
          </cell>
          <cell r="E264">
            <v>3</v>
          </cell>
          <cell r="F264">
            <v>78</v>
          </cell>
          <cell r="G264">
            <v>81</v>
          </cell>
        </row>
        <row r="265">
          <cell r="A265">
            <v>264</v>
          </cell>
          <cell r="B265">
            <v>0.18179999999999999</v>
          </cell>
          <cell r="C265">
            <v>0.55000000000000004</v>
          </cell>
          <cell r="D265">
            <v>0.22389999999999999</v>
          </cell>
          <cell r="E265">
            <v>0</v>
          </cell>
          <cell r="F265">
            <v>39</v>
          </cell>
          <cell r="G265">
            <v>39</v>
          </cell>
        </row>
        <row r="266">
          <cell r="A266">
            <v>265</v>
          </cell>
          <cell r="B266">
            <v>0.18179999999999999</v>
          </cell>
          <cell r="C266">
            <v>0.51</v>
          </cell>
          <cell r="D266">
            <v>0.3881</v>
          </cell>
          <cell r="E266">
            <v>3</v>
          </cell>
          <cell r="F266">
            <v>32</v>
          </cell>
          <cell r="G266">
            <v>35</v>
          </cell>
        </row>
        <row r="267">
          <cell r="A267">
            <v>266</v>
          </cell>
          <cell r="B267">
            <v>0.1515</v>
          </cell>
          <cell r="C267">
            <v>0.47</v>
          </cell>
          <cell r="D267">
            <v>0.58209999999999995</v>
          </cell>
          <cell r="E267">
            <v>3</v>
          </cell>
          <cell r="F267">
            <v>52</v>
          </cell>
          <cell r="G267">
            <v>55</v>
          </cell>
        </row>
        <row r="268">
          <cell r="A268">
            <v>267</v>
          </cell>
          <cell r="B268">
            <v>0.19700000000000001</v>
          </cell>
          <cell r="C268">
            <v>0.44</v>
          </cell>
          <cell r="D268">
            <v>0.35820000000000002</v>
          </cell>
          <cell r="E268">
            <v>0</v>
          </cell>
          <cell r="F268">
            <v>49</v>
          </cell>
          <cell r="G268">
            <v>49</v>
          </cell>
        </row>
        <row r="269">
          <cell r="A269">
            <v>268</v>
          </cell>
          <cell r="B269">
            <v>0.18179999999999999</v>
          </cell>
          <cell r="C269">
            <v>0.47</v>
          </cell>
          <cell r="D269">
            <v>0.32840000000000003</v>
          </cell>
          <cell r="E269">
            <v>0</v>
          </cell>
          <cell r="F269">
            <v>44</v>
          </cell>
          <cell r="G269">
            <v>44</v>
          </cell>
        </row>
        <row r="270">
          <cell r="A270">
            <v>269</v>
          </cell>
          <cell r="B270">
            <v>0.16669999999999999</v>
          </cell>
          <cell r="C270">
            <v>0.47</v>
          </cell>
          <cell r="D270">
            <v>0.41789999999999999</v>
          </cell>
          <cell r="E270">
            <v>1</v>
          </cell>
          <cell r="F270">
            <v>48</v>
          </cell>
          <cell r="G270">
            <v>49</v>
          </cell>
        </row>
        <row r="271">
          <cell r="A271">
            <v>270</v>
          </cell>
          <cell r="B271">
            <v>0.19700000000000001</v>
          </cell>
          <cell r="C271">
            <v>0.44</v>
          </cell>
          <cell r="D271">
            <v>0.32840000000000003</v>
          </cell>
          <cell r="E271">
            <v>5</v>
          </cell>
          <cell r="F271">
            <v>63</v>
          </cell>
          <cell r="G271">
            <v>68</v>
          </cell>
        </row>
        <row r="272">
          <cell r="A272">
            <v>271</v>
          </cell>
          <cell r="B272">
            <v>0.18179999999999999</v>
          </cell>
          <cell r="C272">
            <v>0.47</v>
          </cell>
          <cell r="D272">
            <v>0.35820000000000002</v>
          </cell>
          <cell r="E272">
            <v>0</v>
          </cell>
          <cell r="F272">
            <v>139</v>
          </cell>
          <cell r="G272">
            <v>139</v>
          </cell>
        </row>
        <row r="273">
          <cell r="A273">
            <v>272</v>
          </cell>
          <cell r="B273">
            <v>0.1515</v>
          </cell>
          <cell r="C273">
            <v>0.47</v>
          </cell>
          <cell r="D273">
            <v>0.52239999999999998</v>
          </cell>
          <cell r="E273">
            <v>2</v>
          </cell>
          <cell r="F273">
            <v>135</v>
          </cell>
          <cell r="G273">
            <v>137</v>
          </cell>
        </row>
        <row r="274">
          <cell r="A274">
            <v>273</v>
          </cell>
          <cell r="B274">
            <v>0.1515</v>
          </cell>
          <cell r="C274">
            <v>0.47</v>
          </cell>
          <cell r="D274">
            <v>0.41789999999999999</v>
          </cell>
          <cell r="E274">
            <v>1</v>
          </cell>
          <cell r="F274">
            <v>82</v>
          </cell>
          <cell r="G274">
            <v>83</v>
          </cell>
        </row>
        <row r="275">
          <cell r="A275">
            <v>274</v>
          </cell>
          <cell r="B275">
            <v>0.13639999999999999</v>
          </cell>
          <cell r="C275">
            <v>0.5</v>
          </cell>
          <cell r="D275">
            <v>0.32840000000000003</v>
          </cell>
          <cell r="E275">
            <v>2</v>
          </cell>
          <cell r="F275">
            <v>54</v>
          </cell>
          <cell r="G275">
            <v>56</v>
          </cell>
        </row>
        <row r="276">
          <cell r="A276">
            <v>275</v>
          </cell>
          <cell r="B276">
            <v>0.13639999999999999</v>
          </cell>
          <cell r="C276">
            <v>0.55000000000000004</v>
          </cell>
          <cell r="D276">
            <v>0.32840000000000003</v>
          </cell>
          <cell r="E276">
            <v>0</v>
          </cell>
          <cell r="F276">
            <v>57</v>
          </cell>
          <cell r="G276">
            <v>57</v>
          </cell>
        </row>
        <row r="277">
          <cell r="A277">
            <v>276</v>
          </cell>
          <cell r="B277">
            <v>0.1212</v>
          </cell>
          <cell r="C277">
            <v>0.55000000000000004</v>
          </cell>
          <cell r="D277">
            <v>0.44779999999999998</v>
          </cell>
          <cell r="E277">
            <v>1</v>
          </cell>
          <cell r="F277">
            <v>32</v>
          </cell>
          <cell r="G277">
            <v>33</v>
          </cell>
        </row>
        <row r="278">
          <cell r="A278">
            <v>277</v>
          </cell>
          <cell r="B278">
            <v>0.1061</v>
          </cell>
          <cell r="C278">
            <v>0.59</v>
          </cell>
          <cell r="D278">
            <v>0.41789999999999999</v>
          </cell>
          <cell r="E278">
            <v>1</v>
          </cell>
          <cell r="F278">
            <v>19</v>
          </cell>
          <cell r="G278">
            <v>20</v>
          </cell>
        </row>
        <row r="279">
          <cell r="A279">
            <v>278</v>
          </cell>
          <cell r="B279">
            <v>0.1212</v>
          </cell>
          <cell r="C279">
            <v>0.59</v>
          </cell>
          <cell r="D279">
            <v>0.28360000000000002</v>
          </cell>
          <cell r="E279">
            <v>1</v>
          </cell>
          <cell r="F279">
            <v>6</v>
          </cell>
          <cell r="G279">
            <v>7</v>
          </cell>
        </row>
        <row r="280">
          <cell r="A280">
            <v>279</v>
          </cell>
          <cell r="B280">
            <v>0.1212</v>
          </cell>
          <cell r="C280">
            <v>0.5</v>
          </cell>
          <cell r="D280">
            <v>0.28360000000000002</v>
          </cell>
          <cell r="E280">
            <v>0</v>
          </cell>
          <cell r="F280">
            <v>2</v>
          </cell>
          <cell r="G280">
            <v>2</v>
          </cell>
        </row>
        <row r="281">
          <cell r="A281">
            <v>280</v>
          </cell>
          <cell r="B281">
            <v>0.1212</v>
          </cell>
          <cell r="C281">
            <v>0.5</v>
          </cell>
          <cell r="D281">
            <v>0.35820000000000002</v>
          </cell>
          <cell r="E281">
            <v>0</v>
          </cell>
          <cell r="F281">
            <v>2</v>
          </cell>
          <cell r="G281">
            <v>2</v>
          </cell>
        </row>
        <row r="282">
          <cell r="A282">
            <v>281</v>
          </cell>
          <cell r="B282">
            <v>0.1212</v>
          </cell>
          <cell r="C282">
            <v>0.5</v>
          </cell>
          <cell r="D282">
            <v>0.32840000000000003</v>
          </cell>
          <cell r="E282">
            <v>0</v>
          </cell>
          <cell r="F282">
            <v>3</v>
          </cell>
          <cell r="G282">
            <v>3</v>
          </cell>
        </row>
        <row r="283">
          <cell r="A283">
            <v>282</v>
          </cell>
          <cell r="B283">
            <v>0.1212</v>
          </cell>
          <cell r="C283">
            <v>0.5</v>
          </cell>
          <cell r="D283">
            <v>0.25369999999999998</v>
          </cell>
          <cell r="E283">
            <v>0</v>
          </cell>
          <cell r="F283">
            <v>4</v>
          </cell>
          <cell r="G283">
            <v>4</v>
          </cell>
        </row>
        <row r="284">
          <cell r="A284">
            <v>283</v>
          </cell>
          <cell r="B284">
            <v>0.1212</v>
          </cell>
          <cell r="C284">
            <v>0.5</v>
          </cell>
          <cell r="D284">
            <v>0.29849999999999999</v>
          </cell>
          <cell r="E284">
            <v>0</v>
          </cell>
          <cell r="F284">
            <v>3</v>
          </cell>
          <cell r="G284">
            <v>3</v>
          </cell>
        </row>
        <row r="285">
          <cell r="A285">
            <v>284</v>
          </cell>
          <cell r="B285">
            <v>0.1515</v>
          </cell>
          <cell r="C285">
            <v>0.54</v>
          </cell>
          <cell r="D285">
            <v>0.1343</v>
          </cell>
          <cell r="E285">
            <v>0</v>
          </cell>
          <cell r="F285">
            <v>28</v>
          </cell>
          <cell r="G285">
            <v>28</v>
          </cell>
        </row>
        <row r="286">
          <cell r="A286">
            <v>285</v>
          </cell>
          <cell r="B286">
            <v>0.1515</v>
          </cell>
          <cell r="C286">
            <v>0.54</v>
          </cell>
          <cell r="D286">
            <v>0.1343</v>
          </cell>
          <cell r="E286">
            <v>0</v>
          </cell>
          <cell r="F286">
            <v>72</v>
          </cell>
          <cell r="G286">
            <v>72</v>
          </cell>
        </row>
        <row r="287">
          <cell r="A287">
            <v>286</v>
          </cell>
          <cell r="B287">
            <v>0.13639999999999999</v>
          </cell>
          <cell r="C287">
            <v>0.5</v>
          </cell>
          <cell r="D287">
            <v>0.19400000000000001</v>
          </cell>
          <cell r="E287">
            <v>5</v>
          </cell>
          <cell r="F287">
            <v>197</v>
          </cell>
          <cell r="G287">
            <v>202</v>
          </cell>
        </row>
        <row r="288">
          <cell r="A288">
            <v>287</v>
          </cell>
          <cell r="B288">
            <v>0.1212</v>
          </cell>
          <cell r="C288">
            <v>0.5</v>
          </cell>
          <cell r="D288">
            <v>0.32840000000000003</v>
          </cell>
          <cell r="E288">
            <v>2</v>
          </cell>
          <cell r="F288">
            <v>137</v>
          </cell>
          <cell r="G288">
            <v>139</v>
          </cell>
        </row>
        <row r="289">
          <cell r="A289">
            <v>288</v>
          </cell>
          <cell r="B289">
            <v>0.13639999999999999</v>
          </cell>
          <cell r="C289">
            <v>0.5</v>
          </cell>
          <cell r="D289">
            <v>0.35820000000000002</v>
          </cell>
          <cell r="E289">
            <v>2</v>
          </cell>
          <cell r="F289">
            <v>36</v>
          </cell>
          <cell r="G289">
            <v>38</v>
          </cell>
        </row>
        <row r="290">
          <cell r="A290">
            <v>289</v>
          </cell>
          <cell r="B290">
            <v>0.16669999999999999</v>
          </cell>
          <cell r="C290">
            <v>0.44</v>
          </cell>
          <cell r="D290">
            <v>0.44779999999999998</v>
          </cell>
          <cell r="E290">
            <v>4</v>
          </cell>
          <cell r="F290">
            <v>33</v>
          </cell>
          <cell r="G290">
            <v>37</v>
          </cell>
        </row>
        <row r="291">
          <cell r="A291">
            <v>290</v>
          </cell>
          <cell r="B291">
            <v>0.16669999999999999</v>
          </cell>
          <cell r="C291">
            <v>0.44</v>
          </cell>
          <cell r="D291">
            <v>0.41789999999999999</v>
          </cell>
          <cell r="E291">
            <v>3</v>
          </cell>
          <cell r="F291">
            <v>49</v>
          </cell>
          <cell r="G291">
            <v>52</v>
          </cell>
        </row>
        <row r="292">
          <cell r="A292">
            <v>291</v>
          </cell>
          <cell r="B292">
            <v>0.19700000000000001</v>
          </cell>
          <cell r="C292">
            <v>0.41</v>
          </cell>
          <cell r="D292">
            <v>0.44779999999999998</v>
          </cell>
          <cell r="E292">
            <v>2</v>
          </cell>
          <cell r="F292">
            <v>81</v>
          </cell>
          <cell r="G292">
            <v>83</v>
          </cell>
        </row>
        <row r="293">
          <cell r="A293">
            <v>292</v>
          </cell>
          <cell r="B293">
            <v>0.19700000000000001</v>
          </cell>
          <cell r="C293">
            <v>0.41</v>
          </cell>
          <cell r="D293">
            <v>0.3881</v>
          </cell>
          <cell r="E293">
            <v>3</v>
          </cell>
          <cell r="F293">
            <v>39</v>
          </cell>
          <cell r="G293">
            <v>42</v>
          </cell>
        </row>
        <row r="294">
          <cell r="A294">
            <v>293</v>
          </cell>
          <cell r="B294">
            <v>0.21210000000000001</v>
          </cell>
          <cell r="C294">
            <v>0.38</v>
          </cell>
          <cell r="D294">
            <v>0.29849999999999999</v>
          </cell>
          <cell r="E294">
            <v>5</v>
          </cell>
          <cell r="F294">
            <v>55</v>
          </cell>
          <cell r="G294">
            <v>60</v>
          </cell>
        </row>
        <row r="295">
          <cell r="A295">
            <v>294</v>
          </cell>
          <cell r="B295">
            <v>0.21210000000000001</v>
          </cell>
          <cell r="C295">
            <v>0.38</v>
          </cell>
          <cell r="D295">
            <v>0.35820000000000002</v>
          </cell>
          <cell r="E295">
            <v>2</v>
          </cell>
          <cell r="F295">
            <v>76</v>
          </cell>
          <cell r="G295">
            <v>78</v>
          </cell>
        </row>
        <row r="296">
          <cell r="A296">
            <v>295</v>
          </cell>
          <cell r="B296">
            <v>0.18179999999999999</v>
          </cell>
          <cell r="C296">
            <v>0.4</v>
          </cell>
          <cell r="D296">
            <v>0.28360000000000002</v>
          </cell>
          <cell r="E296">
            <v>4</v>
          </cell>
          <cell r="F296">
            <v>158</v>
          </cell>
          <cell r="G296">
            <v>162</v>
          </cell>
        </row>
        <row r="297">
          <cell r="A297">
            <v>296</v>
          </cell>
          <cell r="B297">
            <v>0.18179999999999999</v>
          </cell>
          <cell r="C297">
            <v>0.4</v>
          </cell>
          <cell r="D297">
            <v>0.32840000000000003</v>
          </cell>
          <cell r="E297">
            <v>3</v>
          </cell>
          <cell r="F297">
            <v>141</v>
          </cell>
          <cell r="G297">
            <v>144</v>
          </cell>
        </row>
        <row r="298">
          <cell r="A298">
            <v>297</v>
          </cell>
          <cell r="B298">
            <v>0.1515</v>
          </cell>
          <cell r="C298">
            <v>0.47</v>
          </cell>
          <cell r="D298">
            <v>0.25369999999999998</v>
          </cell>
          <cell r="E298">
            <v>1</v>
          </cell>
          <cell r="F298">
            <v>98</v>
          </cell>
          <cell r="G298">
            <v>99</v>
          </cell>
        </row>
        <row r="299">
          <cell r="A299">
            <v>298</v>
          </cell>
          <cell r="B299">
            <v>0.1515</v>
          </cell>
          <cell r="C299">
            <v>0.47</v>
          </cell>
          <cell r="D299">
            <v>0.22389999999999999</v>
          </cell>
          <cell r="E299">
            <v>0</v>
          </cell>
          <cell r="F299">
            <v>64</v>
          </cell>
          <cell r="G299">
            <v>64</v>
          </cell>
        </row>
        <row r="300">
          <cell r="A300">
            <v>299</v>
          </cell>
          <cell r="B300">
            <v>0.1212</v>
          </cell>
          <cell r="C300">
            <v>0.46</v>
          </cell>
          <cell r="D300">
            <v>0.29849999999999999</v>
          </cell>
          <cell r="E300">
            <v>0</v>
          </cell>
          <cell r="F300">
            <v>40</v>
          </cell>
          <cell r="G300">
            <v>40</v>
          </cell>
        </row>
        <row r="301">
          <cell r="A301">
            <v>300</v>
          </cell>
          <cell r="B301">
            <v>0.1212</v>
          </cell>
          <cell r="C301">
            <v>0.46</v>
          </cell>
          <cell r="D301">
            <v>0.32840000000000003</v>
          </cell>
          <cell r="E301">
            <v>0</v>
          </cell>
          <cell r="F301">
            <v>30</v>
          </cell>
          <cell r="G301">
            <v>30</v>
          </cell>
        </row>
        <row r="302">
          <cell r="A302">
            <v>301</v>
          </cell>
          <cell r="B302">
            <v>0.13639999999999999</v>
          </cell>
          <cell r="C302">
            <v>0.5</v>
          </cell>
          <cell r="D302">
            <v>0.19400000000000001</v>
          </cell>
          <cell r="E302">
            <v>1</v>
          </cell>
          <cell r="F302">
            <v>14</v>
          </cell>
          <cell r="G302">
            <v>15</v>
          </cell>
        </row>
        <row r="303">
          <cell r="A303">
            <v>302</v>
          </cell>
          <cell r="B303">
            <v>0.13639999999999999</v>
          </cell>
          <cell r="C303">
            <v>0.5</v>
          </cell>
          <cell r="D303">
            <v>0.19400000000000001</v>
          </cell>
          <cell r="E303">
            <v>0</v>
          </cell>
          <cell r="F303">
            <v>14</v>
          </cell>
          <cell r="G303">
            <v>14</v>
          </cell>
        </row>
        <row r="304">
          <cell r="A304">
            <v>303</v>
          </cell>
          <cell r="B304">
            <v>0.1212</v>
          </cell>
          <cell r="C304">
            <v>0.54</v>
          </cell>
          <cell r="D304">
            <v>0.16420000000000001</v>
          </cell>
          <cell r="E304">
            <v>0</v>
          </cell>
          <cell r="F304">
            <v>5</v>
          </cell>
          <cell r="G304">
            <v>5</v>
          </cell>
        </row>
        <row r="305">
          <cell r="A305">
            <v>304</v>
          </cell>
          <cell r="B305">
            <v>0.1212</v>
          </cell>
          <cell r="C305">
            <v>0.54</v>
          </cell>
          <cell r="D305">
            <v>0.1343</v>
          </cell>
          <cell r="E305">
            <v>0</v>
          </cell>
          <cell r="F305">
            <v>1</v>
          </cell>
          <cell r="G305">
            <v>1</v>
          </cell>
        </row>
        <row r="306">
          <cell r="A306">
            <v>305</v>
          </cell>
          <cell r="B306">
            <v>0.13639999999999999</v>
          </cell>
          <cell r="C306">
            <v>0.54</v>
          </cell>
          <cell r="D306">
            <v>0.1045</v>
          </cell>
          <cell r="E306">
            <v>0</v>
          </cell>
          <cell r="F306">
            <v>1</v>
          </cell>
          <cell r="G306">
            <v>1</v>
          </cell>
        </row>
        <row r="307">
          <cell r="A307">
            <v>306</v>
          </cell>
          <cell r="B307">
            <v>0.13639999999999999</v>
          </cell>
          <cell r="C307">
            <v>0.54</v>
          </cell>
          <cell r="D307">
            <v>8.9599999999999999E-2</v>
          </cell>
          <cell r="E307">
            <v>0</v>
          </cell>
          <cell r="F307">
            <v>8</v>
          </cell>
          <cell r="G307">
            <v>8</v>
          </cell>
        </row>
        <row r="308">
          <cell r="A308">
            <v>307</v>
          </cell>
          <cell r="B308">
            <v>0.18179999999999999</v>
          </cell>
          <cell r="C308">
            <v>0.54</v>
          </cell>
          <cell r="D308">
            <v>0</v>
          </cell>
          <cell r="E308">
            <v>0</v>
          </cell>
          <cell r="F308">
            <v>17</v>
          </cell>
          <cell r="G308">
            <v>17</v>
          </cell>
        </row>
        <row r="309">
          <cell r="A309">
            <v>308</v>
          </cell>
          <cell r="B309">
            <v>0.1212</v>
          </cell>
          <cell r="C309">
            <v>0.74</v>
          </cell>
          <cell r="D309">
            <v>0.16420000000000001</v>
          </cell>
          <cell r="E309">
            <v>0</v>
          </cell>
          <cell r="F309">
            <v>70</v>
          </cell>
          <cell r="G309">
            <v>70</v>
          </cell>
        </row>
        <row r="310">
          <cell r="A310">
            <v>309</v>
          </cell>
          <cell r="B310">
            <v>0.16669999999999999</v>
          </cell>
          <cell r="C310">
            <v>0.68</v>
          </cell>
          <cell r="D310">
            <v>0</v>
          </cell>
          <cell r="E310">
            <v>2</v>
          </cell>
          <cell r="F310">
            <v>156</v>
          </cell>
          <cell r="G310">
            <v>158</v>
          </cell>
        </row>
        <row r="311">
          <cell r="A311">
            <v>310</v>
          </cell>
          <cell r="B311">
            <v>0.1515</v>
          </cell>
          <cell r="C311">
            <v>0.69</v>
          </cell>
          <cell r="D311">
            <v>0.1343</v>
          </cell>
          <cell r="E311">
            <v>0</v>
          </cell>
          <cell r="F311">
            <v>117</v>
          </cell>
          <cell r="G311">
            <v>117</v>
          </cell>
        </row>
        <row r="312">
          <cell r="A312">
            <v>311</v>
          </cell>
          <cell r="B312">
            <v>0.18179999999999999</v>
          </cell>
          <cell r="C312">
            <v>0.55000000000000004</v>
          </cell>
          <cell r="D312">
            <v>0.19400000000000001</v>
          </cell>
          <cell r="E312">
            <v>4</v>
          </cell>
          <cell r="F312">
            <v>40</v>
          </cell>
          <cell r="G312">
            <v>44</v>
          </cell>
        </row>
        <row r="313">
          <cell r="A313">
            <v>312</v>
          </cell>
          <cell r="B313">
            <v>0.16669999999999999</v>
          </cell>
          <cell r="C313">
            <v>0.51</v>
          </cell>
          <cell r="D313">
            <v>0.28360000000000002</v>
          </cell>
          <cell r="E313">
            <v>6</v>
          </cell>
          <cell r="F313">
            <v>47</v>
          </cell>
          <cell r="G313">
            <v>53</v>
          </cell>
        </row>
        <row r="314">
          <cell r="A314">
            <v>313</v>
          </cell>
          <cell r="B314">
            <v>0.19700000000000001</v>
          </cell>
          <cell r="C314">
            <v>0.44</v>
          </cell>
          <cell r="D314">
            <v>0.25369999999999998</v>
          </cell>
          <cell r="E314">
            <v>2</v>
          </cell>
          <cell r="F314">
            <v>59</v>
          </cell>
          <cell r="G314">
            <v>61</v>
          </cell>
        </row>
        <row r="315">
          <cell r="A315">
            <v>314</v>
          </cell>
          <cell r="B315">
            <v>0.19700000000000001</v>
          </cell>
          <cell r="C315">
            <v>0.37</v>
          </cell>
          <cell r="D315">
            <v>0.3881</v>
          </cell>
          <cell r="E315">
            <v>4</v>
          </cell>
          <cell r="F315">
            <v>73</v>
          </cell>
          <cell r="G315">
            <v>77</v>
          </cell>
        </row>
        <row r="316">
          <cell r="A316">
            <v>315</v>
          </cell>
          <cell r="B316">
            <v>0.21210000000000001</v>
          </cell>
          <cell r="C316">
            <v>0.41</v>
          </cell>
          <cell r="D316">
            <v>0.28360000000000002</v>
          </cell>
          <cell r="E316">
            <v>5</v>
          </cell>
          <cell r="F316">
            <v>59</v>
          </cell>
          <cell r="G316">
            <v>64</v>
          </cell>
        </row>
        <row r="317">
          <cell r="A317">
            <v>316</v>
          </cell>
          <cell r="B317">
            <v>0.2424</v>
          </cell>
          <cell r="C317">
            <v>0.38</v>
          </cell>
          <cell r="D317">
            <v>0.16420000000000001</v>
          </cell>
          <cell r="E317">
            <v>9</v>
          </cell>
          <cell r="F317">
            <v>59</v>
          </cell>
          <cell r="G317">
            <v>68</v>
          </cell>
        </row>
        <row r="318">
          <cell r="A318">
            <v>317</v>
          </cell>
          <cell r="B318">
            <v>0.2424</v>
          </cell>
          <cell r="C318">
            <v>0.41</v>
          </cell>
          <cell r="D318">
            <v>0.1045</v>
          </cell>
          <cell r="E318">
            <v>3</v>
          </cell>
          <cell r="F318">
            <v>87</v>
          </cell>
          <cell r="G318">
            <v>90</v>
          </cell>
        </row>
        <row r="319">
          <cell r="A319">
            <v>318</v>
          </cell>
          <cell r="B319">
            <v>0.2273</v>
          </cell>
          <cell r="C319">
            <v>0.41</v>
          </cell>
          <cell r="D319">
            <v>0.16420000000000001</v>
          </cell>
          <cell r="E319">
            <v>4</v>
          </cell>
          <cell r="F319">
            <v>155</v>
          </cell>
          <cell r="G319">
            <v>159</v>
          </cell>
        </row>
        <row r="320">
          <cell r="A320">
            <v>319</v>
          </cell>
          <cell r="B320">
            <v>0.2576</v>
          </cell>
          <cell r="C320">
            <v>0.47</v>
          </cell>
          <cell r="D320">
            <v>0</v>
          </cell>
          <cell r="E320">
            <v>5</v>
          </cell>
          <cell r="F320">
            <v>134</v>
          </cell>
          <cell r="G320">
            <v>139</v>
          </cell>
        </row>
        <row r="321">
          <cell r="A321">
            <v>320</v>
          </cell>
          <cell r="B321">
            <v>0.19700000000000001</v>
          </cell>
          <cell r="C321">
            <v>0.59</v>
          </cell>
          <cell r="D321">
            <v>8.9599999999999999E-2</v>
          </cell>
          <cell r="E321">
            <v>3</v>
          </cell>
          <cell r="F321">
            <v>89</v>
          </cell>
          <cell r="G321">
            <v>92</v>
          </cell>
        </row>
        <row r="322">
          <cell r="A322">
            <v>321</v>
          </cell>
          <cell r="B322">
            <v>0.2424</v>
          </cell>
          <cell r="C322">
            <v>0.59</v>
          </cell>
          <cell r="D322">
            <v>0</v>
          </cell>
          <cell r="E322">
            <v>0</v>
          </cell>
          <cell r="F322">
            <v>68</v>
          </cell>
          <cell r="G322">
            <v>68</v>
          </cell>
        </row>
        <row r="323">
          <cell r="A323">
            <v>322</v>
          </cell>
          <cell r="B323">
            <v>0.2273</v>
          </cell>
          <cell r="C323">
            <v>0.69</v>
          </cell>
          <cell r="D323">
            <v>0</v>
          </cell>
          <cell r="E323">
            <v>4</v>
          </cell>
          <cell r="F323">
            <v>48</v>
          </cell>
          <cell r="G323">
            <v>52</v>
          </cell>
        </row>
        <row r="324">
          <cell r="A324">
            <v>323</v>
          </cell>
          <cell r="B324">
            <v>0.2273</v>
          </cell>
          <cell r="C324">
            <v>0.69</v>
          </cell>
          <cell r="D324">
            <v>0</v>
          </cell>
          <cell r="E324">
            <v>2</v>
          </cell>
          <cell r="F324">
            <v>34</v>
          </cell>
          <cell r="G324">
            <v>36</v>
          </cell>
        </row>
        <row r="325">
          <cell r="A325">
            <v>324</v>
          </cell>
          <cell r="B325">
            <v>0.2424</v>
          </cell>
          <cell r="C325">
            <v>0.55000000000000004</v>
          </cell>
          <cell r="D325">
            <v>0</v>
          </cell>
          <cell r="E325">
            <v>1</v>
          </cell>
          <cell r="F325">
            <v>26</v>
          </cell>
          <cell r="G325">
            <v>27</v>
          </cell>
        </row>
        <row r="326">
          <cell r="A326">
            <v>325</v>
          </cell>
          <cell r="B326">
            <v>0.2424</v>
          </cell>
          <cell r="C326">
            <v>0.55000000000000004</v>
          </cell>
          <cell r="D326">
            <v>0</v>
          </cell>
          <cell r="E326">
            <v>3</v>
          </cell>
          <cell r="F326">
            <v>25</v>
          </cell>
          <cell r="G326">
            <v>28</v>
          </cell>
        </row>
        <row r="327">
          <cell r="A327">
            <v>326</v>
          </cell>
          <cell r="B327">
            <v>0.19700000000000001</v>
          </cell>
          <cell r="C327">
            <v>0.59</v>
          </cell>
          <cell r="D327">
            <v>8.9599999999999999E-2</v>
          </cell>
          <cell r="E327">
            <v>2</v>
          </cell>
          <cell r="F327">
            <v>18</v>
          </cell>
          <cell r="G327">
            <v>20</v>
          </cell>
        </row>
        <row r="328">
          <cell r="A328">
            <v>327</v>
          </cell>
          <cell r="B328">
            <v>0.19700000000000001</v>
          </cell>
          <cell r="C328">
            <v>0.59</v>
          </cell>
          <cell r="D328">
            <v>8.9599999999999999E-2</v>
          </cell>
          <cell r="E328">
            <v>0</v>
          </cell>
          <cell r="F328">
            <v>12</v>
          </cell>
          <cell r="G328">
            <v>12</v>
          </cell>
        </row>
        <row r="329">
          <cell r="A329">
            <v>328</v>
          </cell>
          <cell r="B329">
            <v>0.2273</v>
          </cell>
          <cell r="C329">
            <v>0.59</v>
          </cell>
          <cell r="D329">
            <v>0</v>
          </cell>
          <cell r="E329">
            <v>1</v>
          </cell>
          <cell r="F329">
            <v>7</v>
          </cell>
          <cell r="G329">
            <v>8</v>
          </cell>
        </row>
        <row r="330">
          <cell r="A330">
            <v>329</v>
          </cell>
          <cell r="B330">
            <v>0.2273</v>
          </cell>
          <cell r="C330">
            <v>0.59</v>
          </cell>
          <cell r="D330">
            <v>0</v>
          </cell>
          <cell r="E330">
            <v>0</v>
          </cell>
          <cell r="F330">
            <v>5</v>
          </cell>
          <cell r="G330">
            <v>5</v>
          </cell>
        </row>
        <row r="331">
          <cell r="A331">
            <v>330</v>
          </cell>
          <cell r="B331">
            <v>0.2273</v>
          </cell>
          <cell r="C331">
            <v>0.59</v>
          </cell>
          <cell r="D331">
            <v>0</v>
          </cell>
          <cell r="E331">
            <v>0</v>
          </cell>
          <cell r="F331">
            <v>1</v>
          </cell>
          <cell r="G331">
            <v>1</v>
          </cell>
        </row>
        <row r="332">
          <cell r="A332">
            <v>331</v>
          </cell>
          <cell r="B332">
            <v>0.16669999999999999</v>
          </cell>
          <cell r="C332">
            <v>0.63</v>
          </cell>
          <cell r="D332">
            <v>0.1045</v>
          </cell>
          <cell r="E332">
            <v>1</v>
          </cell>
          <cell r="F332">
            <v>2</v>
          </cell>
          <cell r="G332">
            <v>3</v>
          </cell>
        </row>
        <row r="333">
          <cell r="A333">
            <v>332</v>
          </cell>
          <cell r="B333">
            <v>0.21210000000000001</v>
          </cell>
          <cell r="C333">
            <v>0.63</v>
          </cell>
          <cell r="D333">
            <v>0</v>
          </cell>
          <cell r="E333">
            <v>1</v>
          </cell>
          <cell r="F333">
            <v>9</v>
          </cell>
          <cell r="G333">
            <v>10</v>
          </cell>
        </row>
        <row r="334">
          <cell r="A334">
            <v>333</v>
          </cell>
          <cell r="B334">
            <v>0.1515</v>
          </cell>
          <cell r="C334">
            <v>0.63</v>
          </cell>
          <cell r="D334">
            <v>0.1343</v>
          </cell>
          <cell r="E334">
            <v>1</v>
          </cell>
          <cell r="F334">
            <v>22</v>
          </cell>
          <cell r="G334">
            <v>23</v>
          </cell>
        </row>
        <row r="335">
          <cell r="A335">
            <v>334</v>
          </cell>
          <cell r="B335">
            <v>0.18179999999999999</v>
          </cell>
          <cell r="C335">
            <v>0.64</v>
          </cell>
          <cell r="D335">
            <v>0.1343</v>
          </cell>
          <cell r="E335">
            <v>2</v>
          </cell>
          <cell r="F335">
            <v>31</v>
          </cell>
          <cell r="G335">
            <v>33</v>
          </cell>
        </row>
        <row r="336">
          <cell r="A336">
            <v>335</v>
          </cell>
          <cell r="B336">
            <v>0.19700000000000001</v>
          </cell>
          <cell r="C336">
            <v>0.59</v>
          </cell>
          <cell r="D336">
            <v>0.16420000000000001</v>
          </cell>
          <cell r="E336">
            <v>2</v>
          </cell>
          <cell r="F336">
            <v>57</v>
          </cell>
          <cell r="G336">
            <v>59</v>
          </cell>
        </row>
        <row r="337">
          <cell r="A337">
            <v>336</v>
          </cell>
          <cell r="B337">
            <v>0.19700000000000001</v>
          </cell>
          <cell r="C337">
            <v>0.55000000000000004</v>
          </cell>
          <cell r="D337">
            <v>0.22389999999999999</v>
          </cell>
          <cell r="E337">
            <v>18</v>
          </cell>
          <cell r="F337">
            <v>54</v>
          </cell>
          <cell r="G337">
            <v>72</v>
          </cell>
        </row>
        <row r="338">
          <cell r="A338">
            <v>337</v>
          </cell>
          <cell r="B338">
            <v>0.2273</v>
          </cell>
          <cell r="C338">
            <v>0.48</v>
          </cell>
          <cell r="D338">
            <v>0.22389999999999999</v>
          </cell>
          <cell r="E338">
            <v>15</v>
          </cell>
          <cell r="F338">
            <v>74</v>
          </cell>
          <cell r="G338">
            <v>89</v>
          </cell>
        </row>
        <row r="339">
          <cell r="A339">
            <v>338</v>
          </cell>
          <cell r="B339">
            <v>0.2576</v>
          </cell>
          <cell r="C339">
            <v>0.38</v>
          </cell>
          <cell r="D339">
            <v>0.29849999999999999</v>
          </cell>
          <cell r="E339">
            <v>21</v>
          </cell>
          <cell r="F339">
            <v>80</v>
          </cell>
          <cell r="G339">
            <v>101</v>
          </cell>
        </row>
        <row r="340">
          <cell r="A340">
            <v>339</v>
          </cell>
          <cell r="B340">
            <v>0.28789999999999999</v>
          </cell>
          <cell r="C340">
            <v>0.39</v>
          </cell>
          <cell r="D340">
            <v>0.28360000000000002</v>
          </cell>
          <cell r="E340">
            <v>26</v>
          </cell>
          <cell r="F340">
            <v>92</v>
          </cell>
          <cell r="G340">
            <v>118</v>
          </cell>
        </row>
        <row r="341">
          <cell r="A341">
            <v>340</v>
          </cell>
          <cell r="B341">
            <v>0.31819999999999998</v>
          </cell>
          <cell r="C341">
            <v>0.36</v>
          </cell>
          <cell r="D341">
            <v>0.19400000000000001</v>
          </cell>
          <cell r="E341">
            <v>21</v>
          </cell>
          <cell r="F341">
            <v>108</v>
          </cell>
          <cell r="G341">
            <v>129</v>
          </cell>
        </row>
        <row r="342">
          <cell r="A342">
            <v>341</v>
          </cell>
          <cell r="B342">
            <v>0.33329999999999999</v>
          </cell>
          <cell r="C342">
            <v>0.34</v>
          </cell>
          <cell r="D342">
            <v>0.19400000000000001</v>
          </cell>
          <cell r="E342">
            <v>33</v>
          </cell>
          <cell r="F342">
            <v>95</v>
          </cell>
          <cell r="G342">
            <v>128</v>
          </cell>
        </row>
        <row r="343">
          <cell r="A343">
            <v>342</v>
          </cell>
          <cell r="B343">
            <v>0.30299999999999999</v>
          </cell>
          <cell r="C343">
            <v>0.36</v>
          </cell>
          <cell r="D343">
            <v>0.28360000000000002</v>
          </cell>
          <cell r="E343">
            <v>29</v>
          </cell>
          <cell r="F343">
            <v>54</v>
          </cell>
          <cell r="G343">
            <v>83</v>
          </cell>
        </row>
        <row r="344">
          <cell r="A344">
            <v>343</v>
          </cell>
          <cell r="B344">
            <v>0.28789999999999999</v>
          </cell>
          <cell r="C344">
            <v>0.45</v>
          </cell>
          <cell r="D344">
            <v>0.25369999999999998</v>
          </cell>
          <cell r="E344">
            <v>15</v>
          </cell>
          <cell r="F344">
            <v>69</v>
          </cell>
          <cell r="G344">
            <v>84</v>
          </cell>
        </row>
        <row r="345">
          <cell r="A345">
            <v>344</v>
          </cell>
          <cell r="B345">
            <v>0.30299999999999999</v>
          </cell>
          <cell r="C345">
            <v>0.39</v>
          </cell>
          <cell r="D345">
            <v>0.25369999999999998</v>
          </cell>
          <cell r="E345">
            <v>14</v>
          </cell>
          <cell r="F345">
            <v>60</v>
          </cell>
          <cell r="G345">
            <v>74</v>
          </cell>
        </row>
        <row r="346">
          <cell r="A346">
            <v>345</v>
          </cell>
          <cell r="B346">
            <v>0.30299999999999999</v>
          </cell>
          <cell r="C346">
            <v>0.39</v>
          </cell>
          <cell r="D346">
            <v>0.25369999999999998</v>
          </cell>
          <cell r="E346">
            <v>6</v>
          </cell>
          <cell r="F346">
            <v>35</v>
          </cell>
          <cell r="G346">
            <v>41</v>
          </cell>
        </row>
        <row r="347">
          <cell r="A347">
            <v>346</v>
          </cell>
          <cell r="B347">
            <v>0.30299999999999999</v>
          </cell>
          <cell r="C347">
            <v>0.39</v>
          </cell>
          <cell r="D347">
            <v>0.22389999999999999</v>
          </cell>
          <cell r="E347">
            <v>6</v>
          </cell>
          <cell r="F347">
            <v>51</v>
          </cell>
          <cell r="G347">
            <v>57</v>
          </cell>
        </row>
        <row r="348">
          <cell r="A348">
            <v>347</v>
          </cell>
          <cell r="B348">
            <v>0.31819999999999998</v>
          </cell>
          <cell r="C348">
            <v>0.42</v>
          </cell>
          <cell r="D348">
            <v>0.1045</v>
          </cell>
          <cell r="E348">
            <v>0</v>
          </cell>
          <cell r="F348">
            <v>26</v>
          </cell>
          <cell r="G348">
            <v>26</v>
          </cell>
        </row>
        <row r="349">
          <cell r="A349">
            <v>348</v>
          </cell>
          <cell r="B349">
            <v>0.28789999999999999</v>
          </cell>
          <cell r="C349">
            <v>0.45</v>
          </cell>
          <cell r="D349">
            <v>0.28360000000000002</v>
          </cell>
          <cell r="E349">
            <v>5</v>
          </cell>
          <cell r="F349">
            <v>39</v>
          </cell>
          <cell r="G349">
            <v>44</v>
          </cell>
        </row>
        <row r="350">
          <cell r="A350">
            <v>349</v>
          </cell>
          <cell r="B350">
            <v>0.30299999999999999</v>
          </cell>
          <cell r="C350">
            <v>0.56000000000000005</v>
          </cell>
          <cell r="D350">
            <v>0</v>
          </cell>
          <cell r="E350">
            <v>6</v>
          </cell>
          <cell r="F350">
            <v>33</v>
          </cell>
          <cell r="G350">
            <v>39</v>
          </cell>
        </row>
        <row r="351">
          <cell r="A351">
            <v>350</v>
          </cell>
          <cell r="B351">
            <v>0.2727</v>
          </cell>
          <cell r="C351">
            <v>0.56000000000000005</v>
          </cell>
          <cell r="D351">
            <v>0.1343</v>
          </cell>
          <cell r="E351">
            <v>4</v>
          </cell>
          <cell r="F351">
            <v>19</v>
          </cell>
          <cell r="G351">
            <v>23</v>
          </cell>
        </row>
        <row r="352">
          <cell r="A352">
            <v>351</v>
          </cell>
          <cell r="B352">
            <v>0.28789999999999999</v>
          </cell>
          <cell r="C352">
            <v>0.56000000000000005</v>
          </cell>
          <cell r="D352">
            <v>8.9599999999999999E-2</v>
          </cell>
          <cell r="E352">
            <v>3</v>
          </cell>
          <cell r="F352">
            <v>13</v>
          </cell>
          <cell r="G352">
            <v>16</v>
          </cell>
        </row>
        <row r="353">
          <cell r="A353">
            <v>352</v>
          </cell>
          <cell r="B353">
            <v>0.2727</v>
          </cell>
          <cell r="C353">
            <v>0.69</v>
          </cell>
          <cell r="D353">
            <v>0</v>
          </cell>
          <cell r="E353">
            <v>9</v>
          </cell>
          <cell r="F353">
            <v>6</v>
          </cell>
          <cell r="G353">
            <v>15</v>
          </cell>
        </row>
        <row r="354">
          <cell r="A354">
            <v>353</v>
          </cell>
          <cell r="B354">
            <v>0.2576</v>
          </cell>
          <cell r="C354">
            <v>0.56000000000000005</v>
          </cell>
          <cell r="D354">
            <v>0.16420000000000001</v>
          </cell>
          <cell r="E354">
            <v>0</v>
          </cell>
          <cell r="F354">
            <v>1</v>
          </cell>
          <cell r="G354">
            <v>1</v>
          </cell>
        </row>
        <row r="355">
          <cell r="A355">
            <v>354</v>
          </cell>
          <cell r="B355">
            <v>0.2576</v>
          </cell>
          <cell r="C355">
            <v>0.56000000000000005</v>
          </cell>
          <cell r="D355">
            <v>0.16420000000000001</v>
          </cell>
          <cell r="E355">
            <v>1</v>
          </cell>
          <cell r="F355">
            <v>1</v>
          </cell>
          <cell r="G355">
            <v>2</v>
          </cell>
        </row>
        <row r="356">
          <cell r="A356">
            <v>355</v>
          </cell>
          <cell r="B356">
            <v>0.2576</v>
          </cell>
          <cell r="C356">
            <v>0.56000000000000005</v>
          </cell>
          <cell r="D356">
            <v>0.16420000000000001</v>
          </cell>
          <cell r="E356">
            <v>0</v>
          </cell>
          <cell r="F356">
            <v>1</v>
          </cell>
          <cell r="G356">
            <v>1</v>
          </cell>
        </row>
        <row r="357">
          <cell r="A357">
            <v>356</v>
          </cell>
          <cell r="B357">
            <v>0.21210000000000001</v>
          </cell>
          <cell r="C357">
            <v>0.56000000000000005</v>
          </cell>
          <cell r="D357">
            <v>0.29849999999999999</v>
          </cell>
          <cell r="E357">
            <v>0</v>
          </cell>
          <cell r="F357">
            <v>3</v>
          </cell>
          <cell r="G357">
            <v>3</v>
          </cell>
        </row>
        <row r="358">
          <cell r="A358">
            <v>357</v>
          </cell>
          <cell r="B358">
            <v>0.21210000000000001</v>
          </cell>
          <cell r="C358">
            <v>0.55000000000000004</v>
          </cell>
          <cell r="D358">
            <v>0.28360000000000002</v>
          </cell>
          <cell r="E358">
            <v>0</v>
          </cell>
          <cell r="F358">
            <v>18</v>
          </cell>
          <cell r="G358">
            <v>18</v>
          </cell>
        </row>
        <row r="359">
          <cell r="A359">
            <v>358</v>
          </cell>
          <cell r="B359">
            <v>0.21210000000000001</v>
          </cell>
          <cell r="C359">
            <v>0.51</v>
          </cell>
          <cell r="D359">
            <v>0.25369999999999998</v>
          </cell>
          <cell r="E359">
            <v>3</v>
          </cell>
          <cell r="F359">
            <v>29</v>
          </cell>
          <cell r="G359">
            <v>32</v>
          </cell>
        </row>
        <row r="360">
          <cell r="A360">
            <v>359</v>
          </cell>
          <cell r="B360">
            <v>0.21210000000000001</v>
          </cell>
          <cell r="C360">
            <v>0.51</v>
          </cell>
          <cell r="D360">
            <v>0.28360000000000002</v>
          </cell>
          <cell r="E360">
            <v>8</v>
          </cell>
          <cell r="F360">
            <v>71</v>
          </cell>
          <cell r="G360">
            <v>79</v>
          </cell>
        </row>
        <row r="361">
          <cell r="A361">
            <v>360</v>
          </cell>
          <cell r="B361">
            <v>0.2273</v>
          </cell>
          <cell r="C361">
            <v>0.44</v>
          </cell>
          <cell r="D361">
            <v>0.25369999999999998</v>
          </cell>
          <cell r="E361">
            <v>23</v>
          </cell>
          <cell r="F361">
            <v>70</v>
          </cell>
          <cell r="G361">
            <v>93</v>
          </cell>
        </row>
        <row r="362">
          <cell r="A362">
            <v>361</v>
          </cell>
          <cell r="B362">
            <v>0.21210000000000001</v>
          </cell>
          <cell r="C362">
            <v>0.41</v>
          </cell>
          <cell r="D362">
            <v>0.28360000000000002</v>
          </cell>
          <cell r="E362">
            <v>29</v>
          </cell>
          <cell r="F362">
            <v>75</v>
          </cell>
          <cell r="G362">
            <v>104</v>
          </cell>
        </row>
        <row r="363">
          <cell r="A363">
            <v>362</v>
          </cell>
          <cell r="B363">
            <v>0.2273</v>
          </cell>
          <cell r="C363">
            <v>0.35</v>
          </cell>
          <cell r="D363">
            <v>0.29849999999999999</v>
          </cell>
          <cell r="E363">
            <v>23</v>
          </cell>
          <cell r="F363">
            <v>95</v>
          </cell>
          <cell r="G363">
            <v>118</v>
          </cell>
        </row>
        <row r="364">
          <cell r="A364">
            <v>363</v>
          </cell>
          <cell r="B364">
            <v>0.2727</v>
          </cell>
          <cell r="C364">
            <v>0.36</v>
          </cell>
          <cell r="D364">
            <v>0.25369999999999998</v>
          </cell>
          <cell r="E364">
            <v>22</v>
          </cell>
          <cell r="F364">
            <v>69</v>
          </cell>
          <cell r="G364">
            <v>91</v>
          </cell>
        </row>
        <row r="365">
          <cell r="A365">
            <v>364</v>
          </cell>
          <cell r="B365">
            <v>0.2424</v>
          </cell>
          <cell r="C365">
            <v>0.38</v>
          </cell>
          <cell r="D365">
            <v>0.25369999999999998</v>
          </cell>
          <cell r="E365">
            <v>35</v>
          </cell>
          <cell r="F365">
            <v>78</v>
          </cell>
          <cell r="G365">
            <v>113</v>
          </cell>
        </row>
        <row r="366">
          <cell r="A366">
            <v>365</v>
          </cell>
          <cell r="B366">
            <v>0.2273</v>
          </cell>
          <cell r="C366">
            <v>0.38</v>
          </cell>
          <cell r="D366">
            <v>0.22389999999999999</v>
          </cell>
          <cell r="E366">
            <v>22</v>
          </cell>
          <cell r="F366">
            <v>77</v>
          </cell>
          <cell r="G366">
            <v>99</v>
          </cell>
        </row>
        <row r="367">
          <cell r="A367">
            <v>366</v>
          </cell>
          <cell r="B367">
            <v>0.21210000000000001</v>
          </cell>
          <cell r="C367">
            <v>0.37</v>
          </cell>
          <cell r="D367">
            <v>0.25369999999999998</v>
          </cell>
          <cell r="E367">
            <v>23</v>
          </cell>
          <cell r="F367">
            <v>82</v>
          </cell>
          <cell r="G367">
            <v>105</v>
          </cell>
        </row>
        <row r="368">
          <cell r="A368">
            <v>367</v>
          </cell>
          <cell r="B368">
            <v>0.21210000000000001</v>
          </cell>
          <cell r="C368">
            <v>0.4</v>
          </cell>
          <cell r="D368">
            <v>0.16420000000000001</v>
          </cell>
          <cell r="E368">
            <v>11</v>
          </cell>
          <cell r="F368">
            <v>56</v>
          </cell>
          <cell r="G368">
            <v>67</v>
          </cell>
        </row>
        <row r="369">
          <cell r="A369">
            <v>368</v>
          </cell>
          <cell r="B369">
            <v>0.19700000000000001</v>
          </cell>
          <cell r="C369">
            <v>0.47</v>
          </cell>
          <cell r="D369">
            <v>0.1343</v>
          </cell>
          <cell r="E369">
            <v>14</v>
          </cell>
          <cell r="F369">
            <v>47</v>
          </cell>
          <cell r="G369">
            <v>61</v>
          </cell>
        </row>
        <row r="370">
          <cell r="A370">
            <v>369</v>
          </cell>
          <cell r="B370">
            <v>0.19700000000000001</v>
          </cell>
          <cell r="C370">
            <v>0.47</v>
          </cell>
          <cell r="D370">
            <v>0.16420000000000001</v>
          </cell>
          <cell r="E370">
            <v>7</v>
          </cell>
          <cell r="F370">
            <v>50</v>
          </cell>
          <cell r="G370">
            <v>57</v>
          </cell>
        </row>
        <row r="371">
          <cell r="A371">
            <v>370</v>
          </cell>
          <cell r="B371">
            <v>0.19700000000000001</v>
          </cell>
          <cell r="C371">
            <v>0.51</v>
          </cell>
          <cell r="D371">
            <v>0.16420000000000001</v>
          </cell>
          <cell r="E371">
            <v>6</v>
          </cell>
          <cell r="F371">
            <v>22</v>
          </cell>
          <cell r="G371">
            <v>28</v>
          </cell>
        </row>
        <row r="372">
          <cell r="A372">
            <v>371</v>
          </cell>
          <cell r="B372">
            <v>0.21210000000000001</v>
          </cell>
          <cell r="C372">
            <v>0.49</v>
          </cell>
          <cell r="D372">
            <v>0.1343</v>
          </cell>
          <cell r="E372">
            <v>2</v>
          </cell>
          <cell r="F372">
            <v>19</v>
          </cell>
          <cell r="G372">
            <v>21</v>
          </cell>
        </row>
        <row r="373">
          <cell r="A373">
            <v>372</v>
          </cell>
          <cell r="B373">
            <v>0.2273</v>
          </cell>
          <cell r="C373">
            <v>0.4</v>
          </cell>
          <cell r="D373">
            <v>0.1045</v>
          </cell>
          <cell r="E373">
            <v>0</v>
          </cell>
          <cell r="F373">
            <v>18</v>
          </cell>
          <cell r="G373">
            <v>18</v>
          </cell>
        </row>
        <row r="374">
          <cell r="A374">
            <v>373</v>
          </cell>
          <cell r="B374">
            <v>0.19700000000000001</v>
          </cell>
          <cell r="C374">
            <v>0.47</v>
          </cell>
          <cell r="D374">
            <v>0.22389999999999999</v>
          </cell>
          <cell r="E374">
            <v>1</v>
          </cell>
          <cell r="F374">
            <v>16</v>
          </cell>
          <cell r="G374">
            <v>17</v>
          </cell>
        </row>
        <row r="375">
          <cell r="A375">
            <v>374</v>
          </cell>
          <cell r="B375">
            <v>0.19700000000000001</v>
          </cell>
          <cell r="C375">
            <v>0.44</v>
          </cell>
          <cell r="D375">
            <v>0.19400000000000001</v>
          </cell>
          <cell r="E375">
            <v>1</v>
          </cell>
          <cell r="F375">
            <v>15</v>
          </cell>
          <cell r="G375">
            <v>16</v>
          </cell>
        </row>
        <row r="376">
          <cell r="A376">
            <v>375</v>
          </cell>
          <cell r="B376">
            <v>0.16669999999999999</v>
          </cell>
          <cell r="C376">
            <v>0.43</v>
          </cell>
          <cell r="D376">
            <v>0.25369999999999998</v>
          </cell>
          <cell r="E376">
            <v>0</v>
          </cell>
          <cell r="F376">
            <v>8</v>
          </cell>
          <cell r="G376">
            <v>8</v>
          </cell>
        </row>
        <row r="377">
          <cell r="A377">
            <v>376</v>
          </cell>
          <cell r="B377">
            <v>0.18179999999999999</v>
          </cell>
          <cell r="C377">
            <v>0.43</v>
          </cell>
          <cell r="D377">
            <v>0.19400000000000001</v>
          </cell>
          <cell r="E377">
            <v>0</v>
          </cell>
          <cell r="F377">
            <v>2</v>
          </cell>
          <cell r="G377">
            <v>2</v>
          </cell>
        </row>
        <row r="378">
          <cell r="A378">
            <v>377</v>
          </cell>
          <cell r="B378">
            <v>0.19700000000000001</v>
          </cell>
          <cell r="C378">
            <v>0.43</v>
          </cell>
          <cell r="D378">
            <v>0.1343</v>
          </cell>
          <cell r="E378">
            <v>1</v>
          </cell>
          <cell r="F378">
            <v>2</v>
          </cell>
          <cell r="G378">
            <v>3</v>
          </cell>
        </row>
        <row r="379">
          <cell r="A379">
            <v>378</v>
          </cell>
          <cell r="B379">
            <v>0.19700000000000001</v>
          </cell>
          <cell r="C379">
            <v>0.43</v>
          </cell>
          <cell r="D379">
            <v>0.16420000000000001</v>
          </cell>
          <cell r="E379">
            <v>0</v>
          </cell>
          <cell r="F379">
            <v>1</v>
          </cell>
          <cell r="G379">
            <v>1</v>
          </cell>
        </row>
        <row r="380">
          <cell r="A380">
            <v>379</v>
          </cell>
          <cell r="B380">
            <v>0.18179999999999999</v>
          </cell>
          <cell r="C380">
            <v>0.43</v>
          </cell>
          <cell r="D380">
            <v>0.19400000000000001</v>
          </cell>
          <cell r="E380">
            <v>0</v>
          </cell>
          <cell r="F380">
            <v>5</v>
          </cell>
          <cell r="G380">
            <v>5</v>
          </cell>
        </row>
        <row r="381">
          <cell r="A381">
            <v>380</v>
          </cell>
          <cell r="B381">
            <v>0.18179999999999999</v>
          </cell>
          <cell r="C381">
            <v>0.5</v>
          </cell>
          <cell r="D381">
            <v>0.1343</v>
          </cell>
          <cell r="E381">
            <v>4</v>
          </cell>
          <cell r="F381">
            <v>9</v>
          </cell>
          <cell r="G381">
            <v>13</v>
          </cell>
        </row>
        <row r="382">
          <cell r="A382">
            <v>381</v>
          </cell>
          <cell r="B382">
            <v>0.1515</v>
          </cell>
          <cell r="C382">
            <v>0.47</v>
          </cell>
          <cell r="D382">
            <v>0.22389999999999999</v>
          </cell>
          <cell r="E382">
            <v>3</v>
          </cell>
          <cell r="F382">
            <v>30</v>
          </cell>
          <cell r="G382">
            <v>33</v>
          </cell>
        </row>
        <row r="383">
          <cell r="A383">
            <v>382</v>
          </cell>
          <cell r="B383">
            <v>0.1515</v>
          </cell>
          <cell r="C383">
            <v>0.47</v>
          </cell>
          <cell r="D383">
            <v>0.22389999999999999</v>
          </cell>
          <cell r="E383">
            <v>8</v>
          </cell>
          <cell r="F383">
            <v>39</v>
          </cell>
          <cell r="G383">
            <v>47</v>
          </cell>
        </row>
        <row r="384">
          <cell r="A384">
            <v>383</v>
          </cell>
          <cell r="B384">
            <v>0.1515</v>
          </cell>
          <cell r="C384">
            <v>0.5</v>
          </cell>
          <cell r="D384">
            <v>0.25369999999999998</v>
          </cell>
          <cell r="E384">
            <v>7</v>
          </cell>
          <cell r="F384">
            <v>50</v>
          </cell>
          <cell r="G384">
            <v>57</v>
          </cell>
        </row>
        <row r="385">
          <cell r="A385">
            <v>384</v>
          </cell>
          <cell r="B385">
            <v>0.1515</v>
          </cell>
          <cell r="C385">
            <v>0.55000000000000004</v>
          </cell>
          <cell r="D385">
            <v>0.19400000000000001</v>
          </cell>
          <cell r="E385">
            <v>9</v>
          </cell>
          <cell r="F385">
            <v>55</v>
          </cell>
          <cell r="G385">
            <v>64</v>
          </cell>
        </row>
        <row r="386">
          <cell r="A386">
            <v>385</v>
          </cell>
          <cell r="B386">
            <v>0.19700000000000001</v>
          </cell>
          <cell r="C386">
            <v>0.47</v>
          </cell>
          <cell r="D386">
            <v>0.1343</v>
          </cell>
          <cell r="E386">
            <v>10</v>
          </cell>
          <cell r="F386">
            <v>70</v>
          </cell>
          <cell r="G386">
            <v>80</v>
          </cell>
        </row>
        <row r="387">
          <cell r="A387">
            <v>386</v>
          </cell>
          <cell r="B387">
            <v>0.19700000000000001</v>
          </cell>
          <cell r="C387">
            <v>0.47</v>
          </cell>
          <cell r="D387">
            <v>0.1343</v>
          </cell>
          <cell r="E387">
            <v>13</v>
          </cell>
          <cell r="F387">
            <v>80</v>
          </cell>
          <cell r="G387">
            <v>93</v>
          </cell>
        </row>
        <row r="388">
          <cell r="A388">
            <v>387</v>
          </cell>
          <cell r="B388">
            <v>0.21210000000000001</v>
          </cell>
          <cell r="C388">
            <v>0.43</v>
          </cell>
          <cell r="D388">
            <v>0.1045</v>
          </cell>
          <cell r="E388">
            <v>12</v>
          </cell>
          <cell r="F388">
            <v>74</v>
          </cell>
          <cell r="G388">
            <v>86</v>
          </cell>
        </row>
        <row r="389">
          <cell r="A389">
            <v>388</v>
          </cell>
          <cell r="B389">
            <v>0.21210000000000001</v>
          </cell>
          <cell r="C389">
            <v>0.47</v>
          </cell>
          <cell r="D389">
            <v>0.16420000000000001</v>
          </cell>
          <cell r="E389">
            <v>21</v>
          </cell>
          <cell r="F389">
            <v>72</v>
          </cell>
          <cell r="G389">
            <v>93</v>
          </cell>
        </row>
        <row r="390">
          <cell r="A390">
            <v>389</v>
          </cell>
          <cell r="B390">
            <v>0.21210000000000001</v>
          </cell>
          <cell r="C390">
            <v>0.47</v>
          </cell>
          <cell r="D390">
            <v>0.16420000000000001</v>
          </cell>
          <cell r="E390">
            <v>6</v>
          </cell>
          <cell r="F390">
            <v>76</v>
          </cell>
          <cell r="G390">
            <v>82</v>
          </cell>
        </row>
        <row r="391">
          <cell r="A391">
            <v>390</v>
          </cell>
          <cell r="B391">
            <v>0.19700000000000001</v>
          </cell>
          <cell r="C391">
            <v>0.51</v>
          </cell>
          <cell r="D391">
            <v>0.19400000000000001</v>
          </cell>
          <cell r="E391">
            <v>4</v>
          </cell>
          <cell r="F391">
            <v>67</v>
          </cell>
          <cell r="G391">
            <v>71</v>
          </cell>
        </row>
        <row r="392">
          <cell r="A392">
            <v>391</v>
          </cell>
          <cell r="B392">
            <v>0.16669999999999999</v>
          </cell>
          <cell r="C392">
            <v>0.55000000000000004</v>
          </cell>
          <cell r="D392">
            <v>0.25369999999999998</v>
          </cell>
          <cell r="E392">
            <v>7</v>
          </cell>
          <cell r="F392">
            <v>85</v>
          </cell>
          <cell r="G392">
            <v>92</v>
          </cell>
        </row>
        <row r="393">
          <cell r="A393">
            <v>392</v>
          </cell>
          <cell r="B393">
            <v>0.18179999999999999</v>
          </cell>
          <cell r="C393">
            <v>0.59</v>
          </cell>
          <cell r="D393">
            <v>0.19400000000000001</v>
          </cell>
          <cell r="E393">
            <v>2</v>
          </cell>
          <cell r="F393">
            <v>58</v>
          </cell>
          <cell r="G393">
            <v>60</v>
          </cell>
        </row>
        <row r="394">
          <cell r="A394">
            <v>393</v>
          </cell>
          <cell r="B394">
            <v>0.1515</v>
          </cell>
          <cell r="C394">
            <v>0.8</v>
          </cell>
          <cell r="D394">
            <v>0.19400000000000001</v>
          </cell>
          <cell r="E394">
            <v>4</v>
          </cell>
          <cell r="F394">
            <v>29</v>
          </cell>
          <cell r="G394">
            <v>33</v>
          </cell>
        </row>
        <row r="395">
          <cell r="A395">
            <v>394</v>
          </cell>
          <cell r="B395">
            <v>0.1515</v>
          </cell>
          <cell r="C395">
            <v>0.8</v>
          </cell>
          <cell r="D395">
            <v>0.19400000000000001</v>
          </cell>
          <cell r="E395">
            <v>3</v>
          </cell>
          <cell r="F395">
            <v>24</v>
          </cell>
          <cell r="G395">
            <v>27</v>
          </cell>
        </row>
        <row r="396">
          <cell r="A396">
            <v>395</v>
          </cell>
          <cell r="B396">
            <v>0.1212</v>
          </cell>
          <cell r="C396">
            <v>0.93</v>
          </cell>
          <cell r="D396">
            <v>0.25369999999999998</v>
          </cell>
          <cell r="E396">
            <v>0</v>
          </cell>
          <cell r="F396">
            <v>13</v>
          </cell>
          <cell r="G396">
            <v>13</v>
          </cell>
        </row>
        <row r="397">
          <cell r="A397">
            <v>396</v>
          </cell>
          <cell r="B397">
            <v>0.13639999999999999</v>
          </cell>
          <cell r="C397">
            <v>0.86</v>
          </cell>
          <cell r="D397">
            <v>0.28360000000000002</v>
          </cell>
          <cell r="E397">
            <v>1</v>
          </cell>
          <cell r="F397">
            <v>3</v>
          </cell>
          <cell r="G397">
            <v>4</v>
          </cell>
        </row>
        <row r="398">
          <cell r="A398">
            <v>397</v>
          </cell>
          <cell r="B398">
            <v>0.18179999999999999</v>
          </cell>
          <cell r="C398">
            <v>0.86</v>
          </cell>
          <cell r="D398">
            <v>0.32840000000000003</v>
          </cell>
          <cell r="E398">
            <v>0</v>
          </cell>
          <cell r="F398">
            <v>3</v>
          </cell>
          <cell r="G398">
            <v>3</v>
          </cell>
        </row>
        <row r="399">
          <cell r="A399">
            <v>398</v>
          </cell>
          <cell r="B399">
            <v>0.19700000000000001</v>
          </cell>
          <cell r="C399">
            <v>0.86</v>
          </cell>
          <cell r="D399">
            <v>0.22389999999999999</v>
          </cell>
          <cell r="E399">
            <v>0</v>
          </cell>
          <cell r="F399">
            <v>22</v>
          </cell>
          <cell r="G399">
            <v>22</v>
          </cell>
        </row>
        <row r="400">
          <cell r="A400">
            <v>399</v>
          </cell>
          <cell r="B400">
            <v>0.2273</v>
          </cell>
          <cell r="C400">
            <v>0.8</v>
          </cell>
          <cell r="D400">
            <v>0.16420000000000001</v>
          </cell>
          <cell r="E400">
            <v>2</v>
          </cell>
          <cell r="F400">
            <v>26</v>
          </cell>
          <cell r="G400">
            <v>28</v>
          </cell>
        </row>
        <row r="401">
          <cell r="A401">
            <v>400</v>
          </cell>
          <cell r="B401">
            <v>0.2273</v>
          </cell>
          <cell r="C401">
            <v>0.87</v>
          </cell>
          <cell r="D401">
            <v>0.16420000000000001</v>
          </cell>
          <cell r="E401">
            <v>3</v>
          </cell>
          <cell r="F401">
            <v>32</v>
          </cell>
          <cell r="G401">
            <v>35</v>
          </cell>
        </row>
        <row r="402">
          <cell r="A402">
            <v>401</v>
          </cell>
          <cell r="B402">
            <v>0.2273</v>
          </cell>
          <cell r="C402">
            <v>0.87</v>
          </cell>
          <cell r="D402">
            <v>0.19400000000000001</v>
          </cell>
          <cell r="E402">
            <v>0</v>
          </cell>
          <cell r="F402">
            <v>61</v>
          </cell>
          <cell r="G402">
            <v>61</v>
          </cell>
        </row>
        <row r="403">
          <cell r="A403">
            <v>402</v>
          </cell>
          <cell r="B403">
            <v>0.2273</v>
          </cell>
          <cell r="C403">
            <v>0.82</v>
          </cell>
          <cell r="D403">
            <v>0.19400000000000001</v>
          </cell>
          <cell r="E403">
            <v>1</v>
          </cell>
          <cell r="F403">
            <v>124</v>
          </cell>
          <cell r="G403">
            <v>125</v>
          </cell>
        </row>
        <row r="404">
          <cell r="A404">
            <v>403</v>
          </cell>
          <cell r="B404">
            <v>0.2273</v>
          </cell>
          <cell r="C404">
            <v>0.8</v>
          </cell>
          <cell r="D404">
            <v>0.16420000000000001</v>
          </cell>
          <cell r="E404">
            <v>1</v>
          </cell>
          <cell r="F404">
            <v>132</v>
          </cell>
          <cell r="G404">
            <v>133</v>
          </cell>
        </row>
        <row r="405">
          <cell r="A405">
            <v>404</v>
          </cell>
          <cell r="B405">
            <v>0.2273</v>
          </cell>
          <cell r="C405">
            <v>0.8</v>
          </cell>
          <cell r="D405">
            <v>0.1343</v>
          </cell>
          <cell r="E405">
            <v>1</v>
          </cell>
          <cell r="F405">
            <v>98</v>
          </cell>
          <cell r="G405">
            <v>99</v>
          </cell>
        </row>
        <row r="406">
          <cell r="A406">
            <v>405</v>
          </cell>
          <cell r="B406">
            <v>0.2727</v>
          </cell>
          <cell r="C406">
            <v>0.87</v>
          </cell>
          <cell r="D406">
            <v>0</v>
          </cell>
          <cell r="E406">
            <v>0</v>
          </cell>
          <cell r="F406">
            <v>83</v>
          </cell>
          <cell r="G406">
            <v>83</v>
          </cell>
        </row>
        <row r="407">
          <cell r="A407">
            <v>406</v>
          </cell>
          <cell r="B407">
            <v>0.2424</v>
          </cell>
          <cell r="C407">
            <v>0.93</v>
          </cell>
          <cell r="D407">
            <v>0.1045</v>
          </cell>
          <cell r="E407">
            <v>0</v>
          </cell>
          <cell r="F407">
            <v>41</v>
          </cell>
          <cell r="G407">
            <v>41</v>
          </cell>
        </row>
        <row r="408">
          <cell r="A408">
            <v>407</v>
          </cell>
          <cell r="B408">
            <v>0.2576</v>
          </cell>
          <cell r="C408">
            <v>0.93</v>
          </cell>
          <cell r="D408">
            <v>8.9599999999999999E-2</v>
          </cell>
          <cell r="E408">
            <v>0</v>
          </cell>
          <cell r="F408">
            <v>33</v>
          </cell>
          <cell r="G408">
            <v>33</v>
          </cell>
        </row>
        <row r="409">
          <cell r="A409">
            <v>408</v>
          </cell>
          <cell r="B409">
            <v>0.2727</v>
          </cell>
          <cell r="C409">
            <v>0.93</v>
          </cell>
          <cell r="D409">
            <v>0</v>
          </cell>
          <cell r="E409">
            <v>1</v>
          </cell>
          <cell r="F409">
            <v>19</v>
          </cell>
          <cell r="G409">
            <v>20</v>
          </cell>
        </row>
        <row r="410">
          <cell r="A410">
            <v>409</v>
          </cell>
          <cell r="B410">
            <v>0.2727</v>
          </cell>
          <cell r="C410">
            <v>0.93</v>
          </cell>
          <cell r="D410">
            <v>0</v>
          </cell>
          <cell r="E410">
            <v>0</v>
          </cell>
          <cell r="F410">
            <v>3</v>
          </cell>
          <cell r="G410">
            <v>3</v>
          </cell>
        </row>
        <row r="411">
          <cell r="A411">
            <v>410</v>
          </cell>
          <cell r="B411">
            <v>0.2273</v>
          </cell>
          <cell r="C411">
            <v>0.93</v>
          </cell>
          <cell r="D411">
            <v>0.1343</v>
          </cell>
          <cell r="E411">
            <v>1</v>
          </cell>
          <cell r="F411">
            <v>6</v>
          </cell>
          <cell r="G411">
            <v>7</v>
          </cell>
        </row>
        <row r="412">
          <cell r="A412">
            <v>411</v>
          </cell>
          <cell r="B412">
            <v>0.2273</v>
          </cell>
          <cell r="C412">
            <v>0.93</v>
          </cell>
          <cell r="D412">
            <v>0.1343</v>
          </cell>
          <cell r="E412">
            <v>0</v>
          </cell>
          <cell r="F412">
            <v>3</v>
          </cell>
          <cell r="G412">
            <v>3</v>
          </cell>
        </row>
        <row r="413">
          <cell r="A413">
            <v>412</v>
          </cell>
          <cell r="B413">
            <v>0.2273</v>
          </cell>
          <cell r="C413">
            <v>0.93</v>
          </cell>
          <cell r="D413">
            <v>0.1343</v>
          </cell>
          <cell r="E413">
            <v>1</v>
          </cell>
          <cell r="F413">
            <v>1</v>
          </cell>
          <cell r="G413">
            <v>2</v>
          </cell>
        </row>
        <row r="414">
          <cell r="A414">
            <v>413</v>
          </cell>
          <cell r="B414">
            <v>0.2576</v>
          </cell>
          <cell r="C414">
            <v>0.93</v>
          </cell>
          <cell r="D414">
            <v>8.9599999999999999E-2</v>
          </cell>
          <cell r="E414">
            <v>0</v>
          </cell>
          <cell r="F414">
            <v>7</v>
          </cell>
          <cell r="G414">
            <v>7</v>
          </cell>
        </row>
        <row r="415">
          <cell r="A415">
            <v>414</v>
          </cell>
          <cell r="B415">
            <v>0.2576</v>
          </cell>
          <cell r="C415">
            <v>0.93</v>
          </cell>
          <cell r="D415">
            <v>8.9599999999999999E-2</v>
          </cell>
          <cell r="E415">
            <v>0</v>
          </cell>
          <cell r="F415">
            <v>32</v>
          </cell>
          <cell r="G415">
            <v>32</v>
          </cell>
        </row>
        <row r="416">
          <cell r="A416">
            <v>415</v>
          </cell>
          <cell r="B416">
            <v>0.2576</v>
          </cell>
          <cell r="C416">
            <v>0.92</v>
          </cell>
          <cell r="D416">
            <v>0.1045</v>
          </cell>
          <cell r="E416">
            <v>1</v>
          </cell>
          <cell r="F416">
            <v>89</v>
          </cell>
          <cell r="G416">
            <v>90</v>
          </cell>
        </row>
        <row r="417">
          <cell r="A417">
            <v>416</v>
          </cell>
          <cell r="B417">
            <v>0.2576</v>
          </cell>
          <cell r="C417">
            <v>0.93</v>
          </cell>
          <cell r="D417">
            <v>0.1045</v>
          </cell>
          <cell r="E417">
            <v>1</v>
          </cell>
          <cell r="F417">
            <v>196</v>
          </cell>
          <cell r="G417">
            <v>197</v>
          </cell>
        </row>
        <row r="418">
          <cell r="A418">
            <v>417</v>
          </cell>
          <cell r="B418">
            <v>0.2576</v>
          </cell>
          <cell r="C418">
            <v>0.93</v>
          </cell>
          <cell r="D418">
            <v>0.1045</v>
          </cell>
          <cell r="E418">
            <v>2</v>
          </cell>
          <cell r="F418">
            <v>107</v>
          </cell>
          <cell r="G418">
            <v>109</v>
          </cell>
        </row>
        <row r="419">
          <cell r="A419">
            <v>418</v>
          </cell>
          <cell r="B419">
            <v>0.2727</v>
          </cell>
          <cell r="C419">
            <v>0.93</v>
          </cell>
          <cell r="D419">
            <v>0.1343</v>
          </cell>
          <cell r="E419">
            <v>1</v>
          </cell>
          <cell r="F419">
            <v>46</v>
          </cell>
          <cell r="G419">
            <v>47</v>
          </cell>
        </row>
        <row r="420">
          <cell r="A420">
            <v>419</v>
          </cell>
          <cell r="B420">
            <v>0.30299999999999999</v>
          </cell>
          <cell r="C420">
            <v>0.87</v>
          </cell>
          <cell r="D420">
            <v>8.9599999999999999E-2</v>
          </cell>
          <cell r="E420">
            <v>5</v>
          </cell>
          <cell r="F420">
            <v>47</v>
          </cell>
          <cell r="G420">
            <v>52</v>
          </cell>
        </row>
        <row r="421">
          <cell r="A421">
            <v>420</v>
          </cell>
          <cell r="B421">
            <v>0.31819999999999998</v>
          </cell>
          <cell r="C421">
            <v>0.81</v>
          </cell>
          <cell r="D421">
            <v>8.9599999999999999E-2</v>
          </cell>
          <cell r="E421">
            <v>5</v>
          </cell>
          <cell r="F421">
            <v>65</v>
          </cell>
          <cell r="G421">
            <v>70</v>
          </cell>
        </row>
        <row r="422">
          <cell r="A422">
            <v>421</v>
          </cell>
          <cell r="B422">
            <v>0.40910000000000002</v>
          </cell>
          <cell r="C422">
            <v>0.62</v>
          </cell>
          <cell r="D422">
            <v>0.28360000000000002</v>
          </cell>
          <cell r="E422">
            <v>11</v>
          </cell>
          <cell r="F422">
            <v>67</v>
          </cell>
          <cell r="G422">
            <v>78</v>
          </cell>
        </row>
        <row r="423">
          <cell r="A423">
            <v>422</v>
          </cell>
          <cell r="B423">
            <v>0.40910000000000002</v>
          </cell>
          <cell r="C423">
            <v>0.57999999999999996</v>
          </cell>
          <cell r="D423">
            <v>0.25369999999999998</v>
          </cell>
          <cell r="E423">
            <v>7</v>
          </cell>
          <cell r="F423">
            <v>68</v>
          </cell>
          <cell r="G423">
            <v>75</v>
          </cell>
        </row>
        <row r="424">
          <cell r="A424">
            <v>423</v>
          </cell>
          <cell r="B424">
            <v>0.40910000000000002</v>
          </cell>
          <cell r="C424">
            <v>0.54</v>
          </cell>
          <cell r="D424">
            <v>0.28360000000000002</v>
          </cell>
          <cell r="E424">
            <v>4</v>
          </cell>
          <cell r="F424">
            <v>78</v>
          </cell>
          <cell r="G424">
            <v>82</v>
          </cell>
        </row>
        <row r="425">
          <cell r="A425">
            <v>424</v>
          </cell>
          <cell r="B425">
            <v>0.39389999999999997</v>
          </cell>
          <cell r="C425">
            <v>0.57999999999999996</v>
          </cell>
          <cell r="D425">
            <v>0.3881</v>
          </cell>
          <cell r="E425">
            <v>10</v>
          </cell>
          <cell r="F425">
            <v>94</v>
          </cell>
          <cell r="G425">
            <v>104</v>
          </cell>
        </row>
        <row r="426">
          <cell r="A426">
            <v>425</v>
          </cell>
          <cell r="B426">
            <v>0.33329999999999999</v>
          </cell>
          <cell r="C426">
            <v>0.56999999999999995</v>
          </cell>
          <cell r="D426">
            <v>0.32840000000000003</v>
          </cell>
          <cell r="E426">
            <v>7</v>
          </cell>
          <cell r="F426">
            <v>190</v>
          </cell>
          <cell r="G426">
            <v>197</v>
          </cell>
        </row>
        <row r="427">
          <cell r="A427">
            <v>426</v>
          </cell>
          <cell r="B427">
            <v>0.31819999999999998</v>
          </cell>
          <cell r="C427">
            <v>0.61</v>
          </cell>
          <cell r="D427">
            <v>0.28360000000000002</v>
          </cell>
          <cell r="E427">
            <v>5</v>
          </cell>
          <cell r="F427">
            <v>156</v>
          </cell>
          <cell r="G427">
            <v>161</v>
          </cell>
        </row>
        <row r="428">
          <cell r="A428">
            <v>427</v>
          </cell>
          <cell r="B428">
            <v>0.28789999999999999</v>
          </cell>
          <cell r="C428">
            <v>0.56999999999999995</v>
          </cell>
          <cell r="D428">
            <v>0.41789999999999999</v>
          </cell>
          <cell r="E428">
            <v>4</v>
          </cell>
          <cell r="F428">
            <v>108</v>
          </cell>
          <cell r="G428">
            <v>112</v>
          </cell>
        </row>
        <row r="429">
          <cell r="A429">
            <v>428</v>
          </cell>
          <cell r="B429">
            <v>0.30299999999999999</v>
          </cell>
          <cell r="C429">
            <v>0.49</v>
          </cell>
          <cell r="D429">
            <v>0.29849999999999999</v>
          </cell>
          <cell r="E429">
            <v>2</v>
          </cell>
          <cell r="F429">
            <v>74</v>
          </cell>
          <cell r="G429">
            <v>76</v>
          </cell>
        </row>
        <row r="430">
          <cell r="A430">
            <v>429</v>
          </cell>
          <cell r="B430">
            <v>0.28789999999999999</v>
          </cell>
          <cell r="C430">
            <v>0.49</v>
          </cell>
          <cell r="D430">
            <v>0.41789999999999999</v>
          </cell>
          <cell r="E430">
            <v>4</v>
          </cell>
          <cell r="F430">
            <v>55</v>
          </cell>
          <cell r="G430">
            <v>59</v>
          </cell>
        </row>
        <row r="431">
          <cell r="A431">
            <v>430</v>
          </cell>
          <cell r="B431">
            <v>0.30299999999999999</v>
          </cell>
          <cell r="C431">
            <v>0.52</v>
          </cell>
          <cell r="D431">
            <v>0.16420000000000001</v>
          </cell>
          <cell r="E431">
            <v>6</v>
          </cell>
          <cell r="F431">
            <v>53</v>
          </cell>
          <cell r="G431">
            <v>59</v>
          </cell>
        </row>
        <row r="432">
          <cell r="A432">
            <v>431</v>
          </cell>
          <cell r="B432">
            <v>0.2727</v>
          </cell>
          <cell r="C432">
            <v>0.52</v>
          </cell>
          <cell r="D432">
            <v>0.4627</v>
          </cell>
          <cell r="E432">
            <v>1</v>
          </cell>
          <cell r="F432">
            <v>27</v>
          </cell>
          <cell r="G432">
            <v>28</v>
          </cell>
        </row>
        <row r="433">
          <cell r="A433">
            <v>432</v>
          </cell>
          <cell r="B433">
            <v>0.2273</v>
          </cell>
          <cell r="C433">
            <v>0.56000000000000005</v>
          </cell>
          <cell r="D433">
            <v>0.3881</v>
          </cell>
          <cell r="E433">
            <v>5</v>
          </cell>
          <cell r="F433">
            <v>8</v>
          </cell>
          <cell r="G433">
            <v>13</v>
          </cell>
        </row>
        <row r="434">
          <cell r="A434">
            <v>433</v>
          </cell>
          <cell r="B434">
            <v>0.2727</v>
          </cell>
          <cell r="C434">
            <v>0.56000000000000005</v>
          </cell>
          <cell r="D434">
            <v>0</v>
          </cell>
          <cell r="E434">
            <v>2</v>
          </cell>
          <cell r="F434">
            <v>3</v>
          </cell>
          <cell r="G434">
            <v>5</v>
          </cell>
        </row>
        <row r="435">
          <cell r="A435">
            <v>434</v>
          </cell>
          <cell r="B435">
            <v>0.2727</v>
          </cell>
          <cell r="C435">
            <v>0.56000000000000005</v>
          </cell>
          <cell r="D435">
            <v>0</v>
          </cell>
          <cell r="E435">
            <v>0</v>
          </cell>
          <cell r="F435">
            <v>2</v>
          </cell>
          <cell r="G435">
            <v>2</v>
          </cell>
        </row>
        <row r="436">
          <cell r="A436">
            <v>435</v>
          </cell>
          <cell r="B436">
            <v>0.2576</v>
          </cell>
          <cell r="C436">
            <v>0.56000000000000005</v>
          </cell>
          <cell r="D436">
            <v>0.16420000000000001</v>
          </cell>
          <cell r="E436">
            <v>0</v>
          </cell>
          <cell r="F436">
            <v>1</v>
          </cell>
          <cell r="G436">
            <v>1</v>
          </cell>
        </row>
        <row r="437">
          <cell r="A437">
            <v>436</v>
          </cell>
          <cell r="B437">
            <v>0.2576</v>
          </cell>
          <cell r="C437">
            <v>0.56000000000000005</v>
          </cell>
          <cell r="D437">
            <v>0.16420000000000001</v>
          </cell>
          <cell r="E437">
            <v>0</v>
          </cell>
          <cell r="F437">
            <v>1</v>
          </cell>
          <cell r="G437">
            <v>1</v>
          </cell>
        </row>
        <row r="438">
          <cell r="A438">
            <v>437</v>
          </cell>
          <cell r="B438">
            <v>0.2273</v>
          </cell>
          <cell r="C438">
            <v>0.6</v>
          </cell>
          <cell r="D438">
            <v>0.22389999999999999</v>
          </cell>
          <cell r="E438">
            <v>0</v>
          </cell>
          <cell r="F438">
            <v>6</v>
          </cell>
          <cell r="G438">
            <v>6</v>
          </cell>
        </row>
        <row r="439">
          <cell r="A439">
            <v>438</v>
          </cell>
          <cell r="B439">
            <v>0.21210000000000001</v>
          </cell>
          <cell r="C439">
            <v>0.6</v>
          </cell>
          <cell r="D439">
            <v>0.22389999999999999</v>
          </cell>
          <cell r="E439">
            <v>0</v>
          </cell>
          <cell r="F439">
            <v>35</v>
          </cell>
          <cell r="G439">
            <v>35</v>
          </cell>
        </row>
        <row r="440">
          <cell r="A440">
            <v>439</v>
          </cell>
          <cell r="B440">
            <v>0.21210000000000001</v>
          </cell>
          <cell r="C440">
            <v>0.55000000000000004</v>
          </cell>
          <cell r="D440">
            <v>0.22389999999999999</v>
          </cell>
          <cell r="E440">
            <v>1</v>
          </cell>
          <cell r="F440">
            <v>100</v>
          </cell>
          <cell r="G440">
            <v>101</v>
          </cell>
        </row>
        <row r="441">
          <cell r="A441">
            <v>440</v>
          </cell>
          <cell r="B441">
            <v>0.21210000000000001</v>
          </cell>
          <cell r="C441">
            <v>0.55000000000000004</v>
          </cell>
          <cell r="D441">
            <v>0.28360000000000002</v>
          </cell>
          <cell r="E441">
            <v>2</v>
          </cell>
          <cell r="F441">
            <v>247</v>
          </cell>
          <cell r="G441">
            <v>249</v>
          </cell>
        </row>
        <row r="442">
          <cell r="A442">
            <v>441</v>
          </cell>
          <cell r="B442">
            <v>0.2273</v>
          </cell>
          <cell r="C442">
            <v>0.52</v>
          </cell>
          <cell r="D442">
            <v>0.22389999999999999</v>
          </cell>
          <cell r="E442">
            <v>3</v>
          </cell>
          <cell r="F442">
            <v>140</v>
          </cell>
          <cell r="G442">
            <v>143</v>
          </cell>
        </row>
        <row r="443">
          <cell r="A443">
            <v>442</v>
          </cell>
          <cell r="B443">
            <v>0.2273</v>
          </cell>
          <cell r="C443">
            <v>0.48</v>
          </cell>
          <cell r="D443">
            <v>0.29849999999999999</v>
          </cell>
          <cell r="E443">
            <v>1</v>
          </cell>
          <cell r="F443">
            <v>56</v>
          </cell>
          <cell r="G443">
            <v>57</v>
          </cell>
        </row>
        <row r="444">
          <cell r="A444">
            <v>443</v>
          </cell>
          <cell r="B444">
            <v>0.2727</v>
          </cell>
          <cell r="C444">
            <v>0.45</v>
          </cell>
          <cell r="D444">
            <v>0.16420000000000001</v>
          </cell>
          <cell r="E444">
            <v>5</v>
          </cell>
          <cell r="F444">
            <v>63</v>
          </cell>
          <cell r="G444">
            <v>68</v>
          </cell>
        </row>
        <row r="445">
          <cell r="A445">
            <v>444</v>
          </cell>
          <cell r="B445">
            <v>0.33329999999999999</v>
          </cell>
          <cell r="C445">
            <v>0.42</v>
          </cell>
          <cell r="D445">
            <v>0</v>
          </cell>
          <cell r="E445">
            <v>7</v>
          </cell>
          <cell r="F445">
            <v>77</v>
          </cell>
          <cell r="G445">
            <v>84</v>
          </cell>
        </row>
        <row r="446">
          <cell r="A446">
            <v>445</v>
          </cell>
          <cell r="B446">
            <v>0.28789999999999999</v>
          </cell>
          <cell r="C446">
            <v>0.45</v>
          </cell>
          <cell r="D446">
            <v>0.1045</v>
          </cell>
          <cell r="E446">
            <v>12</v>
          </cell>
          <cell r="F446">
            <v>86</v>
          </cell>
          <cell r="G446">
            <v>98</v>
          </cell>
        </row>
        <row r="447">
          <cell r="A447">
            <v>446</v>
          </cell>
          <cell r="B447">
            <v>0.30299999999999999</v>
          </cell>
          <cell r="C447">
            <v>0.45</v>
          </cell>
          <cell r="D447">
            <v>0.1343</v>
          </cell>
          <cell r="E447">
            <v>6</v>
          </cell>
          <cell r="F447">
            <v>75</v>
          </cell>
          <cell r="G447">
            <v>81</v>
          </cell>
        </row>
        <row r="448">
          <cell r="A448">
            <v>447</v>
          </cell>
          <cell r="B448">
            <v>0.31819999999999998</v>
          </cell>
          <cell r="C448">
            <v>0.45</v>
          </cell>
          <cell r="D448">
            <v>0.19400000000000001</v>
          </cell>
          <cell r="E448">
            <v>8</v>
          </cell>
          <cell r="F448">
            <v>62</v>
          </cell>
          <cell r="G448">
            <v>70</v>
          </cell>
        </row>
        <row r="449">
          <cell r="A449">
            <v>448</v>
          </cell>
          <cell r="B449">
            <v>0.30299999999999999</v>
          </cell>
          <cell r="C449">
            <v>0.49</v>
          </cell>
          <cell r="D449">
            <v>0.1343</v>
          </cell>
          <cell r="E449">
            <v>8</v>
          </cell>
          <cell r="F449">
            <v>83</v>
          </cell>
          <cell r="G449">
            <v>91</v>
          </cell>
        </row>
        <row r="450">
          <cell r="A450">
            <v>449</v>
          </cell>
          <cell r="B450">
            <v>0.31819999999999998</v>
          </cell>
          <cell r="C450">
            <v>0.49</v>
          </cell>
          <cell r="D450">
            <v>0.1045</v>
          </cell>
          <cell r="E450">
            <v>8</v>
          </cell>
          <cell r="F450">
            <v>207</v>
          </cell>
          <cell r="G450">
            <v>215</v>
          </cell>
        </row>
        <row r="451">
          <cell r="A451">
            <v>450</v>
          </cell>
          <cell r="B451">
            <v>0.2576</v>
          </cell>
          <cell r="C451">
            <v>0.56000000000000005</v>
          </cell>
          <cell r="D451">
            <v>0.19400000000000001</v>
          </cell>
          <cell r="E451">
            <v>1</v>
          </cell>
          <cell r="F451">
            <v>184</v>
          </cell>
          <cell r="G451">
            <v>185</v>
          </cell>
        </row>
        <row r="452">
          <cell r="A452">
            <v>451</v>
          </cell>
          <cell r="B452">
            <v>0.2273</v>
          </cell>
          <cell r="C452">
            <v>0.56000000000000005</v>
          </cell>
          <cell r="D452">
            <v>0.32840000000000003</v>
          </cell>
          <cell r="E452">
            <v>6</v>
          </cell>
          <cell r="F452">
            <v>146</v>
          </cell>
          <cell r="G452">
            <v>152</v>
          </cell>
        </row>
        <row r="453">
          <cell r="A453">
            <v>452</v>
          </cell>
          <cell r="B453">
            <v>0.2424</v>
          </cell>
          <cell r="C453">
            <v>0.6</v>
          </cell>
          <cell r="D453">
            <v>0.28360000000000002</v>
          </cell>
          <cell r="E453">
            <v>2</v>
          </cell>
          <cell r="F453">
            <v>124</v>
          </cell>
          <cell r="G453">
            <v>126</v>
          </cell>
        </row>
        <row r="454">
          <cell r="A454">
            <v>453</v>
          </cell>
          <cell r="B454">
            <v>0.2273</v>
          </cell>
          <cell r="C454">
            <v>0.6</v>
          </cell>
          <cell r="D454">
            <v>0.25369999999999998</v>
          </cell>
          <cell r="E454">
            <v>3</v>
          </cell>
          <cell r="F454">
            <v>54</v>
          </cell>
          <cell r="G454">
            <v>57</v>
          </cell>
        </row>
        <row r="455">
          <cell r="A455">
            <v>454</v>
          </cell>
          <cell r="B455">
            <v>0.21210000000000001</v>
          </cell>
          <cell r="C455">
            <v>0.65</v>
          </cell>
          <cell r="D455">
            <v>0.28360000000000002</v>
          </cell>
          <cell r="E455">
            <v>0</v>
          </cell>
          <cell r="F455">
            <v>56</v>
          </cell>
          <cell r="G455">
            <v>56</v>
          </cell>
        </row>
        <row r="456">
          <cell r="A456">
            <v>455</v>
          </cell>
          <cell r="B456">
            <v>0.21210000000000001</v>
          </cell>
          <cell r="C456">
            <v>0.65</v>
          </cell>
          <cell r="D456">
            <v>0.32840000000000003</v>
          </cell>
          <cell r="E456">
            <v>3</v>
          </cell>
          <cell r="F456">
            <v>28</v>
          </cell>
          <cell r="G456">
            <v>31</v>
          </cell>
        </row>
        <row r="457">
          <cell r="A457">
            <v>456</v>
          </cell>
          <cell r="B457">
            <v>0.2273</v>
          </cell>
          <cell r="C457">
            <v>0.7</v>
          </cell>
          <cell r="D457">
            <v>0.25369999999999998</v>
          </cell>
          <cell r="E457">
            <v>1</v>
          </cell>
          <cell r="F457">
            <v>20</v>
          </cell>
          <cell r="G457">
            <v>21</v>
          </cell>
        </row>
        <row r="458">
          <cell r="A458">
            <v>457</v>
          </cell>
          <cell r="B458">
            <v>0.2273</v>
          </cell>
          <cell r="C458">
            <v>0.7</v>
          </cell>
          <cell r="D458">
            <v>0.25369999999999998</v>
          </cell>
          <cell r="E458">
            <v>0</v>
          </cell>
          <cell r="F458">
            <v>6</v>
          </cell>
          <cell r="G458">
            <v>6</v>
          </cell>
        </row>
        <row r="459">
          <cell r="A459">
            <v>458</v>
          </cell>
          <cell r="B459">
            <v>0.2424</v>
          </cell>
          <cell r="C459">
            <v>0.75</v>
          </cell>
          <cell r="D459">
            <v>0.16420000000000001</v>
          </cell>
          <cell r="E459">
            <v>0</v>
          </cell>
          <cell r="F459">
            <v>2</v>
          </cell>
          <cell r="G459">
            <v>2</v>
          </cell>
        </row>
        <row r="460">
          <cell r="A460">
            <v>459</v>
          </cell>
          <cell r="B460">
            <v>0.21210000000000001</v>
          </cell>
          <cell r="C460">
            <v>0.8</v>
          </cell>
          <cell r="D460">
            <v>0.29849999999999999</v>
          </cell>
          <cell r="E460">
            <v>0</v>
          </cell>
          <cell r="F460">
            <v>1</v>
          </cell>
          <cell r="G460">
            <v>1</v>
          </cell>
        </row>
        <row r="461">
          <cell r="A461">
            <v>460</v>
          </cell>
          <cell r="B461">
            <v>0.2576</v>
          </cell>
          <cell r="C461">
            <v>0.87</v>
          </cell>
          <cell r="D461">
            <v>8.9599999999999999E-2</v>
          </cell>
          <cell r="E461">
            <v>0</v>
          </cell>
          <cell r="F461">
            <v>1</v>
          </cell>
          <cell r="G461">
            <v>1</v>
          </cell>
        </row>
        <row r="462">
          <cell r="A462">
            <v>461</v>
          </cell>
          <cell r="B462">
            <v>0.19700000000000001</v>
          </cell>
          <cell r="C462">
            <v>0.6</v>
          </cell>
          <cell r="D462">
            <v>0.41789999999999999</v>
          </cell>
          <cell r="E462">
            <v>1</v>
          </cell>
          <cell r="F462">
            <v>4</v>
          </cell>
          <cell r="G462">
            <v>5</v>
          </cell>
        </row>
        <row r="463">
          <cell r="A463">
            <v>462</v>
          </cell>
          <cell r="B463">
            <v>0.21210000000000001</v>
          </cell>
          <cell r="C463">
            <v>0.55000000000000004</v>
          </cell>
          <cell r="D463">
            <v>0.25369999999999998</v>
          </cell>
          <cell r="E463">
            <v>0</v>
          </cell>
          <cell r="F463">
            <v>27</v>
          </cell>
          <cell r="G463">
            <v>27</v>
          </cell>
        </row>
        <row r="464">
          <cell r="A464">
            <v>463</v>
          </cell>
          <cell r="B464">
            <v>0.18179999999999999</v>
          </cell>
          <cell r="C464">
            <v>0.51</v>
          </cell>
          <cell r="D464">
            <v>0.28360000000000002</v>
          </cell>
          <cell r="E464">
            <v>2</v>
          </cell>
          <cell r="F464">
            <v>66</v>
          </cell>
          <cell r="G464">
            <v>68</v>
          </cell>
        </row>
        <row r="465">
          <cell r="A465">
            <v>464</v>
          </cell>
          <cell r="B465">
            <v>0.18179999999999999</v>
          </cell>
          <cell r="C465">
            <v>0.47</v>
          </cell>
          <cell r="D465">
            <v>0.32840000000000003</v>
          </cell>
          <cell r="E465">
            <v>7</v>
          </cell>
          <cell r="F465">
            <v>210</v>
          </cell>
          <cell r="G465">
            <v>217</v>
          </cell>
        </row>
        <row r="466">
          <cell r="A466">
            <v>465</v>
          </cell>
          <cell r="B466">
            <v>0.18179999999999999</v>
          </cell>
          <cell r="C466">
            <v>0.51</v>
          </cell>
          <cell r="D466">
            <v>0.35820000000000002</v>
          </cell>
          <cell r="E466">
            <v>7</v>
          </cell>
          <cell r="F466">
            <v>159</v>
          </cell>
          <cell r="G466">
            <v>166</v>
          </cell>
        </row>
        <row r="467">
          <cell r="A467">
            <v>466</v>
          </cell>
          <cell r="B467">
            <v>0.16669999999999999</v>
          </cell>
          <cell r="C467">
            <v>0.47</v>
          </cell>
          <cell r="D467">
            <v>0.4627</v>
          </cell>
          <cell r="E467">
            <v>6</v>
          </cell>
          <cell r="F467">
            <v>57</v>
          </cell>
          <cell r="G467">
            <v>63</v>
          </cell>
        </row>
        <row r="468">
          <cell r="A468">
            <v>467</v>
          </cell>
          <cell r="B468">
            <v>0.18179999999999999</v>
          </cell>
          <cell r="C468">
            <v>0.41</v>
          </cell>
          <cell r="D468">
            <v>0.4627</v>
          </cell>
          <cell r="E468">
            <v>6</v>
          </cell>
          <cell r="F468">
            <v>53</v>
          </cell>
          <cell r="G468">
            <v>59</v>
          </cell>
        </row>
        <row r="469">
          <cell r="A469">
            <v>468</v>
          </cell>
          <cell r="B469">
            <v>0.18179999999999999</v>
          </cell>
          <cell r="C469">
            <v>0.27</v>
          </cell>
          <cell r="D469">
            <v>0.58209999999999995</v>
          </cell>
          <cell r="E469">
            <v>11</v>
          </cell>
          <cell r="F469">
            <v>67</v>
          </cell>
          <cell r="G469">
            <v>78</v>
          </cell>
        </row>
        <row r="470">
          <cell r="A470">
            <v>469</v>
          </cell>
          <cell r="B470">
            <v>0.1515</v>
          </cell>
          <cell r="C470">
            <v>0.21</v>
          </cell>
          <cell r="D470">
            <v>0.58209999999999995</v>
          </cell>
          <cell r="E470">
            <v>8</v>
          </cell>
          <cell r="F470">
            <v>65</v>
          </cell>
          <cell r="G470">
            <v>73</v>
          </cell>
        </row>
        <row r="471">
          <cell r="A471">
            <v>470</v>
          </cell>
          <cell r="B471">
            <v>0.1515</v>
          </cell>
          <cell r="C471">
            <v>0.25</v>
          </cell>
          <cell r="D471">
            <v>0.52239999999999998</v>
          </cell>
          <cell r="E471">
            <v>6</v>
          </cell>
          <cell r="F471">
            <v>56</v>
          </cell>
          <cell r="G471">
            <v>62</v>
          </cell>
        </row>
        <row r="472">
          <cell r="A472">
            <v>471</v>
          </cell>
          <cell r="B472">
            <v>0.1212</v>
          </cell>
          <cell r="C472">
            <v>0.26</v>
          </cell>
          <cell r="D472">
            <v>0.44779999999999998</v>
          </cell>
          <cell r="E472">
            <v>4</v>
          </cell>
          <cell r="F472">
            <v>61</v>
          </cell>
          <cell r="G472">
            <v>65</v>
          </cell>
        </row>
        <row r="473">
          <cell r="A473">
            <v>472</v>
          </cell>
          <cell r="B473">
            <v>0.13639999999999999</v>
          </cell>
          <cell r="C473">
            <v>0.26</v>
          </cell>
          <cell r="D473">
            <v>0.35820000000000002</v>
          </cell>
          <cell r="E473">
            <v>0</v>
          </cell>
          <cell r="F473">
            <v>97</v>
          </cell>
          <cell r="G473">
            <v>97</v>
          </cell>
        </row>
        <row r="474">
          <cell r="A474">
            <v>473</v>
          </cell>
          <cell r="B474">
            <v>0.1212</v>
          </cell>
          <cell r="C474">
            <v>0.28000000000000003</v>
          </cell>
          <cell r="D474">
            <v>0.35820000000000002</v>
          </cell>
          <cell r="E474">
            <v>10</v>
          </cell>
          <cell r="F474">
            <v>151</v>
          </cell>
          <cell r="G474">
            <v>161</v>
          </cell>
        </row>
        <row r="475">
          <cell r="A475">
            <v>474</v>
          </cell>
          <cell r="B475">
            <v>0.1212</v>
          </cell>
          <cell r="C475">
            <v>0.3</v>
          </cell>
          <cell r="D475">
            <v>0.25369999999999998</v>
          </cell>
          <cell r="E475">
            <v>1</v>
          </cell>
          <cell r="F475">
            <v>119</v>
          </cell>
          <cell r="G475">
            <v>120</v>
          </cell>
        </row>
        <row r="476">
          <cell r="A476">
            <v>475</v>
          </cell>
          <cell r="B476">
            <v>0.1061</v>
          </cell>
          <cell r="C476">
            <v>0.3</v>
          </cell>
          <cell r="D476">
            <v>0.32840000000000003</v>
          </cell>
          <cell r="E476">
            <v>3</v>
          </cell>
          <cell r="F476">
            <v>93</v>
          </cell>
          <cell r="G476">
            <v>96</v>
          </cell>
        </row>
        <row r="477">
          <cell r="A477">
            <v>476</v>
          </cell>
          <cell r="B477">
            <v>7.5800000000000006E-2</v>
          </cell>
          <cell r="C477">
            <v>0.33</v>
          </cell>
          <cell r="D477">
            <v>0.41789999999999999</v>
          </cell>
          <cell r="E477">
            <v>1</v>
          </cell>
          <cell r="F477">
            <v>52</v>
          </cell>
          <cell r="G477">
            <v>53</v>
          </cell>
        </row>
        <row r="478">
          <cell r="A478">
            <v>477</v>
          </cell>
          <cell r="B478">
            <v>7.5800000000000006E-2</v>
          </cell>
          <cell r="C478">
            <v>0.38</v>
          </cell>
          <cell r="D478">
            <v>0.28360000000000002</v>
          </cell>
          <cell r="E478">
            <v>0</v>
          </cell>
          <cell r="F478">
            <v>41</v>
          </cell>
          <cell r="G478">
            <v>41</v>
          </cell>
        </row>
        <row r="479">
          <cell r="A479">
            <v>478</v>
          </cell>
          <cell r="B479">
            <v>3.0300000000000001E-2</v>
          </cell>
          <cell r="C479">
            <v>0.41</v>
          </cell>
          <cell r="D479">
            <v>0.3881</v>
          </cell>
          <cell r="E479">
            <v>1</v>
          </cell>
          <cell r="F479">
            <v>33</v>
          </cell>
          <cell r="G479">
            <v>34</v>
          </cell>
        </row>
        <row r="480">
          <cell r="A480">
            <v>479</v>
          </cell>
          <cell r="B480">
            <v>4.5499999999999999E-2</v>
          </cell>
          <cell r="C480">
            <v>0.38</v>
          </cell>
          <cell r="D480">
            <v>0.32840000000000003</v>
          </cell>
          <cell r="E480">
            <v>0</v>
          </cell>
          <cell r="F480">
            <v>27</v>
          </cell>
          <cell r="G480">
            <v>27</v>
          </cell>
        </row>
        <row r="481">
          <cell r="A481">
            <v>480</v>
          </cell>
          <cell r="B481">
            <v>3.0300000000000001E-2</v>
          </cell>
          <cell r="C481">
            <v>0.45</v>
          </cell>
          <cell r="D481">
            <v>0.25369999999999998</v>
          </cell>
          <cell r="E481">
            <v>0</v>
          </cell>
          <cell r="F481">
            <v>13</v>
          </cell>
          <cell r="G481">
            <v>13</v>
          </cell>
        </row>
        <row r="482">
          <cell r="A482">
            <v>481</v>
          </cell>
          <cell r="B482">
            <v>0</v>
          </cell>
          <cell r="C482">
            <v>0.41</v>
          </cell>
          <cell r="D482">
            <v>0.3881</v>
          </cell>
          <cell r="E482">
            <v>3</v>
          </cell>
          <cell r="F482">
            <v>9</v>
          </cell>
          <cell r="G482">
            <v>12</v>
          </cell>
        </row>
        <row r="483">
          <cell r="A483">
            <v>482</v>
          </cell>
          <cell r="B483">
            <v>3.0300000000000001E-2</v>
          </cell>
          <cell r="C483">
            <v>0.41</v>
          </cell>
          <cell r="D483">
            <v>0.25369999999999998</v>
          </cell>
          <cell r="E483">
            <v>0</v>
          </cell>
          <cell r="F483">
            <v>11</v>
          </cell>
          <cell r="G483">
            <v>11</v>
          </cell>
        </row>
        <row r="484">
          <cell r="A484">
            <v>483</v>
          </cell>
          <cell r="B484">
            <v>3.0300000000000001E-2</v>
          </cell>
          <cell r="C484">
            <v>0.41</v>
          </cell>
          <cell r="D484">
            <v>0.28360000000000002</v>
          </cell>
          <cell r="E484">
            <v>1</v>
          </cell>
          <cell r="F484">
            <v>6</v>
          </cell>
          <cell r="G484">
            <v>7</v>
          </cell>
        </row>
        <row r="485">
          <cell r="A485">
            <v>484</v>
          </cell>
          <cell r="B485">
            <v>1.52E-2</v>
          </cell>
          <cell r="C485">
            <v>0.48</v>
          </cell>
          <cell r="D485">
            <v>0.29849999999999999</v>
          </cell>
          <cell r="E485">
            <v>0</v>
          </cell>
          <cell r="F485">
            <v>3</v>
          </cell>
          <cell r="G485">
            <v>3</v>
          </cell>
        </row>
        <row r="486">
          <cell r="A486">
            <v>485</v>
          </cell>
          <cell r="B486">
            <v>3.0300000000000001E-2</v>
          </cell>
          <cell r="C486">
            <v>0.44</v>
          </cell>
          <cell r="D486">
            <v>0.22389999999999999</v>
          </cell>
          <cell r="E486">
            <v>0</v>
          </cell>
          <cell r="F486">
            <v>2</v>
          </cell>
          <cell r="G486">
            <v>2</v>
          </cell>
        </row>
        <row r="487">
          <cell r="A487">
            <v>486</v>
          </cell>
          <cell r="B487">
            <v>1.52E-2</v>
          </cell>
          <cell r="C487">
            <v>0.44</v>
          </cell>
          <cell r="D487">
            <v>0.28360000000000002</v>
          </cell>
          <cell r="E487">
            <v>0</v>
          </cell>
          <cell r="F487">
            <v>8</v>
          </cell>
          <cell r="G487">
            <v>8</v>
          </cell>
        </row>
        <row r="488">
          <cell r="A488">
            <v>487</v>
          </cell>
          <cell r="B488">
            <v>0</v>
          </cell>
          <cell r="C488">
            <v>0.44</v>
          </cell>
          <cell r="D488">
            <v>0.32840000000000003</v>
          </cell>
          <cell r="E488">
            <v>1</v>
          </cell>
          <cell r="F488">
            <v>26</v>
          </cell>
          <cell r="G488">
            <v>27</v>
          </cell>
        </row>
        <row r="489">
          <cell r="A489">
            <v>488</v>
          </cell>
          <cell r="B489">
            <v>3.0300000000000001E-2</v>
          </cell>
          <cell r="C489">
            <v>0.41</v>
          </cell>
          <cell r="D489">
            <v>0.25369999999999998</v>
          </cell>
          <cell r="E489">
            <v>3</v>
          </cell>
          <cell r="F489">
            <v>37</v>
          </cell>
          <cell r="G489">
            <v>40</v>
          </cell>
        </row>
        <row r="490">
          <cell r="A490">
            <v>489</v>
          </cell>
          <cell r="B490">
            <v>6.0600000000000001E-2</v>
          </cell>
          <cell r="C490">
            <v>0.41</v>
          </cell>
          <cell r="D490">
            <v>0.16420000000000001</v>
          </cell>
          <cell r="E490">
            <v>3</v>
          </cell>
          <cell r="F490">
            <v>50</v>
          </cell>
          <cell r="G490">
            <v>53</v>
          </cell>
        </row>
        <row r="491">
          <cell r="A491">
            <v>490</v>
          </cell>
          <cell r="B491">
            <v>7.5800000000000006E-2</v>
          </cell>
          <cell r="C491">
            <v>0.38</v>
          </cell>
          <cell r="D491">
            <v>0.1343</v>
          </cell>
          <cell r="E491">
            <v>4</v>
          </cell>
          <cell r="F491">
            <v>59</v>
          </cell>
          <cell r="G491">
            <v>63</v>
          </cell>
        </row>
        <row r="492">
          <cell r="A492">
            <v>491</v>
          </cell>
          <cell r="B492">
            <v>0.1061</v>
          </cell>
          <cell r="C492">
            <v>0.38</v>
          </cell>
          <cell r="D492">
            <v>0.1045</v>
          </cell>
          <cell r="E492">
            <v>10</v>
          </cell>
          <cell r="F492">
            <v>60</v>
          </cell>
          <cell r="G492">
            <v>70</v>
          </cell>
        </row>
        <row r="493">
          <cell r="A493">
            <v>492</v>
          </cell>
          <cell r="B493">
            <v>0.16669999999999999</v>
          </cell>
          <cell r="C493">
            <v>0.35</v>
          </cell>
          <cell r="D493">
            <v>0</v>
          </cell>
          <cell r="E493">
            <v>12</v>
          </cell>
          <cell r="F493">
            <v>72</v>
          </cell>
          <cell r="G493">
            <v>84</v>
          </cell>
        </row>
        <row r="494">
          <cell r="A494">
            <v>493</v>
          </cell>
          <cell r="B494">
            <v>0.13639999999999999</v>
          </cell>
          <cell r="C494">
            <v>0.33</v>
          </cell>
          <cell r="D494">
            <v>0.1045</v>
          </cell>
          <cell r="E494">
            <v>11</v>
          </cell>
          <cell r="F494">
            <v>64</v>
          </cell>
          <cell r="G494">
            <v>75</v>
          </cell>
        </row>
        <row r="495">
          <cell r="A495">
            <v>494</v>
          </cell>
          <cell r="B495">
            <v>0.1515</v>
          </cell>
          <cell r="C495">
            <v>0.28000000000000003</v>
          </cell>
          <cell r="D495">
            <v>0</v>
          </cell>
          <cell r="E495">
            <v>10</v>
          </cell>
          <cell r="F495">
            <v>93</v>
          </cell>
          <cell r="G495">
            <v>103</v>
          </cell>
        </row>
        <row r="496">
          <cell r="A496">
            <v>495</v>
          </cell>
          <cell r="B496">
            <v>0.13639999999999999</v>
          </cell>
          <cell r="C496">
            <v>0.28000000000000003</v>
          </cell>
          <cell r="D496">
            <v>0.19400000000000001</v>
          </cell>
          <cell r="E496">
            <v>11</v>
          </cell>
          <cell r="F496">
            <v>72</v>
          </cell>
          <cell r="G496">
            <v>83</v>
          </cell>
        </row>
        <row r="497">
          <cell r="A497">
            <v>496</v>
          </cell>
          <cell r="B497">
            <v>0.19700000000000001</v>
          </cell>
          <cell r="C497">
            <v>0.28000000000000003</v>
          </cell>
          <cell r="D497">
            <v>0</v>
          </cell>
          <cell r="E497">
            <v>8</v>
          </cell>
          <cell r="F497">
            <v>59</v>
          </cell>
          <cell r="G497">
            <v>67</v>
          </cell>
        </row>
        <row r="498">
          <cell r="A498">
            <v>497</v>
          </cell>
          <cell r="B498">
            <v>9.0899999999999995E-2</v>
          </cell>
          <cell r="C498">
            <v>0.35</v>
          </cell>
          <cell r="D498">
            <v>0.19400000000000001</v>
          </cell>
          <cell r="E498">
            <v>0</v>
          </cell>
          <cell r="F498">
            <v>54</v>
          </cell>
          <cell r="G498">
            <v>54</v>
          </cell>
        </row>
        <row r="499">
          <cell r="A499">
            <v>498</v>
          </cell>
          <cell r="B499">
            <v>0.1061</v>
          </cell>
          <cell r="C499">
            <v>0.35</v>
          </cell>
          <cell r="D499">
            <v>0.1343</v>
          </cell>
          <cell r="E499">
            <v>6</v>
          </cell>
          <cell r="F499">
            <v>53</v>
          </cell>
          <cell r="G499">
            <v>59</v>
          </cell>
        </row>
        <row r="500">
          <cell r="A500">
            <v>499</v>
          </cell>
          <cell r="B500">
            <v>7.5800000000000006E-2</v>
          </cell>
          <cell r="C500">
            <v>0.45</v>
          </cell>
          <cell r="D500">
            <v>0.16420000000000001</v>
          </cell>
          <cell r="E500">
            <v>1</v>
          </cell>
          <cell r="F500">
            <v>44</v>
          </cell>
          <cell r="G500">
            <v>45</v>
          </cell>
        </row>
        <row r="501">
          <cell r="A501">
            <v>500</v>
          </cell>
          <cell r="B501">
            <v>0.1061</v>
          </cell>
          <cell r="C501">
            <v>0.41</v>
          </cell>
          <cell r="D501">
            <v>8.9599999999999999E-2</v>
          </cell>
          <cell r="E501">
            <v>0</v>
          </cell>
          <cell r="F501">
            <v>39</v>
          </cell>
          <cell r="G501">
            <v>39</v>
          </cell>
        </row>
        <row r="502">
          <cell r="A502">
            <v>501</v>
          </cell>
          <cell r="B502">
            <v>0.1515</v>
          </cell>
          <cell r="C502">
            <v>0.49</v>
          </cell>
          <cell r="D502">
            <v>0</v>
          </cell>
          <cell r="E502">
            <v>7</v>
          </cell>
          <cell r="F502">
            <v>23</v>
          </cell>
          <cell r="G502">
            <v>30</v>
          </cell>
        </row>
        <row r="503">
          <cell r="A503">
            <v>502</v>
          </cell>
          <cell r="B503">
            <v>7.5800000000000006E-2</v>
          </cell>
          <cell r="C503">
            <v>0.56999999999999995</v>
          </cell>
          <cell r="D503">
            <v>0.1045</v>
          </cell>
          <cell r="E503">
            <v>2</v>
          </cell>
          <cell r="F503">
            <v>31</v>
          </cell>
          <cell r="G503">
            <v>33</v>
          </cell>
        </row>
        <row r="504">
          <cell r="A504">
            <v>503</v>
          </cell>
          <cell r="B504">
            <v>7.5800000000000006E-2</v>
          </cell>
          <cell r="C504">
            <v>0.56999999999999995</v>
          </cell>
          <cell r="D504">
            <v>0.1045</v>
          </cell>
          <cell r="E504">
            <v>2</v>
          </cell>
          <cell r="F504">
            <v>20</v>
          </cell>
          <cell r="G504">
            <v>22</v>
          </cell>
        </row>
        <row r="505">
          <cell r="A505">
            <v>504</v>
          </cell>
          <cell r="B505">
            <v>7.5800000000000006E-2</v>
          </cell>
          <cell r="C505">
            <v>0.56999999999999995</v>
          </cell>
          <cell r="D505">
            <v>0.1045</v>
          </cell>
          <cell r="E505">
            <v>1</v>
          </cell>
          <cell r="F505">
            <v>12</v>
          </cell>
          <cell r="G505">
            <v>13</v>
          </cell>
        </row>
        <row r="506">
          <cell r="A506">
            <v>505</v>
          </cell>
          <cell r="B506">
            <v>6.0600000000000001E-2</v>
          </cell>
          <cell r="C506">
            <v>0.62</v>
          </cell>
          <cell r="D506">
            <v>0.1343</v>
          </cell>
          <cell r="E506">
            <v>3</v>
          </cell>
          <cell r="F506">
            <v>15</v>
          </cell>
          <cell r="G506">
            <v>18</v>
          </cell>
        </row>
        <row r="507">
          <cell r="A507">
            <v>506</v>
          </cell>
          <cell r="B507">
            <v>6.0600000000000001E-2</v>
          </cell>
          <cell r="C507">
            <v>0.62</v>
          </cell>
          <cell r="D507">
            <v>0.1343</v>
          </cell>
          <cell r="E507">
            <v>1</v>
          </cell>
          <cell r="F507">
            <v>4</v>
          </cell>
          <cell r="G507">
            <v>5</v>
          </cell>
        </row>
        <row r="508">
          <cell r="A508">
            <v>507</v>
          </cell>
          <cell r="B508">
            <v>7.5800000000000006E-2</v>
          </cell>
          <cell r="C508">
            <v>0.56999999999999995</v>
          </cell>
          <cell r="D508">
            <v>0.1045</v>
          </cell>
          <cell r="E508">
            <v>0</v>
          </cell>
          <cell r="F508">
            <v>3</v>
          </cell>
          <cell r="G508">
            <v>3</v>
          </cell>
        </row>
        <row r="509">
          <cell r="A509">
            <v>508</v>
          </cell>
          <cell r="B509">
            <v>7.5800000000000006E-2</v>
          </cell>
          <cell r="C509">
            <v>0.56999999999999995</v>
          </cell>
          <cell r="D509">
            <v>0.1045</v>
          </cell>
          <cell r="E509">
            <v>0</v>
          </cell>
          <cell r="F509">
            <v>1</v>
          </cell>
          <cell r="G509">
            <v>1</v>
          </cell>
        </row>
        <row r="510">
          <cell r="A510">
            <v>509</v>
          </cell>
          <cell r="B510">
            <v>0.1061</v>
          </cell>
          <cell r="C510">
            <v>0.57999999999999996</v>
          </cell>
          <cell r="D510">
            <v>0.16420000000000001</v>
          </cell>
          <cell r="E510">
            <v>1</v>
          </cell>
          <cell r="F510">
            <v>1</v>
          </cell>
          <cell r="G510">
            <v>2</v>
          </cell>
        </row>
        <row r="511">
          <cell r="A511">
            <v>510</v>
          </cell>
          <cell r="B511">
            <v>7.5800000000000006E-2</v>
          </cell>
          <cell r="C511">
            <v>0.62</v>
          </cell>
          <cell r="D511">
            <v>0.16420000000000001</v>
          </cell>
          <cell r="E511">
            <v>2</v>
          </cell>
          <cell r="F511">
            <v>17</v>
          </cell>
          <cell r="G511">
            <v>19</v>
          </cell>
        </row>
        <row r="512">
          <cell r="A512">
            <v>511</v>
          </cell>
          <cell r="B512">
            <v>7.5800000000000006E-2</v>
          </cell>
          <cell r="C512">
            <v>0.54</v>
          </cell>
          <cell r="D512">
            <v>0.35820000000000002</v>
          </cell>
          <cell r="E512">
            <v>3</v>
          </cell>
          <cell r="F512">
            <v>25</v>
          </cell>
          <cell r="G512">
            <v>28</v>
          </cell>
        </row>
        <row r="513">
          <cell r="A513">
            <v>512</v>
          </cell>
          <cell r="B513">
            <v>0.1061</v>
          </cell>
          <cell r="C513">
            <v>0.46</v>
          </cell>
          <cell r="D513">
            <v>0.3881</v>
          </cell>
          <cell r="E513">
            <v>7</v>
          </cell>
          <cell r="F513">
            <v>51</v>
          </cell>
          <cell r="G513">
            <v>58</v>
          </cell>
        </row>
        <row r="514">
          <cell r="A514">
            <v>513</v>
          </cell>
          <cell r="B514">
            <v>0.13639999999999999</v>
          </cell>
          <cell r="C514">
            <v>0.43</v>
          </cell>
          <cell r="D514">
            <v>0.22389999999999999</v>
          </cell>
          <cell r="E514">
            <v>22</v>
          </cell>
          <cell r="F514">
            <v>77</v>
          </cell>
          <cell r="G514">
            <v>99</v>
          </cell>
        </row>
        <row r="515">
          <cell r="A515">
            <v>514</v>
          </cell>
          <cell r="B515">
            <v>0.1212</v>
          </cell>
          <cell r="C515">
            <v>0.37</v>
          </cell>
          <cell r="D515">
            <v>0.4627</v>
          </cell>
          <cell r="E515">
            <v>24</v>
          </cell>
          <cell r="F515">
            <v>92</v>
          </cell>
          <cell r="G515">
            <v>116</v>
          </cell>
        </row>
        <row r="516">
          <cell r="A516">
            <v>515</v>
          </cell>
          <cell r="B516">
            <v>0.1061</v>
          </cell>
          <cell r="C516">
            <v>0.33</v>
          </cell>
          <cell r="D516">
            <v>0.3881</v>
          </cell>
          <cell r="E516">
            <v>12</v>
          </cell>
          <cell r="F516">
            <v>75</v>
          </cell>
          <cell r="G516">
            <v>87</v>
          </cell>
        </row>
        <row r="517">
          <cell r="A517">
            <v>516</v>
          </cell>
          <cell r="B517">
            <v>0.13639999999999999</v>
          </cell>
          <cell r="C517">
            <v>0.28000000000000003</v>
          </cell>
          <cell r="D517">
            <v>0.35820000000000002</v>
          </cell>
          <cell r="E517">
            <v>17</v>
          </cell>
          <cell r="F517">
            <v>93</v>
          </cell>
          <cell r="G517">
            <v>110</v>
          </cell>
        </row>
        <row r="518">
          <cell r="A518">
            <v>517</v>
          </cell>
          <cell r="B518">
            <v>0.13639999999999999</v>
          </cell>
          <cell r="C518">
            <v>0.28000000000000003</v>
          </cell>
          <cell r="D518">
            <v>0.35820000000000002</v>
          </cell>
          <cell r="E518">
            <v>13</v>
          </cell>
          <cell r="F518">
            <v>64</v>
          </cell>
          <cell r="G518">
            <v>77</v>
          </cell>
        </row>
        <row r="519">
          <cell r="A519">
            <v>518</v>
          </cell>
          <cell r="B519">
            <v>0.13639999999999999</v>
          </cell>
          <cell r="C519">
            <v>0.26</v>
          </cell>
          <cell r="D519">
            <v>0.32840000000000003</v>
          </cell>
          <cell r="E519">
            <v>9</v>
          </cell>
          <cell r="F519">
            <v>56</v>
          </cell>
          <cell r="G519">
            <v>65</v>
          </cell>
        </row>
        <row r="520">
          <cell r="A520">
            <v>519</v>
          </cell>
          <cell r="B520">
            <v>0.1061</v>
          </cell>
          <cell r="C520">
            <v>0.26</v>
          </cell>
          <cell r="D520">
            <v>0.3881</v>
          </cell>
          <cell r="E520">
            <v>5</v>
          </cell>
          <cell r="F520">
            <v>50</v>
          </cell>
          <cell r="G520">
            <v>55</v>
          </cell>
        </row>
        <row r="521">
          <cell r="A521">
            <v>520</v>
          </cell>
          <cell r="B521">
            <v>0.1212</v>
          </cell>
          <cell r="C521">
            <v>0.3</v>
          </cell>
          <cell r="D521">
            <v>0.25369999999999998</v>
          </cell>
          <cell r="E521">
            <v>5</v>
          </cell>
          <cell r="F521">
            <v>44</v>
          </cell>
          <cell r="G521">
            <v>49</v>
          </cell>
        </row>
        <row r="522">
          <cell r="A522">
            <v>521</v>
          </cell>
          <cell r="B522">
            <v>0.1212</v>
          </cell>
          <cell r="C522">
            <v>0.3</v>
          </cell>
          <cell r="D522">
            <v>0.28360000000000002</v>
          </cell>
          <cell r="E522">
            <v>5</v>
          </cell>
          <cell r="F522">
            <v>45</v>
          </cell>
          <cell r="G522">
            <v>50</v>
          </cell>
        </row>
        <row r="523">
          <cell r="A523">
            <v>522</v>
          </cell>
          <cell r="B523">
            <v>0.1061</v>
          </cell>
          <cell r="C523">
            <v>0.36</v>
          </cell>
          <cell r="D523">
            <v>0.25369999999999998</v>
          </cell>
          <cell r="E523">
            <v>4</v>
          </cell>
          <cell r="F523">
            <v>31</v>
          </cell>
          <cell r="G523">
            <v>35</v>
          </cell>
        </row>
        <row r="524">
          <cell r="A524">
            <v>523</v>
          </cell>
          <cell r="B524">
            <v>0.1061</v>
          </cell>
          <cell r="C524">
            <v>0.36</v>
          </cell>
          <cell r="D524">
            <v>0.19400000000000001</v>
          </cell>
          <cell r="E524">
            <v>5</v>
          </cell>
          <cell r="F524">
            <v>20</v>
          </cell>
          <cell r="G524">
            <v>25</v>
          </cell>
        </row>
        <row r="525">
          <cell r="A525">
            <v>524</v>
          </cell>
          <cell r="B525">
            <v>9.0899999999999995E-2</v>
          </cell>
          <cell r="C525">
            <v>0.38</v>
          </cell>
          <cell r="D525">
            <v>0.19400000000000001</v>
          </cell>
          <cell r="E525">
            <v>5</v>
          </cell>
          <cell r="F525">
            <v>23</v>
          </cell>
          <cell r="G525">
            <v>28</v>
          </cell>
        </row>
        <row r="526">
          <cell r="A526">
            <v>525</v>
          </cell>
          <cell r="B526">
            <v>6.0600000000000001E-2</v>
          </cell>
          <cell r="C526">
            <v>0.41</v>
          </cell>
          <cell r="D526">
            <v>0.22389999999999999</v>
          </cell>
          <cell r="E526">
            <v>4</v>
          </cell>
          <cell r="F526">
            <v>17</v>
          </cell>
          <cell r="G526">
            <v>21</v>
          </cell>
        </row>
        <row r="527">
          <cell r="A527">
            <v>526</v>
          </cell>
          <cell r="B527">
            <v>6.0600000000000001E-2</v>
          </cell>
          <cell r="C527">
            <v>0.41</v>
          </cell>
          <cell r="D527">
            <v>0.19400000000000001</v>
          </cell>
          <cell r="E527">
            <v>0</v>
          </cell>
          <cell r="F527">
            <v>7</v>
          </cell>
          <cell r="G527">
            <v>7</v>
          </cell>
        </row>
        <row r="528">
          <cell r="A528">
            <v>527</v>
          </cell>
          <cell r="B528">
            <v>4.5499999999999999E-2</v>
          </cell>
          <cell r="C528">
            <v>0.45</v>
          </cell>
          <cell r="D528">
            <v>0.19400000000000001</v>
          </cell>
          <cell r="E528">
            <v>0</v>
          </cell>
          <cell r="F528">
            <v>1</v>
          </cell>
          <cell r="G528">
            <v>1</v>
          </cell>
        </row>
        <row r="529">
          <cell r="A529">
            <v>528</v>
          </cell>
          <cell r="B529">
            <v>3.0300000000000001E-2</v>
          </cell>
          <cell r="C529">
            <v>0.45</v>
          </cell>
          <cell r="D529">
            <v>0.25369999999999998</v>
          </cell>
          <cell r="E529">
            <v>0</v>
          </cell>
          <cell r="F529">
            <v>1</v>
          </cell>
          <cell r="G529">
            <v>1</v>
          </cell>
        </row>
        <row r="530">
          <cell r="A530">
            <v>529</v>
          </cell>
          <cell r="B530">
            <v>6.0600000000000001E-2</v>
          </cell>
          <cell r="C530">
            <v>0.48</v>
          </cell>
          <cell r="D530">
            <v>0.1343</v>
          </cell>
          <cell r="E530">
            <v>0</v>
          </cell>
          <cell r="F530">
            <v>1</v>
          </cell>
          <cell r="G530">
            <v>1</v>
          </cell>
        </row>
        <row r="531">
          <cell r="A531">
            <v>530</v>
          </cell>
          <cell r="B531">
            <v>6.0600000000000001E-2</v>
          </cell>
          <cell r="C531">
            <v>0.48</v>
          </cell>
          <cell r="D531">
            <v>0.1343</v>
          </cell>
          <cell r="E531">
            <v>0</v>
          </cell>
          <cell r="F531">
            <v>5</v>
          </cell>
          <cell r="G531">
            <v>5</v>
          </cell>
        </row>
        <row r="532">
          <cell r="A532">
            <v>531</v>
          </cell>
          <cell r="B532">
            <v>7.5800000000000006E-2</v>
          </cell>
          <cell r="C532">
            <v>0.48</v>
          </cell>
          <cell r="D532">
            <v>8.9599999999999999E-2</v>
          </cell>
          <cell r="E532">
            <v>0</v>
          </cell>
          <cell r="F532">
            <v>15</v>
          </cell>
          <cell r="G532">
            <v>15</v>
          </cell>
        </row>
        <row r="533">
          <cell r="A533">
            <v>532</v>
          </cell>
          <cell r="B533">
            <v>0.1212</v>
          </cell>
          <cell r="C533">
            <v>0.48</v>
          </cell>
          <cell r="D533">
            <v>0</v>
          </cell>
          <cell r="E533">
            <v>5</v>
          </cell>
          <cell r="F533">
            <v>79</v>
          </cell>
          <cell r="G533">
            <v>84</v>
          </cell>
        </row>
        <row r="534">
          <cell r="A534">
            <v>533</v>
          </cell>
          <cell r="B534">
            <v>0.13639999999999999</v>
          </cell>
          <cell r="C534">
            <v>0.49</v>
          </cell>
          <cell r="D534">
            <v>0</v>
          </cell>
          <cell r="E534">
            <v>6</v>
          </cell>
          <cell r="F534">
            <v>171</v>
          </cell>
          <cell r="G534">
            <v>177</v>
          </cell>
        </row>
        <row r="535">
          <cell r="A535">
            <v>534</v>
          </cell>
          <cell r="B535">
            <v>0.1515</v>
          </cell>
          <cell r="C535">
            <v>0.41</v>
          </cell>
          <cell r="D535">
            <v>0</v>
          </cell>
          <cell r="E535">
            <v>4</v>
          </cell>
          <cell r="F535">
            <v>98</v>
          </cell>
          <cell r="G535">
            <v>102</v>
          </cell>
        </row>
        <row r="536">
          <cell r="A536">
            <v>535</v>
          </cell>
          <cell r="B536">
            <v>0.13639999999999999</v>
          </cell>
          <cell r="C536">
            <v>0.42</v>
          </cell>
          <cell r="D536">
            <v>0</v>
          </cell>
          <cell r="E536">
            <v>6</v>
          </cell>
          <cell r="F536">
            <v>34</v>
          </cell>
          <cell r="G536">
            <v>40</v>
          </cell>
        </row>
        <row r="537">
          <cell r="A537">
            <v>536</v>
          </cell>
          <cell r="B537">
            <v>0.1212</v>
          </cell>
          <cell r="C537">
            <v>0.46</v>
          </cell>
          <cell r="D537">
            <v>0.1343</v>
          </cell>
          <cell r="E537">
            <v>3</v>
          </cell>
          <cell r="F537">
            <v>43</v>
          </cell>
          <cell r="G537">
            <v>46</v>
          </cell>
        </row>
        <row r="538">
          <cell r="A538">
            <v>537</v>
          </cell>
          <cell r="B538">
            <v>0.13639999999999999</v>
          </cell>
          <cell r="C538">
            <v>0.42</v>
          </cell>
          <cell r="D538">
            <v>0.19400000000000001</v>
          </cell>
          <cell r="E538">
            <v>11</v>
          </cell>
          <cell r="F538">
            <v>52</v>
          </cell>
          <cell r="G538">
            <v>63</v>
          </cell>
        </row>
        <row r="539">
          <cell r="A539">
            <v>538</v>
          </cell>
          <cell r="B539">
            <v>0.13639999999999999</v>
          </cell>
          <cell r="C539">
            <v>0.43</v>
          </cell>
          <cell r="D539">
            <v>0.22389999999999999</v>
          </cell>
          <cell r="E539">
            <v>6</v>
          </cell>
          <cell r="F539">
            <v>54</v>
          </cell>
          <cell r="G539">
            <v>60</v>
          </cell>
        </row>
        <row r="540">
          <cell r="A540">
            <v>539</v>
          </cell>
          <cell r="B540">
            <v>0.13639999999999999</v>
          </cell>
          <cell r="C540">
            <v>0.46</v>
          </cell>
          <cell r="D540">
            <v>0.22389999999999999</v>
          </cell>
          <cell r="E540">
            <v>2</v>
          </cell>
          <cell r="F540">
            <v>43</v>
          </cell>
          <cell r="G540">
            <v>45</v>
          </cell>
        </row>
        <row r="541">
          <cell r="A541">
            <v>540</v>
          </cell>
          <cell r="B541">
            <v>0.16669999999999999</v>
          </cell>
          <cell r="C541">
            <v>0.4</v>
          </cell>
          <cell r="D541">
            <v>0.16420000000000001</v>
          </cell>
          <cell r="E541">
            <v>7</v>
          </cell>
          <cell r="F541">
            <v>50</v>
          </cell>
          <cell r="G541">
            <v>57</v>
          </cell>
        </row>
        <row r="542">
          <cell r="A542">
            <v>541</v>
          </cell>
          <cell r="B542">
            <v>0.1515</v>
          </cell>
          <cell r="C542">
            <v>0.47</v>
          </cell>
          <cell r="D542">
            <v>0.25369999999999998</v>
          </cell>
          <cell r="E542">
            <v>4</v>
          </cell>
          <cell r="F542">
            <v>66</v>
          </cell>
          <cell r="G542">
            <v>70</v>
          </cell>
        </row>
        <row r="543">
          <cell r="A543">
            <v>542</v>
          </cell>
          <cell r="B543">
            <v>0.1212</v>
          </cell>
          <cell r="C543">
            <v>0.5</v>
          </cell>
          <cell r="D543">
            <v>0.25369999999999998</v>
          </cell>
          <cell r="E543">
            <v>6</v>
          </cell>
          <cell r="F543">
            <v>178</v>
          </cell>
          <cell r="G543">
            <v>184</v>
          </cell>
        </row>
        <row r="544">
          <cell r="A544">
            <v>543</v>
          </cell>
          <cell r="B544">
            <v>0.13639999999999999</v>
          </cell>
          <cell r="C544">
            <v>0.59</v>
          </cell>
          <cell r="D544">
            <v>0.19400000000000001</v>
          </cell>
          <cell r="E544">
            <v>8</v>
          </cell>
          <cell r="F544">
            <v>145</v>
          </cell>
          <cell r="G544">
            <v>153</v>
          </cell>
        </row>
        <row r="545">
          <cell r="A545">
            <v>544</v>
          </cell>
          <cell r="B545">
            <v>0.1515</v>
          </cell>
          <cell r="C545">
            <v>0.54</v>
          </cell>
          <cell r="D545">
            <v>0.16420000000000001</v>
          </cell>
          <cell r="E545">
            <v>5</v>
          </cell>
          <cell r="F545">
            <v>101</v>
          </cell>
          <cell r="G545">
            <v>106</v>
          </cell>
        </row>
        <row r="546">
          <cell r="A546">
            <v>545</v>
          </cell>
          <cell r="B546">
            <v>0.13639999999999999</v>
          </cell>
          <cell r="C546">
            <v>0.59</v>
          </cell>
          <cell r="D546">
            <v>0.19400000000000001</v>
          </cell>
          <cell r="E546">
            <v>1</v>
          </cell>
          <cell r="F546">
            <v>80</v>
          </cell>
          <cell r="G546">
            <v>81</v>
          </cell>
        </row>
        <row r="547">
          <cell r="A547">
            <v>546</v>
          </cell>
          <cell r="B547">
            <v>0.1515</v>
          </cell>
          <cell r="C547">
            <v>0.63</v>
          </cell>
          <cell r="D547">
            <v>0.16420000000000001</v>
          </cell>
          <cell r="E547">
            <v>6</v>
          </cell>
          <cell r="F547">
            <v>53</v>
          </cell>
          <cell r="G547">
            <v>59</v>
          </cell>
        </row>
        <row r="548">
          <cell r="A548">
            <v>547</v>
          </cell>
          <cell r="B548">
            <v>0.13639999999999999</v>
          </cell>
          <cell r="C548">
            <v>0.63</v>
          </cell>
          <cell r="D548">
            <v>0.22389999999999999</v>
          </cell>
          <cell r="E548">
            <v>3</v>
          </cell>
          <cell r="F548">
            <v>32</v>
          </cell>
          <cell r="G548">
            <v>35</v>
          </cell>
        </row>
        <row r="549">
          <cell r="A549">
            <v>548</v>
          </cell>
          <cell r="B549">
            <v>0.1515</v>
          </cell>
          <cell r="C549">
            <v>0.64</v>
          </cell>
          <cell r="D549">
            <v>0.25369999999999998</v>
          </cell>
          <cell r="E549">
            <v>3</v>
          </cell>
          <cell r="F549">
            <v>21</v>
          </cell>
          <cell r="G549">
            <v>24</v>
          </cell>
        </row>
        <row r="550">
          <cell r="A550">
            <v>549</v>
          </cell>
          <cell r="B550">
            <v>0.13639999999999999</v>
          </cell>
          <cell r="C550">
            <v>0.69</v>
          </cell>
          <cell r="D550">
            <v>0.28360000000000002</v>
          </cell>
          <cell r="E550">
            <v>3</v>
          </cell>
          <cell r="F550">
            <v>6</v>
          </cell>
          <cell r="G550">
            <v>9</v>
          </cell>
        </row>
        <row r="551">
          <cell r="A551">
            <v>550</v>
          </cell>
          <cell r="B551">
            <v>0.16669999999999999</v>
          </cell>
          <cell r="C551">
            <v>0.69</v>
          </cell>
          <cell r="D551">
            <v>0.16420000000000001</v>
          </cell>
          <cell r="E551">
            <v>0</v>
          </cell>
          <cell r="F551">
            <v>5</v>
          </cell>
          <cell r="G551">
            <v>5</v>
          </cell>
        </row>
        <row r="552">
          <cell r="A552">
            <v>551</v>
          </cell>
          <cell r="B552">
            <v>0.1515</v>
          </cell>
          <cell r="C552">
            <v>0.69</v>
          </cell>
          <cell r="D552">
            <v>0.22389999999999999</v>
          </cell>
          <cell r="E552">
            <v>0</v>
          </cell>
          <cell r="F552">
            <v>2</v>
          </cell>
          <cell r="G552">
            <v>2</v>
          </cell>
        </row>
        <row r="553">
          <cell r="A553">
            <v>552</v>
          </cell>
          <cell r="B553">
            <v>0.16669999999999999</v>
          </cell>
          <cell r="C553">
            <v>0.74</v>
          </cell>
          <cell r="D553">
            <v>0.1045</v>
          </cell>
          <cell r="E553">
            <v>0</v>
          </cell>
          <cell r="F553">
            <v>1</v>
          </cell>
          <cell r="G553">
            <v>1</v>
          </cell>
        </row>
        <row r="554">
          <cell r="A554">
            <v>553</v>
          </cell>
          <cell r="B554">
            <v>0.13639999999999999</v>
          </cell>
          <cell r="C554">
            <v>0.74</v>
          </cell>
          <cell r="D554">
            <v>0.22389999999999999</v>
          </cell>
          <cell r="E554">
            <v>0</v>
          </cell>
          <cell r="F554">
            <v>9</v>
          </cell>
          <cell r="G554">
            <v>9</v>
          </cell>
        </row>
        <row r="555">
          <cell r="A555">
            <v>554</v>
          </cell>
          <cell r="B555">
            <v>0.18179999999999999</v>
          </cell>
          <cell r="C555">
            <v>0.74</v>
          </cell>
          <cell r="D555">
            <v>0.1045</v>
          </cell>
          <cell r="E555">
            <v>1</v>
          </cell>
          <cell r="F555">
            <v>35</v>
          </cell>
          <cell r="G555">
            <v>36</v>
          </cell>
        </row>
        <row r="556">
          <cell r="A556">
            <v>555</v>
          </cell>
          <cell r="B556">
            <v>0.1515</v>
          </cell>
          <cell r="C556">
            <v>0.74</v>
          </cell>
          <cell r="D556">
            <v>0.22389999999999999</v>
          </cell>
          <cell r="E556">
            <v>5</v>
          </cell>
          <cell r="F556">
            <v>103</v>
          </cell>
          <cell r="G556">
            <v>108</v>
          </cell>
        </row>
        <row r="557">
          <cell r="A557">
            <v>556</v>
          </cell>
          <cell r="B557">
            <v>0.18179999999999999</v>
          </cell>
          <cell r="C557">
            <v>0.74</v>
          </cell>
          <cell r="D557">
            <v>0.1343</v>
          </cell>
          <cell r="E557">
            <v>5</v>
          </cell>
          <cell r="F557">
            <v>233</v>
          </cell>
          <cell r="G557">
            <v>238</v>
          </cell>
        </row>
        <row r="558">
          <cell r="A558">
            <v>557</v>
          </cell>
          <cell r="B558">
            <v>0.2273</v>
          </cell>
          <cell r="C558">
            <v>0.64</v>
          </cell>
          <cell r="D558">
            <v>8.9599999999999999E-2</v>
          </cell>
          <cell r="E558">
            <v>10</v>
          </cell>
          <cell r="F558">
            <v>134</v>
          </cell>
          <cell r="G558">
            <v>144</v>
          </cell>
        </row>
        <row r="559">
          <cell r="A559">
            <v>558</v>
          </cell>
          <cell r="B559">
            <v>0.2424</v>
          </cell>
          <cell r="C559">
            <v>0.6</v>
          </cell>
          <cell r="D559">
            <v>0.1045</v>
          </cell>
          <cell r="E559">
            <v>6</v>
          </cell>
          <cell r="F559">
            <v>49</v>
          </cell>
          <cell r="G559">
            <v>55</v>
          </cell>
        </row>
        <row r="560">
          <cell r="A560">
            <v>559</v>
          </cell>
          <cell r="B560">
            <v>0.2424</v>
          </cell>
          <cell r="C560">
            <v>0.6</v>
          </cell>
          <cell r="D560">
            <v>0.1343</v>
          </cell>
          <cell r="E560">
            <v>6</v>
          </cell>
          <cell r="F560">
            <v>55</v>
          </cell>
          <cell r="G560">
            <v>61</v>
          </cell>
        </row>
        <row r="561">
          <cell r="A561">
            <v>560</v>
          </cell>
          <cell r="B561">
            <v>0.28789999999999999</v>
          </cell>
          <cell r="C561">
            <v>0.56000000000000005</v>
          </cell>
          <cell r="D561">
            <v>8.9599999999999999E-2</v>
          </cell>
          <cell r="E561">
            <v>21</v>
          </cell>
          <cell r="F561">
            <v>85</v>
          </cell>
          <cell r="G561">
            <v>106</v>
          </cell>
        </row>
        <row r="562">
          <cell r="A562">
            <v>561</v>
          </cell>
          <cell r="B562">
            <v>0.2727</v>
          </cell>
          <cell r="C562">
            <v>0.56000000000000005</v>
          </cell>
          <cell r="D562">
            <v>0.1343</v>
          </cell>
          <cell r="E562">
            <v>21</v>
          </cell>
          <cell r="F562">
            <v>72</v>
          </cell>
          <cell r="G562">
            <v>93</v>
          </cell>
        </row>
        <row r="563">
          <cell r="A563">
            <v>562</v>
          </cell>
          <cell r="B563">
            <v>0.33329999999999999</v>
          </cell>
          <cell r="C563">
            <v>0.45</v>
          </cell>
          <cell r="D563">
            <v>0</v>
          </cell>
          <cell r="E563">
            <v>11</v>
          </cell>
          <cell r="F563">
            <v>57</v>
          </cell>
          <cell r="G563">
            <v>68</v>
          </cell>
        </row>
        <row r="564">
          <cell r="A564">
            <v>563</v>
          </cell>
          <cell r="B564">
            <v>0.34849999999999998</v>
          </cell>
          <cell r="C564">
            <v>0.42</v>
          </cell>
          <cell r="D564">
            <v>0</v>
          </cell>
          <cell r="E564">
            <v>21</v>
          </cell>
          <cell r="F564">
            <v>63</v>
          </cell>
          <cell r="G564">
            <v>84</v>
          </cell>
        </row>
        <row r="565">
          <cell r="A565">
            <v>564</v>
          </cell>
          <cell r="B565">
            <v>0.34849999999999998</v>
          </cell>
          <cell r="C565">
            <v>0.42</v>
          </cell>
          <cell r="D565">
            <v>0</v>
          </cell>
          <cell r="E565">
            <v>14</v>
          </cell>
          <cell r="F565">
            <v>102</v>
          </cell>
          <cell r="G565">
            <v>116</v>
          </cell>
        </row>
        <row r="566">
          <cell r="A566">
            <v>565</v>
          </cell>
          <cell r="B566">
            <v>0.33329999999999999</v>
          </cell>
          <cell r="C566">
            <v>0.45</v>
          </cell>
          <cell r="D566">
            <v>0</v>
          </cell>
          <cell r="E566">
            <v>14</v>
          </cell>
          <cell r="F566">
            <v>208</v>
          </cell>
          <cell r="G566">
            <v>222</v>
          </cell>
        </row>
        <row r="567">
          <cell r="A567">
            <v>566</v>
          </cell>
          <cell r="B567">
            <v>0.31819999999999998</v>
          </cell>
          <cell r="C567">
            <v>0.49</v>
          </cell>
          <cell r="D567">
            <v>8.9599999999999999E-2</v>
          </cell>
          <cell r="E567">
            <v>7</v>
          </cell>
          <cell r="F567">
            <v>218</v>
          </cell>
          <cell r="G567">
            <v>225</v>
          </cell>
        </row>
        <row r="568">
          <cell r="A568">
            <v>567</v>
          </cell>
          <cell r="B568">
            <v>0.2576</v>
          </cell>
          <cell r="C568">
            <v>0.65</v>
          </cell>
          <cell r="D568">
            <v>0.16420000000000001</v>
          </cell>
          <cell r="E568">
            <v>13</v>
          </cell>
          <cell r="F568">
            <v>133</v>
          </cell>
          <cell r="G568">
            <v>146</v>
          </cell>
        </row>
        <row r="569">
          <cell r="A569">
            <v>568</v>
          </cell>
          <cell r="B569">
            <v>0.2273</v>
          </cell>
          <cell r="C569">
            <v>0.65</v>
          </cell>
          <cell r="D569">
            <v>0.19400000000000001</v>
          </cell>
          <cell r="E569">
            <v>16</v>
          </cell>
          <cell r="F569">
            <v>103</v>
          </cell>
          <cell r="G569">
            <v>119</v>
          </cell>
        </row>
        <row r="570">
          <cell r="A570">
            <v>569</v>
          </cell>
          <cell r="B570">
            <v>0.2273</v>
          </cell>
          <cell r="C570">
            <v>0.65</v>
          </cell>
          <cell r="D570">
            <v>0.19400000000000001</v>
          </cell>
          <cell r="E570">
            <v>5</v>
          </cell>
          <cell r="F570">
            <v>40</v>
          </cell>
          <cell r="G570">
            <v>45</v>
          </cell>
        </row>
        <row r="571">
          <cell r="A571">
            <v>570</v>
          </cell>
          <cell r="B571">
            <v>0.2273</v>
          </cell>
          <cell r="C571">
            <v>0.64</v>
          </cell>
          <cell r="D571">
            <v>0.16420000000000001</v>
          </cell>
          <cell r="E571">
            <v>4</v>
          </cell>
          <cell r="F571">
            <v>49</v>
          </cell>
          <cell r="G571">
            <v>53</v>
          </cell>
        </row>
        <row r="572">
          <cell r="A572">
            <v>571</v>
          </cell>
          <cell r="B572">
            <v>0.2273</v>
          </cell>
          <cell r="C572">
            <v>0.64</v>
          </cell>
          <cell r="D572">
            <v>0.16420000000000001</v>
          </cell>
          <cell r="E572">
            <v>3</v>
          </cell>
          <cell r="F572">
            <v>37</v>
          </cell>
          <cell r="G572">
            <v>40</v>
          </cell>
        </row>
        <row r="573">
          <cell r="A573">
            <v>572</v>
          </cell>
          <cell r="B573">
            <v>0.2273</v>
          </cell>
          <cell r="C573">
            <v>0.69</v>
          </cell>
          <cell r="D573">
            <v>0.1343</v>
          </cell>
          <cell r="E573">
            <v>3</v>
          </cell>
          <cell r="F573">
            <v>14</v>
          </cell>
          <cell r="G573">
            <v>17</v>
          </cell>
        </row>
        <row r="574">
          <cell r="A574">
            <v>573</v>
          </cell>
          <cell r="B574">
            <v>0.2424</v>
          </cell>
          <cell r="C574">
            <v>0.65</v>
          </cell>
          <cell r="D574">
            <v>0.1343</v>
          </cell>
          <cell r="E574">
            <v>0</v>
          </cell>
          <cell r="F574">
            <v>5</v>
          </cell>
          <cell r="G574">
            <v>5</v>
          </cell>
        </row>
        <row r="575">
          <cell r="A575">
            <v>574</v>
          </cell>
          <cell r="B575">
            <v>0.2273</v>
          </cell>
          <cell r="C575">
            <v>0.69</v>
          </cell>
          <cell r="D575">
            <v>0.19400000000000001</v>
          </cell>
          <cell r="E575">
            <v>3</v>
          </cell>
          <cell r="F575">
            <v>7</v>
          </cell>
          <cell r="G575">
            <v>10</v>
          </cell>
        </row>
        <row r="576">
          <cell r="A576">
            <v>575</v>
          </cell>
          <cell r="B576">
            <v>0.18179999999999999</v>
          </cell>
          <cell r="C576">
            <v>0.86</v>
          </cell>
          <cell r="D576">
            <v>0.28360000000000002</v>
          </cell>
          <cell r="E576">
            <v>0</v>
          </cell>
          <cell r="F576">
            <v>1</v>
          </cell>
          <cell r="G576">
            <v>1</v>
          </cell>
        </row>
        <row r="577">
          <cell r="A577">
            <v>576</v>
          </cell>
          <cell r="B577">
            <v>0.18179999999999999</v>
          </cell>
          <cell r="C577">
            <v>0.86</v>
          </cell>
          <cell r="D577">
            <v>0.28360000000000002</v>
          </cell>
          <cell r="E577">
            <v>0</v>
          </cell>
          <cell r="F577">
            <v>8</v>
          </cell>
          <cell r="G577">
            <v>8</v>
          </cell>
        </row>
        <row r="578">
          <cell r="A578">
            <v>577</v>
          </cell>
          <cell r="B578">
            <v>0.21210000000000001</v>
          </cell>
          <cell r="C578">
            <v>0.87</v>
          </cell>
          <cell r="D578">
            <v>0.29849999999999999</v>
          </cell>
          <cell r="E578">
            <v>1</v>
          </cell>
          <cell r="F578">
            <v>29</v>
          </cell>
          <cell r="G578">
            <v>30</v>
          </cell>
        </row>
        <row r="579">
          <cell r="A579">
            <v>578</v>
          </cell>
          <cell r="B579">
            <v>0.21210000000000001</v>
          </cell>
          <cell r="C579">
            <v>0.87</v>
          </cell>
          <cell r="D579">
            <v>0.29849999999999999</v>
          </cell>
          <cell r="E579">
            <v>3</v>
          </cell>
          <cell r="F579">
            <v>69</v>
          </cell>
          <cell r="G579">
            <v>72</v>
          </cell>
        </row>
        <row r="580">
          <cell r="A580">
            <v>579</v>
          </cell>
          <cell r="B580">
            <v>0.21210000000000001</v>
          </cell>
          <cell r="C580">
            <v>0.87</v>
          </cell>
          <cell r="D580">
            <v>0.29849999999999999</v>
          </cell>
          <cell r="E580">
            <v>3</v>
          </cell>
          <cell r="F580">
            <v>55</v>
          </cell>
          <cell r="G580">
            <v>58</v>
          </cell>
        </row>
        <row r="581">
          <cell r="A581">
            <v>580</v>
          </cell>
          <cell r="B581">
            <v>0.21210000000000001</v>
          </cell>
          <cell r="C581">
            <v>0.93</v>
          </cell>
          <cell r="D581">
            <v>0.28360000000000002</v>
          </cell>
          <cell r="E581">
            <v>2</v>
          </cell>
          <cell r="F581">
            <v>26</v>
          </cell>
          <cell r="G581">
            <v>28</v>
          </cell>
        </row>
        <row r="582">
          <cell r="A582">
            <v>581</v>
          </cell>
          <cell r="B582">
            <v>0.19700000000000001</v>
          </cell>
          <cell r="C582">
            <v>0.93</v>
          </cell>
          <cell r="D582">
            <v>0.32840000000000003</v>
          </cell>
          <cell r="E582">
            <v>6</v>
          </cell>
          <cell r="F582">
            <v>35</v>
          </cell>
          <cell r="G582">
            <v>41</v>
          </cell>
        </row>
        <row r="583">
          <cell r="A583">
            <v>582</v>
          </cell>
          <cell r="B583">
            <v>0.19700000000000001</v>
          </cell>
          <cell r="C583">
            <v>0.93</v>
          </cell>
          <cell r="D583">
            <v>0.32840000000000003</v>
          </cell>
          <cell r="E583">
            <v>7</v>
          </cell>
          <cell r="F583">
            <v>41</v>
          </cell>
          <cell r="G583">
            <v>48</v>
          </cell>
        </row>
        <row r="584">
          <cell r="A584">
            <v>583</v>
          </cell>
          <cell r="B584">
            <v>0.19700000000000001</v>
          </cell>
          <cell r="C584">
            <v>0.93</v>
          </cell>
          <cell r="D584">
            <v>0.32840000000000003</v>
          </cell>
          <cell r="E584">
            <v>4</v>
          </cell>
          <cell r="F584">
            <v>43</v>
          </cell>
          <cell r="G584">
            <v>47</v>
          </cell>
        </row>
        <row r="585">
          <cell r="A585">
            <v>584</v>
          </cell>
          <cell r="B585">
            <v>0.19700000000000001</v>
          </cell>
          <cell r="C585">
            <v>0.93</v>
          </cell>
          <cell r="D585">
            <v>0.35820000000000002</v>
          </cell>
          <cell r="E585">
            <v>0</v>
          </cell>
          <cell r="F585">
            <v>36</v>
          </cell>
          <cell r="G585">
            <v>36</v>
          </cell>
        </row>
        <row r="586">
          <cell r="A586">
            <v>585</v>
          </cell>
          <cell r="B586">
            <v>0.18179999999999999</v>
          </cell>
          <cell r="C586">
            <v>0.93</v>
          </cell>
          <cell r="D586">
            <v>0.4627</v>
          </cell>
          <cell r="E586">
            <v>1</v>
          </cell>
          <cell r="F586">
            <v>42</v>
          </cell>
          <cell r="G586">
            <v>43</v>
          </cell>
        </row>
        <row r="587">
          <cell r="A587">
            <v>586</v>
          </cell>
          <cell r="B587">
            <v>0.19700000000000001</v>
          </cell>
          <cell r="C587">
            <v>0.93</v>
          </cell>
          <cell r="D587">
            <v>0.32840000000000003</v>
          </cell>
          <cell r="E587">
            <v>1</v>
          </cell>
          <cell r="F587">
            <v>35</v>
          </cell>
          <cell r="G587">
            <v>36</v>
          </cell>
        </row>
        <row r="588">
          <cell r="A588">
            <v>587</v>
          </cell>
          <cell r="B588">
            <v>0.18179999999999999</v>
          </cell>
          <cell r="C588">
            <v>0.93</v>
          </cell>
          <cell r="D588">
            <v>0.35820000000000002</v>
          </cell>
          <cell r="E588">
            <v>0</v>
          </cell>
          <cell r="F588">
            <v>26</v>
          </cell>
          <cell r="G588">
            <v>26</v>
          </cell>
        </row>
        <row r="589">
          <cell r="A589">
            <v>588</v>
          </cell>
          <cell r="B589">
            <v>0.2273</v>
          </cell>
          <cell r="C589">
            <v>0.55000000000000004</v>
          </cell>
          <cell r="D589">
            <v>0.19400000000000001</v>
          </cell>
          <cell r="E589">
            <v>1</v>
          </cell>
          <cell r="F589">
            <v>23</v>
          </cell>
          <cell r="G589">
            <v>24</v>
          </cell>
        </row>
        <row r="590">
          <cell r="A590">
            <v>589</v>
          </cell>
          <cell r="B590">
            <v>0.2424</v>
          </cell>
          <cell r="C590">
            <v>0.55000000000000004</v>
          </cell>
          <cell r="D590">
            <v>0.1045</v>
          </cell>
          <cell r="E590">
            <v>2</v>
          </cell>
          <cell r="F590">
            <v>82</v>
          </cell>
          <cell r="G590">
            <v>84</v>
          </cell>
        </row>
        <row r="591">
          <cell r="A591">
            <v>590</v>
          </cell>
          <cell r="B591">
            <v>0.2273</v>
          </cell>
          <cell r="C591">
            <v>0.69</v>
          </cell>
          <cell r="D591">
            <v>8.9599999999999999E-2</v>
          </cell>
          <cell r="E591">
            <v>3</v>
          </cell>
          <cell r="F591">
            <v>101</v>
          </cell>
          <cell r="G591">
            <v>104</v>
          </cell>
        </row>
        <row r="592">
          <cell r="A592">
            <v>591</v>
          </cell>
          <cell r="B592">
            <v>0.2273</v>
          </cell>
          <cell r="C592">
            <v>0.69</v>
          </cell>
          <cell r="D592">
            <v>8.9599999999999999E-2</v>
          </cell>
          <cell r="E592">
            <v>3</v>
          </cell>
          <cell r="F592">
            <v>76</v>
          </cell>
          <cell r="G592">
            <v>79</v>
          </cell>
        </row>
        <row r="593">
          <cell r="A593">
            <v>592</v>
          </cell>
          <cell r="B593">
            <v>0.21210000000000001</v>
          </cell>
          <cell r="C593">
            <v>0.74</v>
          </cell>
          <cell r="D593">
            <v>8.9599999999999999E-2</v>
          </cell>
          <cell r="E593">
            <v>4</v>
          </cell>
          <cell r="F593">
            <v>55</v>
          </cell>
          <cell r="G593">
            <v>59</v>
          </cell>
        </row>
        <row r="594">
          <cell r="A594">
            <v>593</v>
          </cell>
          <cell r="B594">
            <v>0.21210000000000001</v>
          </cell>
          <cell r="C594">
            <v>0.74</v>
          </cell>
          <cell r="D594">
            <v>8.9599999999999999E-2</v>
          </cell>
          <cell r="E594">
            <v>2</v>
          </cell>
          <cell r="F594">
            <v>36</v>
          </cell>
          <cell r="G594">
            <v>38</v>
          </cell>
        </row>
        <row r="595">
          <cell r="A595">
            <v>594</v>
          </cell>
          <cell r="B595">
            <v>0.21210000000000001</v>
          </cell>
          <cell r="C595">
            <v>0.74</v>
          </cell>
          <cell r="D595">
            <v>8.9599999999999999E-2</v>
          </cell>
          <cell r="E595">
            <v>0</v>
          </cell>
          <cell r="F595">
            <v>27</v>
          </cell>
          <cell r="G595">
            <v>27</v>
          </cell>
        </row>
        <row r="596">
          <cell r="A596">
            <v>595</v>
          </cell>
          <cell r="B596">
            <v>0.19700000000000001</v>
          </cell>
          <cell r="C596">
            <v>0.8</v>
          </cell>
          <cell r="D596">
            <v>0.16420000000000001</v>
          </cell>
          <cell r="E596">
            <v>0</v>
          </cell>
          <cell r="F596">
            <v>16</v>
          </cell>
          <cell r="G596">
            <v>16</v>
          </cell>
        </row>
        <row r="597">
          <cell r="A597">
            <v>596</v>
          </cell>
          <cell r="B597">
            <v>0.21210000000000001</v>
          </cell>
          <cell r="C597">
            <v>0.75</v>
          </cell>
          <cell r="D597">
            <v>0.1343</v>
          </cell>
          <cell r="E597">
            <v>0</v>
          </cell>
          <cell r="F597">
            <v>9</v>
          </cell>
          <cell r="G597">
            <v>9</v>
          </cell>
        </row>
        <row r="598">
          <cell r="A598">
            <v>597</v>
          </cell>
          <cell r="B598">
            <v>0.21210000000000001</v>
          </cell>
          <cell r="C598">
            <v>0.75</v>
          </cell>
          <cell r="D598">
            <v>0.1343</v>
          </cell>
          <cell r="E598">
            <v>1</v>
          </cell>
          <cell r="F598">
            <v>2</v>
          </cell>
          <cell r="G598">
            <v>3</v>
          </cell>
        </row>
        <row r="599">
          <cell r="A599">
            <v>598</v>
          </cell>
          <cell r="B599">
            <v>0.21210000000000001</v>
          </cell>
          <cell r="C599">
            <v>0.75</v>
          </cell>
          <cell r="D599">
            <v>0.16420000000000001</v>
          </cell>
          <cell r="E599">
            <v>0</v>
          </cell>
          <cell r="F599">
            <v>2</v>
          </cell>
          <cell r="G599">
            <v>2</v>
          </cell>
        </row>
        <row r="600">
          <cell r="A600">
            <v>599</v>
          </cell>
          <cell r="B600">
            <v>0.2273</v>
          </cell>
          <cell r="C600">
            <v>0.75</v>
          </cell>
          <cell r="D600">
            <v>0.1045</v>
          </cell>
          <cell r="E600">
            <v>1</v>
          </cell>
          <cell r="F600">
            <v>0</v>
          </cell>
          <cell r="G600">
            <v>1</v>
          </cell>
        </row>
        <row r="601">
          <cell r="A601">
            <v>600</v>
          </cell>
          <cell r="B601">
            <v>0.21210000000000001</v>
          </cell>
          <cell r="C601">
            <v>0.8</v>
          </cell>
          <cell r="D601">
            <v>0.1045</v>
          </cell>
          <cell r="E601">
            <v>0</v>
          </cell>
          <cell r="F601">
            <v>4</v>
          </cell>
          <cell r="G601">
            <v>4</v>
          </cell>
        </row>
        <row r="602">
          <cell r="A602">
            <v>601</v>
          </cell>
          <cell r="B602">
            <v>0.19700000000000001</v>
          </cell>
          <cell r="C602">
            <v>0.8</v>
          </cell>
          <cell r="D602">
            <v>0.1343</v>
          </cell>
          <cell r="E602">
            <v>0</v>
          </cell>
          <cell r="F602">
            <v>16</v>
          </cell>
          <cell r="G602">
            <v>16</v>
          </cell>
        </row>
        <row r="603">
          <cell r="A603">
            <v>602</v>
          </cell>
          <cell r="B603">
            <v>0.19700000000000001</v>
          </cell>
          <cell r="C603">
            <v>0.86</v>
          </cell>
          <cell r="D603">
            <v>8.9599999999999999E-2</v>
          </cell>
          <cell r="E603">
            <v>2</v>
          </cell>
          <cell r="F603">
            <v>58</v>
          </cell>
          <cell r="G603">
            <v>60</v>
          </cell>
        </row>
        <row r="604">
          <cell r="A604">
            <v>603</v>
          </cell>
          <cell r="B604">
            <v>0.19700000000000001</v>
          </cell>
          <cell r="C604">
            <v>0.86</v>
          </cell>
          <cell r="D604">
            <v>8.9599999999999999E-2</v>
          </cell>
          <cell r="E604">
            <v>2</v>
          </cell>
          <cell r="F604">
            <v>155</v>
          </cell>
          <cell r="G604">
            <v>157</v>
          </cell>
        </row>
        <row r="605">
          <cell r="A605">
            <v>604</v>
          </cell>
          <cell r="B605">
            <v>0.21210000000000001</v>
          </cell>
          <cell r="C605">
            <v>0.86</v>
          </cell>
          <cell r="D605">
            <v>8.9599999999999999E-2</v>
          </cell>
          <cell r="E605">
            <v>6</v>
          </cell>
          <cell r="F605">
            <v>95</v>
          </cell>
          <cell r="G605">
            <v>101</v>
          </cell>
        </row>
        <row r="606">
          <cell r="A606">
            <v>605</v>
          </cell>
          <cell r="B606">
            <v>0.21210000000000001</v>
          </cell>
          <cell r="C606">
            <v>0.86</v>
          </cell>
          <cell r="D606">
            <v>0.1045</v>
          </cell>
          <cell r="E606">
            <v>0</v>
          </cell>
          <cell r="F606">
            <v>49</v>
          </cell>
          <cell r="G606">
            <v>49</v>
          </cell>
        </row>
        <row r="607">
          <cell r="A607">
            <v>606</v>
          </cell>
          <cell r="B607">
            <v>0.21210000000000001</v>
          </cell>
          <cell r="C607">
            <v>0.93</v>
          </cell>
          <cell r="D607">
            <v>0.1045</v>
          </cell>
          <cell r="E607">
            <v>0</v>
          </cell>
          <cell r="F607">
            <v>30</v>
          </cell>
          <cell r="G607">
            <v>30</v>
          </cell>
        </row>
        <row r="608">
          <cell r="A608">
            <v>607</v>
          </cell>
          <cell r="B608">
            <v>0.21210000000000001</v>
          </cell>
          <cell r="C608">
            <v>0.93</v>
          </cell>
          <cell r="D608">
            <v>0.1045</v>
          </cell>
          <cell r="E608">
            <v>1</v>
          </cell>
          <cell r="F608">
            <v>28</v>
          </cell>
          <cell r="G608">
            <v>29</v>
          </cell>
        </row>
        <row r="609">
          <cell r="A609">
            <v>608</v>
          </cell>
          <cell r="B609">
            <v>0.21210000000000001</v>
          </cell>
          <cell r="C609">
            <v>0.93</v>
          </cell>
          <cell r="D609">
            <v>0.1045</v>
          </cell>
          <cell r="E609">
            <v>0</v>
          </cell>
          <cell r="F609">
            <v>31</v>
          </cell>
          <cell r="G609">
            <v>31</v>
          </cell>
        </row>
        <row r="610">
          <cell r="A610">
            <v>609</v>
          </cell>
          <cell r="B610">
            <v>0.2727</v>
          </cell>
          <cell r="C610">
            <v>0.8</v>
          </cell>
          <cell r="D610">
            <v>0</v>
          </cell>
          <cell r="E610">
            <v>2</v>
          </cell>
          <cell r="F610">
            <v>36</v>
          </cell>
          <cell r="G610">
            <v>38</v>
          </cell>
        </row>
        <row r="611">
          <cell r="A611">
            <v>610</v>
          </cell>
          <cell r="B611">
            <v>0.2576</v>
          </cell>
          <cell r="C611">
            <v>0.86</v>
          </cell>
          <cell r="D611">
            <v>0</v>
          </cell>
          <cell r="E611">
            <v>1</v>
          </cell>
          <cell r="F611">
            <v>40</v>
          </cell>
          <cell r="G611">
            <v>41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2C3CE-4855-5F4A-92EE-B3FD8A5166E1}" name="Table1" displayName="Table1" ref="A1:Q1003" totalsRowShown="0" dataDxfId="21">
  <autoFilter ref="A1:Q1003" xr:uid="{F36B6A36-EB69-F34F-A358-BE611D20E2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8C7E900C-F99F-7740-8F2A-13CBCEACE690}" name="INSTANT" dataDxfId="20"/>
    <tableColumn id="2" xr3:uid="{07766816-6BFD-BD47-9C86-797738832D18}" name="DATE" dataDxfId="19"/>
    <tableColumn id="3" xr3:uid="{996C5CA6-04F8-D74A-A674-1F99EBA60191}" name="MONTH" dataDxfId="18"/>
    <tableColumn id="4" xr3:uid="{9DB57A1A-7CF8-904A-8BAB-EDA69180300C}" name="HOUR" dataDxfId="17"/>
    <tableColumn id="5" xr3:uid="{F75FFA9E-4950-204E-99B9-DD4E3C8354E8}" name="HOLIDAY" dataDxfId="16"/>
    <tableColumn id="6" xr3:uid="{155F163F-EA7B-B148-92B8-EE123E0AE38B}" name="WEEKDAY" dataDxfId="15"/>
    <tableColumn id="7" xr3:uid="{18A980DA-D951-EA45-9B59-589686E58194}" name="WEATHER" dataDxfId="14"/>
    <tableColumn id="8" xr3:uid="{2A7AFD15-8589-E14B-A9EC-2C242C13F89C}" name="WEATHER STATUS" dataDxfId="13">
      <calculatedColumnFormula>IF(G2=1,"Clear",IF(G2=2,"Moist",IF(G2=3,"Light Rain",IF(G2=4,"Heavy Rain","Unknown"))))</calculatedColumnFormula>
    </tableColumn>
    <tableColumn id="9" xr3:uid="{3CCC79DC-6812-8347-99F0-A95F2B364EB6}" name="TEMP" dataDxfId="12"/>
    <tableColumn id="10" xr3:uid="{C0242545-AFE0-E340-8894-E925CA62909E}" name="ATEMP" dataDxfId="11"/>
    <tableColumn id="11" xr3:uid="{66AB4C7B-9BB0-794D-96BF-5381BE1AB99B}" name="HUMIDITY" dataDxfId="10"/>
    <tableColumn id="12" xr3:uid="{577FA9A3-FB50-3B4B-A497-C8729C4C6F70}" name="WINDSPEED" dataDxfId="9"/>
    <tableColumn id="13" xr3:uid="{2AD4C9FE-CE0E-C94E-8B8A-BB96B3303FF7}" name="CASUAL REG" dataDxfId="8"/>
    <tableColumn id="14" xr3:uid="{F1E83616-A6BF-984D-AB99-46417785CC4F}" name="PERMANENT" dataDxfId="7"/>
    <tableColumn id="15" xr3:uid="{294B67A1-E938-8E44-A0BE-92FA76E283A7}" name="COUNT" dataDxfId="6"/>
    <tableColumn id="16" xr3:uid="{E079134C-B2FF-C241-BC93-EC7928CD756D}" name="DAY TYPE" dataDxfId="5">
      <calculatedColumnFormula>IF(E2=TRUE,"holiday",IF(OR(F2=0,F2=6),"weekend","weekday"))</calculatedColumnFormula>
    </tableColumn>
    <tableColumn id="17" xr3:uid="{AD094E92-BFFF-2E4C-9122-774D8399F54D}" name="TIME SLOT" dataDxfId="4">
      <calculatedColumnFormula array="1">_xlfn.IFS(D2&lt;8,"NIGHT/EARLY MORNING(8PM-8AM)",D2&lt;12,"MORNING(8AM-12AM)",D2&lt;16,"AFTERNOON(12PM-4PM)",D2&lt;20,"EVENING(4PM-8PM)",TRUE,"NIGHT/EARLY MORNING(8PM-8AM)")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D592-3078-4D4F-A261-C0DE7B2DD054}">
  <sheetPr>
    <outlinePr summaryBelow="0" summaryRight="0"/>
  </sheetPr>
  <dimension ref="A1:T1005"/>
  <sheetViews>
    <sheetView tabSelected="1" workbookViewId="0">
      <pane ySplit="1" topLeftCell="A92" activePane="bottomLeft" state="frozen"/>
      <selection pane="bottomLeft" activeCell="G9" sqref="G9"/>
    </sheetView>
  </sheetViews>
  <sheetFormatPr baseColWidth="10" defaultColWidth="12.6640625" defaultRowHeight="15.75" customHeight="1" x14ac:dyDescent="0.15"/>
  <cols>
    <col min="1" max="1" width="13.6640625" style="1" customWidth="1"/>
    <col min="2" max="4" width="12.6640625" style="1"/>
    <col min="5" max="5" width="14" style="1" customWidth="1"/>
    <col min="6" max="7" width="15.1640625" style="1" customWidth="1"/>
    <col min="8" max="8" width="25.1640625" style="1" customWidth="1"/>
    <col min="9" max="9" width="12.6640625" style="1"/>
    <col min="10" max="10" width="12.6640625" style="2"/>
    <col min="11" max="11" width="14.83203125" style="2" customWidth="1"/>
    <col min="12" max="12" width="17.33203125" style="2" customWidth="1"/>
    <col min="13" max="13" width="18.83203125" style="1" customWidth="1"/>
    <col min="14" max="14" width="18.1640625" style="1" customWidth="1"/>
    <col min="15" max="15" width="12.6640625" style="1"/>
    <col min="16" max="16" width="15" style="1" customWidth="1"/>
    <col min="17" max="17" width="34.33203125" style="1" customWidth="1"/>
    <col min="18" max="18" width="30" style="1" bestFit="1" customWidth="1"/>
    <col min="19" max="19" width="18.5" style="1" bestFit="1" customWidth="1"/>
    <col min="20" max="20" width="18" style="1" bestFit="1" customWidth="1"/>
    <col min="21" max="16384" width="12.6640625" style="1"/>
  </cols>
  <sheetData>
    <row r="1" spans="1:20" ht="15.75" customHeight="1" x14ac:dyDescent="0.2">
      <c r="A1" s="13" t="s">
        <v>16</v>
      </c>
      <c r="B1" s="10" t="s">
        <v>15</v>
      </c>
      <c r="C1" s="10" t="s">
        <v>14</v>
      </c>
      <c r="D1" s="10" t="s">
        <v>13</v>
      </c>
      <c r="E1" s="10" t="s">
        <v>12</v>
      </c>
      <c r="F1" s="10" t="s">
        <v>11</v>
      </c>
      <c r="G1" s="10" t="s">
        <v>10</v>
      </c>
      <c r="H1" s="10" t="s">
        <v>9</v>
      </c>
      <c r="I1" s="10" t="s">
        <v>8</v>
      </c>
      <c r="J1" s="12" t="s">
        <v>7</v>
      </c>
      <c r="K1" s="12" t="s">
        <v>6</v>
      </c>
      <c r="L1" s="12" t="s">
        <v>5</v>
      </c>
      <c r="M1" s="11" t="s">
        <v>4</v>
      </c>
      <c r="N1" s="10" t="s">
        <v>3</v>
      </c>
      <c r="O1" s="10" t="s">
        <v>2</v>
      </c>
      <c r="P1" s="9" t="s">
        <v>1</v>
      </c>
      <c r="Q1" s="8" t="s">
        <v>0</v>
      </c>
      <c r="R1"/>
      <c r="S1"/>
      <c r="T1"/>
    </row>
    <row r="2" spans="1:20" ht="15.75" customHeight="1" x14ac:dyDescent="0.15">
      <c r="A2" s="3">
        <v>1</v>
      </c>
      <c r="B2" s="7">
        <v>40544</v>
      </c>
      <c r="C2" s="3">
        <v>1</v>
      </c>
      <c r="D2" s="3">
        <v>0</v>
      </c>
      <c r="E2" s="3" t="b">
        <v>0</v>
      </c>
      <c r="F2" s="3">
        <v>6</v>
      </c>
      <c r="G2" s="3">
        <v>1</v>
      </c>
      <c r="H2" s="3" t="str">
        <f>IF(G2=1,"Clear",IF(G2=2,"Moist",IF(G2=3,"Light Rain",IF(G2=4,"Heavy Rain","Unknown"))))</f>
        <v>Clear</v>
      </c>
      <c r="I2" s="3">
        <v>0.24</v>
      </c>
      <c r="J2" s="2">
        <f>VLOOKUP(A2,'[1]DATASET 2'!A:G,2,FALSE)</f>
        <v>0.28789999999999999</v>
      </c>
      <c r="K2" s="2">
        <f>VLOOKUP(A2,'[1]DATASET 2'!A:G,3,FALSE)</f>
        <v>0.81</v>
      </c>
      <c r="L2" s="2">
        <f>VLOOKUP(A2,'[1]DATASET 2'!A:G,4,FALSE)</f>
        <v>0</v>
      </c>
      <c r="M2" s="1">
        <f>VLOOKUP(A2,'[1]DATASET 2'!A:G,5,FALSE)</f>
        <v>3</v>
      </c>
      <c r="N2" s="1">
        <f>VLOOKUP(A2,'[1]DATASET 2'!A:G,6,FALSE)</f>
        <v>13</v>
      </c>
      <c r="O2" s="1">
        <f>SUM(M2,N2)</f>
        <v>16</v>
      </c>
      <c r="P2" s="1" t="str">
        <f>IF(E2=TRUE,"holiday",IF(OR(F2=0,F2=6),"weekend","weekday"))</f>
        <v>weekend</v>
      </c>
      <c r="Q2" s="1" t="str" cm="1">
        <f t="array" ref="Q2">_xlfn.IFS(D2&lt;8,"NIGHT/EARLY MORNING(8PM-8AM)",D2&lt;12,"MORNING(8AM-12AM)",D2&lt;16,"AFTERNOON(12PM-4PM)",D2&lt;20,"EVENING(4PM-8PM)",TRUE,"NIGHT/EARLY MORNING(8PM-8AM)")</f>
        <v>NIGHT/EARLY MORNING(8PM-8AM)</v>
      </c>
      <c r="R2"/>
      <c r="S2"/>
      <c r="T2"/>
    </row>
    <row r="3" spans="1:20" ht="15.75" customHeight="1" x14ac:dyDescent="0.15">
      <c r="A3" s="3">
        <v>2</v>
      </c>
      <c r="B3" s="7">
        <v>40544</v>
      </c>
      <c r="C3" s="3">
        <v>1</v>
      </c>
      <c r="D3" s="3">
        <v>1</v>
      </c>
      <c r="E3" s="3" t="b">
        <v>0</v>
      </c>
      <c r="F3" s="3">
        <v>6</v>
      </c>
      <c r="G3" s="3">
        <v>1</v>
      </c>
      <c r="H3" s="3" t="str">
        <f>IF(G3=1,"Clear",IF(G3=2,"Moist",IF(G3=3,"Light Rain",IF(G3=4,"Heavy Rain","Unknown"))))</f>
        <v>Clear</v>
      </c>
      <c r="I3" s="3">
        <v>0.22</v>
      </c>
      <c r="J3" s="2">
        <f>VLOOKUP(A3,'[1]DATASET 2'!A:G,2,FALSE)</f>
        <v>0.2727</v>
      </c>
      <c r="K3" s="2">
        <f>VLOOKUP(A3,'[1]DATASET 2'!A:G,3,FALSE)</f>
        <v>0.8</v>
      </c>
      <c r="L3" s="2">
        <f>VLOOKUP(A3,'[1]DATASET 2'!A:G,4,FALSE)</f>
        <v>0</v>
      </c>
      <c r="M3" s="1">
        <f>VLOOKUP(A3,'[1]DATASET 2'!A:G,5,FALSE)</f>
        <v>8</v>
      </c>
      <c r="N3" s="1">
        <f>VLOOKUP(A3,'[1]DATASET 2'!A:G,6,FALSE)</f>
        <v>32</v>
      </c>
      <c r="O3" s="1">
        <f>SUM(M3,N3)</f>
        <v>40</v>
      </c>
      <c r="P3" s="1" t="str">
        <f>IF(E3=TRUE,"holiday",IF(OR(F3=0,F3=6),"weekend","weekday"))</f>
        <v>weekend</v>
      </c>
      <c r="Q3" s="1" t="str" cm="1">
        <f t="array" ref="Q3">_xlfn.IFS(D3&lt;8,"NIGHT/EARLY MORNING(8PM-8AM)",D3&lt;12,"MORNING(8AM-12AM)",D3&lt;16,"AFTERNOON(12PM-4PM)",D3&lt;20,"EVENING(4PM-8PM)",TRUE,"NIGHT/EARLY MORNING(8PM-8AM)")</f>
        <v>NIGHT/EARLY MORNING(8PM-8AM)</v>
      </c>
      <c r="R3"/>
      <c r="S3"/>
      <c r="T3"/>
    </row>
    <row r="4" spans="1:20" ht="15.75" customHeight="1" x14ac:dyDescent="0.15">
      <c r="A4" s="3">
        <v>3</v>
      </c>
      <c r="B4" s="7">
        <v>40544</v>
      </c>
      <c r="C4" s="3">
        <v>1</v>
      </c>
      <c r="D4" s="3">
        <v>2</v>
      </c>
      <c r="E4" s="3" t="b">
        <v>0</v>
      </c>
      <c r="F4" s="3">
        <v>6</v>
      </c>
      <c r="G4" s="3">
        <v>1</v>
      </c>
      <c r="H4" s="3" t="str">
        <f>IF(G4=1,"Clear",IF(G4=2,"Moist",IF(G4=3,"Light Rain",IF(G4=4,"Heavy Rain","Unknown"))))</f>
        <v>Clear</v>
      </c>
      <c r="I4" s="3">
        <v>0.22</v>
      </c>
      <c r="J4" s="2">
        <f>VLOOKUP(A4,'[1]DATASET 2'!A:G,2,FALSE)</f>
        <v>0.2727</v>
      </c>
      <c r="K4" s="2">
        <f>VLOOKUP(A4,'[1]DATASET 2'!A:G,3,FALSE)</f>
        <v>0.8</v>
      </c>
      <c r="L4" s="2">
        <f>VLOOKUP(A4,'[1]DATASET 2'!A:G,4,FALSE)</f>
        <v>0</v>
      </c>
      <c r="M4" s="1">
        <f>VLOOKUP(A4,'[1]DATASET 2'!A:G,5,FALSE)</f>
        <v>5</v>
      </c>
      <c r="N4" s="1">
        <f>VLOOKUP(A4,'[1]DATASET 2'!A:G,6,FALSE)</f>
        <v>27</v>
      </c>
      <c r="O4" s="1">
        <f>SUM(M4,N4)</f>
        <v>32</v>
      </c>
      <c r="P4" s="1" t="str">
        <f>IF(E4=TRUE,"holiday",IF(OR(F4=0,F4=6),"weekend","weekday"))</f>
        <v>weekend</v>
      </c>
      <c r="Q4" s="1" t="str" cm="1">
        <f t="array" ref="Q4">_xlfn.IFS(D4&lt;8,"NIGHT/EARLY MORNING(8PM-8AM)",D4&lt;12,"MORNING(8AM-12AM)",D4&lt;16,"AFTERNOON(12PM-4PM)",D4&lt;20,"EVENING(4PM-8PM)",TRUE,"NIGHT/EARLY MORNING(8PM-8AM)")</f>
        <v>NIGHT/EARLY MORNING(8PM-8AM)</v>
      </c>
      <c r="R4"/>
      <c r="S4"/>
      <c r="T4"/>
    </row>
    <row r="5" spans="1:20" ht="15.75" customHeight="1" x14ac:dyDescent="0.15">
      <c r="A5" s="3">
        <v>4</v>
      </c>
      <c r="B5" s="7">
        <v>40544</v>
      </c>
      <c r="C5" s="3">
        <v>1</v>
      </c>
      <c r="D5" s="3">
        <v>3</v>
      </c>
      <c r="E5" s="3" t="b">
        <v>0</v>
      </c>
      <c r="F5" s="3">
        <v>6</v>
      </c>
      <c r="G5" s="3">
        <v>1</v>
      </c>
      <c r="H5" s="3" t="str">
        <f>IF(G5=1,"Clear",IF(G5=2,"Moist",IF(G5=3,"Light Rain",IF(G5=4,"Heavy Rain","Unknown"))))</f>
        <v>Clear</v>
      </c>
      <c r="I5" s="3">
        <v>0.24</v>
      </c>
      <c r="J5" s="2">
        <f>VLOOKUP(A5,'[1]DATASET 2'!A:G,2,FALSE)</f>
        <v>0.28789999999999999</v>
      </c>
      <c r="K5" s="2">
        <f>VLOOKUP(A5,'[1]DATASET 2'!A:G,3,FALSE)</f>
        <v>0.75</v>
      </c>
      <c r="L5" s="2">
        <f>VLOOKUP(A5,'[1]DATASET 2'!A:G,4,FALSE)</f>
        <v>0</v>
      </c>
      <c r="M5" s="1">
        <f>VLOOKUP(A5,'[1]DATASET 2'!A:G,5,FALSE)</f>
        <v>3</v>
      </c>
      <c r="N5" s="1">
        <f>VLOOKUP(A5,'[1]DATASET 2'!A:G,6,FALSE)</f>
        <v>10</v>
      </c>
      <c r="O5" s="1">
        <f>SUM(M5,N5)</f>
        <v>13</v>
      </c>
      <c r="P5" s="1" t="str">
        <f>IF(E5=TRUE,"holiday",IF(OR(F5=0,F5=6),"weekend","weekday"))</f>
        <v>weekend</v>
      </c>
      <c r="Q5" s="1" t="str" cm="1">
        <f t="array" ref="Q5">_xlfn.IFS(D5&lt;8,"NIGHT/EARLY MORNING(8PM-8AM)",D5&lt;12,"MORNING(8AM-12AM)",D5&lt;16,"AFTERNOON(12PM-4PM)",D5&lt;20,"EVENING(4PM-8PM)",TRUE,"NIGHT/EARLY MORNING(8PM-8AM)")</f>
        <v>NIGHT/EARLY MORNING(8PM-8AM)</v>
      </c>
      <c r="R5"/>
      <c r="S5"/>
      <c r="T5"/>
    </row>
    <row r="6" spans="1:20" ht="15.75" customHeight="1" x14ac:dyDescent="0.15">
      <c r="A6" s="3">
        <v>5</v>
      </c>
      <c r="B6" s="7">
        <v>40544</v>
      </c>
      <c r="C6" s="3">
        <v>1</v>
      </c>
      <c r="D6" s="3">
        <v>4</v>
      </c>
      <c r="E6" s="3" t="b">
        <v>0</v>
      </c>
      <c r="F6" s="3">
        <v>6</v>
      </c>
      <c r="G6" s="3">
        <v>1</v>
      </c>
      <c r="H6" s="3" t="str">
        <f>IF(G6=1,"Clear",IF(G6=2,"Moist",IF(G6=3,"Light Rain",IF(G6=4,"Heavy Rain","Unknown"))))</f>
        <v>Clear</v>
      </c>
      <c r="I6" s="3">
        <v>0.24</v>
      </c>
      <c r="J6" s="2">
        <f>VLOOKUP(A6,'[1]DATASET 2'!A:G,2,FALSE)</f>
        <v>0.28789999999999999</v>
      </c>
      <c r="K6" s="2">
        <f>VLOOKUP(A6,'[1]DATASET 2'!A:G,3,FALSE)</f>
        <v>0.75</v>
      </c>
      <c r="L6" s="2">
        <f>VLOOKUP(A6,'[1]DATASET 2'!A:G,4,FALSE)</f>
        <v>0</v>
      </c>
      <c r="M6" s="1">
        <f>VLOOKUP(A6,'[1]DATASET 2'!A:G,5,FALSE)</f>
        <v>0</v>
      </c>
      <c r="N6" s="1">
        <f>VLOOKUP(A6,'[1]DATASET 2'!A:G,6,FALSE)</f>
        <v>1</v>
      </c>
      <c r="O6" s="1">
        <f>SUM(M6,N6)</f>
        <v>1</v>
      </c>
      <c r="P6" s="1" t="str">
        <f>IF(E6=TRUE,"holiday",IF(OR(F6=0,F6=6),"weekend","weekday"))</f>
        <v>weekend</v>
      </c>
      <c r="Q6" s="1" t="str" cm="1">
        <f t="array" ref="Q6">_xlfn.IFS(D6&lt;8,"NIGHT/EARLY MORNING(8PM-8AM)",D6&lt;12,"MORNING(8AM-12AM)",D6&lt;16,"AFTERNOON(12PM-4PM)",D6&lt;20,"EVENING(4PM-8PM)",TRUE,"NIGHT/EARLY MORNING(8PM-8AM)")</f>
        <v>NIGHT/EARLY MORNING(8PM-8AM)</v>
      </c>
      <c r="R6"/>
      <c r="S6"/>
      <c r="T6"/>
    </row>
    <row r="7" spans="1:20" ht="15.75" customHeight="1" x14ac:dyDescent="0.15">
      <c r="A7" s="3">
        <v>6</v>
      </c>
      <c r="B7" s="7">
        <v>40544</v>
      </c>
      <c r="C7" s="3">
        <v>1</v>
      </c>
      <c r="D7" s="3">
        <v>5</v>
      </c>
      <c r="E7" s="3" t="b">
        <v>0</v>
      </c>
      <c r="F7" s="3">
        <v>6</v>
      </c>
      <c r="G7" s="3">
        <v>2</v>
      </c>
      <c r="H7" s="3" t="str">
        <f>IF(G7=1,"Clear",IF(G7=2,"Moist",IF(G7=3,"Light Rain",IF(G7=4,"Heavy Rain","Unknown"))))</f>
        <v>Moist</v>
      </c>
      <c r="I7" s="3">
        <v>0.24</v>
      </c>
      <c r="J7" s="2">
        <f>VLOOKUP(A7,'[1]DATASET 2'!A:G,2,FALSE)</f>
        <v>0.2576</v>
      </c>
      <c r="K7" s="2">
        <f>VLOOKUP(A7,'[1]DATASET 2'!A:G,3,FALSE)</f>
        <v>0.75</v>
      </c>
      <c r="L7" s="2">
        <f>VLOOKUP(A7,'[1]DATASET 2'!A:G,4,FALSE)</f>
        <v>8.9599999999999999E-2</v>
      </c>
      <c r="M7" s="1">
        <f>VLOOKUP(A7,'[1]DATASET 2'!A:G,5,FALSE)</f>
        <v>0</v>
      </c>
      <c r="N7" s="1">
        <f>VLOOKUP(A7,'[1]DATASET 2'!A:G,6,FALSE)</f>
        <v>1</v>
      </c>
      <c r="O7" s="1">
        <f>SUM(M7,N7)</f>
        <v>1</v>
      </c>
      <c r="P7" s="1" t="str">
        <f>IF(E7=TRUE,"holiday",IF(OR(F7=0,F7=6),"weekend","weekday"))</f>
        <v>weekend</v>
      </c>
      <c r="Q7" s="1" t="str" cm="1">
        <f t="array" ref="Q7">_xlfn.IFS(D7&lt;8,"NIGHT/EARLY MORNING(8PM-8AM)",D7&lt;12,"MORNING(8AM-12AM)",D7&lt;16,"AFTERNOON(12PM-4PM)",D7&lt;20,"EVENING(4PM-8PM)",TRUE,"NIGHT/EARLY MORNING(8PM-8AM)")</f>
        <v>NIGHT/EARLY MORNING(8PM-8AM)</v>
      </c>
      <c r="R7"/>
      <c r="S7"/>
      <c r="T7"/>
    </row>
    <row r="8" spans="1:20" ht="15.75" customHeight="1" x14ac:dyDescent="0.15">
      <c r="A8" s="3">
        <v>7</v>
      </c>
      <c r="B8" s="7">
        <v>40544</v>
      </c>
      <c r="C8" s="3">
        <v>1</v>
      </c>
      <c r="D8" s="3">
        <v>6</v>
      </c>
      <c r="E8" s="3" t="b">
        <v>0</v>
      </c>
      <c r="F8" s="3">
        <v>6</v>
      </c>
      <c r="G8" s="3">
        <v>1</v>
      </c>
      <c r="H8" s="3" t="str">
        <f>IF(G8=1,"Clear",IF(G8=2,"Moist",IF(G8=3,"Light Rain",IF(G8=4,"Heavy Rain","Unknown"))))</f>
        <v>Clear</v>
      </c>
      <c r="I8" s="3">
        <v>0.22</v>
      </c>
      <c r="J8" s="2">
        <f>VLOOKUP(A8,'[1]DATASET 2'!A:G,2,FALSE)</f>
        <v>0.2727</v>
      </c>
      <c r="K8" s="2">
        <f>VLOOKUP(A8,'[1]DATASET 2'!A:G,3,FALSE)</f>
        <v>0.8</v>
      </c>
      <c r="L8" s="2">
        <f>VLOOKUP(A8,'[1]DATASET 2'!A:G,4,FALSE)</f>
        <v>0</v>
      </c>
      <c r="M8" s="1">
        <f>VLOOKUP(A8,'[1]DATASET 2'!A:G,5,FALSE)</f>
        <v>2</v>
      </c>
      <c r="N8" s="1">
        <f>VLOOKUP(A8,'[1]DATASET 2'!A:G,6,FALSE)</f>
        <v>0</v>
      </c>
      <c r="O8" s="1">
        <f>SUM(M8,N8)</f>
        <v>2</v>
      </c>
      <c r="P8" s="1" t="str">
        <f>IF(E8=TRUE,"holiday",IF(OR(F8=0,F8=6),"weekend","weekday"))</f>
        <v>weekend</v>
      </c>
      <c r="Q8" s="1" t="str" cm="1">
        <f t="array" ref="Q8">_xlfn.IFS(D8&lt;8,"NIGHT/EARLY MORNING(8PM-8AM)",D8&lt;12,"MORNING(8AM-12AM)",D8&lt;16,"AFTERNOON(12PM-4PM)",D8&lt;20,"EVENING(4PM-8PM)",TRUE,"NIGHT/EARLY MORNING(8PM-8AM)")</f>
        <v>NIGHT/EARLY MORNING(8PM-8AM)</v>
      </c>
      <c r="R8"/>
      <c r="S8"/>
      <c r="T8"/>
    </row>
    <row r="9" spans="1:20" ht="15.75" customHeight="1" x14ac:dyDescent="0.15">
      <c r="A9" s="3">
        <v>8</v>
      </c>
      <c r="B9" s="7">
        <v>40544</v>
      </c>
      <c r="C9" s="3">
        <v>1</v>
      </c>
      <c r="D9" s="3">
        <v>7</v>
      </c>
      <c r="E9" s="3" t="b">
        <v>0</v>
      </c>
      <c r="F9" s="3">
        <v>6</v>
      </c>
      <c r="G9" s="3">
        <v>1</v>
      </c>
      <c r="H9" s="3" t="str">
        <f>IF(G9=1,"Clear",IF(G9=2,"Moist",IF(G9=3,"Light Rain",IF(G9=4,"Heavy Rain","Unknown"))))</f>
        <v>Clear</v>
      </c>
      <c r="I9" s="3">
        <v>0.2</v>
      </c>
      <c r="J9" s="2">
        <f>VLOOKUP(A9,'[1]DATASET 2'!A:G,2,FALSE)</f>
        <v>0.2576</v>
      </c>
      <c r="K9" s="2">
        <f>VLOOKUP(A9,'[1]DATASET 2'!A:G,3,FALSE)</f>
        <v>0.86</v>
      </c>
      <c r="L9" s="2">
        <f>VLOOKUP(A9,'[1]DATASET 2'!A:G,4,FALSE)</f>
        <v>0</v>
      </c>
      <c r="M9" s="1">
        <f>VLOOKUP(A9,'[1]DATASET 2'!A:G,5,FALSE)</f>
        <v>1</v>
      </c>
      <c r="N9" s="1">
        <f>VLOOKUP(A9,'[1]DATASET 2'!A:G,6,FALSE)</f>
        <v>2</v>
      </c>
      <c r="O9" s="1">
        <f>SUM(M9,N9)</f>
        <v>3</v>
      </c>
      <c r="P9" s="1" t="str">
        <f>IF(E9=TRUE,"holiday",IF(OR(F9=0,F9=6),"weekend","weekday"))</f>
        <v>weekend</v>
      </c>
      <c r="Q9" s="1" t="str" cm="1">
        <f t="array" ref="Q9">_xlfn.IFS(D9&lt;8,"NIGHT/EARLY MORNING(8PM-8AM)",D9&lt;12,"MORNING(8AM-12AM)",D9&lt;16,"AFTERNOON(12PM-4PM)",D9&lt;20,"EVENING(4PM-8PM)",TRUE,"NIGHT/EARLY MORNING(8PM-8AM)")</f>
        <v>NIGHT/EARLY MORNING(8PM-8AM)</v>
      </c>
      <c r="R9"/>
      <c r="S9"/>
      <c r="T9"/>
    </row>
    <row r="10" spans="1:20" ht="15.75" customHeight="1" x14ac:dyDescent="0.15">
      <c r="A10" s="3">
        <v>9</v>
      </c>
      <c r="B10" s="7">
        <v>40544</v>
      </c>
      <c r="C10" s="3">
        <v>1</v>
      </c>
      <c r="D10" s="3">
        <v>8</v>
      </c>
      <c r="E10" s="3" t="b">
        <v>0</v>
      </c>
      <c r="F10" s="3">
        <v>6</v>
      </c>
      <c r="G10" s="3">
        <v>1</v>
      </c>
      <c r="H10" s="3" t="str">
        <f>IF(G10=1,"Clear",IF(G10=2,"Moist",IF(G10=3,"Light Rain",IF(G10=4,"Heavy Rain","Unknown"))))</f>
        <v>Clear</v>
      </c>
      <c r="I10" s="3">
        <v>0.24</v>
      </c>
      <c r="J10" s="2">
        <f>VLOOKUP(A10,'[1]DATASET 2'!A:G,2,FALSE)</f>
        <v>0.29499999999999998</v>
      </c>
      <c r="K10" s="2">
        <f>VLOOKUP(A10,'[1]DATASET 2'!A:G,3,FALSE)</f>
        <v>0.75</v>
      </c>
      <c r="L10" s="2">
        <f>VLOOKUP(A10,'[1]DATASET 2'!A:G,4,FALSE)</f>
        <v>0</v>
      </c>
      <c r="M10" s="1">
        <f>VLOOKUP(A10,'[1]DATASET 2'!A:G,5,FALSE)</f>
        <v>1</v>
      </c>
      <c r="N10" s="1">
        <f>VLOOKUP(A10,'[1]DATASET 2'!A:G,6,FALSE)</f>
        <v>7</v>
      </c>
      <c r="O10" s="1">
        <f>SUM(M10,N10)</f>
        <v>8</v>
      </c>
      <c r="P10" s="1" t="str">
        <f>IF(E10=TRUE,"holiday",IF(OR(F10=0,F10=6),"weekend","weekday"))</f>
        <v>weekend</v>
      </c>
      <c r="Q10" s="1" t="str" cm="1">
        <f t="array" ref="Q10">_xlfn.IFS(D10&lt;8,"NIGHT/EARLY MORNING(8PM-8AM)",D10&lt;12,"MORNING(8AM-12AM)",D10&lt;16,"AFTERNOON(12PM-4PM)",D10&lt;20,"EVENING(4PM-8PM)",TRUE,"NIGHT/EARLY MORNING(8PM-8AM)")</f>
        <v>MORNING(8AM-12AM)</v>
      </c>
      <c r="R10"/>
      <c r="S10"/>
      <c r="T10"/>
    </row>
    <row r="11" spans="1:20" ht="15.75" customHeight="1" x14ac:dyDescent="0.15">
      <c r="A11" s="3">
        <v>10</v>
      </c>
      <c r="B11" s="7">
        <v>40544</v>
      </c>
      <c r="C11" s="3">
        <v>1</v>
      </c>
      <c r="D11" s="3">
        <v>9</v>
      </c>
      <c r="E11" s="3" t="b">
        <v>0</v>
      </c>
      <c r="F11" s="3">
        <v>6</v>
      </c>
      <c r="G11" s="3">
        <v>1</v>
      </c>
      <c r="H11" s="3" t="str">
        <f>IF(G11=1,"Clear",IF(G11=2,"Moist",IF(G11=3,"Light Rain",IF(G11=4,"Heavy Rain","Unknown"))))</f>
        <v>Clear</v>
      </c>
      <c r="I11" s="3">
        <v>0.32</v>
      </c>
      <c r="J11" s="2">
        <f>VLOOKUP(A11,'[1]DATASET 2'!A:G,2,FALSE)</f>
        <v>0.34849999999999998</v>
      </c>
      <c r="K11" s="2">
        <f>VLOOKUP(A11,'[1]DATASET 2'!A:G,3,FALSE)</f>
        <v>0.76</v>
      </c>
      <c r="L11" s="2">
        <f>VLOOKUP(A11,'[1]DATASET 2'!A:G,4,FALSE)</f>
        <v>0</v>
      </c>
      <c r="M11" s="1">
        <f>VLOOKUP(A11,'[1]DATASET 2'!A:G,5,FALSE)</f>
        <v>8</v>
      </c>
      <c r="N11" s="1">
        <f>VLOOKUP(A11,'[1]DATASET 2'!A:G,6,FALSE)</f>
        <v>6</v>
      </c>
      <c r="O11" s="1">
        <f>SUM(M11,N11)</f>
        <v>14</v>
      </c>
      <c r="P11" s="1" t="str">
        <f>IF(E11=TRUE,"holiday",IF(OR(F11=0,F11=6),"weekend","weekday"))</f>
        <v>weekend</v>
      </c>
      <c r="Q11" s="1" t="str" cm="1">
        <f t="array" ref="Q11">_xlfn.IFS(D11&lt;8,"NIGHT/EARLY MORNING(8PM-8AM)",D11&lt;12,"MORNING(8AM-12AM)",D11&lt;16,"AFTERNOON(12PM-4PM)",D11&lt;20,"EVENING(4PM-8PM)",TRUE,"NIGHT/EARLY MORNING(8PM-8AM)")</f>
        <v>MORNING(8AM-12AM)</v>
      </c>
      <c r="R11"/>
      <c r="S11"/>
      <c r="T11"/>
    </row>
    <row r="12" spans="1:20" ht="15.75" customHeight="1" x14ac:dyDescent="0.15">
      <c r="A12" s="3">
        <v>11</v>
      </c>
      <c r="B12" s="7">
        <v>40544</v>
      </c>
      <c r="C12" s="3">
        <v>1</v>
      </c>
      <c r="D12" s="3">
        <v>10</v>
      </c>
      <c r="E12" s="3" t="b">
        <v>0</v>
      </c>
      <c r="F12" s="3">
        <v>6</v>
      </c>
      <c r="G12" s="3">
        <v>1</v>
      </c>
      <c r="H12" s="3" t="str">
        <f>IF(G12=1,"Clear",IF(G12=2,"Moist",IF(G12=3,"Light Rain",IF(G12=4,"Heavy Rain","Unknown"))))</f>
        <v>Clear</v>
      </c>
      <c r="I12" s="3">
        <v>0.38</v>
      </c>
      <c r="J12" s="2">
        <f>VLOOKUP(A12,'[1]DATASET 2'!A:G,2,FALSE)</f>
        <v>0.39389999999999997</v>
      </c>
      <c r="K12" s="2">
        <f>VLOOKUP(A12,'[1]DATASET 2'!A:G,3,FALSE)</f>
        <v>0.76</v>
      </c>
      <c r="L12" s="2">
        <f>VLOOKUP(A12,'[1]DATASET 2'!A:G,4,FALSE)</f>
        <v>0.25369999999999998</v>
      </c>
      <c r="M12" s="1">
        <f>VLOOKUP(A12,'[1]DATASET 2'!A:G,5,FALSE)</f>
        <v>12</v>
      </c>
      <c r="N12" s="1">
        <f>VLOOKUP(A12,'[1]DATASET 2'!A:G,6,FALSE)</f>
        <v>24</v>
      </c>
      <c r="O12" s="1">
        <f>SUM(M12,N12)</f>
        <v>36</v>
      </c>
      <c r="P12" s="1" t="str">
        <f>IF(E12=TRUE,"holiday",IF(OR(F12=0,F12=6),"weekend","weekday"))</f>
        <v>weekend</v>
      </c>
      <c r="Q12" s="1" t="str" cm="1">
        <f t="array" ref="Q12">_xlfn.IFS(D12&lt;8,"NIGHT/EARLY MORNING(8PM-8AM)",D12&lt;12,"MORNING(8AM-12AM)",D12&lt;16,"AFTERNOON(12PM-4PM)",D12&lt;20,"EVENING(4PM-8PM)",TRUE,"NIGHT/EARLY MORNING(8PM-8AM)")</f>
        <v>MORNING(8AM-12AM)</v>
      </c>
      <c r="R12"/>
      <c r="S12"/>
      <c r="T12"/>
    </row>
    <row r="13" spans="1:20" ht="15.75" customHeight="1" x14ac:dyDescent="0.15">
      <c r="A13" s="3">
        <v>12</v>
      </c>
      <c r="B13" s="7">
        <v>40544</v>
      </c>
      <c r="C13" s="3">
        <v>1</v>
      </c>
      <c r="D13" s="3">
        <v>11</v>
      </c>
      <c r="E13" s="3" t="b">
        <v>0</v>
      </c>
      <c r="F13" s="3">
        <v>6</v>
      </c>
      <c r="G13" s="3">
        <v>1</v>
      </c>
      <c r="H13" s="3" t="str">
        <f>IF(G13=1,"Clear",IF(G13=2,"Moist",IF(G13=3,"Light Rain",IF(G13=4,"Heavy Rain","Unknown"))))</f>
        <v>Clear</v>
      </c>
      <c r="I13" s="3">
        <v>0.36</v>
      </c>
      <c r="J13" s="2">
        <f>VLOOKUP(A13,'[1]DATASET 2'!A:G,2,FALSE)</f>
        <v>0.33329999999999999</v>
      </c>
      <c r="K13" s="2">
        <f>VLOOKUP(A13,'[1]DATASET 2'!A:G,3,FALSE)</f>
        <v>0.81</v>
      </c>
      <c r="L13" s="2">
        <f>VLOOKUP(A13,'[1]DATASET 2'!A:G,4,FALSE)</f>
        <v>0.28360000000000002</v>
      </c>
      <c r="M13" s="1">
        <f>VLOOKUP(A13,'[1]DATASET 2'!A:G,5,FALSE)</f>
        <v>26</v>
      </c>
      <c r="N13" s="1">
        <f>VLOOKUP(A13,'[1]DATASET 2'!A:G,6,FALSE)</f>
        <v>30</v>
      </c>
      <c r="O13" s="1">
        <f>SUM(M13,N13)</f>
        <v>56</v>
      </c>
      <c r="P13" s="1" t="str">
        <f>IF(E13=TRUE,"holiday",IF(OR(F13=0,F13=6),"weekend","weekday"))</f>
        <v>weekend</v>
      </c>
      <c r="Q13" s="1" t="str" cm="1">
        <f t="array" ref="Q13">_xlfn.IFS(D13&lt;8,"NIGHT/EARLY MORNING(8PM-8AM)",D13&lt;12,"MORNING(8AM-12AM)",D13&lt;16,"AFTERNOON(12PM-4PM)",D13&lt;20,"EVENING(4PM-8PM)",TRUE,"NIGHT/EARLY MORNING(8PM-8AM)")</f>
        <v>MORNING(8AM-12AM)</v>
      </c>
      <c r="R13"/>
      <c r="S13"/>
      <c r="T13"/>
    </row>
    <row r="14" spans="1:20" ht="15.75" customHeight="1" x14ac:dyDescent="0.15">
      <c r="A14" s="3">
        <v>13</v>
      </c>
      <c r="B14" s="7">
        <v>40544</v>
      </c>
      <c r="C14" s="3">
        <v>1</v>
      </c>
      <c r="D14" s="3">
        <v>12</v>
      </c>
      <c r="E14" s="3" t="b">
        <v>0</v>
      </c>
      <c r="F14" s="3">
        <v>6</v>
      </c>
      <c r="G14" s="3">
        <v>1</v>
      </c>
      <c r="H14" s="3" t="str">
        <f>IF(G14=1,"Clear",IF(G14=2,"Moist",IF(G14=3,"Light Rain",IF(G14=4,"Heavy Rain","Unknown"))))</f>
        <v>Clear</v>
      </c>
      <c r="I14" s="3">
        <v>0.42</v>
      </c>
      <c r="J14" s="2">
        <f>VLOOKUP(A14,'[1]DATASET 2'!A:G,2,FALSE)</f>
        <v>0.42420000000000002</v>
      </c>
      <c r="K14" s="2">
        <f>VLOOKUP(A14,'[1]DATASET 2'!A:G,3,FALSE)</f>
        <v>0.77</v>
      </c>
      <c r="L14" s="2">
        <f>VLOOKUP(A14,'[1]DATASET 2'!A:G,4,FALSE)</f>
        <v>0.28360000000000002</v>
      </c>
      <c r="M14" s="1">
        <f>VLOOKUP(A14,'[1]DATASET 2'!A:G,5,FALSE)</f>
        <v>29</v>
      </c>
      <c r="N14" s="1">
        <f>VLOOKUP(A14,'[1]DATASET 2'!A:G,6,FALSE)</f>
        <v>55</v>
      </c>
      <c r="O14" s="1">
        <f>SUM(M14,N14)</f>
        <v>84</v>
      </c>
      <c r="P14" s="1" t="str">
        <f>IF(E14=TRUE,"holiday",IF(OR(F14=0,F14=6),"weekend","weekday"))</f>
        <v>weekend</v>
      </c>
      <c r="Q14" s="1" t="str" cm="1">
        <f t="array" ref="Q14">_xlfn.IFS(D14&lt;8,"NIGHT/EARLY MORNING(8PM-8AM)",D14&lt;12,"MORNING(8AM-12AM)",D14&lt;16,"AFTERNOON(12PM-4PM)",D14&lt;20,"EVENING(4PM-8PM)",TRUE,"NIGHT/EARLY MORNING(8PM-8AM)")</f>
        <v>AFTERNOON(12PM-4PM)</v>
      </c>
      <c r="R14"/>
      <c r="S14"/>
      <c r="T14"/>
    </row>
    <row r="15" spans="1:20" ht="15.75" customHeight="1" x14ac:dyDescent="0.15">
      <c r="A15" s="3">
        <v>14</v>
      </c>
      <c r="B15" s="7">
        <v>40544</v>
      </c>
      <c r="C15" s="3">
        <v>1</v>
      </c>
      <c r="D15" s="3">
        <v>13</v>
      </c>
      <c r="E15" s="3" t="b">
        <v>0</v>
      </c>
      <c r="F15" s="3">
        <v>6</v>
      </c>
      <c r="G15" s="3">
        <v>2</v>
      </c>
      <c r="H15" s="3" t="str">
        <f>IF(G15=1,"Clear",IF(G15=2,"Moist",IF(G15=3,"Light Rain",IF(G15=4,"Heavy Rain","Unknown"))))</f>
        <v>Moist</v>
      </c>
      <c r="I15" s="3">
        <v>0.46</v>
      </c>
      <c r="J15" s="2">
        <f>VLOOKUP(A15,'[1]DATASET 2'!A:G,2,FALSE)</f>
        <v>0.45450000000000002</v>
      </c>
      <c r="K15" s="2">
        <f>VLOOKUP(A15,'[1]DATASET 2'!A:G,3,FALSE)</f>
        <v>0.72</v>
      </c>
      <c r="L15" s="2">
        <f>VLOOKUP(A15,'[1]DATASET 2'!A:G,4,FALSE)</f>
        <v>0.29849999999999999</v>
      </c>
      <c r="M15" s="1">
        <f>VLOOKUP(A15,'[1]DATASET 2'!A:G,5,FALSE)</f>
        <v>47</v>
      </c>
      <c r="N15" s="1">
        <f>VLOOKUP(A15,'[1]DATASET 2'!A:G,6,FALSE)</f>
        <v>47</v>
      </c>
      <c r="O15" s="1">
        <f>SUM(M15,N15)</f>
        <v>94</v>
      </c>
      <c r="P15" s="1" t="str">
        <f>IF(E15=TRUE,"holiday",IF(OR(F15=0,F15=6),"weekend","weekday"))</f>
        <v>weekend</v>
      </c>
      <c r="Q15" s="1" t="str" cm="1">
        <f t="array" ref="Q15">_xlfn.IFS(D15&lt;8,"NIGHT/EARLY MORNING(8PM-8AM)",D15&lt;12,"MORNING(8AM-12AM)",D15&lt;16,"AFTERNOON(12PM-4PM)",D15&lt;20,"EVENING(4PM-8PM)",TRUE,"NIGHT/EARLY MORNING(8PM-8AM)")</f>
        <v>AFTERNOON(12PM-4PM)</v>
      </c>
      <c r="R15"/>
      <c r="S15"/>
      <c r="T15"/>
    </row>
    <row r="16" spans="1:20" ht="15.75" customHeight="1" x14ac:dyDescent="0.15">
      <c r="A16" s="3">
        <v>15</v>
      </c>
      <c r="B16" s="7">
        <v>40544</v>
      </c>
      <c r="C16" s="3">
        <v>1</v>
      </c>
      <c r="D16" s="3">
        <v>14</v>
      </c>
      <c r="E16" s="3" t="b">
        <v>0</v>
      </c>
      <c r="F16" s="3">
        <v>6</v>
      </c>
      <c r="G16" s="3">
        <v>2</v>
      </c>
      <c r="H16" s="3" t="str">
        <f>IF(G16=1,"Clear",IF(G16=2,"Moist",IF(G16=3,"Light Rain",IF(G16=4,"Heavy Rain","Unknown"))))</f>
        <v>Moist</v>
      </c>
      <c r="I16" s="3">
        <v>0.46</v>
      </c>
      <c r="J16" s="2">
        <f>VLOOKUP(A16,'[1]DATASET 2'!A:G,2,FALSE)</f>
        <v>0.45450000000000002</v>
      </c>
      <c r="K16" s="2">
        <f>VLOOKUP(A16,'[1]DATASET 2'!A:G,3,FALSE)</f>
        <v>0.72</v>
      </c>
      <c r="L16" s="2">
        <f>VLOOKUP(A16,'[1]DATASET 2'!A:G,4,FALSE)</f>
        <v>0.28360000000000002</v>
      </c>
      <c r="M16" s="1">
        <f>VLOOKUP(A16,'[1]DATASET 2'!A:G,5,FALSE)</f>
        <v>35</v>
      </c>
      <c r="N16" s="1">
        <f>VLOOKUP(A16,'[1]DATASET 2'!A:G,6,FALSE)</f>
        <v>71</v>
      </c>
      <c r="O16" s="1">
        <f>SUM(M16,N16)</f>
        <v>106</v>
      </c>
      <c r="P16" s="1" t="str">
        <f>IF(E16=TRUE,"holiday",IF(OR(F16=0,F16=6),"weekend","weekday"))</f>
        <v>weekend</v>
      </c>
      <c r="Q16" s="1" t="str" cm="1">
        <f t="array" ref="Q16">_xlfn.IFS(D16&lt;8,"NIGHT/EARLY MORNING(8PM-8AM)",D16&lt;12,"MORNING(8AM-12AM)",D16&lt;16,"AFTERNOON(12PM-4PM)",D16&lt;20,"EVENING(4PM-8PM)",TRUE,"NIGHT/EARLY MORNING(8PM-8AM)")</f>
        <v>AFTERNOON(12PM-4PM)</v>
      </c>
      <c r="R16"/>
      <c r="S16"/>
      <c r="T16"/>
    </row>
    <row r="17" spans="1:20" ht="15.75" customHeight="1" x14ac:dyDescent="0.15">
      <c r="A17" s="3">
        <v>16</v>
      </c>
      <c r="B17" s="7">
        <v>40544</v>
      </c>
      <c r="C17" s="3">
        <v>1</v>
      </c>
      <c r="D17" s="3">
        <v>15</v>
      </c>
      <c r="E17" s="3" t="b">
        <v>0</v>
      </c>
      <c r="F17" s="3">
        <v>6</v>
      </c>
      <c r="G17" s="3">
        <v>2</v>
      </c>
      <c r="H17" s="3" t="str">
        <f>IF(G17=1,"Clear",IF(G17=2,"Moist",IF(G17=3,"Light Rain",IF(G17=4,"Heavy Rain","Unknown"))))</f>
        <v>Moist</v>
      </c>
      <c r="I17" s="3">
        <v>0.44</v>
      </c>
      <c r="J17" s="2">
        <f>VLOOKUP(A17,'[1]DATASET 2'!A:G,2,FALSE)</f>
        <v>0.43940000000000001</v>
      </c>
      <c r="K17" s="2">
        <f>VLOOKUP(A17,'[1]DATASET 2'!A:G,3,FALSE)</f>
        <v>0.77</v>
      </c>
      <c r="L17" s="2">
        <f>VLOOKUP(A17,'[1]DATASET 2'!A:G,4,FALSE)</f>
        <v>0.29849999999999999</v>
      </c>
      <c r="M17" s="1">
        <f>VLOOKUP(A17,'[1]DATASET 2'!A:G,5,FALSE)</f>
        <v>40</v>
      </c>
      <c r="N17" s="1">
        <f>VLOOKUP(A17,'[1]DATASET 2'!A:G,6,FALSE)</f>
        <v>70</v>
      </c>
      <c r="O17" s="1">
        <f>SUM(M17,N17)</f>
        <v>110</v>
      </c>
      <c r="P17" s="1" t="str">
        <f>IF(E17=TRUE,"holiday",IF(OR(F17=0,F17=6),"weekend","weekday"))</f>
        <v>weekend</v>
      </c>
      <c r="Q17" s="1" t="str" cm="1">
        <f t="array" ref="Q17">_xlfn.IFS(D17&lt;8,"NIGHT/EARLY MORNING(8PM-8AM)",D17&lt;12,"MORNING(8AM-12AM)",D17&lt;16,"AFTERNOON(12PM-4PM)",D17&lt;20,"EVENING(4PM-8PM)",TRUE,"NIGHT/EARLY MORNING(8PM-8AM)")</f>
        <v>AFTERNOON(12PM-4PM)</v>
      </c>
      <c r="R17"/>
      <c r="S17"/>
      <c r="T17"/>
    </row>
    <row r="18" spans="1:20" ht="15.75" customHeight="1" x14ac:dyDescent="0.15">
      <c r="A18" s="3">
        <v>17</v>
      </c>
      <c r="B18" s="7">
        <v>40544</v>
      </c>
      <c r="C18" s="3">
        <v>1</v>
      </c>
      <c r="D18" s="3">
        <v>16</v>
      </c>
      <c r="E18" s="3" t="b">
        <v>0</v>
      </c>
      <c r="F18" s="3">
        <v>6</v>
      </c>
      <c r="G18" s="3">
        <v>2</v>
      </c>
      <c r="H18" s="3" t="str">
        <f>IF(G18=1,"Clear",IF(G18=2,"Moist",IF(G18=3,"Light Rain",IF(G18=4,"Heavy Rain","Unknown"))))</f>
        <v>Moist</v>
      </c>
      <c r="I18" s="3">
        <v>0.42</v>
      </c>
      <c r="J18" s="2">
        <f>VLOOKUP(A18,'[1]DATASET 2'!A:G,2,FALSE)</f>
        <v>0.42420000000000002</v>
      </c>
      <c r="K18" s="2">
        <f>VLOOKUP(A18,'[1]DATASET 2'!A:G,3,FALSE)</f>
        <v>0.82</v>
      </c>
      <c r="L18" s="2">
        <f>VLOOKUP(A18,'[1]DATASET 2'!A:G,4,FALSE)</f>
        <v>0.29849999999999999</v>
      </c>
      <c r="M18" s="1">
        <f>VLOOKUP(A18,'[1]DATASET 2'!A:G,5,FALSE)</f>
        <v>41</v>
      </c>
      <c r="N18" s="1">
        <f>VLOOKUP(A18,'[1]DATASET 2'!A:G,6,FALSE)</f>
        <v>52</v>
      </c>
      <c r="O18" s="1">
        <f>SUM(M18,N18)</f>
        <v>93</v>
      </c>
      <c r="P18" s="1" t="str">
        <f>IF(E18=TRUE,"holiday",IF(OR(F18=0,F18=6),"weekend","weekday"))</f>
        <v>weekend</v>
      </c>
      <c r="Q18" s="1" t="str" cm="1">
        <f t="array" ref="Q18">_xlfn.IFS(D18&lt;8,"NIGHT/EARLY MORNING(8PM-8AM)",D18&lt;12,"MORNING(8AM-12AM)",D18&lt;16,"AFTERNOON(12PM-4PM)",D18&lt;20,"EVENING(4PM-8PM)",TRUE,"NIGHT/EARLY MORNING(8PM-8AM)")</f>
        <v>EVENING(4PM-8PM)</v>
      </c>
      <c r="R18"/>
      <c r="S18"/>
      <c r="T18"/>
    </row>
    <row r="19" spans="1:20" ht="15.75" customHeight="1" x14ac:dyDescent="0.15">
      <c r="A19" s="3">
        <v>18</v>
      </c>
      <c r="B19" s="7">
        <v>40544</v>
      </c>
      <c r="C19" s="3">
        <v>1</v>
      </c>
      <c r="D19" s="3">
        <v>17</v>
      </c>
      <c r="E19" s="3" t="b">
        <v>0</v>
      </c>
      <c r="F19" s="3">
        <v>6</v>
      </c>
      <c r="G19" s="3">
        <v>2</v>
      </c>
      <c r="H19" s="3" t="str">
        <f>IF(G19=1,"Clear",IF(G19=2,"Moist",IF(G19=3,"Light Rain",IF(G19=4,"Heavy Rain","Unknown"))))</f>
        <v>Moist</v>
      </c>
      <c r="I19" s="3">
        <v>0.44</v>
      </c>
      <c r="J19" s="2">
        <f>VLOOKUP(A19,'[1]DATASET 2'!A:G,2,FALSE)</f>
        <v>0.42420000000000002</v>
      </c>
      <c r="K19" s="2">
        <f>VLOOKUP(A19,'[1]DATASET 2'!A:G,3,FALSE)</f>
        <v>0.82</v>
      </c>
      <c r="L19" s="2">
        <f>VLOOKUP(A19,'[1]DATASET 2'!A:G,4,FALSE)</f>
        <v>0.28360000000000002</v>
      </c>
      <c r="M19" s="1">
        <f>VLOOKUP(A19,'[1]DATASET 2'!A:G,5,FALSE)</f>
        <v>15</v>
      </c>
      <c r="N19" s="1">
        <f>VLOOKUP(A19,'[1]DATASET 2'!A:G,6,FALSE)</f>
        <v>52</v>
      </c>
      <c r="O19" s="1">
        <f>SUM(M19,N19)</f>
        <v>67</v>
      </c>
      <c r="P19" s="1" t="str">
        <f>IF(E19=TRUE,"holiday",IF(OR(F19=0,F19=6),"weekend","weekday"))</f>
        <v>weekend</v>
      </c>
      <c r="Q19" s="1" t="str" cm="1">
        <f t="array" ref="Q19">_xlfn.IFS(D19&lt;8,"NIGHT/EARLY MORNING(8PM-8AM)",D19&lt;12,"MORNING(8AM-12AM)",D19&lt;16,"AFTERNOON(12PM-4PM)",D19&lt;20,"EVENING(4PM-8PM)",TRUE,"NIGHT/EARLY MORNING(8PM-8AM)")</f>
        <v>EVENING(4PM-8PM)</v>
      </c>
    </row>
    <row r="20" spans="1:20" ht="15.75" customHeight="1" x14ac:dyDescent="0.15">
      <c r="A20" s="3">
        <v>19</v>
      </c>
      <c r="B20" s="7">
        <v>40544</v>
      </c>
      <c r="C20" s="3">
        <v>1</v>
      </c>
      <c r="D20" s="3">
        <v>18</v>
      </c>
      <c r="E20" s="3" t="b">
        <v>0</v>
      </c>
      <c r="F20" s="3">
        <v>6</v>
      </c>
      <c r="G20" s="3">
        <v>3</v>
      </c>
      <c r="H20" s="3" t="str">
        <f>IF(G20=1,"Clear",IF(G20=2,"Moist",IF(G20=3,"Light Rain",IF(G20=4,"Heavy Rain","Unknown"))))</f>
        <v>Light Rain</v>
      </c>
      <c r="I20" s="3">
        <v>0.42</v>
      </c>
      <c r="J20" s="2">
        <f>VLOOKUP(A20,'[1]DATASET 2'!A:G,2,FALSE)</f>
        <v>0.42420000000000002</v>
      </c>
      <c r="K20" s="2">
        <f>VLOOKUP(A20,'[1]DATASET 2'!A:G,3,FALSE)</f>
        <v>0.88</v>
      </c>
      <c r="L20" s="2">
        <f>VLOOKUP(A20,'[1]DATASET 2'!A:G,4,FALSE)</f>
        <v>0.25369999999999998</v>
      </c>
      <c r="M20" s="1">
        <f>VLOOKUP(A20,'[1]DATASET 2'!A:G,5,FALSE)</f>
        <v>9</v>
      </c>
      <c r="N20" s="1">
        <f>VLOOKUP(A20,'[1]DATASET 2'!A:G,6,FALSE)</f>
        <v>26</v>
      </c>
      <c r="O20" s="1">
        <f>SUM(M20,N20)</f>
        <v>35</v>
      </c>
      <c r="P20" s="1" t="str">
        <f>IF(E20=TRUE,"holiday",IF(OR(F20=0,F20=6),"weekend","weekday"))</f>
        <v>weekend</v>
      </c>
      <c r="Q20" s="1" t="str" cm="1">
        <f t="array" ref="Q20">_xlfn.IFS(D20&lt;8,"NIGHT/EARLY MORNING(8PM-8AM)",D20&lt;12,"MORNING(8AM-12AM)",D20&lt;16,"AFTERNOON(12PM-4PM)",D20&lt;20,"EVENING(4PM-8PM)",TRUE,"NIGHT/EARLY MORNING(8PM-8AM)")</f>
        <v>EVENING(4PM-8PM)</v>
      </c>
    </row>
    <row r="21" spans="1:20" ht="15.75" customHeight="1" x14ac:dyDescent="0.15">
      <c r="A21" s="3">
        <v>20</v>
      </c>
      <c r="B21" s="7">
        <v>40544</v>
      </c>
      <c r="C21" s="3">
        <v>1</v>
      </c>
      <c r="D21" s="3">
        <v>19</v>
      </c>
      <c r="E21" s="3" t="b">
        <v>0</v>
      </c>
      <c r="F21" s="3">
        <v>6</v>
      </c>
      <c r="G21" s="3">
        <v>3</v>
      </c>
      <c r="H21" s="3" t="str">
        <f>IF(G21=1,"Clear",IF(G21=2,"Moist",IF(G21=3,"Light Rain",IF(G21=4,"Heavy Rain","Unknown"))))</f>
        <v>Light Rain</v>
      </c>
      <c r="I21" s="3">
        <v>0.42</v>
      </c>
      <c r="J21" s="2">
        <f>VLOOKUP(A21,'[1]DATASET 2'!A:G,2,FALSE)</f>
        <v>0.42420000000000002</v>
      </c>
      <c r="K21" s="2">
        <f>VLOOKUP(A21,'[1]DATASET 2'!A:G,3,FALSE)</f>
        <v>0.88</v>
      </c>
      <c r="L21" s="2">
        <f>VLOOKUP(A21,'[1]DATASET 2'!A:G,4,FALSE)</f>
        <v>0.25369999999999998</v>
      </c>
      <c r="M21" s="1">
        <f>VLOOKUP(A21,'[1]DATASET 2'!A:G,5,FALSE)</f>
        <v>6</v>
      </c>
      <c r="N21" s="1">
        <f>VLOOKUP(A21,'[1]DATASET 2'!A:G,6,FALSE)</f>
        <v>31</v>
      </c>
      <c r="O21" s="1">
        <f>SUM(M21,N21)</f>
        <v>37</v>
      </c>
      <c r="P21" s="1" t="str">
        <f>IF(E21=TRUE,"holiday",IF(OR(F21=0,F21=6),"weekend","weekday"))</f>
        <v>weekend</v>
      </c>
      <c r="Q21" s="1" t="str" cm="1">
        <f t="array" ref="Q21">_xlfn.IFS(D21&lt;8,"NIGHT/EARLY MORNING(8PM-8AM)",D21&lt;12,"MORNING(8AM-12AM)",D21&lt;16,"AFTERNOON(12PM-4PM)",D21&lt;20,"EVENING(4PM-8PM)",TRUE,"NIGHT/EARLY MORNING(8PM-8AM)")</f>
        <v>EVENING(4PM-8PM)</v>
      </c>
    </row>
    <row r="22" spans="1:20" ht="15.75" customHeight="1" x14ac:dyDescent="0.15">
      <c r="A22" s="3">
        <v>21</v>
      </c>
      <c r="B22" s="7">
        <v>40544</v>
      </c>
      <c r="C22" s="3">
        <v>1</v>
      </c>
      <c r="D22" s="3">
        <v>20</v>
      </c>
      <c r="E22" s="3" t="b">
        <v>0</v>
      </c>
      <c r="F22" s="3">
        <v>6</v>
      </c>
      <c r="G22" s="3">
        <v>2</v>
      </c>
      <c r="H22" s="3" t="str">
        <f>IF(G22=1,"Clear",IF(G22=2,"Moist",IF(G22=3,"Light Rain",IF(G22=4,"Heavy Rain","Unknown"))))</f>
        <v>Moist</v>
      </c>
      <c r="I22" s="3">
        <v>0.4</v>
      </c>
      <c r="J22" s="2">
        <f>VLOOKUP(A22,'[1]DATASET 2'!A:G,2,FALSE)</f>
        <v>0.40910000000000002</v>
      </c>
      <c r="K22" s="2">
        <f>VLOOKUP(A22,'[1]DATASET 2'!A:G,3,FALSE)</f>
        <v>0.87</v>
      </c>
      <c r="L22" s="2">
        <f>VLOOKUP(A22,'[1]DATASET 2'!A:G,4,FALSE)</f>
        <v>0.25369999999999998</v>
      </c>
      <c r="M22" s="1">
        <f>VLOOKUP(A22,'[1]DATASET 2'!A:G,5,FALSE)</f>
        <v>11</v>
      </c>
      <c r="N22" s="1">
        <f>VLOOKUP(A22,'[1]DATASET 2'!A:G,6,FALSE)</f>
        <v>25</v>
      </c>
      <c r="O22" s="1">
        <f>SUM(M22,N22)</f>
        <v>36</v>
      </c>
      <c r="P22" s="1" t="str">
        <f>IF(E22=TRUE,"holiday",IF(OR(F22=0,F22=6),"weekend","weekday"))</f>
        <v>weekend</v>
      </c>
      <c r="Q22" s="1" t="str" cm="1">
        <f t="array" ref="Q22">_xlfn.IFS(D22&lt;8,"NIGHT/EARLY MORNING(8PM-8AM)",D22&lt;12,"MORNING(8AM-12AM)",D22&lt;16,"AFTERNOON(12PM-4PM)",D22&lt;20,"EVENING(4PM-8PM)",TRUE,"NIGHT/EARLY MORNING(8PM-8AM)")</f>
        <v>NIGHT/EARLY MORNING(8PM-8AM)</v>
      </c>
    </row>
    <row r="23" spans="1:20" ht="15.75" customHeight="1" x14ac:dyDescent="0.15">
      <c r="A23" s="3">
        <v>22</v>
      </c>
      <c r="B23" s="7">
        <v>40544</v>
      </c>
      <c r="C23" s="3">
        <v>1</v>
      </c>
      <c r="D23" s="3">
        <v>21</v>
      </c>
      <c r="E23" s="3" t="b">
        <v>0</v>
      </c>
      <c r="F23" s="3">
        <v>6</v>
      </c>
      <c r="G23" s="3">
        <v>2</v>
      </c>
      <c r="H23" s="3" t="str">
        <f>IF(G23=1,"Clear",IF(G23=2,"Moist",IF(G23=3,"Light Rain",IF(G23=4,"Heavy Rain","Unknown"))))</f>
        <v>Moist</v>
      </c>
      <c r="I23" s="3">
        <v>0.4</v>
      </c>
      <c r="J23" s="2">
        <f>VLOOKUP(A23,'[1]DATASET 2'!A:G,2,FALSE)</f>
        <v>0.40910000000000002</v>
      </c>
      <c r="K23" s="2">
        <f>VLOOKUP(A23,'[1]DATASET 2'!A:G,3,FALSE)</f>
        <v>0.87</v>
      </c>
      <c r="L23" s="2">
        <f>VLOOKUP(A23,'[1]DATASET 2'!A:G,4,FALSE)</f>
        <v>0.19400000000000001</v>
      </c>
      <c r="M23" s="1">
        <f>VLOOKUP(A23,'[1]DATASET 2'!A:G,5,FALSE)</f>
        <v>3</v>
      </c>
      <c r="N23" s="1">
        <f>VLOOKUP(A23,'[1]DATASET 2'!A:G,6,FALSE)</f>
        <v>31</v>
      </c>
      <c r="O23" s="1">
        <f>SUM(M23,N23)</f>
        <v>34</v>
      </c>
      <c r="P23" s="1" t="str">
        <f>IF(E23=TRUE,"holiday",IF(OR(F23=0,F23=6),"weekend","weekday"))</f>
        <v>weekend</v>
      </c>
      <c r="Q23" s="1" t="str" cm="1">
        <f t="array" ref="Q23">_xlfn.IFS(D23&lt;8,"NIGHT/EARLY MORNING(8PM-8AM)",D23&lt;12,"MORNING(8AM-12AM)",D23&lt;16,"AFTERNOON(12PM-4PM)",D23&lt;20,"EVENING(4PM-8PM)",TRUE,"NIGHT/EARLY MORNING(8PM-8AM)")</f>
        <v>NIGHT/EARLY MORNING(8PM-8AM)</v>
      </c>
    </row>
    <row r="24" spans="1:20" ht="15.75" customHeight="1" x14ac:dyDescent="0.15">
      <c r="A24" s="3">
        <v>23</v>
      </c>
      <c r="B24" s="7">
        <v>40544</v>
      </c>
      <c r="C24" s="3">
        <v>1</v>
      </c>
      <c r="D24" s="3">
        <v>22</v>
      </c>
      <c r="E24" s="3" t="b">
        <v>0</v>
      </c>
      <c r="F24" s="3">
        <v>6</v>
      </c>
      <c r="G24" s="3">
        <v>2</v>
      </c>
      <c r="H24" s="3" t="str">
        <f>IF(G24=1,"Clear",IF(G24=2,"Moist",IF(G24=3,"Light Rain",IF(G24=4,"Heavy Rain","Unknown"))))</f>
        <v>Moist</v>
      </c>
      <c r="I24" s="3">
        <v>0.4</v>
      </c>
      <c r="J24" s="2">
        <f>VLOOKUP(A24,'[1]DATASET 2'!A:G,2,FALSE)</f>
        <v>0.40910000000000002</v>
      </c>
      <c r="K24" s="2">
        <f>VLOOKUP(A24,'[1]DATASET 2'!A:G,3,FALSE)</f>
        <v>0.94</v>
      </c>
      <c r="L24" s="2">
        <f>VLOOKUP(A24,'[1]DATASET 2'!A:G,4,FALSE)</f>
        <v>0.22389999999999999</v>
      </c>
      <c r="M24" s="1">
        <f>VLOOKUP(A24,'[1]DATASET 2'!A:G,5,FALSE)</f>
        <v>11</v>
      </c>
      <c r="N24" s="1">
        <f>VLOOKUP(A24,'[1]DATASET 2'!A:G,6,FALSE)</f>
        <v>17</v>
      </c>
      <c r="O24" s="1">
        <f>SUM(M24,N24)</f>
        <v>28</v>
      </c>
      <c r="P24" s="1" t="str">
        <f>IF(E24=TRUE,"holiday",IF(OR(F24=0,F24=6),"weekend","weekday"))</f>
        <v>weekend</v>
      </c>
      <c r="Q24" s="1" t="str" cm="1">
        <f t="array" ref="Q24">_xlfn.IFS(D24&lt;8,"NIGHT/EARLY MORNING(8PM-8AM)",D24&lt;12,"MORNING(8AM-12AM)",D24&lt;16,"AFTERNOON(12PM-4PM)",D24&lt;20,"EVENING(4PM-8PM)",TRUE,"NIGHT/EARLY MORNING(8PM-8AM)")</f>
        <v>NIGHT/EARLY MORNING(8PM-8AM)</v>
      </c>
    </row>
    <row r="25" spans="1:20" ht="15.75" customHeight="1" x14ac:dyDescent="0.15">
      <c r="A25" s="3">
        <v>24</v>
      </c>
      <c r="B25" s="7">
        <v>40544</v>
      </c>
      <c r="C25" s="3">
        <v>1</v>
      </c>
      <c r="D25" s="3">
        <v>23</v>
      </c>
      <c r="E25" s="3" t="b">
        <v>0</v>
      </c>
      <c r="F25" s="3">
        <v>6</v>
      </c>
      <c r="G25" s="3">
        <v>2</v>
      </c>
      <c r="H25" s="3" t="str">
        <f>IF(G25=1,"Clear",IF(G25=2,"Moist",IF(G25=3,"Light Rain",IF(G25=4,"Heavy Rain","Unknown"))))</f>
        <v>Moist</v>
      </c>
      <c r="I25" s="3">
        <v>0.46</v>
      </c>
      <c r="J25" s="2">
        <f>VLOOKUP(A25,'[1]DATASET 2'!A:G,2,FALSE)</f>
        <v>0.43180000000000002</v>
      </c>
      <c r="K25" s="2">
        <f>VLOOKUP(A25,'[1]DATASET 2'!A:G,3,FALSE)</f>
        <v>0.88</v>
      </c>
      <c r="L25" s="2">
        <f>VLOOKUP(A25,'[1]DATASET 2'!A:G,4,FALSE)</f>
        <v>0.29849999999999999</v>
      </c>
      <c r="M25" s="1">
        <f>VLOOKUP(A25,'[1]DATASET 2'!A:G,5,FALSE)</f>
        <v>15</v>
      </c>
      <c r="N25" s="1">
        <f>VLOOKUP(A25,'[1]DATASET 2'!A:G,6,FALSE)</f>
        <v>24</v>
      </c>
      <c r="O25" s="1">
        <f>SUM(M25,N25)</f>
        <v>39</v>
      </c>
      <c r="P25" s="1" t="str">
        <f>IF(E25=TRUE,"holiday",IF(OR(F25=0,F25=6),"weekend","weekday"))</f>
        <v>weekend</v>
      </c>
      <c r="Q25" s="1" t="str" cm="1">
        <f t="array" ref="Q25">_xlfn.IFS(D25&lt;8,"NIGHT/EARLY MORNING(8PM-8AM)",D25&lt;12,"MORNING(8AM-12AM)",D25&lt;16,"AFTERNOON(12PM-4PM)",D25&lt;20,"EVENING(4PM-8PM)",TRUE,"NIGHT/EARLY MORNING(8PM-8AM)")</f>
        <v>NIGHT/EARLY MORNING(8PM-8AM)</v>
      </c>
    </row>
    <row r="26" spans="1:20" ht="15.75" customHeight="1" x14ac:dyDescent="0.15">
      <c r="A26" s="3">
        <v>25</v>
      </c>
      <c r="B26" s="7">
        <v>40545</v>
      </c>
      <c r="C26" s="3">
        <v>1</v>
      </c>
      <c r="D26" s="3">
        <v>0</v>
      </c>
      <c r="E26" s="3" t="b">
        <v>0</v>
      </c>
      <c r="F26" s="3">
        <v>0</v>
      </c>
      <c r="G26" s="3">
        <v>2</v>
      </c>
      <c r="H26" s="3" t="str">
        <f>IF(G26=1,"Clear",IF(G26=2,"Moist",IF(G26=3,"Light Rain",IF(G26=4,"Heavy Rain","Unknown"))))</f>
        <v>Moist</v>
      </c>
      <c r="I26" s="3">
        <v>0.46</v>
      </c>
      <c r="J26" s="2">
        <f>VLOOKUP(A26,'[1]DATASET 2'!A:G,2,FALSE)</f>
        <v>0.45450000000000002</v>
      </c>
      <c r="K26" s="2">
        <f>VLOOKUP(A26,'[1]DATASET 2'!A:G,3,FALSE)</f>
        <v>0.88</v>
      </c>
      <c r="L26" s="2">
        <f>VLOOKUP(A26,'[1]DATASET 2'!A:G,4,FALSE)</f>
        <v>0.29849999999999999</v>
      </c>
      <c r="M26" s="1">
        <f>VLOOKUP(A26,'[1]DATASET 2'!A:G,5,FALSE)</f>
        <v>4</v>
      </c>
      <c r="N26" s="1">
        <f>VLOOKUP(A26,'[1]DATASET 2'!A:G,6,FALSE)</f>
        <v>13</v>
      </c>
      <c r="O26" s="1">
        <f>SUM(M26,N26)</f>
        <v>17</v>
      </c>
      <c r="P26" s="1" t="str">
        <f>IF(E26=TRUE,"holiday",IF(OR(F26=0,F26=6),"weekend","weekday"))</f>
        <v>weekend</v>
      </c>
      <c r="Q26" s="1" t="str" cm="1">
        <f t="array" ref="Q26">_xlfn.IFS(D26&lt;8,"NIGHT/EARLY MORNING(8PM-8AM)",D26&lt;12,"MORNING(8AM-12AM)",D26&lt;16,"AFTERNOON(12PM-4PM)",D26&lt;20,"EVENING(4PM-8PM)",TRUE,"NIGHT/EARLY MORNING(8PM-8AM)")</f>
        <v>NIGHT/EARLY MORNING(8PM-8AM)</v>
      </c>
    </row>
    <row r="27" spans="1:20" ht="15.75" customHeight="1" x14ac:dyDescent="0.15">
      <c r="A27" s="3">
        <v>26</v>
      </c>
      <c r="B27" s="7">
        <v>40545</v>
      </c>
      <c r="C27" s="3">
        <v>1</v>
      </c>
      <c r="D27" s="3">
        <v>1</v>
      </c>
      <c r="E27" s="3" t="b">
        <v>0</v>
      </c>
      <c r="F27" s="3">
        <v>0</v>
      </c>
      <c r="G27" s="3">
        <v>2</v>
      </c>
      <c r="H27" s="3" t="str">
        <f>IF(G27=1,"Clear",IF(G27=2,"Moist",IF(G27=3,"Light Rain",IF(G27=4,"Heavy Rain","Unknown"))))</f>
        <v>Moist</v>
      </c>
      <c r="I27" s="3">
        <v>0.44</v>
      </c>
      <c r="J27" s="2">
        <f>VLOOKUP(A27,'[1]DATASET 2'!A:G,2,FALSE)</f>
        <v>0.43940000000000001</v>
      </c>
      <c r="K27" s="2">
        <f>VLOOKUP(A27,'[1]DATASET 2'!A:G,3,FALSE)</f>
        <v>0.94</v>
      </c>
      <c r="L27" s="2">
        <f>VLOOKUP(A27,'[1]DATASET 2'!A:G,4,FALSE)</f>
        <v>0.25369999999999998</v>
      </c>
      <c r="M27" s="1">
        <f>VLOOKUP(A27,'[1]DATASET 2'!A:G,5,FALSE)</f>
        <v>1</v>
      </c>
      <c r="N27" s="1">
        <f>VLOOKUP(A27,'[1]DATASET 2'!A:G,6,FALSE)</f>
        <v>16</v>
      </c>
      <c r="O27" s="1">
        <f>SUM(M27,N27)</f>
        <v>17</v>
      </c>
      <c r="P27" s="1" t="str">
        <f>IF(E27=TRUE,"holiday",IF(OR(F27=0,F27=6),"weekend","weekday"))</f>
        <v>weekend</v>
      </c>
      <c r="Q27" s="1" t="str" cm="1">
        <f t="array" ref="Q27">_xlfn.IFS(D27&lt;8,"NIGHT/EARLY MORNING(8PM-8AM)",D27&lt;12,"MORNING(8AM-12AM)",D27&lt;16,"AFTERNOON(12PM-4PM)",D27&lt;20,"EVENING(4PM-8PM)",TRUE,"NIGHT/EARLY MORNING(8PM-8AM)")</f>
        <v>NIGHT/EARLY MORNING(8PM-8AM)</v>
      </c>
    </row>
    <row r="28" spans="1:20" ht="15.75" customHeight="1" x14ac:dyDescent="0.15">
      <c r="A28" s="3">
        <v>27</v>
      </c>
      <c r="B28" s="7">
        <v>40545</v>
      </c>
      <c r="C28" s="3">
        <v>1</v>
      </c>
      <c r="D28" s="3">
        <v>2</v>
      </c>
      <c r="E28" s="3" t="b">
        <v>0</v>
      </c>
      <c r="F28" s="3">
        <v>0</v>
      </c>
      <c r="G28" s="3">
        <v>2</v>
      </c>
      <c r="H28" s="3" t="str">
        <f>IF(G28=1,"Clear",IF(G28=2,"Moist",IF(G28=3,"Light Rain",IF(G28=4,"Heavy Rain","Unknown"))))</f>
        <v>Moist</v>
      </c>
      <c r="I28" s="3">
        <v>0.42</v>
      </c>
      <c r="J28" s="2">
        <f>VLOOKUP(A28,'[1]DATASET 2'!A:G,2,FALSE)</f>
        <v>0.42420000000000002</v>
      </c>
      <c r="K28" s="2">
        <f>VLOOKUP(A28,'[1]DATASET 2'!A:G,3,FALSE)</f>
        <v>1</v>
      </c>
      <c r="L28" s="2">
        <f>VLOOKUP(A28,'[1]DATASET 2'!A:G,4,FALSE)</f>
        <v>0.28360000000000002</v>
      </c>
      <c r="M28" s="1">
        <f>VLOOKUP(A28,'[1]DATASET 2'!A:G,5,FALSE)</f>
        <v>1</v>
      </c>
      <c r="N28" s="1">
        <f>VLOOKUP(A28,'[1]DATASET 2'!A:G,6,FALSE)</f>
        <v>8</v>
      </c>
      <c r="O28" s="1">
        <f>SUM(M28,N28)</f>
        <v>9</v>
      </c>
      <c r="P28" s="1" t="str">
        <f>IF(E28=TRUE,"holiday",IF(OR(F28=0,F28=6),"weekend","weekday"))</f>
        <v>weekend</v>
      </c>
      <c r="Q28" s="1" t="str" cm="1">
        <f t="array" ref="Q28">_xlfn.IFS(D28&lt;8,"NIGHT/EARLY MORNING(8PM-8AM)",D28&lt;12,"MORNING(8AM-12AM)",D28&lt;16,"AFTERNOON(12PM-4PM)",D28&lt;20,"EVENING(4PM-8PM)",TRUE,"NIGHT/EARLY MORNING(8PM-8AM)")</f>
        <v>NIGHT/EARLY MORNING(8PM-8AM)</v>
      </c>
    </row>
    <row r="29" spans="1:20" ht="15.75" customHeight="1" x14ac:dyDescent="0.15">
      <c r="A29" s="3">
        <v>28</v>
      </c>
      <c r="B29" s="7">
        <v>40545</v>
      </c>
      <c r="C29" s="3">
        <v>1</v>
      </c>
      <c r="D29" s="3">
        <v>3</v>
      </c>
      <c r="E29" s="3" t="b">
        <v>0</v>
      </c>
      <c r="F29" s="3">
        <v>0</v>
      </c>
      <c r="G29" s="3">
        <v>2</v>
      </c>
      <c r="H29" s="3" t="str">
        <f>IF(G29=1,"Clear",IF(G29=2,"Moist",IF(G29=3,"Light Rain",IF(G29=4,"Heavy Rain","Unknown"))))</f>
        <v>Moist</v>
      </c>
      <c r="I29" s="3">
        <v>0.46</v>
      </c>
      <c r="J29" s="2">
        <f>VLOOKUP(A29,'[1]DATASET 2'!A:G,2,FALSE)</f>
        <v>0.45450000000000002</v>
      </c>
      <c r="K29" s="2">
        <f>VLOOKUP(A29,'[1]DATASET 2'!A:G,3,FALSE)</f>
        <v>0.94</v>
      </c>
      <c r="L29" s="2">
        <f>VLOOKUP(A29,'[1]DATASET 2'!A:G,4,FALSE)</f>
        <v>0.19400000000000001</v>
      </c>
      <c r="M29" s="1">
        <f>VLOOKUP(A29,'[1]DATASET 2'!A:G,5,FALSE)</f>
        <v>2</v>
      </c>
      <c r="N29" s="1">
        <f>VLOOKUP(A29,'[1]DATASET 2'!A:G,6,FALSE)</f>
        <v>4</v>
      </c>
      <c r="O29" s="1">
        <f>SUM(M29,N29)</f>
        <v>6</v>
      </c>
      <c r="P29" s="1" t="str">
        <f>IF(E29=TRUE,"holiday",IF(OR(F29=0,F29=6),"weekend","weekday"))</f>
        <v>weekend</v>
      </c>
      <c r="Q29" s="1" t="str" cm="1">
        <f t="array" ref="Q29">_xlfn.IFS(D29&lt;8,"NIGHT/EARLY MORNING(8PM-8AM)",D29&lt;12,"MORNING(8AM-12AM)",D29&lt;16,"AFTERNOON(12PM-4PM)",D29&lt;20,"EVENING(4PM-8PM)",TRUE,"NIGHT/EARLY MORNING(8PM-8AM)")</f>
        <v>NIGHT/EARLY MORNING(8PM-8AM)</v>
      </c>
    </row>
    <row r="30" spans="1:20" ht="15.75" customHeight="1" x14ac:dyDescent="0.15">
      <c r="A30" s="3">
        <v>29</v>
      </c>
      <c r="B30" s="7">
        <v>40545</v>
      </c>
      <c r="C30" s="3">
        <v>1</v>
      </c>
      <c r="D30" s="3">
        <v>4</v>
      </c>
      <c r="E30" s="3" t="b">
        <v>0</v>
      </c>
      <c r="F30" s="3">
        <v>0</v>
      </c>
      <c r="G30" s="3">
        <v>2</v>
      </c>
      <c r="H30" s="3" t="str">
        <f>IF(G30=1,"Clear",IF(G30=2,"Moist",IF(G30=3,"Light Rain",IF(G30=4,"Heavy Rain","Unknown"))))</f>
        <v>Moist</v>
      </c>
      <c r="I30" s="3">
        <v>0.46</v>
      </c>
      <c r="J30" s="2">
        <f>VLOOKUP(A30,'[1]DATASET 2'!A:G,2,FALSE)</f>
        <v>0.43</v>
      </c>
      <c r="K30" s="2">
        <f>VLOOKUP(A30,'[1]DATASET 2'!A:G,3,FALSE)</f>
        <v>0.94</v>
      </c>
      <c r="L30" s="2">
        <f>VLOOKUP(A30,'[1]DATASET 2'!A:G,4,FALSE)</f>
        <v>0.19400000000000001</v>
      </c>
      <c r="M30" s="1">
        <f>VLOOKUP(A30,'[1]DATASET 2'!A:G,5,FALSE)</f>
        <v>2</v>
      </c>
      <c r="N30" s="1">
        <f>VLOOKUP(A30,'[1]DATASET 2'!A:G,6,FALSE)</f>
        <v>1</v>
      </c>
      <c r="O30" s="1">
        <f>SUM(M30,N30)</f>
        <v>3</v>
      </c>
      <c r="P30" s="1" t="str">
        <f>IF(E30=TRUE,"holiday",IF(OR(F30=0,F30=6),"weekend","weekday"))</f>
        <v>weekend</v>
      </c>
      <c r="Q30" s="1" t="str" cm="1">
        <f t="array" ref="Q30">_xlfn.IFS(D30&lt;8,"NIGHT/EARLY MORNING(8PM-8AM)",D30&lt;12,"MORNING(8AM-12AM)",D30&lt;16,"AFTERNOON(12PM-4PM)",D30&lt;20,"EVENING(4PM-8PM)",TRUE,"NIGHT/EARLY MORNING(8PM-8AM)")</f>
        <v>NIGHT/EARLY MORNING(8PM-8AM)</v>
      </c>
    </row>
    <row r="31" spans="1:20" ht="15.75" customHeight="1" x14ac:dyDescent="0.15">
      <c r="A31" s="3">
        <v>30</v>
      </c>
      <c r="B31" s="7">
        <v>40545</v>
      </c>
      <c r="C31" s="3">
        <v>1</v>
      </c>
      <c r="D31" s="3">
        <v>6</v>
      </c>
      <c r="E31" s="3" t="b">
        <v>0</v>
      </c>
      <c r="F31" s="3">
        <v>0</v>
      </c>
      <c r="G31" s="3">
        <v>3</v>
      </c>
      <c r="H31" s="3" t="str">
        <f>IF(G31=1,"Clear",IF(G31=2,"Moist",IF(G31=3,"Light Rain",IF(G31=4,"Heavy Rain","Unknown"))))</f>
        <v>Light Rain</v>
      </c>
      <c r="I31" s="3">
        <v>0.42</v>
      </c>
      <c r="J31" s="2">
        <f>VLOOKUP(A31,'[1]DATASET 2'!A:G,2,FALSE)</f>
        <v>0.42420000000000002</v>
      </c>
      <c r="K31" s="2">
        <f>VLOOKUP(A31,'[1]DATASET 2'!A:G,3,FALSE)</f>
        <v>0.77</v>
      </c>
      <c r="L31" s="2">
        <f>VLOOKUP(A31,'[1]DATASET 2'!A:G,4,FALSE)</f>
        <v>0.29849999999999999</v>
      </c>
      <c r="M31" s="1">
        <f>VLOOKUP(A31,'[1]DATASET 2'!A:G,5,FALSE)</f>
        <v>0</v>
      </c>
      <c r="N31" s="1">
        <f>VLOOKUP(A31,'[1]DATASET 2'!A:G,6,FALSE)</f>
        <v>2</v>
      </c>
      <c r="O31" s="1">
        <f>SUM(M31,N31)</f>
        <v>2</v>
      </c>
      <c r="P31" s="1" t="str">
        <f>IF(E31=TRUE,"holiday",IF(OR(F31=0,F31=6),"weekend","weekday"))</f>
        <v>weekend</v>
      </c>
      <c r="Q31" s="1" t="str" cm="1">
        <f t="array" ref="Q31">_xlfn.IFS(D31&lt;8,"NIGHT/EARLY MORNING(8PM-8AM)",D31&lt;12,"MORNING(8AM-12AM)",D31&lt;16,"AFTERNOON(12PM-4PM)",D31&lt;20,"EVENING(4PM-8PM)",TRUE,"NIGHT/EARLY MORNING(8PM-8AM)")</f>
        <v>NIGHT/EARLY MORNING(8PM-8AM)</v>
      </c>
    </row>
    <row r="32" spans="1:20" ht="15.75" customHeight="1" x14ac:dyDescent="0.15">
      <c r="A32" s="3">
        <v>31</v>
      </c>
      <c r="B32" s="7">
        <v>40545</v>
      </c>
      <c r="C32" s="3">
        <v>1</v>
      </c>
      <c r="D32" s="3">
        <v>7</v>
      </c>
      <c r="E32" s="3" t="b">
        <v>0</v>
      </c>
      <c r="F32" s="3">
        <v>0</v>
      </c>
      <c r="G32" s="3">
        <v>2</v>
      </c>
      <c r="H32" s="3" t="str">
        <f>IF(G32=1,"Clear",IF(G32=2,"Moist",IF(G32=3,"Light Rain",IF(G32=4,"Heavy Rain","Unknown"))))</f>
        <v>Moist</v>
      </c>
      <c r="I32" s="3">
        <v>0.4</v>
      </c>
      <c r="J32" s="2">
        <f>VLOOKUP(A32,'[1]DATASET 2'!A:G,2,FALSE)</f>
        <v>0.40910000000000002</v>
      </c>
      <c r="K32" s="2">
        <f>VLOOKUP(A32,'[1]DATASET 2'!A:G,3,FALSE)</f>
        <v>0.76</v>
      </c>
      <c r="L32" s="2">
        <f>VLOOKUP(A32,'[1]DATASET 2'!A:G,4,FALSE)</f>
        <v>0.19400000000000001</v>
      </c>
      <c r="M32" s="1">
        <f>VLOOKUP(A32,'[1]DATASET 2'!A:G,5,FALSE)</f>
        <v>0</v>
      </c>
      <c r="N32" s="1">
        <f>VLOOKUP(A32,'[1]DATASET 2'!A:G,6,FALSE)</f>
        <v>1</v>
      </c>
      <c r="O32" s="1">
        <f>SUM(M32,N32)</f>
        <v>1</v>
      </c>
      <c r="P32" s="1" t="str">
        <f>IF(E32=TRUE,"holiday",IF(OR(F32=0,F32=6),"weekend","weekday"))</f>
        <v>weekend</v>
      </c>
      <c r="Q32" s="1" t="str" cm="1">
        <f t="array" ref="Q32">_xlfn.IFS(D32&lt;8,"NIGHT/EARLY MORNING(8PM-8AM)",D32&lt;12,"MORNING(8AM-12AM)",D32&lt;16,"AFTERNOON(12PM-4PM)",D32&lt;20,"EVENING(4PM-8PM)",TRUE,"NIGHT/EARLY MORNING(8PM-8AM)")</f>
        <v>NIGHT/EARLY MORNING(8PM-8AM)</v>
      </c>
    </row>
    <row r="33" spans="1:17" ht="15.75" customHeight="1" x14ac:dyDescent="0.15">
      <c r="A33" s="3">
        <v>32</v>
      </c>
      <c r="B33" s="7">
        <v>40545</v>
      </c>
      <c r="C33" s="3">
        <v>1</v>
      </c>
      <c r="D33" s="3">
        <v>8</v>
      </c>
      <c r="E33" s="3" t="b">
        <v>0</v>
      </c>
      <c r="F33" s="3">
        <v>0</v>
      </c>
      <c r="G33" s="3">
        <v>3</v>
      </c>
      <c r="H33" s="3" t="str">
        <f>IF(G33=1,"Clear",IF(G33=2,"Moist",IF(G33=3,"Light Rain",IF(G33=4,"Heavy Rain","Unknown"))))</f>
        <v>Light Rain</v>
      </c>
      <c r="I33" s="3">
        <v>0.4</v>
      </c>
      <c r="J33" s="2">
        <f>VLOOKUP(A33,'[1]DATASET 2'!A:G,2,FALSE)</f>
        <v>0.40910000000000002</v>
      </c>
      <c r="K33" s="2">
        <f>VLOOKUP(A33,'[1]DATASET 2'!A:G,3,FALSE)</f>
        <v>0.71</v>
      </c>
      <c r="L33" s="2">
        <f>VLOOKUP(A33,'[1]DATASET 2'!A:G,4,FALSE)</f>
        <v>0.22389999999999999</v>
      </c>
      <c r="M33" s="1">
        <f>VLOOKUP(A33,'[1]DATASET 2'!A:G,5,FALSE)</f>
        <v>0</v>
      </c>
      <c r="N33" s="1">
        <f>VLOOKUP(A33,'[1]DATASET 2'!A:G,6,FALSE)</f>
        <v>8</v>
      </c>
      <c r="O33" s="1">
        <f>SUM(M33,N33)</f>
        <v>8</v>
      </c>
      <c r="P33" s="1" t="str">
        <f>IF(E33=TRUE,"holiday",IF(OR(F33=0,F33=6),"weekend","weekday"))</f>
        <v>weekend</v>
      </c>
      <c r="Q33" s="1" t="str" cm="1">
        <f t="array" ref="Q33">_xlfn.IFS(D33&lt;8,"NIGHT/EARLY MORNING(8PM-8AM)",D33&lt;12,"MORNING(8AM-12AM)",D33&lt;16,"AFTERNOON(12PM-4PM)",D33&lt;20,"EVENING(4PM-8PM)",TRUE,"NIGHT/EARLY MORNING(8PM-8AM)")</f>
        <v>MORNING(8AM-12AM)</v>
      </c>
    </row>
    <row r="34" spans="1:17" ht="15.75" customHeight="1" x14ac:dyDescent="0.15">
      <c r="A34" s="3">
        <v>33</v>
      </c>
      <c r="B34" s="7">
        <v>40545</v>
      </c>
      <c r="C34" s="3">
        <v>1</v>
      </c>
      <c r="D34" s="3">
        <v>9</v>
      </c>
      <c r="E34" s="3" t="b">
        <v>0</v>
      </c>
      <c r="F34" s="3">
        <v>0</v>
      </c>
      <c r="G34" s="3">
        <v>2</v>
      </c>
      <c r="H34" s="3" t="str">
        <f>IF(G34=1,"Clear",IF(G34=2,"Moist",IF(G34=3,"Light Rain",IF(G34=4,"Heavy Rain","Unknown"))))</f>
        <v>Moist</v>
      </c>
      <c r="I34" s="3">
        <v>0.38</v>
      </c>
      <c r="J34" s="2">
        <f>VLOOKUP(A34,'[1]DATASET 2'!A:G,2,FALSE)</f>
        <v>0.37</v>
      </c>
      <c r="K34" s="2">
        <f>VLOOKUP(A34,'[1]DATASET 2'!A:G,3,FALSE)</f>
        <v>0.76</v>
      </c>
      <c r="L34" s="2">
        <f>VLOOKUP(A34,'[1]DATASET 2'!A:G,4,FALSE)</f>
        <v>0.22389999999999999</v>
      </c>
      <c r="M34" s="1">
        <f>VLOOKUP(A34,'[1]DATASET 2'!A:G,5,FALSE)</f>
        <v>1</v>
      </c>
      <c r="N34" s="1">
        <f>VLOOKUP(A34,'[1]DATASET 2'!A:G,6,FALSE)</f>
        <v>19</v>
      </c>
      <c r="O34" s="1">
        <f>SUM(M34,N34)</f>
        <v>20</v>
      </c>
      <c r="P34" s="1" t="str">
        <f>IF(E34=TRUE,"holiday",IF(OR(F34=0,F34=6),"weekend","weekday"))</f>
        <v>weekend</v>
      </c>
      <c r="Q34" s="1" t="str" cm="1">
        <f t="array" ref="Q34">_xlfn.IFS(D34&lt;8,"NIGHT/EARLY MORNING(8PM-8AM)",D34&lt;12,"MORNING(8AM-12AM)",D34&lt;16,"AFTERNOON(12PM-4PM)",D34&lt;20,"EVENING(4PM-8PM)",TRUE,"NIGHT/EARLY MORNING(8PM-8AM)")</f>
        <v>MORNING(8AM-12AM)</v>
      </c>
    </row>
    <row r="35" spans="1:17" ht="15.75" customHeight="1" x14ac:dyDescent="0.15">
      <c r="A35" s="3">
        <v>34</v>
      </c>
      <c r="B35" s="7">
        <v>40545</v>
      </c>
      <c r="C35" s="3">
        <v>1</v>
      </c>
      <c r="D35" s="3">
        <v>10</v>
      </c>
      <c r="E35" s="3" t="b">
        <v>0</v>
      </c>
      <c r="F35" s="3">
        <v>0</v>
      </c>
      <c r="G35" s="3">
        <v>2</v>
      </c>
      <c r="H35" s="3" t="str">
        <f>IF(G35=1,"Clear",IF(G35=2,"Moist",IF(G35=3,"Light Rain",IF(G35=4,"Heavy Rain","Unknown"))))</f>
        <v>Moist</v>
      </c>
      <c r="I35" s="3">
        <v>0.36</v>
      </c>
      <c r="J35" s="2">
        <f>VLOOKUP(A35,'[1]DATASET 2'!A:G,2,FALSE)</f>
        <v>0.34849999999999998</v>
      </c>
      <c r="K35" s="2">
        <f>VLOOKUP(A35,'[1]DATASET 2'!A:G,3,FALSE)</f>
        <v>0.81</v>
      </c>
      <c r="L35" s="2">
        <f>VLOOKUP(A35,'[1]DATASET 2'!A:G,4,FALSE)</f>
        <v>0.22389999999999999</v>
      </c>
      <c r="M35" s="1">
        <f>VLOOKUP(A35,'[1]DATASET 2'!A:G,5,FALSE)</f>
        <v>7</v>
      </c>
      <c r="N35" s="1">
        <f>VLOOKUP(A35,'[1]DATASET 2'!A:G,6,FALSE)</f>
        <v>46</v>
      </c>
      <c r="O35" s="1">
        <f>SUM(M35,N35)</f>
        <v>53</v>
      </c>
      <c r="P35" s="1" t="str">
        <f>IF(E35=TRUE,"holiday",IF(OR(F35=0,F35=6),"weekend","weekday"))</f>
        <v>weekend</v>
      </c>
      <c r="Q35" s="1" t="str" cm="1">
        <f t="array" ref="Q35">_xlfn.IFS(D35&lt;8,"NIGHT/EARLY MORNING(8PM-8AM)",D35&lt;12,"MORNING(8AM-12AM)",D35&lt;16,"AFTERNOON(12PM-4PM)",D35&lt;20,"EVENING(4PM-8PM)",TRUE,"NIGHT/EARLY MORNING(8PM-8AM)")</f>
        <v>MORNING(8AM-12AM)</v>
      </c>
    </row>
    <row r="36" spans="1:17" ht="15.75" customHeight="1" x14ac:dyDescent="0.15">
      <c r="A36" s="3">
        <v>35</v>
      </c>
      <c r="B36" s="7">
        <v>40545</v>
      </c>
      <c r="C36" s="3">
        <v>1</v>
      </c>
      <c r="D36" s="3">
        <v>11</v>
      </c>
      <c r="E36" s="3" t="b">
        <v>0</v>
      </c>
      <c r="F36" s="3">
        <v>0</v>
      </c>
      <c r="G36" s="3">
        <v>2</v>
      </c>
      <c r="H36" s="3" t="str">
        <f>IF(G36=1,"Clear",IF(G36=2,"Moist",IF(G36=3,"Light Rain",IF(G36=4,"Heavy Rain","Unknown"))))</f>
        <v>Moist</v>
      </c>
      <c r="I36" s="3">
        <v>0.36</v>
      </c>
      <c r="J36" s="2">
        <f>VLOOKUP(A36,'[1]DATASET 2'!A:G,2,FALSE)</f>
        <v>0.33329999999999999</v>
      </c>
      <c r="K36" s="2">
        <f>VLOOKUP(A36,'[1]DATASET 2'!A:G,3,FALSE)</f>
        <v>0.71</v>
      </c>
      <c r="L36" s="2">
        <f>VLOOKUP(A36,'[1]DATASET 2'!A:G,4,FALSE)</f>
        <v>0.25369999999999998</v>
      </c>
      <c r="M36" s="1">
        <f>VLOOKUP(A36,'[1]DATASET 2'!A:G,5,FALSE)</f>
        <v>16</v>
      </c>
      <c r="N36" s="1">
        <f>VLOOKUP(A36,'[1]DATASET 2'!A:G,6,FALSE)</f>
        <v>54</v>
      </c>
      <c r="O36" s="1">
        <f>SUM(M36,N36)</f>
        <v>70</v>
      </c>
      <c r="P36" s="1" t="str">
        <f>IF(E36=TRUE,"holiday",IF(OR(F36=0,F36=6),"weekend","weekday"))</f>
        <v>weekend</v>
      </c>
      <c r="Q36" s="1" t="str" cm="1">
        <f t="array" ref="Q36">_xlfn.IFS(D36&lt;8,"NIGHT/EARLY MORNING(8PM-8AM)",D36&lt;12,"MORNING(8AM-12AM)",D36&lt;16,"AFTERNOON(12PM-4PM)",D36&lt;20,"EVENING(4PM-8PM)",TRUE,"NIGHT/EARLY MORNING(8PM-8AM)")</f>
        <v>MORNING(8AM-12AM)</v>
      </c>
    </row>
    <row r="37" spans="1:17" ht="15.75" customHeight="1" x14ac:dyDescent="0.15">
      <c r="A37" s="3">
        <v>36</v>
      </c>
      <c r="B37" s="7">
        <v>40545</v>
      </c>
      <c r="C37" s="3">
        <v>1</v>
      </c>
      <c r="D37" s="3">
        <v>12</v>
      </c>
      <c r="E37" s="3" t="b">
        <v>0</v>
      </c>
      <c r="F37" s="3">
        <v>0</v>
      </c>
      <c r="G37" s="3">
        <v>2</v>
      </c>
      <c r="H37" s="3" t="str">
        <f>IF(G37=1,"Clear",IF(G37=2,"Moist",IF(G37=3,"Light Rain",IF(G37=4,"Heavy Rain","Unknown"))))</f>
        <v>Moist</v>
      </c>
      <c r="I37" s="3">
        <v>0.36</v>
      </c>
      <c r="J37" s="2">
        <f>VLOOKUP(A37,'[1]DATASET 2'!A:G,2,FALSE)</f>
        <v>0.33329999999999999</v>
      </c>
      <c r="K37" s="2">
        <f>VLOOKUP(A37,'[1]DATASET 2'!A:G,3,FALSE)</f>
        <v>0.66</v>
      </c>
      <c r="L37" s="2">
        <f>VLOOKUP(A37,'[1]DATASET 2'!A:G,4,FALSE)</f>
        <v>0.29849999999999999</v>
      </c>
      <c r="M37" s="1">
        <f>VLOOKUP(A37,'[1]DATASET 2'!A:G,5,FALSE)</f>
        <v>20</v>
      </c>
      <c r="N37" s="1">
        <f>VLOOKUP(A37,'[1]DATASET 2'!A:G,6,FALSE)</f>
        <v>73</v>
      </c>
      <c r="O37" s="1">
        <f>SUM(M37,N37)</f>
        <v>93</v>
      </c>
      <c r="P37" s="1" t="str">
        <f>IF(E37=TRUE,"holiday",IF(OR(F37=0,F37=6),"weekend","weekday"))</f>
        <v>weekend</v>
      </c>
      <c r="Q37" s="1" t="str" cm="1">
        <f t="array" ref="Q37">_xlfn.IFS(D37&lt;8,"NIGHT/EARLY MORNING(8PM-8AM)",D37&lt;12,"MORNING(8AM-12AM)",D37&lt;16,"AFTERNOON(12PM-4PM)",D37&lt;20,"EVENING(4PM-8PM)",TRUE,"NIGHT/EARLY MORNING(8PM-8AM)")</f>
        <v>AFTERNOON(12PM-4PM)</v>
      </c>
    </row>
    <row r="38" spans="1:17" ht="15.75" customHeight="1" x14ac:dyDescent="0.15">
      <c r="A38" s="3">
        <v>37</v>
      </c>
      <c r="B38" s="7">
        <v>40545</v>
      </c>
      <c r="C38" s="3">
        <v>1</v>
      </c>
      <c r="D38" s="3">
        <v>13</v>
      </c>
      <c r="E38" s="3" t="b">
        <v>0</v>
      </c>
      <c r="F38" s="3">
        <v>0</v>
      </c>
      <c r="G38" s="3">
        <v>2</v>
      </c>
      <c r="H38" s="3" t="str">
        <f>IF(G38=1,"Clear",IF(G38=2,"Moist",IF(G38=3,"Light Rain",IF(G38=4,"Heavy Rain","Unknown"))))</f>
        <v>Moist</v>
      </c>
      <c r="I38" s="3">
        <v>0.36</v>
      </c>
      <c r="J38" s="2">
        <f>VLOOKUP(A38,'[1]DATASET 2'!A:G,2,FALSE)</f>
        <v>0.34849999999999998</v>
      </c>
      <c r="K38" s="2">
        <f>VLOOKUP(A38,'[1]DATASET 2'!A:G,3,FALSE)</f>
        <v>0.66</v>
      </c>
      <c r="L38" s="2">
        <f>VLOOKUP(A38,'[1]DATASET 2'!A:G,4,FALSE)</f>
        <v>0.1343</v>
      </c>
      <c r="M38" s="1">
        <f>VLOOKUP(A38,'[1]DATASET 2'!A:G,5,FALSE)</f>
        <v>11</v>
      </c>
      <c r="N38" s="1">
        <f>VLOOKUP(A38,'[1]DATASET 2'!A:G,6,FALSE)</f>
        <v>64</v>
      </c>
      <c r="O38" s="1">
        <f>SUM(M38,N38)</f>
        <v>75</v>
      </c>
      <c r="P38" s="1" t="str">
        <f>IF(E38=TRUE,"holiday",IF(OR(F38=0,F38=6),"weekend","weekday"))</f>
        <v>weekend</v>
      </c>
      <c r="Q38" s="1" t="str" cm="1">
        <f t="array" ref="Q38">_xlfn.IFS(D38&lt;8,"NIGHT/EARLY MORNING(8PM-8AM)",D38&lt;12,"MORNING(8AM-12AM)",D38&lt;16,"AFTERNOON(12PM-4PM)",D38&lt;20,"EVENING(4PM-8PM)",TRUE,"NIGHT/EARLY MORNING(8PM-8AM)")</f>
        <v>AFTERNOON(12PM-4PM)</v>
      </c>
    </row>
    <row r="39" spans="1:17" ht="15.75" customHeight="1" x14ac:dyDescent="0.15">
      <c r="A39" s="3">
        <v>38</v>
      </c>
      <c r="B39" s="7">
        <v>40545</v>
      </c>
      <c r="C39" s="3">
        <v>1</v>
      </c>
      <c r="D39" s="3">
        <v>14</v>
      </c>
      <c r="E39" s="3" t="b">
        <v>0</v>
      </c>
      <c r="F39" s="3">
        <v>0</v>
      </c>
      <c r="G39" s="3">
        <v>3</v>
      </c>
      <c r="H39" s="3" t="str">
        <f>IF(G39=1,"Clear",IF(G39=2,"Moist",IF(G39=3,"Light Rain",IF(G39=4,"Heavy Rain","Unknown"))))</f>
        <v>Light Rain</v>
      </c>
      <c r="I39" s="3">
        <v>0.36</v>
      </c>
      <c r="J39" s="2">
        <f>VLOOKUP(A39,'[1]DATASET 2'!A:G,2,FALSE)</f>
        <v>0.33</v>
      </c>
      <c r="K39" s="2">
        <f>VLOOKUP(A39,'[1]DATASET 2'!A:G,3,FALSE)</f>
        <v>0.76</v>
      </c>
      <c r="L39" s="2">
        <f>VLOOKUP(A39,'[1]DATASET 2'!A:G,4,FALSE)</f>
        <v>0.19400000000000001</v>
      </c>
      <c r="M39" s="1">
        <f>VLOOKUP(A39,'[1]DATASET 2'!A:G,5,FALSE)</f>
        <v>4</v>
      </c>
      <c r="N39" s="1">
        <f>VLOOKUP(A39,'[1]DATASET 2'!A:G,6,FALSE)</f>
        <v>55</v>
      </c>
      <c r="O39" s="1">
        <f>SUM(M39,N39)</f>
        <v>59</v>
      </c>
      <c r="P39" s="1" t="str">
        <f>IF(E39=TRUE,"holiday",IF(OR(F39=0,F39=6),"weekend","weekday"))</f>
        <v>weekend</v>
      </c>
      <c r="Q39" s="1" t="str" cm="1">
        <f t="array" ref="Q39">_xlfn.IFS(D39&lt;8,"NIGHT/EARLY MORNING(8PM-8AM)",D39&lt;12,"MORNING(8AM-12AM)",D39&lt;16,"AFTERNOON(12PM-4PM)",D39&lt;20,"EVENING(4PM-8PM)",TRUE,"NIGHT/EARLY MORNING(8PM-8AM)")</f>
        <v>AFTERNOON(12PM-4PM)</v>
      </c>
    </row>
    <row r="40" spans="1:17" ht="15.75" customHeight="1" x14ac:dyDescent="0.15">
      <c r="A40" s="3">
        <v>39</v>
      </c>
      <c r="B40" s="7">
        <v>40545</v>
      </c>
      <c r="C40" s="3">
        <v>1</v>
      </c>
      <c r="D40" s="3">
        <v>15</v>
      </c>
      <c r="E40" s="3" t="b">
        <v>0</v>
      </c>
      <c r="F40" s="3">
        <v>0</v>
      </c>
      <c r="G40" s="3">
        <v>3</v>
      </c>
      <c r="H40" s="3" t="str">
        <f>IF(G40=1,"Clear",IF(G40=2,"Moist",IF(G40=3,"Light Rain",IF(G40=4,"Heavy Rain","Unknown"))))</f>
        <v>Light Rain</v>
      </c>
      <c r="I40" s="3">
        <v>0.34</v>
      </c>
      <c r="J40" s="2">
        <f>VLOOKUP(A40,'[1]DATASET 2'!A:G,2,FALSE)</f>
        <v>0.33329999999999999</v>
      </c>
      <c r="K40" s="2">
        <f>VLOOKUP(A40,'[1]DATASET 2'!A:G,3,FALSE)</f>
        <v>0.81</v>
      </c>
      <c r="L40" s="2">
        <f>VLOOKUP(A40,'[1]DATASET 2'!A:G,4,FALSE)</f>
        <v>0.16420000000000001</v>
      </c>
      <c r="M40" s="1">
        <f>VLOOKUP(A40,'[1]DATASET 2'!A:G,5,FALSE)</f>
        <v>19</v>
      </c>
      <c r="N40" s="1">
        <f>VLOOKUP(A40,'[1]DATASET 2'!A:G,6,FALSE)</f>
        <v>55</v>
      </c>
      <c r="O40" s="1">
        <f>SUM(M40,N40)</f>
        <v>74</v>
      </c>
      <c r="P40" s="1" t="str">
        <f>IF(E40=TRUE,"holiday",IF(OR(F40=0,F40=6),"weekend","weekday"))</f>
        <v>weekend</v>
      </c>
      <c r="Q40" s="1" t="str" cm="1">
        <f t="array" ref="Q40">_xlfn.IFS(D40&lt;8,"NIGHT/EARLY MORNING(8PM-8AM)",D40&lt;12,"MORNING(8AM-12AM)",D40&lt;16,"AFTERNOON(12PM-4PM)",D40&lt;20,"EVENING(4PM-8PM)",TRUE,"NIGHT/EARLY MORNING(8PM-8AM)")</f>
        <v>AFTERNOON(12PM-4PM)</v>
      </c>
    </row>
    <row r="41" spans="1:17" ht="15.75" customHeight="1" x14ac:dyDescent="0.15">
      <c r="A41" s="3">
        <v>40</v>
      </c>
      <c r="B41" s="7">
        <v>40545</v>
      </c>
      <c r="C41" s="3">
        <v>1</v>
      </c>
      <c r="D41" s="3">
        <v>16</v>
      </c>
      <c r="E41" s="3" t="b">
        <v>0</v>
      </c>
      <c r="F41" s="3">
        <v>0</v>
      </c>
      <c r="G41" s="3">
        <v>3</v>
      </c>
      <c r="H41" s="3" t="str">
        <f>IF(G41=1,"Clear",IF(G41=2,"Moist",IF(G41=3,"Light Rain",IF(G41=4,"Heavy Rain","Unknown"))))</f>
        <v>Light Rain</v>
      </c>
      <c r="I41" s="3">
        <v>0.34</v>
      </c>
      <c r="J41" s="2">
        <f>VLOOKUP(A41,'[1]DATASET 2'!A:G,2,FALSE)</f>
        <v>0.33329999999999999</v>
      </c>
      <c r="K41" s="2">
        <f>VLOOKUP(A41,'[1]DATASET 2'!A:G,3,FALSE)</f>
        <v>0.71</v>
      </c>
      <c r="L41" s="2">
        <f>VLOOKUP(A41,'[1]DATASET 2'!A:G,4,FALSE)</f>
        <v>0.16420000000000001</v>
      </c>
      <c r="M41" s="1">
        <f>VLOOKUP(A41,'[1]DATASET 2'!A:G,5,FALSE)</f>
        <v>9</v>
      </c>
      <c r="N41" s="1">
        <f>VLOOKUP(A41,'[1]DATASET 2'!A:G,6,FALSE)</f>
        <v>67</v>
      </c>
      <c r="O41" s="1">
        <f>SUM(M41,N41)</f>
        <v>76</v>
      </c>
      <c r="P41" s="1" t="str">
        <f>IF(E41=TRUE,"holiday",IF(OR(F41=0,F41=6),"weekend","weekday"))</f>
        <v>weekend</v>
      </c>
      <c r="Q41" s="1" t="str" cm="1">
        <f t="array" ref="Q41">_xlfn.IFS(D41&lt;8,"NIGHT/EARLY MORNING(8PM-8AM)",D41&lt;12,"MORNING(8AM-12AM)",D41&lt;16,"AFTERNOON(12PM-4PM)",D41&lt;20,"EVENING(4PM-8PM)",TRUE,"NIGHT/EARLY MORNING(8PM-8AM)")</f>
        <v>EVENING(4PM-8PM)</v>
      </c>
    </row>
    <row r="42" spans="1:17" ht="15.75" customHeight="1" x14ac:dyDescent="0.15">
      <c r="A42" s="3">
        <v>41</v>
      </c>
      <c r="B42" s="7">
        <v>40545</v>
      </c>
      <c r="C42" s="3">
        <v>1</v>
      </c>
      <c r="D42" s="3">
        <v>17</v>
      </c>
      <c r="E42" s="3" t="b">
        <v>0</v>
      </c>
      <c r="F42" s="3">
        <v>0</v>
      </c>
      <c r="G42" s="3">
        <v>1</v>
      </c>
      <c r="H42" s="3" t="str">
        <f>IF(G42=1,"Clear",IF(G42=2,"Moist",IF(G42=3,"Light Rain",IF(G42=4,"Heavy Rain","Unknown"))))</f>
        <v>Clear</v>
      </c>
      <c r="I42" s="3">
        <v>0.34</v>
      </c>
      <c r="J42" s="2">
        <f>VLOOKUP(A42,'[1]DATASET 2'!A:G,2,FALSE)</f>
        <v>0.33329999999999999</v>
      </c>
      <c r="K42" s="2">
        <f>VLOOKUP(A42,'[1]DATASET 2'!A:G,3,FALSE)</f>
        <v>0.56999999999999995</v>
      </c>
      <c r="L42" s="2">
        <f>VLOOKUP(A42,'[1]DATASET 2'!A:G,4,FALSE)</f>
        <v>0.19400000000000001</v>
      </c>
      <c r="M42" s="1">
        <f>VLOOKUP(A42,'[1]DATASET 2'!A:G,5,FALSE)</f>
        <v>7</v>
      </c>
      <c r="N42" s="1">
        <f>VLOOKUP(A42,'[1]DATASET 2'!A:G,6,FALSE)</f>
        <v>58</v>
      </c>
      <c r="O42" s="1">
        <f>SUM(M42,N42)</f>
        <v>65</v>
      </c>
      <c r="P42" s="1" t="str">
        <f>IF(E42=TRUE,"holiday",IF(OR(F42=0,F42=6),"weekend","weekday"))</f>
        <v>weekend</v>
      </c>
      <c r="Q42" s="1" t="str" cm="1">
        <f t="array" ref="Q42">_xlfn.IFS(D42&lt;8,"NIGHT/EARLY MORNING(8PM-8AM)",D42&lt;12,"MORNING(8AM-12AM)",D42&lt;16,"AFTERNOON(12PM-4PM)",D42&lt;20,"EVENING(4PM-8PM)",TRUE,"NIGHT/EARLY MORNING(8PM-8AM)")</f>
        <v>EVENING(4PM-8PM)</v>
      </c>
    </row>
    <row r="43" spans="1:17" ht="15.75" customHeight="1" x14ac:dyDescent="0.15">
      <c r="A43" s="3">
        <v>42</v>
      </c>
      <c r="B43" s="7">
        <v>40545</v>
      </c>
      <c r="C43" s="3">
        <v>1</v>
      </c>
      <c r="D43" s="3">
        <v>18</v>
      </c>
      <c r="E43" s="3" t="b">
        <v>0</v>
      </c>
      <c r="F43" s="3">
        <v>0</v>
      </c>
      <c r="G43" s="3">
        <v>2</v>
      </c>
      <c r="H43" s="3" t="str">
        <f>IF(G43=1,"Clear",IF(G43=2,"Moist",IF(G43=3,"Light Rain",IF(G43=4,"Heavy Rain","Unknown"))))</f>
        <v>Moist</v>
      </c>
      <c r="I43" s="3">
        <v>0.36</v>
      </c>
      <c r="J43" s="2">
        <f>VLOOKUP(A43,'[1]DATASET 2'!A:G,2,FALSE)</f>
        <v>0.33329999999999999</v>
      </c>
      <c r="K43" s="2">
        <f>VLOOKUP(A43,'[1]DATASET 2'!A:G,3,FALSE)</f>
        <v>0.46</v>
      </c>
      <c r="L43" s="2">
        <f>VLOOKUP(A43,'[1]DATASET 2'!A:G,4,FALSE)</f>
        <v>0.32840000000000003</v>
      </c>
      <c r="M43" s="1">
        <f>VLOOKUP(A43,'[1]DATASET 2'!A:G,5,FALSE)</f>
        <v>10</v>
      </c>
      <c r="N43" s="1">
        <f>VLOOKUP(A43,'[1]DATASET 2'!A:G,6,FALSE)</f>
        <v>43</v>
      </c>
      <c r="O43" s="1">
        <f>SUM(M43,N43)</f>
        <v>53</v>
      </c>
      <c r="P43" s="1" t="str">
        <f>IF(E43=TRUE,"holiday",IF(OR(F43=0,F43=6),"weekend","weekday"))</f>
        <v>weekend</v>
      </c>
      <c r="Q43" s="1" t="str" cm="1">
        <f t="array" ref="Q43">_xlfn.IFS(D43&lt;8,"NIGHT/EARLY MORNING(8PM-8AM)",D43&lt;12,"MORNING(8AM-12AM)",D43&lt;16,"AFTERNOON(12PM-4PM)",D43&lt;20,"EVENING(4PM-8PM)",TRUE,"NIGHT/EARLY MORNING(8PM-8AM)")</f>
        <v>EVENING(4PM-8PM)</v>
      </c>
    </row>
    <row r="44" spans="1:17" ht="15.75" customHeight="1" x14ac:dyDescent="0.15">
      <c r="A44" s="3">
        <v>43</v>
      </c>
      <c r="B44" s="7">
        <v>40545</v>
      </c>
      <c r="C44" s="3">
        <v>1</v>
      </c>
      <c r="D44" s="3">
        <v>19</v>
      </c>
      <c r="E44" s="3" t="b">
        <v>0</v>
      </c>
      <c r="F44" s="3">
        <v>0</v>
      </c>
      <c r="G44" s="3">
        <v>1</v>
      </c>
      <c r="H44" s="3" t="str">
        <f>IF(G44=1,"Clear",IF(G44=2,"Moist",IF(G44=3,"Light Rain",IF(G44=4,"Heavy Rain","Unknown"))))</f>
        <v>Clear</v>
      </c>
      <c r="I44" s="3">
        <v>0.32</v>
      </c>
      <c r="J44" s="2">
        <f>VLOOKUP(A44,'[1]DATASET 2'!A:G,2,FALSE)</f>
        <v>0.28789999999999999</v>
      </c>
      <c r="K44" s="2">
        <f>VLOOKUP(A44,'[1]DATASET 2'!A:G,3,FALSE)</f>
        <v>0.42</v>
      </c>
      <c r="L44" s="2">
        <f>VLOOKUP(A44,'[1]DATASET 2'!A:G,4,FALSE)</f>
        <v>0.44779999999999998</v>
      </c>
      <c r="M44" s="1">
        <f>VLOOKUP(A44,'[1]DATASET 2'!A:G,5,FALSE)</f>
        <v>1</v>
      </c>
      <c r="N44" s="1">
        <f>VLOOKUP(A44,'[1]DATASET 2'!A:G,6,FALSE)</f>
        <v>29</v>
      </c>
      <c r="O44" s="1">
        <f>SUM(M44,N44)</f>
        <v>30</v>
      </c>
      <c r="P44" s="1" t="str">
        <f>IF(E44=TRUE,"holiday",IF(OR(F44=0,F44=6),"weekend","weekday"))</f>
        <v>weekend</v>
      </c>
      <c r="Q44" s="1" t="str" cm="1">
        <f t="array" ref="Q44">_xlfn.IFS(D44&lt;8,"NIGHT/EARLY MORNING(8PM-8AM)",D44&lt;12,"MORNING(8AM-12AM)",D44&lt;16,"AFTERNOON(12PM-4PM)",D44&lt;20,"EVENING(4PM-8PM)",TRUE,"NIGHT/EARLY MORNING(8PM-8AM)")</f>
        <v>EVENING(4PM-8PM)</v>
      </c>
    </row>
    <row r="45" spans="1:17" ht="15.75" customHeight="1" x14ac:dyDescent="0.15">
      <c r="A45" s="3">
        <v>44</v>
      </c>
      <c r="B45" s="7">
        <v>40545</v>
      </c>
      <c r="C45" s="3">
        <v>1</v>
      </c>
      <c r="D45" s="3">
        <v>20</v>
      </c>
      <c r="E45" s="3" t="b">
        <v>0</v>
      </c>
      <c r="F45" s="3">
        <v>0</v>
      </c>
      <c r="G45" s="3">
        <v>1</v>
      </c>
      <c r="H45" s="3" t="str">
        <f>IF(G45=1,"Clear",IF(G45=2,"Moist",IF(G45=3,"Light Rain",IF(G45=4,"Heavy Rain","Unknown"))))</f>
        <v>Clear</v>
      </c>
      <c r="I45" s="3">
        <v>0.3</v>
      </c>
      <c r="J45" s="2">
        <f>VLOOKUP(A45,'[1]DATASET 2'!A:G,2,FALSE)</f>
        <v>0.25</v>
      </c>
      <c r="K45" s="2">
        <f>VLOOKUP(A45,'[1]DATASET 2'!A:G,3,FALSE)</f>
        <v>0.39</v>
      </c>
      <c r="L45" s="2">
        <f>VLOOKUP(A45,'[1]DATASET 2'!A:G,4,FALSE)</f>
        <v>0.35820000000000002</v>
      </c>
      <c r="M45" s="1">
        <f>VLOOKUP(A45,'[1]DATASET 2'!A:G,5,FALSE)</f>
        <v>5</v>
      </c>
      <c r="N45" s="1">
        <f>VLOOKUP(A45,'[1]DATASET 2'!A:G,6,FALSE)</f>
        <v>17</v>
      </c>
      <c r="O45" s="1">
        <f>SUM(M45,N45)</f>
        <v>22</v>
      </c>
      <c r="P45" s="1" t="str">
        <f>IF(E45=TRUE,"holiday",IF(OR(F45=0,F45=6),"weekend","weekday"))</f>
        <v>weekend</v>
      </c>
      <c r="Q45" s="1" t="str" cm="1">
        <f t="array" ref="Q45">_xlfn.IFS(D45&lt;8,"NIGHT/EARLY MORNING(8PM-8AM)",D45&lt;12,"MORNING(8AM-12AM)",D45&lt;16,"AFTERNOON(12PM-4PM)",D45&lt;20,"EVENING(4PM-8PM)",TRUE,"NIGHT/EARLY MORNING(8PM-8AM)")</f>
        <v>NIGHT/EARLY MORNING(8PM-8AM)</v>
      </c>
    </row>
    <row r="46" spans="1:17" ht="15.75" customHeight="1" x14ac:dyDescent="0.15">
      <c r="A46" s="3">
        <v>45</v>
      </c>
      <c r="B46" s="7">
        <v>40545</v>
      </c>
      <c r="C46" s="3">
        <v>1</v>
      </c>
      <c r="D46" s="3">
        <v>21</v>
      </c>
      <c r="E46" s="3" t="b">
        <v>0</v>
      </c>
      <c r="F46" s="3">
        <v>0</v>
      </c>
      <c r="G46" s="3">
        <v>1</v>
      </c>
      <c r="H46" s="3" t="str">
        <f>IF(G46=1,"Clear",IF(G46=2,"Moist",IF(G46=3,"Light Rain",IF(G46=4,"Heavy Rain","Unknown"))))</f>
        <v>Clear</v>
      </c>
      <c r="I46" s="3">
        <v>0.26</v>
      </c>
      <c r="J46" s="2">
        <f>VLOOKUP(A46,'[1]DATASET 2'!A:G,2,FALSE)</f>
        <v>0.2273</v>
      </c>
      <c r="K46" s="2">
        <f>VLOOKUP(A46,'[1]DATASET 2'!A:G,3,FALSE)</f>
        <v>0.44</v>
      </c>
      <c r="L46" s="2">
        <f>VLOOKUP(A46,'[1]DATASET 2'!A:G,4,FALSE)</f>
        <v>0.32840000000000003</v>
      </c>
      <c r="M46" s="1">
        <f>VLOOKUP(A46,'[1]DATASET 2'!A:G,5,FALSE)</f>
        <v>11</v>
      </c>
      <c r="N46" s="1">
        <f>VLOOKUP(A46,'[1]DATASET 2'!A:G,6,FALSE)</f>
        <v>20</v>
      </c>
      <c r="O46" s="1">
        <f>SUM(M46,N46)</f>
        <v>31</v>
      </c>
      <c r="P46" s="1" t="str">
        <f>IF(E46=TRUE,"holiday",IF(OR(F46=0,F46=6),"weekend","weekday"))</f>
        <v>weekend</v>
      </c>
      <c r="Q46" s="1" t="str" cm="1">
        <f t="array" ref="Q46">_xlfn.IFS(D46&lt;8,"NIGHT/EARLY MORNING(8PM-8AM)",D46&lt;12,"MORNING(8AM-12AM)",D46&lt;16,"AFTERNOON(12PM-4PM)",D46&lt;20,"EVENING(4PM-8PM)",TRUE,"NIGHT/EARLY MORNING(8PM-8AM)")</f>
        <v>NIGHT/EARLY MORNING(8PM-8AM)</v>
      </c>
    </row>
    <row r="47" spans="1:17" ht="15.75" customHeight="1" x14ac:dyDescent="0.15">
      <c r="A47" s="3">
        <v>46</v>
      </c>
      <c r="B47" s="7">
        <v>40545</v>
      </c>
      <c r="C47" s="3">
        <v>1</v>
      </c>
      <c r="D47" s="3">
        <v>22</v>
      </c>
      <c r="E47" s="3" t="b">
        <v>0</v>
      </c>
      <c r="F47" s="3">
        <v>0</v>
      </c>
      <c r="G47" s="3">
        <v>1</v>
      </c>
      <c r="H47" s="3" t="str">
        <f>IF(G47=1,"Clear",IF(G47=2,"Moist",IF(G47=3,"Light Rain",IF(G47=4,"Heavy Rain","Unknown"))))</f>
        <v>Clear</v>
      </c>
      <c r="I47" s="3">
        <v>0.24</v>
      </c>
      <c r="J47" s="2">
        <f>VLOOKUP(A47,'[1]DATASET 2'!A:G,2,FALSE)</f>
        <v>0.21210000000000001</v>
      </c>
      <c r="K47" s="2">
        <f>VLOOKUP(A47,'[1]DATASET 2'!A:G,3,FALSE)</f>
        <v>0.44</v>
      </c>
      <c r="L47" s="2">
        <f>VLOOKUP(A47,'[1]DATASET 2'!A:G,4,FALSE)</f>
        <v>0.29849999999999999</v>
      </c>
      <c r="M47" s="1">
        <f>VLOOKUP(A47,'[1]DATASET 2'!A:G,5,FALSE)</f>
        <v>0</v>
      </c>
      <c r="N47" s="1">
        <f>VLOOKUP(A47,'[1]DATASET 2'!A:G,6,FALSE)</f>
        <v>9</v>
      </c>
      <c r="O47" s="1">
        <f>SUM(M47,N47)</f>
        <v>9</v>
      </c>
      <c r="P47" s="1" t="str">
        <f>IF(E47=TRUE,"holiday",IF(OR(F47=0,F47=6),"weekend","weekday"))</f>
        <v>weekend</v>
      </c>
      <c r="Q47" s="1" t="str" cm="1">
        <f t="array" ref="Q47">_xlfn.IFS(D47&lt;8,"NIGHT/EARLY MORNING(8PM-8AM)",D47&lt;12,"MORNING(8AM-12AM)",D47&lt;16,"AFTERNOON(12PM-4PM)",D47&lt;20,"EVENING(4PM-8PM)",TRUE,"NIGHT/EARLY MORNING(8PM-8AM)")</f>
        <v>NIGHT/EARLY MORNING(8PM-8AM)</v>
      </c>
    </row>
    <row r="48" spans="1:17" ht="13" x14ac:dyDescent="0.15">
      <c r="A48" s="3">
        <v>47</v>
      </c>
      <c r="B48" s="7">
        <v>40545</v>
      </c>
      <c r="C48" s="3">
        <v>1</v>
      </c>
      <c r="D48" s="3">
        <v>23</v>
      </c>
      <c r="E48" s="3" t="b">
        <v>0</v>
      </c>
      <c r="F48" s="3">
        <v>0</v>
      </c>
      <c r="G48" s="3">
        <v>1</v>
      </c>
      <c r="H48" s="3" t="str">
        <f>IF(G48=1,"Clear",IF(G48=2,"Moist",IF(G48=3,"Light Rain",IF(G48=4,"Heavy Rain","Unknown"))))</f>
        <v>Clear</v>
      </c>
      <c r="I48" s="3">
        <v>0.22</v>
      </c>
      <c r="J48" s="2">
        <f>VLOOKUP(A48,'[1]DATASET 2'!A:G,2,FALSE)</f>
        <v>0.2273</v>
      </c>
      <c r="K48" s="2">
        <f>VLOOKUP(A48,'[1]DATASET 2'!A:G,3,FALSE)</f>
        <v>0.47</v>
      </c>
      <c r="L48" s="2">
        <f>VLOOKUP(A48,'[1]DATASET 2'!A:G,4,FALSE)</f>
        <v>0.16420000000000001</v>
      </c>
      <c r="M48" s="1">
        <f>VLOOKUP(A48,'[1]DATASET 2'!A:G,5,FALSE)</f>
        <v>0</v>
      </c>
      <c r="N48" s="1">
        <f>VLOOKUP(A48,'[1]DATASET 2'!A:G,6,FALSE)</f>
        <v>8</v>
      </c>
      <c r="O48" s="1">
        <f>SUM(M48,N48)</f>
        <v>8</v>
      </c>
      <c r="P48" s="1" t="str">
        <f>IF(E48=TRUE,"holiday",IF(OR(F48=0,F48=6),"weekend","weekday"))</f>
        <v>weekend</v>
      </c>
      <c r="Q48" s="1" t="str" cm="1">
        <f t="array" ref="Q48">_xlfn.IFS(D48&lt;8,"NIGHT/EARLY MORNING(8PM-8AM)",D48&lt;12,"MORNING(8AM-12AM)",D48&lt;16,"AFTERNOON(12PM-4PM)",D48&lt;20,"EVENING(4PM-8PM)",TRUE,"NIGHT/EARLY MORNING(8PM-8AM)")</f>
        <v>NIGHT/EARLY MORNING(8PM-8AM)</v>
      </c>
    </row>
    <row r="49" spans="1:17" ht="13" x14ac:dyDescent="0.15">
      <c r="A49" s="3">
        <v>48</v>
      </c>
      <c r="B49" s="7">
        <v>40546</v>
      </c>
      <c r="C49" s="3">
        <v>1</v>
      </c>
      <c r="D49" s="3">
        <v>0</v>
      </c>
      <c r="E49" s="3" t="b">
        <v>0</v>
      </c>
      <c r="F49" s="3">
        <v>1</v>
      </c>
      <c r="G49" s="3">
        <v>1</v>
      </c>
      <c r="H49" s="3" t="str">
        <f>IF(G49=1,"Clear",IF(G49=2,"Moist",IF(G49=3,"Light Rain",IF(G49=4,"Heavy Rain","Unknown"))))</f>
        <v>Clear</v>
      </c>
      <c r="I49" s="3">
        <v>0.22</v>
      </c>
      <c r="J49" s="2">
        <f>VLOOKUP(A49,'[1]DATASET 2'!A:G,2,FALSE)</f>
        <v>0.19700000000000001</v>
      </c>
      <c r="K49" s="2">
        <f>VLOOKUP(A49,'[1]DATASET 2'!A:G,3,FALSE)</f>
        <v>0.44</v>
      </c>
      <c r="L49" s="2">
        <f>VLOOKUP(A49,'[1]DATASET 2'!A:G,4,FALSE)</f>
        <v>0.35820000000000002</v>
      </c>
      <c r="M49" s="1">
        <f>VLOOKUP(A49,'[1]DATASET 2'!A:G,5,FALSE)</f>
        <v>0</v>
      </c>
      <c r="N49" s="1">
        <f>VLOOKUP(A49,'[1]DATASET 2'!A:G,6,FALSE)</f>
        <v>5</v>
      </c>
      <c r="O49" s="1">
        <f>SUM(M49,N49)</f>
        <v>5</v>
      </c>
      <c r="P49" s="1" t="str">
        <f>IF(E49=TRUE,"holiday",IF(OR(F49=0,F49=6),"weekend","weekday"))</f>
        <v>weekday</v>
      </c>
      <c r="Q49" s="1" t="str" cm="1">
        <f t="array" ref="Q49">_xlfn.IFS(D49&lt;8,"NIGHT/EARLY MORNING(8PM-8AM)",D49&lt;12,"MORNING(8AM-12AM)",D49&lt;16,"AFTERNOON(12PM-4PM)",D49&lt;20,"EVENING(4PM-8PM)",TRUE,"NIGHT/EARLY MORNING(8PM-8AM)")</f>
        <v>NIGHT/EARLY MORNING(8PM-8AM)</v>
      </c>
    </row>
    <row r="50" spans="1:17" ht="13" x14ac:dyDescent="0.15">
      <c r="A50" s="3">
        <v>49</v>
      </c>
      <c r="B50" s="7">
        <v>40546</v>
      </c>
      <c r="C50" s="3">
        <v>1</v>
      </c>
      <c r="D50" s="3">
        <v>1</v>
      </c>
      <c r="E50" s="3" t="b">
        <v>0</v>
      </c>
      <c r="F50" s="3">
        <v>1</v>
      </c>
      <c r="G50" s="3">
        <v>1</v>
      </c>
      <c r="H50" s="3" t="str">
        <f>IF(G50=1,"Clear",IF(G50=2,"Moist",IF(G50=3,"Light Rain",IF(G50=4,"Heavy Rain","Unknown"))))</f>
        <v>Clear</v>
      </c>
      <c r="I50" s="3">
        <v>0.2</v>
      </c>
      <c r="J50" s="2">
        <f>VLOOKUP(A50,'[1]DATASET 2'!A:G,2,FALSE)</f>
        <v>0.16</v>
      </c>
      <c r="K50" s="2">
        <f>VLOOKUP(A50,'[1]DATASET 2'!A:G,3,FALSE)</f>
        <v>0.44</v>
      </c>
      <c r="L50" s="2">
        <f>VLOOKUP(A50,'[1]DATASET 2'!A:G,4,FALSE)</f>
        <v>0.41789999999999999</v>
      </c>
      <c r="M50" s="1">
        <f>VLOOKUP(A50,'[1]DATASET 2'!A:G,5,FALSE)</f>
        <v>0</v>
      </c>
      <c r="N50" s="1">
        <f>VLOOKUP(A50,'[1]DATASET 2'!A:G,6,FALSE)</f>
        <v>2</v>
      </c>
      <c r="O50" s="1">
        <f>SUM(M50,N50)</f>
        <v>2</v>
      </c>
      <c r="P50" s="1" t="str">
        <f>IF(E50=TRUE,"holiday",IF(OR(F50=0,F50=6),"weekend","weekday"))</f>
        <v>weekday</v>
      </c>
      <c r="Q50" s="1" t="str" cm="1">
        <f t="array" ref="Q50">_xlfn.IFS(D50&lt;8,"NIGHT/EARLY MORNING(8PM-8AM)",D50&lt;12,"MORNING(8AM-12AM)",D50&lt;16,"AFTERNOON(12PM-4PM)",D50&lt;20,"EVENING(4PM-8PM)",TRUE,"NIGHT/EARLY MORNING(8PM-8AM)")</f>
        <v>NIGHT/EARLY MORNING(8PM-8AM)</v>
      </c>
    </row>
    <row r="51" spans="1:17" ht="13" x14ac:dyDescent="0.15">
      <c r="A51" s="3">
        <v>50</v>
      </c>
      <c r="B51" s="7">
        <v>40546</v>
      </c>
      <c r="C51" s="3">
        <v>1</v>
      </c>
      <c r="D51" s="3">
        <v>4</v>
      </c>
      <c r="E51" s="3" t="b">
        <v>0</v>
      </c>
      <c r="F51" s="3">
        <v>1</v>
      </c>
      <c r="G51" s="3">
        <v>1</v>
      </c>
      <c r="H51" s="3" t="str">
        <f>IF(G51=1,"Clear",IF(G51=2,"Moist",IF(G51=3,"Light Rain",IF(G51=4,"Heavy Rain","Unknown"))))</f>
        <v>Clear</v>
      </c>
      <c r="I51" s="3">
        <v>0.16</v>
      </c>
      <c r="J51" s="2">
        <f>VLOOKUP(A51,'[1]DATASET 2'!A:G,2,FALSE)</f>
        <v>0.13639999999999999</v>
      </c>
      <c r="K51" s="2">
        <f>VLOOKUP(A51,'[1]DATASET 2'!A:G,3,FALSE)</f>
        <v>0.47</v>
      </c>
      <c r="L51" s="2">
        <f>VLOOKUP(A51,'[1]DATASET 2'!A:G,4,FALSE)</f>
        <v>0.3881</v>
      </c>
      <c r="M51" s="1">
        <f>VLOOKUP(A51,'[1]DATASET 2'!A:G,5,FALSE)</f>
        <v>0</v>
      </c>
      <c r="N51" s="1">
        <f>VLOOKUP(A51,'[1]DATASET 2'!A:G,6,FALSE)</f>
        <v>1</v>
      </c>
      <c r="O51" s="1">
        <f>SUM(M51,N51)</f>
        <v>1</v>
      </c>
      <c r="P51" s="1" t="str">
        <f>IF(E51=TRUE,"holiday",IF(OR(F51=0,F51=6),"weekend","weekday"))</f>
        <v>weekday</v>
      </c>
      <c r="Q51" s="1" t="str" cm="1">
        <f t="array" ref="Q51">_xlfn.IFS(D51&lt;8,"NIGHT/EARLY MORNING(8PM-8AM)",D51&lt;12,"MORNING(8AM-12AM)",D51&lt;16,"AFTERNOON(12PM-4PM)",D51&lt;20,"EVENING(4PM-8PM)",TRUE,"NIGHT/EARLY MORNING(8PM-8AM)")</f>
        <v>NIGHT/EARLY MORNING(8PM-8AM)</v>
      </c>
    </row>
    <row r="52" spans="1:17" ht="13" x14ac:dyDescent="0.15">
      <c r="A52" s="3">
        <v>51</v>
      </c>
      <c r="B52" s="7">
        <v>40546</v>
      </c>
      <c r="C52" s="3">
        <v>1</v>
      </c>
      <c r="D52" s="3">
        <v>5</v>
      </c>
      <c r="E52" s="3" t="b">
        <v>0</v>
      </c>
      <c r="F52" s="3">
        <v>1</v>
      </c>
      <c r="G52" s="3">
        <v>1</v>
      </c>
      <c r="H52" s="3" t="str">
        <f>IF(G52=1,"Clear",IF(G52=2,"Moist",IF(G52=3,"Light Rain",IF(G52=4,"Heavy Rain","Unknown"))))</f>
        <v>Clear</v>
      </c>
      <c r="I52" s="3">
        <v>0.16</v>
      </c>
      <c r="J52" s="2">
        <f>VLOOKUP(A52,'[1]DATASET 2'!A:G,2,FALSE)</f>
        <v>0.13639999999999999</v>
      </c>
      <c r="K52" s="2">
        <f>VLOOKUP(A52,'[1]DATASET 2'!A:G,3,FALSE)</f>
        <v>0.47</v>
      </c>
      <c r="L52" s="2">
        <f>VLOOKUP(A52,'[1]DATASET 2'!A:G,4,FALSE)</f>
        <v>0.28360000000000002</v>
      </c>
      <c r="M52" s="1">
        <f>VLOOKUP(A52,'[1]DATASET 2'!A:G,5,FALSE)</f>
        <v>0</v>
      </c>
      <c r="N52" s="1">
        <f>VLOOKUP(A52,'[1]DATASET 2'!A:G,6,FALSE)</f>
        <v>3</v>
      </c>
      <c r="O52" s="1">
        <f>SUM(M52,N52)</f>
        <v>3</v>
      </c>
      <c r="P52" s="1" t="str">
        <f>IF(E52=TRUE,"holiday",IF(OR(F52=0,F52=6),"weekend","weekday"))</f>
        <v>weekday</v>
      </c>
      <c r="Q52" s="1" t="str" cm="1">
        <f t="array" ref="Q52">_xlfn.IFS(D52&lt;8,"NIGHT/EARLY MORNING(8PM-8AM)",D52&lt;12,"MORNING(8AM-12AM)",D52&lt;16,"AFTERNOON(12PM-4PM)",D52&lt;20,"EVENING(4PM-8PM)",TRUE,"NIGHT/EARLY MORNING(8PM-8AM)")</f>
        <v>NIGHT/EARLY MORNING(8PM-8AM)</v>
      </c>
    </row>
    <row r="53" spans="1:17" ht="13" x14ac:dyDescent="0.15">
      <c r="A53" s="3">
        <v>52</v>
      </c>
      <c r="B53" s="7">
        <v>40546</v>
      </c>
      <c r="C53" s="3">
        <v>1</v>
      </c>
      <c r="D53" s="3">
        <v>6</v>
      </c>
      <c r="E53" s="3" t="b">
        <v>0</v>
      </c>
      <c r="F53" s="3">
        <v>1</v>
      </c>
      <c r="G53" s="3">
        <v>1</v>
      </c>
      <c r="H53" s="3" t="str">
        <f>IF(G53=1,"Clear",IF(G53=2,"Moist",IF(G53=3,"Light Rain",IF(G53=4,"Heavy Rain","Unknown"))))</f>
        <v>Clear</v>
      </c>
      <c r="I53" s="3">
        <v>0.14000000000000001</v>
      </c>
      <c r="J53" s="2">
        <f>VLOOKUP(A53,'[1]DATASET 2'!A:G,2,FALSE)</f>
        <v>0.1061</v>
      </c>
      <c r="K53" s="2">
        <f>VLOOKUP(A53,'[1]DATASET 2'!A:G,3,FALSE)</f>
        <v>0.5</v>
      </c>
      <c r="L53" s="2">
        <f>VLOOKUP(A53,'[1]DATASET 2'!A:G,4,FALSE)</f>
        <v>0.3881</v>
      </c>
      <c r="M53" s="1">
        <f>VLOOKUP(A53,'[1]DATASET 2'!A:G,5,FALSE)</f>
        <v>0</v>
      </c>
      <c r="N53" s="1">
        <f>VLOOKUP(A53,'[1]DATASET 2'!A:G,6,FALSE)</f>
        <v>30</v>
      </c>
      <c r="O53" s="1">
        <f>SUM(M53,N53)</f>
        <v>30</v>
      </c>
      <c r="P53" s="1" t="str">
        <f>IF(E53=TRUE,"holiday",IF(OR(F53=0,F53=6),"weekend","weekday"))</f>
        <v>weekday</v>
      </c>
      <c r="Q53" s="1" t="str" cm="1">
        <f t="array" ref="Q53">_xlfn.IFS(D53&lt;8,"NIGHT/EARLY MORNING(8PM-8AM)",D53&lt;12,"MORNING(8AM-12AM)",D53&lt;16,"AFTERNOON(12PM-4PM)",D53&lt;20,"EVENING(4PM-8PM)",TRUE,"NIGHT/EARLY MORNING(8PM-8AM)")</f>
        <v>NIGHT/EARLY MORNING(8PM-8AM)</v>
      </c>
    </row>
    <row r="54" spans="1:17" ht="13" x14ac:dyDescent="0.15">
      <c r="A54" s="3">
        <v>53</v>
      </c>
      <c r="B54" s="7">
        <v>40546</v>
      </c>
      <c r="C54" s="3">
        <v>1</v>
      </c>
      <c r="D54" s="3">
        <v>7</v>
      </c>
      <c r="E54" s="3" t="b">
        <v>0</v>
      </c>
      <c r="F54" s="3">
        <v>1</v>
      </c>
      <c r="G54" s="3">
        <v>1</v>
      </c>
      <c r="H54" s="3" t="str">
        <f>IF(G54=1,"Clear",IF(G54=2,"Moist",IF(G54=3,"Light Rain",IF(G54=4,"Heavy Rain","Unknown"))))</f>
        <v>Clear</v>
      </c>
      <c r="I54" s="3">
        <v>0.14000000000000001</v>
      </c>
      <c r="J54" s="2">
        <f>VLOOKUP(A54,'[1]DATASET 2'!A:G,2,FALSE)</f>
        <v>0.13639999999999999</v>
      </c>
      <c r="K54" s="2">
        <f>VLOOKUP(A54,'[1]DATASET 2'!A:G,3,FALSE)</f>
        <v>0.5</v>
      </c>
      <c r="L54" s="2">
        <f>VLOOKUP(A54,'[1]DATASET 2'!A:G,4,FALSE)</f>
        <v>0.19400000000000001</v>
      </c>
      <c r="M54" s="1">
        <f>VLOOKUP(A54,'[1]DATASET 2'!A:G,5,FALSE)</f>
        <v>1</v>
      </c>
      <c r="N54" s="1">
        <f>VLOOKUP(A54,'[1]DATASET 2'!A:G,6,FALSE)</f>
        <v>63</v>
      </c>
      <c r="O54" s="1">
        <f>SUM(M54,N54)</f>
        <v>64</v>
      </c>
      <c r="P54" s="1" t="str">
        <f>IF(E54=TRUE,"holiday",IF(OR(F54=0,F54=6),"weekend","weekday"))</f>
        <v>weekday</v>
      </c>
      <c r="Q54" s="1" t="str" cm="1">
        <f t="array" ref="Q54">_xlfn.IFS(D54&lt;8,"NIGHT/EARLY MORNING(8PM-8AM)",D54&lt;12,"MORNING(8AM-12AM)",D54&lt;16,"AFTERNOON(12PM-4PM)",D54&lt;20,"EVENING(4PM-8PM)",TRUE,"NIGHT/EARLY MORNING(8PM-8AM)")</f>
        <v>NIGHT/EARLY MORNING(8PM-8AM)</v>
      </c>
    </row>
    <row r="55" spans="1:17" ht="13" x14ac:dyDescent="0.15">
      <c r="A55" s="3">
        <v>54</v>
      </c>
      <c r="B55" s="7">
        <v>40546</v>
      </c>
      <c r="C55" s="3">
        <v>1</v>
      </c>
      <c r="D55" s="3">
        <v>8</v>
      </c>
      <c r="E55" s="3" t="b">
        <v>0</v>
      </c>
      <c r="F55" s="3">
        <v>1</v>
      </c>
      <c r="G55" s="3">
        <v>1</v>
      </c>
      <c r="H55" s="3" t="str">
        <f>IF(G55=1,"Clear",IF(G55=2,"Moist",IF(G55=3,"Light Rain",IF(G55=4,"Heavy Rain","Unknown"))))</f>
        <v>Clear</v>
      </c>
      <c r="I55" s="3">
        <v>0.14000000000000001</v>
      </c>
      <c r="J55" s="2">
        <f>VLOOKUP(A55,'[1]DATASET 2'!A:G,2,FALSE)</f>
        <v>0.1212</v>
      </c>
      <c r="K55" s="2">
        <f>VLOOKUP(A55,'[1]DATASET 2'!A:G,3,FALSE)</f>
        <v>0.5</v>
      </c>
      <c r="L55" s="2">
        <f>VLOOKUP(A55,'[1]DATASET 2'!A:G,4,FALSE)</f>
        <v>0.28360000000000002</v>
      </c>
      <c r="M55" s="1">
        <f>VLOOKUP(A55,'[1]DATASET 2'!A:G,5,FALSE)</f>
        <v>1</v>
      </c>
      <c r="N55" s="1">
        <f>VLOOKUP(A55,'[1]DATASET 2'!A:G,6,FALSE)</f>
        <v>153</v>
      </c>
      <c r="O55" s="1">
        <f>SUM(M55,N55)</f>
        <v>154</v>
      </c>
      <c r="P55" s="1" t="str">
        <f>IF(E55=TRUE,"holiday",IF(OR(F55=0,F55=6),"weekend","weekday"))</f>
        <v>weekday</v>
      </c>
      <c r="Q55" s="1" t="str" cm="1">
        <f t="array" ref="Q55">_xlfn.IFS(D55&lt;8,"NIGHT/EARLY MORNING(8PM-8AM)",D55&lt;12,"MORNING(8AM-12AM)",D55&lt;16,"AFTERNOON(12PM-4PM)",D55&lt;20,"EVENING(4PM-8PM)",TRUE,"NIGHT/EARLY MORNING(8PM-8AM)")</f>
        <v>MORNING(8AM-12AM)</v>
      </c>
    </row>
    <row r="56" spans="1:17" ht="13" x14ac:dyDescent="0.15">
      <c r="A56" s="3">
        <v>55</v>
      </c>
      <c r="B56" s="7">
        <v>40546</v>
      </c>
      <c r="C56" s="3">
        <v>1</v>
      </c>
      <c r="D56" s="3">
        <v>9</v>
      </c>
      <c r="E56" s="3" t="b">
        <v>0</v>
      </c>
      <c r="F56" s="3">
        <v>1</v>
      </c>
      <c r="G56" s="3">
        <v>1</v>
      </c>
      <c r="H56" s="3" t="str">
        <f>IF(G56=1,"Clear",IF(G56=2,"Moist",IF(G56=3,"Light Rain",IF(G56=4,"Heavy Rain","Unknown"))))</f>
        <v>Clear</v>
      </c>
      <c r="I56" s="3">
        <v>0.16</v>
      </c>
      <c r="J56" s="2">
        <f>VLOOKUP(A56,'[1]DATASET 2'!A:G,2,FALSE)</f>
        <v>0.13639999999999999</v>
      </c>
      <c r="K56" s="2">
        <f>VLOOKUP(A56,'[1]DATASET 2'!A:G,3,FALSE)</f>
        <v>0.43</v>
      </c>
      <c r="L56" s="2">
        <f>VLOOKUP(A56,'[1]DATASET 2'!A:G,4,FALSE)</f>
        <v>0.3881</v>
      </c>
      <c r="M56" s="1">
        <f>VLOOKUP(A56,'[1]DATASET 2'!A:G,5,FALSE)</f>
        <v>7</v>
      </c>
      <c r="N56" s="1">
        <f>VLOOKUP(A56,'[1]DATASET 2'!A:G,6,FALSE)</f>
        <v>81</v>
      </c>
      <c r="O56" s="1">
        <f>SUM(M56,N56)</f>
        <v>88</v>
      </c>
      <c r="P56" s="1" t="str">
        <f>IF(E56=TRUE,"holiday",IF(OR(F56=0,F56=6),"weekend","weekday"))</f>
        <v>weekday</v>
      </c>
      <c r="Q56" s="1" t="str" cm="1">
        <f t="array" ref="Q56">_xlfn.IFS(D56&lt;8,"NIGHT/EARLY MORNING(8PM-8AM)",D56&lt;12,"MORNING(8AM-12AM)",D56&lt;16,"AFTERNOON(12PM-4PM)",D56&lt;20,"EVENING(4PM-8PM)",TRUE,"NIGHT/EARLY MORNING(8PM-8AM)")</f>
        <v>MORNING(8AM-12AM)</v>
      </c>
    </row>
    <row r="57" spans="1:17" ht="13" x14ac:dyDescent="0.15">
      <c r="A57" s="3">
        <v>56</v>
      </c>
      <c r="B57" s="7">
        <v>40546</v>
      </c>
      <c r="C57" s="3">
        <v>1</v>
      </c>
      <c r="D57" s="3">
        <v>10</v>
      </c>
      <c r="E57" s="3" t="b">
        <v>0</v>
      </c>
      <c r="F57" s="3">
        <v>1</v>
      </c>
      <c r="G57" s="3">
        <v>1</v>
      </c>
      <c r="H57" s="3" t="str">
        <f>IF(G57=1,"Clear",IF(G57=2,"Moist",IF(G57=3,"Light Rain",IF(G57=4,"Heavy Rain","Unknown"))))</f>
        <v>Clear</v>
      </c>
      <c r="I57" s="3">
        <v>0.18</v>
      </c>
      <c r="J57" s="2">
        <f>VLOOKUP(A57,'[1]DATASET 2'!A:G,2,FALSE)</f>
        <v>0.16669999999999999</v>
      </c>
      <c r="K57" s="2">
        <f>VLOOKUP(A57,'[1]DATASET 2'!A:G,3,FALSE)</f>
        <v>0.43</v>
      </c>
      <c r="L57" s="2">
        <f>VLOOKUP(A57,'[1]DATASET 2'!A:G,4,FALSE)</f>
        <v>0.25369999999999998</v>
      </c>
      <c r="M57" s="1">
        <f>VLOOKUP(A57,'[1]DATASET 2'!A:G,5,FALSE)</f>
        <v>11</v>
      </c>
      <c r="N57" s="1">
        <f>VLOOKUP(A57,'[1]DATASET 2'!A:G,6,FALSE)</f>
        <v>33</v>
      </c>
      <c r="O57" s="1">
        <f>SUM(M57,N57)</f>
        <v>44</v>
      </c>
      <c r="P57" s="1" t="str">
        <f>IF(E57=TRUE,"holiday",IF(OR(F57=0,F57=6),"weekend","weekday"))</f>
        <v>weekday</v>
      </c>
      <c r="Q57" s="1" t="str" cm="1">
        <f t="array" ref="Q57">_xlfn.IFS(D57&lt;8,"NIGHT/EARLY MORNING(8PM-8AM)",D57&lt;12,"MORNING(8AM-12AM)",D57&lt;16,"AFTERNOON(12PM-4PM)",D57&lt;20,"EVENING(4PM-8PM)",TRUE,"NIGHT/EARLY MORNING(8PM-8AM)")</f>
        <v>MORNING(8AM-12AM)</v>
      </c>
    </row>
    <row r="58" spans="1:17" ht="13" x14ac:dyDescent="0.15">
      <c r="A58" s="3">
        <v>57</v>
      </c>
      <c r="B58" s="7">
        <v>40546</v>
      </c>
      <c r="C58" s="3">
        <v>1</v>
      </c>
      <c r="D58" s="3">
        <v>11</v>
      </c>
      <c r="E58" s="3" t="b">
        <v>0</v>
      </c>
      <c r="F58" s="3">
        <v>1</v>
      </c>
      <c r="G58" s="3">
        <v>1</v>
      </c>
      <c r="H58" s="3" t="str">
        <f>IF(G58=1,"Clear",IF(G58=2,"Moist",IF(G58=3,"Light Rain",IF(G58=4,"Heavy Rain","Unknown"))))</f>
        <v>Clear</v>
      </c>
      <c r="I58" s="3">
        <v>0.2</v>
      </c>
      <c r="J58" s="2">
        <f>VLOOKUP(A58,'[1]DATASET 2'!A:G,2,FALSE)</f>
        <v>0.18179999999999999</v>
      </c>
      <c r="K58" s="2">
        <f>VLOOKUP(A58,'[1]DATASET 2'!A:G,3,FALSE)</f>
        <v>0.4</v>
      </c>
      <c r="L58" s="2">
        <f>VLOOKUP(A58,'[1]DATASET 2'!A:G,4,FALSE)</f>
        <v>0.32840000000000003</v>
      </c>
      <c r="M58" s="1">
        <f>VLOOKUP(A58,'[1]DATASET 2'!A:G,5,FALSE)</f>
        <v>10</v>
      </c>
      <c r="N58" s="1">
        <f>VLOOKUP(A58,'[1]DATASET 2'!A:G,6,FALSE)</f>
        <v>41</v>
      </c>
      <c r="O58" s="1">
        <f>SUM(M58,N58)</f>
        <v>51</v>
      </c>
      <c r="P58" s="1" t="str">
        <f>IF(E58=TRUE,"holiday",IF(OR(F58=0,F58=6),"weekend","weekday"))</f>
        <v>weekday</v>
      </c>
      <c r="Q58" s="1" t="str" cm="1">
        <f t="array" ref="Q58">_xlfn.IFS(D58&lt;8,"NIGHT/EARLY MORNING(8PM-8AM)",D58&lt;12,"MORNING(8AM-12AM)",D58&lt;16,"AFTERNOON(12PM-4PM)",D58&lt;20,"EVENING(4PM-8PM)",TRUE,"NIGHT/EARLY MORNING(8PM-8AM)")</f>
        <v>MORNING(8AM-12AM)</v>
      </c>
    </row>
    <row r="59" spans="1:17" ht="13" x14ac:dyDescent="0.15">
      <c r="A59" s="3">
        <v>58</v>
      </c>
      <c r="B59" s="7">
        <v>40546</v>
      </c>
      <c r="C59" s="3">
        <v>1</v>
      </c>
      <c r="D59" s="3">
        <v>12</v>
      </c>
      <c r="E59" s="3" t="b">
        <v>0</v>
      </c>
      <c r="F59" s="3">
        <v>1</v>
      </c>
      <c r="G59" s="3">
        <v>1</v>
      </c>
      <c r="H59" s="3" t="str">
        <f>IF(G59=1,"Clear",IF(G59=2,"Moist",IF(G59=3,"Light Rain",IF(G59=4,"Heavy Rain","Unknown"))))</f>
        <v>Clear</v>
      </c>
      <c r="I59" s="3">
        <v>0.22</v>
      </c>
      <c r="J59" s="2">
        <f>VLOOKUP(A59,'[1]DATASET 2'!A:G,2,FALSE)</f>
        <v>0.21210000000000001</v>
      </c>
      <c r="K59" s="2">
        <f>VLOOKUP(A59,'[1]DATASET 2'!A:G,3,FALSE)</f>
        <v>0.35</v>
      </c>
      <c r="L59" s="2">
        <f>VLOOKUP(A59,'[1]DATASET 2'!A:G,4,FALSE)</f>
        <v>0.29849999999999999</v>
      </c>
      <c r="M59" s="1">
        <f>VLOOKUP(A59,'[1]DATASET 2'!A:G,5,FALSE)</f>
        <v>13</v>
      </c>
      <c r="N59" s="1">
        <f>VLOOKUP(A59,'[1]DATASET 2'!A:G,6,FALSE)</f>
        <v>48</v>
      </c>
      <c r="O59" s="1">
        <f>SUM(M59,N59)</f>
        <v>61</v>
      </c>
      <c r="P59" s="1" t="str">
        <f>IF(E59=TRUE,"holiday",IF(OR(F59=0,F59=6),"weekend","weekday"))</f>
        <v>weekday</v>
      </c>
      <c r="Q59" s="1" t="str" cm="1">
        <f t="array" ref="Q59">_xlfn.IFS(D59&lt;8,"NIGHT/EARLY MORNING(8PM-8AM)",D59&lt;12,"MORNING(8AM-12AM)",D59&lt;16,"AFTERNOON(12PM-4PM)",D59&lt;20,"EVENING(4PM-8PM)",TRUE,"NIGHT/EARLY MORNING(8PM-8AM)")</f>
        <v>AFTERNOON(12PM-4PM)</v>
      </c>
    </row>
    <row r="60" spans="1:17" ht="13" x14ac:dyDescent="0.15">
      <c r="A60" s="3">
        <v>59</v>
      </c>
      <c r="B60" s="7">
        <v>40546</v>
      </c>
      <c r="C60" s="3">
        <v>1</v>
      </c>
      <c r="D60" s="3">
        <v>13</v>
      </c>
      <c r="E60" s="3" t="b">
        <v>0</v>
      </c>
      <c r="F60" s="3">
        <v>1</v>
      </c>
      <c r="G60" s="3">
        <v>1</v>
      </c>
      <c r="H60" s="3" t="str">
        <f>IF(G60=1,"Clear",IF(G60=2,"Moist",IF(G60=3,"Light Rain",IF(G60=4,"Heavy Rain","Unknown"))))</f>
        <v>Clear</v>
      </c>
      <c r="I60" s="3">
        <v>0.24</v>
      </c>
      <c r="J60" s="2">
        <f>VLOOKUP(A60,'[1]DATASET 2'!A:G,2,FALSE)</f>
        <v>0.22</v>
      </c>
      <c r="K60" s="2">
        <f>VLOOKUP(A60,'[1]DATASET 2'!A:G,3,FALSE)</f>
        <v>0.35</v>
      </c>
      <c r="L60" s="2">
        <f>VLOOKUP(A60,'[1]DATASET 2'!A:G,4,FALSE)</f>
        <v>0.28360000000000002</v>
      </c>
      <c r="M60" s="1">
        <f>VLOOKUP(A60,'[1]DATASET 2'!A:G,5,FALSE)</f>
        <v>8</v>
      </c>
      <c r="N60" s="1">
        <f>VLOOKUP(A60,'[1]DATASET 2'!A:G,6,FALSE)</f>
        <v>53</v>
      </c>
      <c r="O60" s="1">
        <f>SUM(M60,N60)</f>
        <v>61</v>
      </c>
      <c r="P60" s="1" t="str">
        <f>IF(E60=TRUE,"holiday",IF(OR(F60=0,F60=6),"weekend","weekday"))</f>
        <v>weekday</v>
      </c>
      <c r="Q60" s="1" t="str" cm="1">
        <f t="array" ref="Q60">_xlfn.IFS(D60&lt;8,"NIGHT/EARLY MORNING(8PM-8AM)",D60&lt;12,"MORNING(8AM-12AM)",D60&lt;16,"AFTERNOON(12PM-4PM)",D60&lt;20,"EVENING(4PM-8PM)",TRUE,"NIGHT/EARLY MORNING(8PM-8AM)")</f>
        <v>AFTERNOON(12PM-4PM)</v>
      </c>
    </row>
    <row r="61" spans="1:17" ht="13" x14ac:dyDescent="0.15">
      <c r="A61" s="3">
        <v>60</v>
      </c>
      <c r="B61" s="7">
        <v>40546</v>
      </c>
      <c r="C61" s="3">
        <v>1</v>
      </c>
      <c r="D61" s="3">
        <v>14</v>
      </c>
      <c r="E61" s="3" t="b">
        <v>0</v>
      </c>
      <c r="F61" s="3">
        <v>1</v>
      </c>
      <c r="G61" s="3">
        <v>1</v>
      </c>
      <c r="H61" s="3" t="str">
        <f>IF(G61=1,"Clear",IF(G61=2,"Moist",IF(G61=3,"Light Rain",IF(G61=4,"Heavy Rain","Unknown"))))</f>
        <v>Clear</v>
      </c>
      <c r="I61" s="3">
        <v>0.26</v>
      </c>
      <c r="J61" s="2">
        <f>VLOOKUP(A61,'[1]DATASET 2'!A:G,2,FALSE)</f>
        <v>0.2424</v>
      </c>
      <c r="K61" s="2">
        <f>VLOOKUP(A61,'[1]DATASET 2'!A:G,3,FALSE)</f>
        <v>0.3</v>
      </c>
      <c r="L61" s="2">
        <f>VLOOKUP(A61,'[1]DATASET 2'!A:G,4,FALSE)</f>
        <v>0.28360000000000002</v>
      </c>
      <c r="M61" s="1">
        <f>VLOOKUP(A61,'[1]DATASET 2'!A:G,5,FALSE)</f>
        <v>11</v>
      </c>
      <c r="N61" s="1">
        <f>VLOOKUP(A61,'[1]DATASET 2'!A:G,6,FALSE)</f>
        <v>66</v>
      </c>
      <c r="O61" s="1">
        <f>SUM(M61,N61)</f>
        <v>77</v>
      </c>
      <c r="P61" s="1" t="str">
        <f>IF(E61=TRUE,"holiday",IF(OR(F61=0,F61=6),"weekend","weekday"))</f>
        <v>weekday</v>
      </c>
      <c r="Q61" s="1" t="str" cm="1">
        <f t="array" ref="Q61">_xlfn.IFS(D61&lt;8,"NIGHT/EARLY MORNING(8PM-8AM)",D61&lt;12,"MORNING(8AM-12AM)",D61&lt;16,"AFTERNOON(12PM-4PM)",D61&lt;20,"EVENING(4PM-8PM)",TRUE,"NIGHT/EARLY MORNING(8PM-8AM)")</f>
        <v>AFTERNOON(12PM-4PM)</v>
      </c>
    </row>
    <row r="62" spans="1:17" ht="13" x14ac:dyDescent="0.15">
      <c r="A62" s="3">
        <v>61</v>
      </c>
      <c r="B62" s="7">
        <v>40546</v>
      </c>
      <c r="C62" s="3">
        <v>1</v>
      </c>
      <c r="D62" s="3">
        <v>15</v>
      </c>
      <c r="E62" s="3" t="b">
        <v>0</v>
      </c>
      <c r="F62" s="3">
        <v>1</v>
      </c>
      <c r="G62" s="3">
        <v>1</v>
      </c>
      <c r="H62" s="3" t="str">
        <f>IF(G62=1,"Clear",IF(G62=2,"Moist",IF(G62=3,"Light Rain",IF(G62=4,"Heavy Rain","Unknown"))))</f>
        <v>Clear</v>
      </c>
      <c r="I62" s="3">
        <v>0.26</v>
      </c>
      <c r="J62" s="2">
        <f>VLOOKUP(A62,'[1]DATASET 2'!A:G,2,FALSE)</f>
        <v>0.2424</v>
      </c>
      <c r="K62" s="2">
        <f>VLOOKUP(A62,'[1]DATASET 2'!A:G,3,FALSE)</f>
        <v>0.3</v>
      </c>
      <c r="L62" s="2">
        <f>VLOOKUP(A62,'[1]DATASET 2'!A:G,4,FALSE)</f>
        <v>0.25369999999999998</v>
      </c>
      <c r="M62" s="1">
        <f>VLOOKUP(A62,'[1]DATASET 2'!A:G,5,FALSE)</f>
        <v>14</v>
      </c>
      <c r="N62" s="1">
        <f>VLOOKUP(A62,'[1]DATASET 2'!A:G,6,FALSE)</f>
        <v>58</v>
      </c>
      <c r="O62" s="1">
        <f>SUM(M62,N62)</f>
        <v>72</v>
      </c>
      <c r="P62" s="1" t="str">
        <f>IF(E62=TRUE,"holiday",IF(OR(F62=0,F62=6),"weekend","weekday"))</f>
        <v>weekday</v>
      </c>
      <c r="Q62" s="1" t="str" cm="1">
        <f t="array" ref="Q62">_xlfn.IFS(D62&lt;8,"NIGHT/EARLY MORNING(8PM-8AM)",D62&lt;12,"MORNING(8AM-12AM)",D62&lt;16,"AFTERNOON(12PM-4PM)",D62&lt;20,"EVENING(4PM-8PM)",TRUE,"NIGHT/EARLY MORNING(8PM-8AM)")</f>
        <v>AFTERNOON(12PM-4PM)</v>
      </c>
    </row>
    <row r="63" spans="1:17" ht="13" x14ac:dyDescent="0.15">
      <c r="A63" s="3">
        <v>62</v>
      </c>
      <c r="B63" s="7">
        <v>40546</v>
      </c>
      <c r="C63" s="3">
        <v>1</v>
      </c>
      <c r="D63" s="3">
        <v>16</v>
      </c>
      <c r="E63" s="3" t="b">
        <v>0</v>
      </c>
      <c r="F63" s="3">
        <v>1</v>
      </c>
      <c r="G63" s="3">
        <v>1</v>
      </c>
      <c r="H63" s="3" t="str">
        <f>IF(G63=1,"Clear",IF(G63=2,"Moist",IF(G63=3,"Light Rain",IF(G63=4,"Heavy Rain","Unknown"))))</f>
        <v>Clear</v>
      </c>
      <c r="I63" s="3">
        <v>0.26</v>
      </c>
      <c r="J63" s="2">
        <f>VLOOKUP(A63,'[1]DATASET 2'!A:G,2,FALSE)</f>
        <v>0.2424</v>
      </c>
      <c r="K63" s="2">
        <f>VLOOKUP(A63,'[1]DATASET 2'!A:G,3,FALSE)</f>
        <v>0.3</v>
      </c>
      <c r="L63" s="2">
        <f>VLOOKUP(A63,'[1]DATASET 2'!A:G,4,FALSE)</f>
        <v>0.25369999999999998</v>
      </c>
      <c r="M63" s="1">
        <f>VLOOKUP(A63,'[1]DATASET 2'!A:G,5,FALSE)</f>
        <v>9</v>
      </c>
      <c r="N63" s="1">
        <f>VLOOKUP(A63,'[1]DATASET 2'!A:G,6,FALSE)</f>
        <v>67</v>
      </c>
      <c r="O63" s="1">
        <f>SUM(M63,N63)</f>
        <v>76</v>
      </c>
      <c r="P63" s="1" t="str">
        <f>IF(E63=TRUE,"holiday",IF(OR(F63=0,F63=6),"weekend","weekday"))</f>
        <v>weekday</v>
      </c>
      <c r="Q63" s="1" t="str" cm="1">
        <f t="array" ref="Q63">_xlfn.IFS(D63&lt;8,"NIGHT/EARLY MORNING(8PM-8AM)",D63&lt;12,"MORNING(8AM-12AM)",D63&lt;16,"AFTERNOON(12PM-4PM)",D63&lt;20,"EVENING(4PM-8PM)",TRUE,"NIGHT/EARLY MORNING(8PM-8AM)")</f>
        <v>EVENING(4PM-8PM)</v>
      </c>
    </row>
    <row r="64" spans="1:17" ht="13" x14ac:dyDescent="0.15">
      <c r="A64" s="3">
        <v>63</v>
      </c>
      <c r="B64" s="7">
        <v>40546</v>
      </c>
      <c r="C64" s="3">
        <v>1</v>
      </c>
      <c r="D64" s="3">
        <v>17</v>
      </c>
      <c r="E64" s="3" t="b">
        <v>0</v>
      </c>
      <c r="F64" s="3">
        <v>1</v>
      </c>
      <c r="G64" s="3">
        <v>1</v>
      </c>
      <c r="H64" s="3" t="str">
        <f>IF(G64=1,"Clear",IF(G64=2,"Moist",IF(G64=3,"Light Rain",IF(G64=4,"Heavy Rain","Unknown"))))</f>
        <v>Clear</v>
      </c>
      <c r="I64" s="3">
        <v>0.24</v>
      </c>
      <c r="J64" s="2">
        <f>VLOOKUP(A64,'[1]DATASET 2'!A:G,2,FALSE)</f>
        <v>0.2273</v>
      </c>
      <c r="K64" s="2">
        <f>VLOOKUP(A64,'[1]DATASET 2'!A:G,3,FALSE)</f>
        <v>0.3</v>
      </c>
      <c r="L64" s="2">
        <f>VLOOKUP(A64,'[1]DATASET 2'!A:G,4,FALSE)</f>
        <v>0.22389999999999999</v>
      </c>
      <c r="M64" s="1">
        <f>VLOOKUP(A64,'[1]DATASET 2'!A:G,5,FALSE)</f>
        <v>11</v>
      </c>
      <c r="N64" s="1">
        <f>VLOOKUP(A64,'[1]DATASET 2'!A:G,6,FALSE)</f>
        <v>146</v>
      </c>
      <c r="O64" s="1">
        <f>SUM(M64,N64)</f>
        <v>157</v>
      </c>
      <c r="P64" s="1" t="str">
        <f>IF(E64=TRUE,"holiday",IF(OR(F64=0,F64=6),"weekend","weekday"))</f>
        <v>weekday</v>
      </c>
      <c r="Q64" s="1" t="str" cm="1">
        <f t="array" ref="Q64">_xlfn.IFS(D64&lt;8,"NIGHT/EARLY MORNING(8PM-8AM)",D64&lt;12,"MORNING(8AM-12AM)",D64&lt;16,"AFTERNOON(12PM-4PM)",D64&lt;20,"EVENING(4PM-8PM)",TRUE,"NIGHT/EARLY MORNING(8PM-8AM)")</f>
        <v>EVENING(4PM-8PM)</v>
      </c>
    </row>
    <row r="65" spans="1:17" ht="13" x14ac:dyDescent="0.15">
      <c r="A65" s="3">
        <v>64</v>
      </c>
      <c r="B65" s="7">
        <v>40546</v>
      </c>
      <c r="C65" s="3">
        <v>1</v>
      </c>
      <c r="D65" s="3">
        <v>18</v>
      </c>
      <c r="E65" s="3" t="b">
        <v>0</v>
      </c>
      <c r="F65" s="3">
        <v>1</v>
      </c>
      <c r="G65" s="3">
        <v>1</v>
      </c>
      <c r="H65" s="3" t="str">
        <f>IF(G65=1,"Clear",IF(G65=2,"Moist",IF(G65=3,"Light Rain",IF(G65=4,"Heavy Rain","Unknown"))))</f>
        <v>Clear</v>
      </c>
      <c r="I65" s="3">
        <v>0.24</v>
      </c>
      <c r="J65" s="2">
        <f>VLOOKUP(A65,'[1]DATASET 2'!A:G,2,FALSE)</f>
        <v>0.2576</v>
      </c>
      <c r="K65" s="2">
        <f>VLOOKUP(A65,'[1]DATASET 2'!A:G,3,FALSE)</f>
        <v>0.32</v>
      </c>
      <c r="L65" s="2">
        <f>VLOOKUP(A65,'[1]DATASET 2'!A:G,4,FALSE)</f>
        <v>0.1045</v>
      </c>
      <c r="M65" s="1">
        <f>VLOOKUP(A65,'[1]DATASET 2'!A:G,5,FALSE)</f>
        <v>9</v>
      </c>
      <c r="N65" s="1">
        <f>VLOOKUP(A65,'[1]DATASET 2'!A:G,6,FALSE)</f>
        <v>148</v>
      </c>
      <c r="O65" s="1">
        <f>SUM(M65,N65)</f>
        <v>157</v>
      </c>
      <c r="P65" s="1" t="str">
        <f>IF(E65=TRUE,"holiday",IF(OR(F65=0,F65=6),"weekend","weekday"))</f>
        <v>weekday</v>
      </c>
      <c r="Q65" s="1" t="str" cm="1">
        <f t="array" ref="Q65">_xlfn.IFS(D65&lt;8,"NIGHT/EARLY MORNING(8PM-8AM)",D65&lt;12,"MORNING(8AM-12AM)",D65&lt;16,"AFTERNOON(12PM-4PM)",D65&lt;20,"EVENING(4PM-8PM)",TRUE,"NIGHT/EARLY MORNING(8PM-8AM)")</f>
        <v>EVENING(4PM-8PM)</v>
      </c>
    </row>
    <row r="66" spans="1:17" ht="13" x14ac:dyDescent="0.15">
      <c r="A66" s="3">
        <v>65</v>
      </c>
      <c r="B66" s="7">
        <v>40546</v>
      </c>
      <c r="C66" s="3">
        <v>1</v>
      </c>
      <c r="D66" s="3">
        <v>19</v>
      </c>
      <c r="E66" s="3" t="b">
        <v>0</v>
      </c>
      <c r="F66" s="3">
        <v>1</v>
      </c>
      <c r="G66" s="3">
        <v>1</v>
      </c>
      <c r="H66" s="3" t="str">
        <f>IF(G66=1,"Clear",IF(G66=2,"Moist",IF(G66=3,"Light Rain",IF(G66=4,"Heavy Rain","Unknown"))))</f>
        <v>Clear</v>
      </c>
      <c r="I66" s="3">
        <v>0.2</v>
      </c>
      <c r="J66" s="2">
        <f>VLOOKUP(A66,'[1]DATASET 2'!A:G,2,FALSE)</f>
        <v>0.2576</v>
      </c>
      <c r="K66" s="2">
        <f>VLOOKUP(A66,'[1]DATASET 2'!A:G,3,FALSE)</f>
        <v>0.47</v>
      </c>
      <c r="L66" s="2">
        <f>VLOOKUP(A66,'[1]DATASET 2'!A:G,4,FALSE)</f>
        <v>0</v>
      </c>
      <c r="M66" s="1">
        <f>VLOOKUP(A66,'[1]DATASET 2'!A:G,5,FALSE)</f>
        <v>8</v>
      </c>
      <c r="N66" s="1">
        <f>VLOOKUP(A66,'[1]DATASET 2'!A:G,6,FALSE)</f>
        <v>102</v>
      </c>
      <c r="O66" s="1">
        <f>SUM(M66,N66)</f>
        <v>110</v>
      </c>
      <c r="P66" s="1" t="str">
        <f>IF(E66=TRUE,"holiday",IF(OR(F66=0,F66=6),"weekend","weekday"))</f>
        <v>weekday</v>
      </c>
      <c r="Q66" s="1" t="str" cm="1">
        <f t="array" ref="Q66">_xlfn.IFS(D66&lt;8,"NIGHT/EARLY MORNING(8PM-8AM)",D66&lt;12,"MORNING(8AM-12AM)",D66&lt;16,"AFTERNOON(12PM-4PM)",D66&lt;20,"EVENING(4PM-8PM)",TRUE,"NIGHT/EARLY MORNING(8PM-8AM)")</f>
        <v>EVENING(4PM-8PM)</v>
      </c>
    </row>
    <row r="67" spans="1:17" ht="13" x14ac:dyDescent="0.15">
      <c r="A67" s="3">
        <v>66</v>
      </c>
      <c r="B67" s="7">
        <v>40546</v>
      </c>
      <c r="C67" s="3">
        <v>1</v>
      </c>
      <c r="D67" s="3">
        <v>20</v>
      </c>
      <c r="E67" s="3" t="b">
        <v>0</v>
      </c>
      <c r="F67" s="3">
        <v>1</v>
      </c>
      <c r="G67" s="3">
        <v>1</v>
      </c>
      <c r="H67" s="3" t="str">
        <f>IF(G67=1,"Clear",IF(G67=2,"Moist",IF(G67=3,"Light Rain",IF(G67=4,"Heavy Rain","Unknown"))))</f>
        <v>Clear</v>
      </c>
      <c r="I67" s="3">
        <v>0.2</v>
      </c>
      <c r="J67" s="2">
        <f>VLOOKUP(A67,'[1]DATASET 2'!A:G,2,FALSE)</f>
        <v>0.22</v>
      </c>
      <c r="K67" s="2">
        <f>VLOOKUP(A67,'[1]DATASET 2'!A:G,3,FALSE)</f>
        <v>0.47</v>
      </c>
      <c r="L67" s="2">
        <f>VLOOKUP(A67,'[1]DATASET 2'!A:G,4,FALSE)</f>
        <v>0.1045</v>
      </c>
      <c r="M67" s="1">
        <f>VLOOKUP(A67,'[1]DATASET 2'!A:G,5,FALSE)</f>
        <v>3</v>
      </c>
      <c r="N67" s="1">
        <f>VLOOKUP(A67,'[1]DATASET 2'!A:G,6,FALSE)</f>
        <v>49</v>
      </c>
      <c r="O67" s="1">
        <f>SUM(M67,N67)</f>
        <v>52</v>
      </c>
      <c r="P67" s="1" t="str">
        <f>IF(E67=TRUE,"holiday",IF(OR(F67=0,F67=6),"weekend","weekday"))</f>
        <v>weekday</v>
      </c>
      <c r="Q67" s="1" t="str" cm="1">
        <f t="array" ref="Q67">_xlfn.IFS(D67&lt;8,"NIGHT/EARLY MORNING(8PM-8AM)",D67&lt;12,"MORNING(8AM-12AM)",D67&lt;16,"AFTERNOON(12PM-4PM)",D67&lt;20,"EVENING(4PM-8PM)",TRUE,"NIGHT/EARLY MORNING(8PM-8AM)")</f>
        <v>NIGHT/EARLY MORNING(8PM-8AM)</v>
      </c>
    </row>
    <row r="68" spans="1:17" ht="13" x14ac:dyDescent="0.15">
      <c r="A68" s="3">
        <v>67</v>
      </c>
      <c r="B68" s="7">
        <v>40546</v>
      </c>
      <c r="C68" s="3">
        <v>1</v>
      </c>
      <c r="D68" s="3">
        <v>21</v>
      </c>
      <c r="E68" s="3" t="b">
        <v>0</v>
      </c>
      <c r="F68" s="3">
        <v>1</v>
      </c>
      <c r="G68" s="3">
        <v>1</v>
      </c>
      <c r="H68" s="3" t="str">
        <f>IF(G68=1,"Clear",IF(G68=2,"Moist",IF(G68=3,"Light Rain",IF(G68=4,"Heavy Rain","Unknown"))))</f>
        <v>Clear</v>
      </c>
      <c r="I68" s="3">
        <v>0.18</v>
      </c>
      <c r="J68" s="2">
        <f>VLOOKUP(A68,'[1]DATASET 2'!A:G,2,FALSE)</f>
        <v>0.19700000000000001</v>
      </c>
      <c r="K68" s="2">
        <f>VLOOKUP(A68,'[1]DATASET 2'!A:G,3,FALSE)</f>
        <v>0.64</v>
      </c>
      <c r="L68" s="2">
        <f>VLOOKUP(A68,'[1]DATASET 2'!A:G,4,FALSE)</f>
        <v>0.1343</v>
      </c>
      <c r="M68" s="1">
        <f>VLOOKUP(A68,'[1]DATASET 2'!A:G,5,FALSE)</f>
        <v>3</v>
      </c>
      <c r="N68" s="1">
        <f>VLOOKUP(A68,'[1]DATASET 2'!A:G,6,FALSE)</f>
        <v>49</v>
      </c>
      <c r="O68" s="1">
        <f>SUM(M68,N68)</f>
        <v>52</v>
      </c>
      <c r="P68" s="1" t="str">
        <f>IF(E68=TRUE,"holiday",IF(OR(F68=0,F68=6),"weekend","weekday"))</f>
        <v>weekday</v>
      </c>
      <c r="Q68" s="1" t="str" cm="1">
        <f t="array" ref="Q68">_xlfn.IFS(D68&lt;8,"NIGHT/EARLY MORNING(8PM-8AM)",D68&lt;12,"MORNING(8AM-12AM)",D68&lt;16,"AFTERNOON(12PM-4PM)",D68&lt;20,"EVENING(4PM-8PM)",TRUE,"NIGHT/EARLY MORNING(8PM-8AM)")</f>
        <v>NIGHT/EARLY MORNING(8PM-8AM)</v>
      </c>
    </row>
    <row r="69" spans="1:17" ht="13" x14ac:dyDescent="0.15">
      <c r="A69" s="3">
        <v>68</v>
      </c>
      <c r="B69" s="7">
        <v>40546</v>
      </c>
      <c r="C69" s="3">
        <v>1</v>
      </c>
      <c r="D69" s="3">
        <v>22</v>
      </c>
      <c r="E69" s="3" t="b">
        <v>0</v>
      </c>
      <c r="F69" s="3">
        <v>1</v>
      </c>
      <c r="G69" s="3">
        <v>1</v>
      </c>
      <c r="H69" s="3" t="str">
        <f>IF(G69=1,"Clear",IF(G69=2,"Moist",IF(G69=3,"Light Rain",IF(G69=4,"Heavy Rain","Unknown"))))</f>
        <v>Clear</v>
      </c>
      <c r="I69" s="3">
        <v>0.14000000000000001</v>
      </c>
      <c r="J69" s="2">
        <f>VLOOKUP(A69,'[1]DATASET 2'!A:G,2,FALSE)</f>
        <v>0.1515</v>
      </c>
      <c r="K69" s="2">
        <f>VLOOKUP(A69,'[1]DATASET 2'!A:G,3,FALSE)</f>
        <v>0.69</v>
      </c>
      <c r="L69" s="2">
        <f>VLOOKUP(A69,'[1]DATASET 2'!A:G,4,FALSE)</f>
        <v>0.1343</v>
      </c>
      <c r="M69" s="1">
        <f>VLOOKUP(A69,'[1]DATASET 2'!A:G,5,FALSE)</f>
        <v>0</v>
      </c>
      <c r="N69" s="1">
        <f>VLOOKUP(A69,'[1]DATASET 2'!A:G,6,FALSE)</f>
        <v>20</v>
      </c>
      <c r="O69" s="1">
        <f>SUM(M69,N69)</f>
        <v>20</v>
      </c>
      <c r="P69" s="1" t="str">
        <f>IF(E69=TRUE,"holiday",IF(OR(F69=0,F69=6),"weekend","weekday"))</f>
        <v>weekday</v>
      </c>
      <c r="Q69" s="1" t="str" cm="1">
        <f t="array" ref="Q69">_xlfn.IFS(D69&lt;8,"NIGHT/EARLY MORNING(8PM-8AM)",D69&lt;12,"MORNING(8AM-12AM)",D69&lt;16,"AFTERNOON(12PM-4PM)",D69&lt;20,"EVENING(4PM-8PM)",TRUE,"NIGHT/EARLY MORNING(8PM-8AM)")</f>
        <v>NIGHT/EARLY MORNING(8PM-8AM)</v>
      </c>
    </row>
    <row r="70" spans="1:17" ht="13" x14ac:dyDescent="0.15">
      <c r="A70" s="3">
        <v>69</v>
      </c>
      <c r="B70" s="7">
        <v>40546</v>
      </c>
      <c r="C70" s="3">
        <v>1</v>
      </c>
      <c r="D70" s="3">
        <v>23</v>
      </c>
      <c r="E70" s="3" t="b">
        <v>0</v>
      </c>
      <c r="F70" s="3">
        <v>1</v>
      </c>
      <c r="G70" s="3">
        <v>1</v>
      </c>
      <c r="H70" s="3" t="str">
        <f>IF(G70=1,"Clear",IF(G70=2,"Moist",IF(G70=3,"Light Rain",IF(G70=4,"Heavy Rain","Unknown"))))</f>
        <v>Clear</v>
      </c>
      <c r="I70" s="3">
        <v>0.18</v>
      </c>
      <c r="J70" s="2">
        <f>VLOOKUP(A70,'[1]DATASET 2'!A:G,2,FALSE)</f>
        <v>0.21210000000000001</v>
      </c>
      <c r="K70" s="2">
        <f>VLOOKUP(A70,'[1]DATASET 2'!A:G,3,FALSE)</f>
        <v>0.55000000000000004</v>
      </c>
      <c r="L70" s="2">
        <f>VLOOKUP(A70,'[1]DATASET 2'!A:G,4,FALSE)</f>
        <v>0.1045</v>
      </c>
      <c r="M70" s="1">
        <f>VLOOKUP(A70,'[1]DATASET 2'!A:G,5,FALSE)</f>
        <v>1</v>
      </c>
      <c r="N70" s="1">
        <f>VLOOKUP(A70,'[1]DATASET 2'!A:G,6,FALSE)</f>
        <v>11</v>
      </c>
      <c r="O70" s="1">
        <f>SUM(M70,N70)</f>
        <v>12</v>
      </c>
      <c r="P70" s="1" t="str">
        <f>IF(E70=TRUE,"holiday",IF(OR(F70=0,F70=6),"weekend","weekday"))</f>
        <v>weekday</v>
      </c>
      <c r="Q70" s="1" t="str" cm="1">
        <f t="array" ref="Q70">_xlfn.IFS(D70&lt;8,"NIGHT/EARLY MORNING(8PM-8AM)",D70&lt;12,"MORNING(8AM-12AM)",D70&lt;16,"AFTERNOON(12PM-4PM)",D70&lt;20,"EVENING(4PM-8PM)",TRUE,"NIGHT/EARLY MORNING(8PM-8AM)")</f>
        <v>NIGHT/EARLY MORNING(8PM-8AM)</v>
      </c>
    </row>
    <row r="71" spans="1:17" ht="13" x14ac:dyDescent="0.15">
      <c r="A71" s="3">
        <v>70</v>
      </c>
      <c r="B71" s="7">
        <v>40547</v>
      </c>
      <c r="C71" s="3">
        <v>1</v>
      </c>
      <c r="D71" s="3">
        <v>0</v>
      </c>
      <c r="E71" s="3" t="b">
        <v>0</v>
      </c>
      <c r="F71" s="3">
        <v>2</v>
      </c>
      <c r="G71" s="3">
        <v>1</v>
      </c>
      <c r="H71" s="3" t="str">
        <f>IF(G71=1,"Clear",IF(G71=2,"Moist",IF(G71=3,"Light Rain",IF(G71=4,"Heavy Rain","Unknown"))))</f>
        <v>Clear</v>
      </c>
      <c r="I71" s="3">
        <v>0.16</v>
      </c>
      <c r="J71" s="2">
        <f>VLOOKUP(A71,'[1]DATASET 2'!A:G,2,FALSE)</f>
        <v>0.19</v>
      </c>
      <c r="K71" s="2">
        <f>VLOOKUP(A71,'[1]DATASET 2'!A:G,3,FALSE)</f>
        <v>0.55000000000000004</v>
      </c>
      <c r="L71" s="2">
        <f>VLOOKUP(A71,'[1]DATASET 2'!A:G,4,FALSE)</f>
        <v>0.1045</v>
      </c>
      <c r="M71" s="1">
        <f>VLOOKUP(A71,'[1]DATASET 2'!A:G,5,FALSE)</f>
        <v>0</v>
      </c>
      <c r="N71" s="1">
        <f>VLOOKUP(A71,'[1]DATASET 2'!A:G,6,FALSE)</f>
        <v>5</v>
      </c>
      <c r="O71" s="1">
        <f>SUM(M71,N71)</f>
        <v>5</v>
      </c>
      <c r="P71" s="1" t="str">
        <f>IF(E71=TRUE,"holiday",IF(OR(F71=0,F71=6),"weekend","weekday"))</f>
        <v>weekday</v>
      </c>
      <c r="Q71" s="1" t="str" cm="1">
        <f t="array" ref="Q71">_xlfn.IFS(D71&lt;8,"NIGHT/EARLY MORNING(8PM-8AM)",D71&lt;12,"MORNING(8AM-12AM)",D71&lt;16,"AFTERNOON(12PM-4PM)",D71&lt;20,"EVENING(4PM-8PM)",TRUE,"NIGHT/EARLY MORNING(8PM-8AM)")</f>
        <v>NIGHT/EARLY MORNING(8PM-8AM)</v>
      </c>
    </row>
    <row r="72" spans="1:17" ht="13" x14ac:dyDescent="0.15">
      <c r="A72" s="3">
        <v>71</v>
      </c>
      <c r="B72" s="7">
        <v>40547</v>
      </c>
      <c r="C72" s="3">
        <v>1</v>
      </c>
      <c r="D72" s="3">
        <v>1</v>
      </c>
      <c r="E72" s="3" t="b">
        <v>0</v>
      </c>
      <c r="F72" s="3">
        <v>2</v>
      </c>
      <c r="G72" s="3">
        <v>1</v>
      </c>
      <c r="H72" s="3" t="str">
        <f>IF(G72=1,"Clear",IF(G72=2,"Moist",IF(G72=3,"Light Rain",IF(G72=4,"Heavy Rain","Unknown"))))</f>
        <v>Clear</v>
      </c>
      <c r="I72" s="3">
        <v>0.16</v>
      </c>
      <c r="J72" s="2">
        <f>VLOOKUP(A72,'[1]DATASET 2'!A:G,2,FALSE)</f>
        <v>0.18179999999999999</v>
      </c>
      <c r="K72" s="2">
        <f>VLOOKUP(A72,'[1]DATASET 2'!A:G,3,FALSE)</f>
        <v>0.59</v>
      </c>
      <c r="L72" s="2">
        <f>VLOOKUP(A72,'[1]DATASET 2'!A:G,4,FALSE)</f>
        <v>0.1045</v>
      </c>
      <c r="M72" s="1">
        <f>VLOOKUP(A72,'[1]DATASET 2'!A:G,5,FALSE)</f>
        <v>0</v>
      </c>
      <c r="N72" s="1">
        <f>VLOOKUP(A72,'[1]DATASET 2'!A:G,6,FALSE)</f>
        <v>2</v>
      </c>
      <c r="O72" s="1">
        <f>SUM(M72,N72)</f>
        <v>2</v>
      </c>
      <c r="P72" s="1" t="str">
        <f>IF(E72=TRUE,"holiday",IF(OR(F72=0,F72=6),"weekend","weekday"))</f>
        <v>weekday</v>
      </c>
      <c r="Q72" s="1" t="str" cm="1">
        <f t="array" ref="Q72">_xlfn.IFS(D72&lt;8,"NIGHT/EARLY MORNING(8PM-8AM)",D72&lt;12,"MORNING(8AM-12AM)",D72&lt;16,"AFTERNOON(12PM-4PM)",D72&lt;20,"EVENING(4PM-8PM)",TRUE,"NIGHT/EARLY MORNING(8PM-8AM)")</f>
        <v>NIGHT/EARLY MORNING(8PM-8AM)</v>
      </c>
    </row>
    <row r="73" spans="1:17" ht="13" x14ac:dyDescent="0.15">
      <c r="A73" s="3">
        <v>72</v>
      </c>
      <c r="B73" s="7">
        <v>40547</v>
      </c>
      <c r="C73" s="3">
        <v>1</v>
      </c>
      <c r="D73" s="3">
        <v>2</v>
      </c>
      <c r="E73" s="3" t="b">
        <v>0</v>
      </c>
      <c r="F73" s="3">
        <v>2</v>
      </c>
      <c r="G73" s="3">
        <v>1</v>
      </c>
      <c r="H73" s="3" t="str">
        <f>IF(G73=1,"Clear",IF(G73=2,"Moist",IF(G73=3,"Light Rain",IF(G73=4,"Heavy Rain","Unknown"))))</f>
        <v>Clear</v>
      </c>
      <c r="I73" s="3">
        <v>0.14000000000000001</v>
      </c>
      <c r="J73" s="2">
        <f>VLOOKUP(A73,'[1]DATASET 2'!A:G,2,FALSE)</f>
        <v>0.1515</v>
      </c>
      <c r="K73" s="2">
        <f>VLOOKUP(A73,'[1]DATASET 2'!A:G,3,FALSE)</f>
        <v>0.63</v>
      </c>
      <c r="L73" s="2">
        <f>VLOOKUP(A73,'[1]DATASET 2'!A:G,4,FALSE)</f>
        <v>0.1343</v>
      </c>
      <c r="M73" s="1">
        <f>VLOOKUP(A73,'[1]DATASET 2'!A:G,5,FALSE)</f>
        <v>0</v>
      </c>
      <c r="N73" s="1">
        <f>VLOOKUP(A73,'[1]DATASET 2'!A:G,6,FALSE)</f>
        <v>1</v>
      </c>
      <c r="O73" s="1">
        <f>SUM(M73,N73)</f>
        <v>1</v>
      </c>
      <c r="P73" s="1" t="str">
        <f>IF(E73=TRUE,"holiday",IF(OR(F73=0,F73=6),"weekend","weekday"))</f>
        <v>weekday</v>
      </c>
      <c r="Q73" s="1" t="str" cm="1">
        <f t="array" ref="Q73">_xlfn.IFS(D73&lt;8,"NIGHT/EARLY MORNING(8PM-8AM)",D73&lt;12,"MORNING(8AM-12AM)",D73&lt;16,"AFTERNOON(12PM-4PM)",D73&lt;20,"EVENING(4PM-8PM)",TRUE,"NIGHT/EARLY MORNING(8PM-8AM)")</f>
        <v>NIGHT/EARLY MORNING(8PM-8AM)</v>
      </c>
    </row>
    <row r="74" spans="1:17" ht="13" x14ac:dyDescent="0.15">
      <c r="A74" s="3">
        <v>73</v>
      </c>
      <c r="B74" s="7">
        <v>40547</v>
      </c>
      <c r="C74" s="3">
        <v>1</v>
      </c>
      <c r="D74" s="3">
        <v>4</v>
      </c>
      <c r="E74" s="3" t="b">
        <v>0</v>
      </c>
      <c r="F74" s="3">
        <v>2</v>
      </c>
      <c r="G74" s="3">
        <v>1</v>
      </c>
      <c r="H74" s="3" t="str">
        <f>IF(G74=1,"Clear",IF(G74=2,"Moist",IF(G74=3,"Light Rain",IF(G74=4,"Heavy Rain","Unknown"))))</f>
        <v>Clear</v>
      </c>
      <c r="I74" s="3">
        <v>0.14000000000000001</v>
      </c>
      <c r="J74" s="2">
        <f>VLOOKUP(A74,'[1]DATASET 2'!A:G,2,FALSE)</f>
        <v>0.18179999999999999</v>
      </c>
      <c r="K74" s="2">
        <f>VLOOKUP(A74,'[1]DATASET 2'!A:G,3,FALSE)</f>
        <v>0.63</v>
      </c>
      <c r="L74" s="2">
        <f>VLOOKUP(A74,'[1]DATASET 2'!A:G,4,FALSE)</f>
        <v>8.9599999999999999E-2</v>
      </c>
      <c r="M74" s="1">
        <f>VLOOKUP(A74,'[1]DATASET 2'!A:G,5,FALSE)</f>
        <v>0</v>
      </c>
      <c r="N74" s="1">
        <f>VLOOKUP(A74,'[1]DATASET 2'!A:G,6,FALSE)</f>
        <v>2</v>
      </c>
      <c r="O74" s="1">
        <f>SUM(M74,N74)</f>
        <v>2</v>
      </c>
      <c r="P74" s="1" t="str">
        <f>IF(E74=TRUE,"holiday",IF(OR(F74=0,F74=6),"weekend","weekday"))</f>
        <v>weekday</v>
      </c>
      <c r="Q74" s="1" t="str" cm="1">
        <f t="array" ref="Q74">_xlfn.IFS(D74&lt;8,"NIGHT/EARLY MORNING(8PM-8AM)",D74&lt;12,"MORNING(8AM-12AM)",D74&lt;16,"AFTERNOON(12PM-4PM)",D74&lt;20,"EVENING(4PM-8PM)",TRUE,"NIGHT/EARLY MORNING(8PM-8AM)")</f>
        <v>NIGHT/EARLY MORNING(8PM-8AM)</v>
      </c>
    </row>
    <row r="75" spans="1:17" ht="13" x14ac:dyDescent="0.15">
      <c r="A75" s="3">
        <v>74</v>
      </c>
      <c r="B75" s="7">
        <v>40547</v>
      </c>
      <c r="C75" s="3">
        <v>1</v>
      </c>
      <c r="D75" s="3">
        <v>5</v>
      </c>
      <c r="E75" s="3" t="b">
        <v>0</v>
      </c>
      <c r="F75" s="3">
        <v>2</v>
      </c>
      <c r="G75" s="3">
        <v>1</v>
      </c>
      <c r="H75" s="3" t="str">
        <f>IF(G75=1,"Clear",IF(G75=2,"Moist",IF(G75=3,"Light Rain",IF(G75=4,"Heavy Rain","Unknown"))))</f>
        <v>Clear</v>
      </c>
      <c r="I75" s="3">
        <v>0.12</v>
      </c>
      <c r="J75" s="2">
        <f>VLOOKUP(A75,'[1]DATASET 2'!A:G,2,FALSE)</f>
        <v>0.1515</v>
      </c>
      <c r="K75" s="2">
        <f>VLOOKUP(A75,'[1]DATASET 2'!A:G,3,FALSE)</f>
        <v>0.68</v>
      </c>
      <c r="L75" s="2">
        <f>VLOOKUP(A75,'[1]DATASET 2'!A:G,4,FALSE)</f>
        <v>0.1045</v>
      </c>
      <c r="M75" s="1">
        <f>VLOOKUP(A75,'[1]DATASET 2'!A:G,5,FALSE)</f>
        <v>0</v>
      </c>
      <c r="N75" s="1">
        <f>VLOOKUP(A75,'[1]DATASET 2'!A:G,6,FALSE)</f>
        <v>4</v>
      </c>
      <c r="O75" s="1">
        <f>SUM(M75,N75)</f>
        <v>4</v>
      </c>
      <c r="P75" s="1" t="str">
        <f>IF(E75=TRUE,"holiday",IF(OR(F75=0,F75=6),"weekend","weekday"))</f>
        <v>weekday</v>
      </c>
      <c r="Q75" s="1" t="str" cm="1">
        <f t="array" ref="Q75">_xlfn.IFS(D75&lt;8,"NIGHT/EARLY MORNING(8PM-8AM)",D75&lt;12,"MORNING(8AM-12AM)",D75&lt;16,"AFTERNOON(12PM-4PM)",D75&lt;20,"EVENING(4PM-8PM)",TRUE,"NIGHT/EARLY MORNING(8PM-8AM)")</f>
        <v>NIGHT/EARLY MORNING(8PM-8AM)</v>
      </c>
    </row>
    <row r="76" spans="1:17" ht="13" x14ac:dyDescent="0.15">
      <c r="A76" s="3">
        <v>75</v>
      </c>
      <c r="B76" s="7">
        <v>40547</v>
      </c>
      <c r="C76" s="3">
        <v>1</v>
      </c>
      <c r="D76" s="3">
        <v>6</v>
      </c>
      <c r="E76" s="3" t="b">
        <v>0</v>
      </c>
      <c r="F76" s="3">
        <v>2</v>
      </c>
      <c r="G76" s="3">
        <v>1</v>
      </c>
      <c r="H76" s="3" t="str">
        <f>IF(G76=1,"Clear",IF(G76=2,"Moist",IF(G76=3,"Light Rain",IF(G76=4,"Heavy Rain","Unknown"))))</f>
        <v>Clear</v>
      </c>
      <c r="I76" s="3">
        <v>0.12</v>
      </c>
      <c r="J76" s="2">
        <f>VLOOKUP(A76,'[1]DATASET 2'!A:G,2,FALSE)</f>
        <v>0.1515</v>
      </c>
      <c r="K76" s="2">
        <f>VLOOKUP(A76,'[1]DATASET 2'!A:G,3,FALSE)</f>
        <v>0.74</v>
      </c>
      <c r="L76" s="2">
        <f>VLOOKUP(A76,'[1]DATASET 2'!A:G,4,FALSE)</f>
        <v>0.1045</v>
      </c>
      <c r="M76" s="1">
        <f>VLOOKUP(A76,'[1]DATASET 2'!A:G,5,FALSE)</f>
        <v>0</v>
      </c>
      <c r="N76" s="1">
        <f>VLOOKUP(A76,'[1]DATASET 2'!A:G,6,FALSE)</f>
        <v>36</v>
      </c>
      <c r="O76" s="1">
        <f>SUM(M76,N76)</f>
        <v>36</v>
      </c>
      <c r="P76" s="1" t="str">
        <f>IF(E76=TRUE,"holiday",IF(OR(F76=0,F76=6),"weekend","weekday"))</f>
        <v>weekday</v>
      </c>
      <c r="Q76" s="1" t="str" cm="1">
        <f t="array" ref="Q76">_xlfn.IFS(D76&lt;8,"NIGHT/EARLY MORNING(8PM-8AM)",D76&lt;12,"MORNING(8AM-12AM)",D76&lt;16,"AFTERNOON(12PM-4PM)",D76&lt;20,"EVENING(4PM-8PM)",TRUE,"NIGHT/EARLY MORNING(8PM-8AM)")</f>
        <v>NIGHT/EARLY MORNING(8PM-8AM)</v>
      </c>
    </row>
    <row r="77" spans="1:17" ht="13" x14ac:dyDescent="0.15">
      <c r="A77" s="3">
        <v>76</v>
      </c>
      <c r="B77" s="7">
        <v>40547</v>
      </c>
      <c r="C77" s="3">
        <v>1</v>
      </c>
      <c r="D77" s="3">
        <v>7</v>
      </c>
      <c r="E77" s="3" t="b">
        <v>0</v>
      </c>
      <c r="F77" s="3">
        <v>2</v>
      </c>
      <c r="G77" s="3">
        <v>1</v>
      </c>
      <c r="H77" s="3" t="str">
        <f>IF(G77=1,"Clear",IF(G77=2,"Moist",IF(G77=3,"Light Rain",IF(G77=4,"Heavy Rain","Unknown"))))</f>
        <v>Clear</v>
      </c>
      <c r="I77" s="3">
        <v>0.12</v>
      </c>
      <c r="J77" s="2">
        <f>VLOOKUP(A77,'[1]DATASET 2'!A:G,2,FALSE)</f>
        <v>0.1515</v>
      </c>
      <c r="K77" s="2">
        <f>VLOOKUP(A77,'[1]DATASET 2'!A:G,3,FALSE)</f>
        <v>0.74</v>
      </c>
      <c r="L77" s="2">
        <f>VLOOKUP(A77,'[1]DATASET 2'!A:G,4,FALSE)</f>
        <v>0.1343</v>
      </c>
      <c r="M77" s="1">
        <f>VLOOKUP(A77,'[1]DATASET 2'!A:G,5,FALSE)</f>
        <v>2</v>
      </c>
      <c r="N77" s="1">
        <f>VLOOKUP(A77,'[1]DATASET 2'!A:G,6,FALSE)</f>
        <v>92</v>
      </c>
      <c r="O77" s="1">
        <f>SUM(M77,N77)</f>
        <v>94</v>
      </c>
      <c r="P77" s="1" t="str">
        <f>IF(E77=TRUE,"holiday",IF(OR(F77=0,F77=6),"weekend","weekday"))</f>
        <v>weekday</v>
      </c>
      <c r="Q77" s="1" t="str" cm="1">
        <f t="array" ref="Q77">_xlfn.IFS(D77&lt;8,"NIGHT/EARLY MORNING(8PM-8AM)",D77&lt;12,"MORNING(8AM-12AM)",D77&lt;16,"AFTERNOON(12PM-4PM)",D77&lt;20,"EVENING(4PM-8PM)",TRUE,"NIGHT/EARLY MORNING(8PM-8AM)")</f>
        <v>NIGHT/EARLY MORNING(8PM-8AM)</v>
      </c>
    </row>
    <row r="78" spans="1:17" ht="13" x14ac:dyDescent="0.15">
      <c r="A78" s="3">
        <v>77</v>
      </c>
      <c r="B78" s="7">
        <v>40547</v>
      </c>
      <c r="C78" s="3">
        <v>1</v>
      </c>
      <c r="D78" s="3">
        <v>8</v>
      </c>
      <c r="E78" s="3" t="b">
        <v>0</v>
      </c>
      <c r="F78" s="3">
        <v>2</v>
      </c>
      <c r="G78" s="3">
        <v>1</v>
      </c>
      <c r="H78" s="3" t="str">
        <f>IF(G78=1,"Clear",IF(G78=2,"Moist",IF(G78=3,"Light Rain",IF(G78=4,"Heavy Rain","Unknown"))))</f>
        <v>Clear</v>
      </c>
      <c r="I78" s="3">
        <v>0.14000000000000001</v>
      </c>
      <c r="J78" s="2">
        <f>VLOOKUP(A78,'[1]DATASET 2'!A:G,2,FALSE)</f>
        <v>0.1515</v>
      </c>
      <c r="K78" s="2">
        <f>VLOOKUP(A78,'[1]DATASET 2'!A:G,3,FALSE)</f>
        <v>0.69</v>
      </c>
      <c r="L78" s="2">
        <f>VLOOKUP(A78,'[1]DATASET 2'!A:G,4,FALSE)</f>
        <v>0.16420000000000001</v>
      </c>
      <c r="M78" s="1">
        <f>VLOOKUP(A78,'[1]DATASET 2'!A:G,5,FALSE)</f>
        <v>2</v>
      </c>
      <c r="N78" s="1">
        <f>VLOOKUP(A78,'[1]DATASET 2'!A:G,6,FALSE)</f>
        <v>177</v>
      </c>
      <c r="O78" s="1">
        <f>SUM(M78,N78)</f>
        <v>179</v>
      </c>
      <c r="P78" s="1" t="str">
        <f>IF(E78=TRUE,"holiday",IF(OR(F78=0,F78=6),"weekend","weekday"))</f>
        <v>weekday</v>
      </c>
      <c r="Q78" s="1" t="str" cm="1">
        <f t="array" ref="Q78">_xlfn.IFS(D78&lt;8,"NIGHT/EARLY MORNING(8PM-8AM)",D78&lt;12,"MORNING(8AM-12AM)",D78&lt;16,"AFTERNOON(12PM-4PM)",D78&lt;20,"EVENING(4PM-8PM)",TRUE,"NIGHT/EARLY MORNING(8PM-8AM)")</f>
        <v>MORNING(8AM-12AM)</v>
      </c>
    </row>
    <row r="79" spans="1:17" ht="13" x14ac:dyDescent="0.15">
      <c r="A79" s="3">
        <v>78</v>
      </c>
      <c r="B79" s="7">
        <v>40547</v>
      </c>
      <c r="C79" s="3">
        <v>1</v>
      </c>
      <c r="D79" s="3">
        <v>9</v>
      </c>
      <c r="E79" s="3" t="b">
        <v>0</v>
      </c>
      <c r="F79" s="3">
        <v>2</v>
      </c>
      <c r="G79" s="3">
        <v>1</v>
      </c>
      <c r="H79" s="3" t="str">
        <f>IF(G79=1,"Clear",IF(G79=2,"Moist",IF(G79=3,"Light Rain",IF(G79=4,"Heavy Rain","Unknown"))))</f>
        <v>Clear</v>
      </c>
      <c r="I79" s="3">
        <v>0.16</v>
      </c>
      <c r="J79" s="2">
        <f>VLOOKUP(A79,'[1]DATASET 2'!A:G,2,FALSE)</f>
        <v>0.1515</v>
      </c>
      <c r="K79" s="2">
        <f>VLOOKUP(A79,'[1]DATASET 2'!A:G,3,FALSE)</f>
        <v>0.64</v>
      </c>
      <c r="L79" s="2">
        <f>VLOOKUP(A79,'[1]DATASET 2'!A:G,4,FALSE)</f>
        <v>0.22389999999999999</v>
      </c>
      <c r="M79" s="1">
        <f>VLOOKUP(A79,'[1]DATASET 2'!A:G,5,FALSE)</f>
        <v>2</v>
      </c>
      <c r="N79" s="1">
        <f>VLOOKUP(A79,'[1]DATASET 2'!A:G,6,FALSE)</f>
        <v>98</v>
      </c>
      <c r="O79" s="1">
        <f>SUM(M79,N79)</f>
        <v>100</v>
      </c>
      <c r="P79" s="1" t="str">
        <f>IF(E79=TRUE,"holiday",IF(OR(F79=0,F79=6),"weekend","weekday"))</f>
        <v>weekday</v>
      </c>
      <c r="Q79" s="1" t="str" cm="1">
        <f t="array" ref="Q79">_xlfn.IFS(D79&lt;8,"NIGHT/EARLY MORNING(8PM-8AM)",D79&lt;12,"MORNING(8AM-12AM)",D79&lt;16,"AFTERNOON(12PM-4PM)",D79&lt;20,"EVENING(4PM-8PM)",TRUE,"NIGHT/EARLY MORNING(8PM-8AM)")</f>
        <v>MORNING(8AM-12AM)</v>
      </c>
    </row>
    <row r="80" spans="1:17" ht="13" x14ac:dyDescent="0.15">
      <c r="A80" s="3">
        <v>79</v>
      </c>
      <c r="B80" s="7">
        <v>40547</v>
      </c>
      <c r="C80" s="3">
        <v>1</v>
      </c>
      <c r="D80" s="3">
        <v>10</v>
      </c>
      <c r="E80" s="3" t="b">
        <v>0</v>
      </c>
      <c r="F80" s="3">
        <v>2</v>
      </c>
      <c r="G80" s="3">
        <v>2</v>
      </c>
      <c r="H80" s="3" t="str">
        <f>IF(G80=1,"Clear",IF(G80=2,"Moist",IF(G80=3,"Light Rain",IF(G80=4,"Heavy Rain","Unknown"))))</f>
        <v>Moist</v>
      </c>
      <c r="I80" s="3">
        <v>0.16</v>
      </c>
      <c r="J80" s="2">
        <f>VLOOKUP(A80,'[1]DATASET 2'!A:G,2,FALSE)</f>
        <v>0.13639999999999999</v>
      </c>
      <c r="K80" s="2">
        <f>VLOOKUP(A80,'[1]DATASET 2'!A:G,3,FALSE)</f>
        <v>0.69</v>
      </c>
      <c r="L80" s="2">
        <f>VLOOKUP(A80,'[1]DATASET 2'!A:G,4,FALSE)</f>
        <v>0.32840000000000003</v>
      </c>
      <c r="M80" s="1">
        <f>VLOOKUP(A80,'[1]DATASET 2'!A:G,5,FALSE)</f>
        <v>5</v>
      </c>
      <c r="N80" s="1">
        <f>VLOOKUP(A80,'[1]DATASET 2'!A:G,6,FALSE)</f>
        <v>37</v>
      </c>
      <c r="O80" s="1">
        <f>SUM(M80,N80)</f>
        <v>42</v>
      </c>
      <c r="P80" s="1" t="str">
        <f>IF(E80=TRUE,"holiday",IF(OR(F80=0,F80=6),"weekend","weekday"))</f>
        <v>weekday</v>
      </c>
      <c r="Q80" s="1" t="str" cm="1">
        <f t="array" ref="Q80">_xlfn.IFS(D80&lt;8,"NIGHT/EARLY MORNING(8PM-8AM)",D80&lt;12,"MORNING(8AM-12AM)",D80&lt;16,"AFTERNOON(12PM-4PM)",D80&lt;20,"EVENING(4PM-8PM)",TRUE,"NIGHT/EARLY MORNING(8PM-8AM)")</f>
        <v>MORNING(8AM-12AM)</v>
      </c>
    </row>
    <row r="81" spans="1:17" ht="13" x14ac:dyDescent="0.15">
      <c r="A81" s="3">
        <v>80</v>
      </c>
      <c r="B81" s="7">
        <v>40547</v>
      </c>
      <c r="C81" s="3">
        <v>1</v>
      </c>
      <c r="D81" s="3">
        <v>11</v>
      </c>
      <c r="E81" s="3" t="b">
        <v>0</v>
      </c>
      <c r="F81" s="3">
        <v>2</v>
      </c>
      <c r="G81" s="3">
        <v>1</v>
      </c>
      <c r="H81" s="3" t="str">
        <f>IF(G81=1,"Clear",IF(G81=2,"Moist",IF(G81=3,"Light Rain",IF(G81=4,"Heavy Rain","Unknown"))))</f>
        <v>Clear</v>
      </c>
      <c r="I81" s="3">
        <v>0.22</v>
      </c>
      <c r="J81" s="2">
        <f>VLOOKUP(A81,'[1]DATASET 2'!A:G,2,FALSE)</f>
        <v>0.21210000000000001</v>
      </c>
      <c r="K81" s="2">
        <f>VLOOKUP(A81,'[1]DATASET 2'!A:G,3,FALSE)</f>
        <v>0.51</v>
      </c>
      <c r="L81" s="2">
        <f>VLOOKUP(A81,'[1]DATASET 2'!A:G,4,FALSE)</f>
        <v>0.29849999999999999</v>
      </c>
      <c r="M81" s="1">
        <f>VLOOKUP(A81,'[1]DATASET 2'!A:G,5,FALSE)</f>
        <v>7</v>
      </c>
      <c r="N81" s="1">
        <f>VLOOKUP(A81,'[1]DATASET 2'!A:G,6,FALSE)</f>
        <v>50</v>
      </c>
      <c r="O81" s="1">
        <f>SUM(M81,N81)</f>
        <v>57</v>
      </c>
      <c r="P81" s="1" t="str">
        <f>IF(E81=TRUE,"holiday",IF(OR(F81=0,F81=6),"weekend","weekday"))</f>
        <v>weekday</v>
      </c>
      <c r="Q81" s="1" t="str" cm="1">
        <f t="array" ref="Q81">_xlfn.IFS(D81&lt;8,"NIGHT/EARLY MORNING(8PM-8AM)",D81&lt;12,"MORNING(8AM-12AM)",D81&lt;16,"AFTERNOON(12PM-4PM)",D81&lt;20,"EVENING(4PM-8PM)",TRUE,"NIGHT/EARLY MORNING(8PM-8AM)")</f>
        <v>MORNING(8AM-12AM)</v>
      </c>
    </row>
    <row r="82" spans="1:17" ht="13" x14ac:dyDescent="0.15">
      <c r="A82" s="3">
        <v>81</v>
      </c>
      <c r="B82" s="7">
        <v>40547</v>
      </c>
      <c r="C82" s="3">
        <v>1</v>
      </c>
      <c r="D82" s="3">
        <v>12</v>
      </c>
      <c r="E82" s="3" t="b">
        <v>0</v>
      </c>
      <c r="F82" s="3">
        <v>2</v>
      </c>
      <c r="G82" s="3">
        <v>1</v>
      </c>
      <c r="H82" s="3" t="str">
        <f>IF(G82=1,"Clear",IF(G82=2,"Moist",IF(G82=3,"Light Rain",IF(G82=4,"Heavy Rain","Unknown"))))</f>
        <v>Clear</v>
      </c>
      <c r="I82" s="3">
        <v>0.22</v>
      </c>
      <c r="J82" s="2">
        <f>VLOOKUP(A82,'[1]DATASET 2'!A:G,2,FALSE)</f>
        <v>0.2273</v>
      </c>
      <c r="K82" s="2">
        <f>VLOOKUP(A82,'[1]DATASET 2'!A:G,3,FALSE)</f>
        <v>0.51</v>
      </c>
      <c r="L82" s="2">
        <f>VLOOKUP(A82,'[1]DATASET 2'!A:G,4,FALSE)</f>
        <v>0.16420000000000001</v>
      </c>
      <c r="M82" s="1">
        <f>VLOOKUP(A82,'[1]DATASET 2'!A:G,5,FALSE)</f>
        <v>12</v>
      </c>
      <c r="N82" s="1">
        <f>VLOOKUP(A82,'[1]DATASET 2'!A:G,6,FALSE)</f>
        <v>66</v>
      </c>
      <c r="O82" s="1">
        <f>SUM(M82,N82)</f>
        <v>78</v>
      </c>
      <c r="P82" s="1" t="str">
        <f>IF(E82=TRUE,"holiday",IF(OR(F82=0,F82=6),"weekend","weekday"))</f>
        <v>weekday</v>
      </c>
      <c r="Q82" s="1" t="str" cm="1">
        <f t="array" ref="Q82">_xlfn.IFS(D82&lt;8,"NIGHT/EARLY MORNING(8PM-8AM)",D82&lt;12,"MORNING(8AM-12AM)",D82&lt;16,"AFTERNOON(12PM-4PM)",D82&lt;20,"EVENING(4PM-8PM)",TRUE,"NIGHT/EARLY MORNING(8PM-8AM)")</f>
        <v>AFTERNOON(12PM-4PM)</v>
      </c>
    </row>
    <row r="83" spans="1:17" ht="13" x14ac:dyDescent="0.15">
      <c r="A83" s="3">
        <v>82</v>
      </c>
      <c r="B83" s="7">
        <v>40547</v>
      </c>
      <c r="C83" s="3">
        <v>1</v>
      </c>
      <c r="D83" s="3">
        <v>13</v>
      </c>
      <c r="E83" s="3" t="b">
        <v>0</v>
      </c>
      <c r="F83" s="3">
        <v>2</v>
      </c>
      <c r="G83" s="3">
        <v>1</v>
      </c>
      <c r="H83" s="3" t="str">
        <f>IF(G83=1,"Clear",IF(G83=2,"Moist",IF(G83=3,"Light Rain",IF(G83=4,"Heavy Rain","Unknown"))))</f>
        <v>Clear</v>
      </c>
      <c r="I83" s="3">
        <v>0.24</v>
      </c>
      <c r="J83" s="2">
        <f>VLOOKUP(A83,'[1]DATASET 2'!A:G,2,FALSE)</f>
        <v>0.2273</v>
      </c>
      <c r="K83" s="2">
        <f>VLOOKUP(A83,'[1]DATASET 2'!A:G,3,FALSE)</f>
        <v>0.56000000000000005</v>
      </c>
      <c r="L83" s="2">
        <f>VLOOKUP(A83,'[1]DATASET 2'!A:G,4,FALSE)</f>
        <v>0.19400000000000001</v>
      </c>
      <c r="M83" s="1">
        <f>VLOOKUP(A83,'[1]DATASET 2'!A:G,5,FALSE)</f>
        <v>18</v>
      </c>
      <c r="N83" s="1">
        <f>VLOOKUP(A83,'[1]DATASET 2'!A:G,6,FALSE)</f>
        <v>79</v>
      </c>
      <c r="O83" s="1">
        <f>SUM(M83,N83)</f>
        <v>97</v>
      </c>
      <c r="P83" s="1" t="str">
        <f>IF(E83=TRUE,"holiday",IF(OR(F83=0,F83=6),"weekend","weekday"))</f>
        <v>weekday</v>
      </c>
      <c r="Q83" s="1" t="str" cm="1">
        <f t="array" ref="Q83">_xlfn.IFS(D83&lt;8,"NIGHT/EARLY MORNING(8PM-8AM)",D83&lt;12,"MORNING(8AM-12AM)",D83&lt;16,"AFTERNOON(12PM-4PM)",D83&lt;20,"EVENING(4PM-8PM)",TRUE,"NIGHT/EARLY MORNING(8PM-8AM)")</f>
        <v>AFTERNOON(12PM-4PM)</v>
      </c>
    </row>
    <row r="84" spans="1:17" ht="13" x14ac:dyDescent="0.15">
      <c r="A84" s="3">
        <v>83</v>
      </c>
      <c r="B84" s="7">
        <v>40547</v>
      </c>
      <c r="C84" s="3">
        <v>1</v>
      </c>
      <c r="D84" s="3">
        <v>14</v>
      </c>
      <c r="E84" s="3" t="b">
        <v>0</v>
      </c>
      <c r="F84" s="3">
        <v>2</v>
      </c>
      <c r="G84" s="3">
        <v>1</v>
      </c>
      <c r="H84" s="3" t="str">
        <f>IF(G84=1,"Clear",IF(G84=2,"Moist",IF(G84=3,"Light Rain",IF(G84=4,"Heavy Rain","Unknown"))))</f>
        <v>Clear</v>
      </c>
      <c r="I84" s="3">
        <v>0.26</v>
      </c>
      <c r="J84" s="2">
        <f>VLOOKUP(A84,'[1]DATASET 2'!A:G,2,FALSE)</f>
        <v>0.2576</v>
      </c>
      <c r="K84" s="2">
        <f>VLOOKUP(A84,'[1]DATASET 2'!A:G,3,FALSE)</f>
        <v>0.52</v>
      </c>
      <c r="L84" s="2">
        <f>VLOOKUP(A84,'[1]DATASET 2'!A:G,4,FALSE)</f>
        <v>0.22389999999999999</v>
      </c>
      <c r="M84" s="1">
        <f>VLOOKUP(A84,'[1]DATASET 2'!A:G,5,FALSE)</f>
        <v>9</v>
      </c>
      <c r="N84" s="1">
        <f>VLOOKUP(A84,'[1]DATASET 2'!A:G,6,FALSE)</f>
        <v>54</v>
      </c>
      <c r="O84" s="1">
        <f>SUM(M84,N84)</f>
        <v>63</v>
      </c>
      <c r="P84" s="1" t="str">
        <f>IF(E84=TRUE,"holiday",IF(OR(F84=0,F84=6),"weekend","weekday"))</f>
        <v>weekday</v>
      </c>
      <c r="Q84" s="1" t="str" cm="1">
        <f t="array" ref="Q84">_xlfn.IFS(D84&lt;8,"NIGHT/EARLY MORNING(8PM-8AM)",D84&lt;12,"MORNING(8AM-12AM)",D84&lt;16,"AFTERNOON(12PM-4PM)",D84&lt;20,"EVENING(4PM-8PM)",TRUE,"NIGHT/EARLY MORNING(8PM-8AM)")</f>
        <v>AFTERNOON(12PM-4PM)</v>
      </c>
    </row>
    <row r="85" spans="1:17" ht="13" x14ac:dyDescent="0.15">
      <c r="A85" s="3">
        <v>84</v>
      </c>
      <c r="B85" s="7">
        <v>40547</v>
      </c>
      <c r="C85" s="3">
        <v>1</v>
      </c>
      <c r="D85" s="3">
        <v>15</v>
      </c>
      <c r="E85" s="3" t="b">
        <v>0</v>
      </c>
      <c r="F85" s="3">
        <v>2</v>
      </c>
      <c r="G85" s="3">
        <v>1</v>
      </c>
      <c r="H85" s="3" t="str">
        <f>IF(G85=1,"Clear",IF(G85=2,"Moist",IF(G85=3,"Light Rain",IF(G85=4,"Heavy Rain","Unknown"))))</f>
        <v>Clear</v>
      </c>
      <c r="I85" s="3">
        <v>0.28000000000000003</v>
      </c>
      <c r="J85" s="2">
        <f>VLOOKUP(A85,'[1]DATASET 2'!A:G,2,FALSE)</f>
        <v>0.2727</v>
      </c>
      <c r="K85" s="2">
        <f>VLOOKUP(A85,'[1]DATASET 2'!A:G,3,FALSE)</f>
        <v>0.52</v>
      </c>
      <c r="L85" s="2">
        <f>VLOOKUP(A85,'[1]DATASET 2'!A:G,4,FALSE)</f>
        <v>0.25369999999999998</v>
      </c>
      <c r="M85" s="1">
        <f>VLOOKUP(A85,'[1]DATASET 2'!A:G,5,FALSE)</f>
        <v>17</v>
      </c>
      <c r="N85" s="1">
        <f>VLOOKUP(A85,'[1]DATASET 2'!A:G,6,FALSE)</f>
        <v>48</v>
      </c>
      <c r="O85" s="1">
        <f>SUM(M85,N85)</f>
        <v>65</v>
      </c>
      <c r="P85" s="1" t="str">
        <f>IF(E85=TRUE,"holiday",IF(OR(F85=0,F85=6),"weekend","weekday"))</f>
        <v>weekday</v>
      </c>
      <c r="Q85" s="1" t="str" cm="1">
        <f t="array" ref="Q85">_xlfn.IFS(D85&lt;8,"NIGHT/EARLY MORNING(8PM-8AM)",D85&lt;12,"MORNING(8AM-12AM)",D85&lt;16,"AFTERNOON(12PM-4PM)",D85&lt;20,"EVENING(4PM-8PM)",TRUE,"NIGHT/EARLY MORNING(8PM-8AM)")</f>
        <v>AFTERNOON(12PM-4PM)</v>
      </c>
    </row>
    <row r="86" spans="1:17" ht="13" x14ac:dyDescent="0.15">
      <c r="A86" s="3">
        <v>85</v>
      </c>
      <c r="B86" s="7">
        <v>40547</v>
      </c>
      <c r="C86" s="3">
        <v>1</v>
      </c>
      <c r="D86" s="3">
        <v>16</v>
      </c>
      <c r="E86" s="3" t="b">
        <v>0</v>
      </c>
      <c r="F86" s="3">
        <v>2</v>
      </c>
      <c r="G86" s="3">
        <v>1</v>
      </c>
      <c r="H86" s="3" t="str">
        <f>IF(G86=1,"Clear",IF(G86=2,"Moist",IF(G86=3,"Light Rain",IF(G86=4,"Heavy Rain","Unknown"))))</f>
        <v>Clear</v>
      </c>
      <c r="I86" s="3">
        <v>0.3</v>
      </c>
      <c r="J86" s="2">
        <f>VLOOKUP(A86,'[1]DATASET 2'!A:G,2,FALSE)</f>
        <v>0.28789999999999999</v>
      </c>
      <c r="K86" s="2">
        <f>VLOOKUP(A86,'[1]DATASET 2'!A:G,3,FALSE)</f>
        <v>0.49</v>
      </c>
      <c r="L86" s="2">
        <f>VLOOKUP(A86,'[1]DATASET 2'!A:G,4,FALSE)</f>
        <v>0.25369999999999998</v>
      </c>
      <c r="M86" s="1">
        <f>VLOOKUP(A86,'[1]DATASET 2'!A:G,5,FALSE)</f>
        <v>15</v>
      </c>
      <c r="N86" s="1">
        <f>VLOOKUP(A86,'[1]DATASET 2'!A:G,6,FALSE)</f>
        <v>68</v>
      </c>
      <c r="O86" s="1">
        <f>SUM(M86,N86)</f>
        <v>83</v>
      </c>
      <c r="P86" s="1" t="str">
        <f>IF(E86=TRUE,"holiday",IF(OR(F86=0,F86=6),"weekend","weekday"))</f>
        <v>weekday</v>
      </c>
      <c r="Q86" s="1" t="str" cm="1">
        <f t="array" ref="Q86">_xlfn.IFS(D86&lt;8,"NIGHT/EARLY MORNING(8PM-8AM)",D86&lt;12,"MORNING(8AM-12AM)",D86&lt;16,"AFTERNOON(12PM-4PM)",D86&lt;20,"EVENING(4PM-8PM)",TRUE,"NIGHT/EARLY MORNING(8PM-8AM)")</f>
        <v>EVENING(4PM-8PM)</v>
      </c>
    </row>
    <row r="87" spans="1:17" ht="13" x14ac:dyDescent="0.15">
      <c r="A87" s="3">
        <v>86</v>
      </c>
      <c r="B87" s="7">
        <v>40547</v>
      </c>
      <c r="C87" s="3">
        <v>1</v>
      </c>
      <c r="D87" s="3">
        <v>17</v>
      </c>
      <c r="E87" s="3" t="b">
        <v>0</v>
      </c>
      <c r="F87" s="3">
        <v>2</v>
      </c>
      <c r="G87" s="3">
        <v>1</v>
      </c>
      <c r="H87" s="3" t="str">
        <f>IF(G87=1,"Clear",IF(G87=2,"Moist",IF(G87=3,"Light Rain",IF(G87=4,"Heavy Rain","Unknown"))))</f>
        <v>Clear</v>
      </c>
      <c r="I87" s="3">
        <v>0.28000000000000003</v>
      </c>
      <c r="J87" s="2">
        <f>VLOOKUP(A87,'[1]DATASET 2'!A:G,2,FALSE)</f>
        <v>0.2727</v>
      </c>
      <c r="K87" s="2">
        <f>VLOOKUP(A87,'[1]DATASET 2'!A:G,3,FALSE)</f>
        <v>0.48</v>
      </c>
      <c r="L87" s="2">
        <f>VLOOKUP(A87,'[1]DATASET 2'!A:G,4,FALSE)</f>
        <v>0.22389999999999999</v>
      </c>
      <c r="M87" s="1">
        <f>VLOOKUP(A87,'[1]DATASET 2'!A:G,5,FALSE)</f>
        <v>10</v>
      </c>
      <c r="N87" s="1">
        <f>VLOOKUP(A87,'[1]DATASET 2'!A:G,6,FALSE)</f>
        <v>202</v>
      </c>
      <c r="O87" s="1">
        <f>SUM(M87,N87)</f>
        <v>212</v>
      </c>
      <c r="P87" s="1" t="str">
        <f>IF(E87=TRUE,"holiday",IF(OR(F87=0,F87=6),"weekend","weekday"))</f>
        <v>weekday</v>
      </c>
      <c r="Q87" s="1" t="str" cm="1">
        <f t="array" ref="Q87">_xlfn.IFS(D87&lt;8,"NIGHT/EARLY MORNING(8PM-8AM)",D87&lt;12,"MORNING(8AM-12AM)",D87&lt;16,"AFTERNOON(12PM-4PM)",D87&lt;20,"EVENING(4PM-8PM)",TRUE,"NIGHT/EARLY MORNING(8PM-8AM)")</f>
        <v>EVENING(4PM-8PM)</v>
      </c>
    </row>
    <row r="88" spans="1:17" ht="13" x14ac:dyDescent="0.15">
      <c r="A88" s="3">
        <v>87</v>
      </c>
      <c r="B88" s="7">
        <v>40547</v>
      </c>
      <c r="C88" s="3">
        <v>1</v>
      </c>
      <c r="D88" s="3">
        <v>18</v>
      </c>
      <c r="E88" s="3" t="b">
        <v>0</v>
      </c>
      <c r="F88" s="3">
        <v>2</v>
      </c>
      <c r="G88" s="3">
        <v>1</v>
      </c>
      <c r="H88" s="3" t="str">
        <f>IF(G88=1,"Clear",IF(G88=2,"Moist",IF(G88=3,"Light Rain",IF(G88=4,"Heavy Rain","Unknown"))))</f>
        <v>Clear</v>
      </c>
      <c r="I88" s="3">
        <v>0.26</v>
      </c>
      <c r="J88" s="2">
        <f>VLOOKUP(A88,'[1]DATASET 2'!A:G,2,FALSE)</f>
        <v>0.2576</v>
      </c>
      <c r="K88" s="2">
        <f>VLOOKUP(A88,'[1]DATASET 2'!A:G,3,FALSE)</f>
        <v>0.48</v>
      </c>
      <c r="L88" s="2">
        <f>VLOOKUP(A88,'[1]DATASET 2'!A:G,4,FALSE)</f>
        <v>0.19400000000000001</v>
      </c>
      <c r="M88" s="1">
        <f>VLOOKUP(A88,'[1]DATASET 2'!A:G,5,FALSE)</f>
        <v>3</v>
      </c>
      <c r="N88" s="1">
        <f>VLOOKUP(A88,'[1]DATASET 2'!A:G,6,FALSE)</f>
        <v>179</v>
      </c>
      <c r="O88" s="1">
        <f>SUM(M88,N88)</f>
        <v>182</v>
      </c>
      <c r="P88" s="1" t="str">
        <f>IF(E88=TRUE,"holiday",IF(OR(F88=0,F88=6),"weekend","weekday"))</f>
        <v>weekday</v>
      </c>
      <c r="Q88" s="1" t="str" cm="1">
        <f t="array" ref="Q88">_xlfn.IFS(D88&lt;8,"NIGHT/EARLY MORNING(8PM-8AM)",D88&lt;12,"MORNING(8AM-12AM)",D88&lt;16,"AFTERNOON(12PM-4PM)",D88&lt;20,"EVENING(4PM-8PM)",TRUE,"NIGHT/EARLY MORNING(8PM-8AM)")</f>
        <v>EVENING(4PM-8PM)</v>
      </c>
    </row>
    <row r="89" spans="1:17" ht="13" x14ac:dyDescent="0.15">
      <c r="A89" s="3">
        <v>88</v>
      </c>
      <c r="B89" s="7">
        <v>40547</v>
      </c>
      <c r="C89" s="3">
        <v>1</v>
      </c>
      <c r="D89" s="3">
        <v>19</v>
      </c>
      <c r="E89" s="3" t="b">
        <v>0</v>
      </c>
      <c r="F89" s="3">
        <v>2</v>
      </c>
      <c r="G89" s="3">
        <v>1</v>
      </c>
      <c r="H89" s="3" t="str">
        <f>IF(G89=1,"Clear",IF(G89=2,"Moist",IF(G89=3,"Light Rain",IF(G89=4,"Heavy Rain","Unknown"))))</f>
        <v>Clear</v>
      </c>
      <c r="I89" s="3">
        <v>0.24</v>
      </c>
      <c r="J89" s="2">
        <f>VLOOKUP(A89,'[1]DATASET 2'!A:G,2,FALSE)</f>
        <v>0.2576</v>
      </c>
      <c r="K89" s="2">
        <f>VLOOKUP(A89,'[1]DATASET 2'!A:G,3,FALSE)</f>
        <v>0.48</v>
      </c>
      <c r="L89" s="2">
        <f>VLOOKUP(A89,'[1]DATASET 2'!A:G,4,FALSE)</f>
        <v>0.1045</v>
      </c>
      <c r="M89" s="1">
        <f>VLOOKUP(A89,'[1]DATASET 2'!A:G,5,FALSE)</f>
        <v>2</v>
      </c>
      <c r="N89" s="1">
        <f>VLOOKUP(A89,'[1]DATASET 2'!A:G,6,FALSE)</f>
        <v>110</v>
      </c>
      <c r="O89" s="1">
        <f>SUM(M89,N89)</f>
        <v>112</v>
      </c>
      <c r="P89" s="1" t="str">
        <f>IF(E89=TRUE,"holiday",IF(OR(F89=0,F89=6),"weekend","weekday"))</f>
        <v>weekday</v>
      </c>
      <c r="Q89" s="1" t="str" cm="1">
        <f t="array" ref="Q89">_xlfn.IFS(D89&lt;8,"NIGHT/EARLY MORNING(8PM-8AM)",D89&lt;12,"MORNING(8AM-12AM)",D89&lt;16,"AFTERNOON(12PM-4PM)",D89&lt;20,"EVENING(4PM-8PM)",TRUE,"NIGHT/EARLY MORNING(8PM-8AM)")</f>
        <v>EVENING(4PM-8PM)</v>
      </c>
    </row>
    <row r="90" spans="1:17" ht="13" x14ac:dyDescent="0.15">
      <c r="A90" s="3">
        <v>89</v>
      </c>
      <c r="B90" s="7">
        <v>40547</v>
      </c>
      <c r="C90" s="3">
        <v>1</v>
      </c>
      <c r="D90" s="3">
        <v>20</v>
      </c>
      <c r="E90" s="3" t="b">
        <v>0</v>
      </c>
      <c r="F90" s="3">
        <v>2</v>
      </c>
      <c r="G90" s="3">
        <v>1</v>
      </c>
      <c r="H90" s="3" t="str">
        <f>IF(G90=1,"Clear",IF(G90=2,"Moist",IF(G90=3,"Light Rain",IF(G90=4,"Heavy Rain","Unknown"))))</f>
        <v>Clear</v>
      </c>
      <c r="I90" s="3">
        <v>0.24</v>
      </c>
      <c r="J90" s="2">
        <f>VLOOKUP(A90,'[1]DATASET 2'!A:G,2,FALSE)</f>
        <v>0.2576</v>
      </c>
      <c r="K90" s="2">
        <f>VLOOKUP(A90,'[1]DATASET 2'!A:G,3,FALSE)</f>
        <v>0.48</v>
      </c>
      <c r="L90" s="2">
        <f>VLOOKUP(A90,'[1]DATASET 2'!A:G,4,FALSE)</f>
        <v>0.1045</v>
      </c>
      <c r="M90" s="1">
        <f>VLOOKUP(A90,'[1]DATASET 2'!A:G,5,FALSE)</f>
        <v>1</v>
      </c>
      <c r="N90" s="1">
        <f>VLOOKUP(A90,'[1]DATASET 2'!A:G,6,FALSE)</f>
        <v>53</v>
      </c>
      <c r="O90" s="1">
        <f>SUM(M90,N90)</f>
        <v>54</v>
      </c>
      <c r="P90" s="1" t="str">
        <f>IF(E90=TRUE,"holiday",IF(OR(F90=0,F90=6),"weekend","weekday"))</f>
        <v>weekday</v>
      </c>
      <c r="Q90" s="1" t="str" cm="1">
        <f t="array" ref="Q90">_xlfn.IFS(D90&lt;8,"NIGHT/EARLY MORNING(8PM-8AM)",D90&lt;12,"MORNING(8AM-12AM)",D90&lt;16,"AFTERNOON(12PM-4PM)",D90&lt;20,"EVENING(4PM-8PM)",TRUE,"NIGHT/EARLY MORNING(8PM-8AM)")</f>
        <v>NIGHT/EARLY MORNING(8PM-8AM)</v>
      </c>
    </row>
    <row r="91" spans="1:17" ht="13" x14ac:dyDescent="0.15">
      <c r="A91" s="3">
        <v>90</v>
      </c>
      <c r="B91" s="7">
        <v>40547</v>
      </c>
      <c r="C91" s="3">
        <v>1</v>
      </c>
      <c r="D91" s="3">
        <v>21</v>
      </c>
      <c r="E91" s="3" t="b">
        <v>0</v>
      </c>
      <c r="F91" s="3">
        <v>2</v>
      </c>
      <c r="G91" s="3">
        <v>1</v>
      </c>
      <c r="H91" s="3" t="str">
        <f>IF(G91=1,"Clear",IF(G91=2,"Moist",IF(G91=3,"Light Rain",IF(G91=4,"Heavy Rain","Unknown"))))</f>
        <v>Clear</v>
      </c>
      <c r="I91" s="3">
        <v>0.22</v>
      </c>
      <c r="J91" s="2">
        <f>VLOOKUP(A91,'[1]DATASET 2'!A:G,2,FALSE)</f>
        <v>0.2727</v>
      </c>
      <c r="K91" s="2">
        <f>VLOOKUP(A91,'[1]DATASET 2'!A:G,3,FALSE)</f>
        <v>0.64</v>
      </c>
      <c r="L91" s="2">
        <f>VLOOKUP(A91,'[1]DATASET 2'!A:G,4,FALSE)</f>
        <v>0</v>
      </c>
      <c r="M91" s="1">
        <f>VLOOKUP(A91,'[1]DATASET 2'!A:G,5,FALSE)</f>
        <v>0</v>
      </c>
      <c r="N91" s="1">
        <f>VLOOKUP(A91,'[1]DATASET 2'!A:G,6,FALSE)</f>
        <v>48</v>
      </c>
      <c r="O91" s="1">
        <f>SUM(M91,N91)</f>
        <v>48</v>
      </c>
      <c r="P91" s="1" t="str">
        <f>IF(E91=TRUE,"holiday",IF(OR(F91=0,F91=6),"weekend","weekday"))</f>
        <v>weekday</v>
      </c>
      <c r="Q91" s="1" t="str" cm="1">
        <f t="array" ref="Q91">_xlfn.IFS(D91&lt;8,"NIGHT/EARLY MORNING(8PM-8AM)",D91&lt;12,"MORNING(8AM-12AM)",D91&lt;16,"AFTERNOON(12PM-4PM)",D91&lt;20,"EVENING(4PM-8PM)",TRUE,"NIGHT/EARLY MORNING(8PM-8AM)")</f>
        <v>NIGHT/EARLY MORNING(8PM-8AM)</v>
      </c>
    </row>
    <row r="92" spans="1:17" ht="13" x14ac:dyDescent="0.15">
      <c r="A92" s="3">
        <v>91</v>
      </c>
      <c r="B92" s="7">
        <v>40547</v>
      </c>
      <c r="C92" s="3">
        <v>1</v>
      </c>
      <c r="D92" s="3">
        <v>22</v>
      </c>
      <c r="E92" s="3" t="b">
        <v>0</v>
      </c>
      <c r="F92" s="3">
        <v>2</v>
      </c>
      <c r="G92" s="3">
        <v>1</v>
      </c>
      <c r="H92" s="3" t="str">
        <f>IF(G92=1,"Clear",IF(G92=2,"Moist",IF(G92=3,"Light Rain",IF(G92=4,"Heavy Rain","Unknown"))))</f>
        <v>Clear</v>
      </c>
      <c r="I92" s="3">
        <v>0.22</v>
      </c>
      <c r="J92" s="2">
        <f>VLOOKUP(A92,'[1]DATASET 2'!A:G,2,FALSE)</f>
        <v>0.2576</v>
      </c>
      <c r="K92" s="2">
        <f>VLOOKUP(A92,'[1]DATASET 2'!A:G,3,FALSE)</f>
        <v>0.64</v>
      </c>
      <c r="L92" s="2">
        <f>VLOOKUP(A92,'[1]DATASET 2'!A:G,4,FALSE)</f>
        <v>8.9599999999999999E-2</v>
      </c>
      <c r="M92" s="1">
        <f>VLOOKUP(A92,'[1]DATASET 2'!A:G,5,FALSE)</f>
        <v>1</v>
      </c>
      <c r="N92" s="1">
        <f>VLOOKUP(A92,'[1]DATASET 2'!A:G,6,FALSE)</f>
        <v>34</v>
      </c>
      <c r="O92" s="1">
        <f>SUM(M92,N92)</f>
        <v>35</v>
      </c>
      <c r="P92" s="1" t="str">
        <f>IF(E92=TRUE,"holiday",IF(OR(F92=0,F92=6),"weekend","weekday"))</f>
        <v>weekday</v>
      </c>
      <c r="Q92" s="1" t="str" cm="1">
        <f t="array" ref="Q92">_xlfn.IFS(D92&lt;8,"NIGHT/EARLY MORNING(8PM-8AM)",D92&lt;12,"MORNING(8AM-12AM)",D92&lt;16,"AFTERNOON(12PM-4PM)",D92&lt;20,"EVENING(4PM-8PM)",TRUE,"NIGHT/EARLY MORNING(8PM-8AM)")</f>
        <v>NIGHT/EARLY MORNING(8PM-8AM)</v>
      </c>
    </row>
    <row r="93" spans="1:17" ht="13" x14ac:dyDescent="0.15">
      <c r="A93" s="3">
        <v>92</v>
      </c>
      <c r="B93" s="7">
        <v>40547</v>
      </c>
      <c r="C93" s="3">
        <v>1</v>
      </c>
      <c r="D93" s="3">
        <v>23</v>
      </c>
      <c r="E93" s="3" t="b">
        <v>0</v>
      </c>
      <c r="F93" s="3">
        <v>2</v>
      </c>
      <c r="G93" s="3">
        <v>1</v>
      </c>
      <c r="H93" s="3" t="str">
        <f>IF(G93=1,"Clear",IF(G93=2,"Moist",IF(G93=3,"Light Rain",IF(G93=4,"Heavy Rain","Unknown"))))</f>
        <v>Clear</v>
      </c>
      <c r="I93" s="3">
        <v>0.2</v>
      </c>
      <c r="J93" s="2">
        <f>VLOOKUP(A93,'[1]DATASET 2'!A:G,2,FALSE)</f>
        <v>0.2273</v>
      </c>
      <c r="K93" s="2">
        <f>VLOOKUP(A93,'[1]DATASET 2'!A:G,3,FALSE)</f>
        <v>0.69</v>
      </c>
      <c r="L93" s="2">
        <f>VLOOKUP(A93,'[1]DATASET 2'!A:G,4,FALSE)</f>
        <v>8.9599999999999999E-2</v>
      </c>
      <c r="M93" s="1">
        <f>VLOOKUP(A93,'[1]DATASET 2'!A:G,5,FALSE)</f>
        <v>2</v>
      </c>
      <c r="N93" s="1">
        <f>VLOOKUP(A93,'[1]DATASET 2'!A:G,6,FALSE)</f>
        <v>9</v>
      </c>
      <c r="O93" s="1">
        <f>SUM(M93,N93)</f>
        <v>11</v>
      </c>
      <c r="P93" s="1" t="str">
        <f>IF(E93=TRUE,"holiday",IF(OR(F93=0,F93=6),"weekend","weekday"))</f>
        <v>weekday</v>
      </c>
      <c r="Q93" s="1" t="str" cm="1">
        <f t="array" ref="Q93">_xlfn.IFS(D93&lt;8,"NIGHT/EARLY MORNING(8PM-8AM)",D93&lt;12,"MORNING(8AM-12AM)",D93&lt;16,"AFTERNOON(12PM-4PM)",D93&lt;20,"EVENING(4PM-8PM)",TRUE,"NIGHT/EARLY MORNING(8PM-8AM)")</f>
        <v>NIGHT/EARLY MORNING(8PM-8AM)</v>
      </c>
    </row>
    <row r="94" spans="1:17" ht="13" x14ac:dyDescent="0.15">
      <c r="A94" s="3">
        <v>93</v>
      </c>
      <c r="B94" s="7">
        <v>40548</v>
      </c>
      <c r="C94" s="3">
        <v>1</v>
      </c>
      <c r="D94" s="3">
        <v>0</v>
      </c>
      <c r="E94" s="3" t="b">
        <v>0</v>
      </c>
      <c r="F94" s="3">
        <v>3</v>
      </c>
      <c r="G94" s="3">
        <v>1</v>
      </c>
      <c r="H94" s="3" t="str">
        <f>IF(G94=1,"Clear",IF(G94=2,"Moist",IF(G94=3,"Light Rain",IF(G94=4,"Heavy Rain","Unknown"))))</f>
        <v>Clear</v>
      </c>
      <c r="I94" s="3">
        <v>0.2</v>
      </c>
      <c r="J94" s="2">
        <f>VLOOKUP(A94,'[1]DATASET 2'!A:G,2,FALSE)</f>
        <v>0.2576</v>
      </c>
      <c r="K94" s="2">
        <f>VLOOKUP(A94,'[1]DATASET 2'!A:G,3,FALSE)</f>
        <v>0.64</v>
      </c>
      <c r="L94" s="2">
        <f>VLOOKUP(A94,'[1]DATASET 2'!A:G,4,FALSE)</f>
        <v>0</v>
      </c>
      <c r="M94" s="1">
        <f>VLOOKUP(A94,'[1]DATASET 2'!A:G,5,FALSE)</f>
        <v>0</v>
      </c>
      <c r="N94" s="1">
        <f>VLOOKUP(A94,'[1]DATASET 2'!A:G,6,FALSE)</f>
        <v>6</v>
      </c>
      <c r="O94" s="1">
        <f>SUM(M94,N94)</f>
        <v>6</v>
      </c>
      <c r="P94" s="1" t="str">
        <f>IF(E94=TRUE,"holiday",IF(OR(F94=0,F94=6),"weekend","weekday"))</f>
        <v>weekday</v>
      </c>
      <c r="Q94" s="1" t="str" cm="1">
        <f t="array" ref="Q94">_xlfn.IFS(D94&lt;8,"NIGHT/EARLY MORNING(8PM-8AM)",D94&lt;12,"MORNING(8AM-12AM)",D94&lt;16,"AFTERNOON(12PM-4PM)",D94&lt;20,"EVENING(4PM-8PM)",TRUE,"NIGHT/EARLY MORNING(8PM-8AM)")</f>
        <v>NIGHT/EARLY MORNING(8PM-8AM)</v>
      </c>
    </row>
    <row r="95" spans="1:17" ht="13" x14ac:dyDescent="0.15">
      <c r="A95" s="3">
        <v>94</v>
      </c>
      <c r="B95" s="7">
        <v>40548</v>
      </c>
      <c r="C95" s="3">
        <v>1</v>
      </c>
      <c r="D95" s="3">
        <v>1</v>
      </c>
      <c r="E95" s="3" t="b">
        <v>0</v>
      </c>
      <c r="F95" s="3">
        <v>3</v>
      </c>
      <c r="G95" s="3">
        <v>1</v>
      </c>
      <c r="H95" s="3" t="str">
        <f>IF(G95=1,"Clear",IF(G95=2,"Moist",IF(G95=3,"Light Rain",IF(G95=4,"Heavy Rain","Unknown"))))</f>
        <v>Clear</v>
      </c>
      <c r="I95" s="3">
        <v>0.16</v>
      </c>
      <c r="J95" s="2">
        <f>VLOOKUP(A95,'[1]DATASET 2'!A:G,2,FALSE)</f>
        <v>0.19700000000000001</v>
      </c>
      <c r="K95" s="2">
        <f>VLOOKUP(A95,'[1]DATASET 2'!A:G,3,FALSE)</f>
        <v>0.74</v>
      </c>
      <c r="L95" s="2">
        <f>VLOOKUP(A95,'[1]DATASET 2'!A:G,4,FALSE)</f>
        <v>8.9599999999999999E-2</v>
      </c>
      <c r="M95" s="1">
        <f>VLOOKUP(A95,'[1]DATASET 2'!A:G,5,FALSE)</f>
        <v>0</v>
      </c>
      <c r="N95" s="1">
        <f>VLOOKUP(A95,'[1]DATASET 2'!A:G,6,FALSE)</f>
        <v>6</v>
      </c>
      <c r="O95" s="1">
        <f>SUM(M95,N95)</f>
        <v>6</v>
      </c>
      <c r="P95" s="1" t="str">
        <f>IF(E95=TRUE,"holiday",IF(OR(F95=0,F95=6),"weekend","weekday"))</f>
        <v>weekday</v>
      </c>
      <c r="Q95" s="1" t="str" cm="1">
        <f t="array" ref="Q95">_xlfn.IFS(D95&lt;8,"NIGHT/EARLY MORNING(8PM-8AM)",D95&lt;12,"MORNING(8AM-12AM)",D95&lt;16,"AFTERNOON(12PM-4PM)",D95&lt;20,"EVENING(4PM-8PM)",TRUE,"NIGHT/EARLY MORNING(8PM-8AM)")</f>
        <v>NIGHT/EARLY MORNING(8PM-8AM)</v>
      </c>
    </row>
    <row r="96" spans="1:17" ht="13" x14ac:dyDescent="0.15">
      <c r="A96" s="3">
        <v>95</v>
      </c>
      <c r="B96" s="7">
        <v>40548</v>
      </c>
      <c r="C96" s="3">
        <v>1</v>
      </c>
      <c r="D96" s="3">
        <v>2</v>
      </c>
      <c r="E96" s="3" t="b">
        <v>0</v>
      </c>
      <c r="F96" s="3">
        <v>3</v>
      </c>
      <c r="G96" s="3">
        <v>1</v>
      </c>
      <c r="H96" s="3" t="str">
        <f>IF(G96=1,"Clear",IF(G96=2,"Moist",IF(G96=3,"Light Rain",IF(G96=4,"Heavy Rain","Unknown"))))</f>
        <v>Clear</v>
      </c>
      <c r="I96" s="3">
        <v>0.16</v>
      </c>
      <c r="J96" s="2">
        <f>VLOOKUP(A96,'[1]DATASET 2'!A:G,2,FALSE)</f>
        <v>0.19700000000000001</v>
      </c>
      <c r="K96" s="2">
        <f>VLOOKUP(A96,'[1]DATASET 2'!A:G,3,FALSE)</f>
        <v>0.74</v>
      </c>
      <c r="L96" s="2">
        <f>VLOOKUP(A96,'[1]DATASET 2'!A:G,4,FALSE)</f>
        <v>8.9599999999999999E-2</v>
      </c>
      <c r="M96" s="1">
        <f>VLOOKUP(A96,'[1]DATASET 2'!A:G,5,FALSE)</f>
        <v>0</v>
      </c>
      <c r="N96" s="1">
        <f>VLOOKUP(A96,'[1]DATASET 2'!A:G,6,FALSE)</f>
        <v>2</v>
      </c>
      <c r="O96" s="1">
        <f>SUM(M96,N96)</f>
        <v>2</v>
      </c>
      <c r="P96" s="1" t="str">
        <f>IF(E96=TRUE,"holiday",IF(OR(F96=0,F96=6),"weekend","weekday"))</f>
        <v>weekday</v>
      </c>
      <c r="Q96" s="1" t="str" cm="1">
        <f t="array" ref="Q96">_xlfn.IFS(D96&lt;8,"NIGHT/EARLY MORNING(8PM-8AM)",D96&lt;12,"MORNING(8AM-12AM)",D96&lt;16,"AFTERNOON(12PM-4PM)",D96&lt;20,"EVENING(4PM-8PM)",TRUE,"NIGHT/EARLY MORNING(8PM-8AM)")</f>
        <v>NIGHT/EARLY MORNING(8PM-8AM)</v>
      </c>
    </row>
    <row r="97" spans="1:17" ht="13" x14ac:dyDescent="0.15">
      <c r="A97" s="3">
        <v>96</v>
      </c>
      <c r="B97" s="7">
        <v>40548</v>
      </c>
      <c r="C97" s="3">
        <v>1</v>
      </c>
      <c r="D97" s="3">
        <v>4</v>
      </c>
      <c r="E97" s="3" t="b">
        <v>0</v>
      </c>
      <c r="F97" s="3">
        <v>3</v>
      </c>
      <c r="G97" s="3">
        <v>1</v>
      </c>
      <c r="H97" s="3" t="str">
        <f>IF(G97=1,"Clear",IF(G97=2,"Moist",IF(G97=3,"Light Rain",IF(G97=4,"Heavy Rain","Unknown"))))</f>
        <v>Clear</v>
      </c>
      <c r="I97" s="3">
        <v>0.24</v>
      </c>
      <c r="J97" s="2">
        <f>VLOOKUP(A97,'[1]DATASET 2'!A:G,2,FALSE)</f>
        <v>0.2273</v>
      </c>
      <c r="K97" s="2">
        <f>VLOOKUP(A97,'[1]DATASET 2'!A:G,3,FALSE)</f>
        <v>0.48</v>
      </c>
      <c r="L97" s="2">
        <f>VLOOKUP(A97,'[1]DATASET 2'!A:G,4,FALSE)</f>
        <v>0.22389999999999999</v>
      </c>
      <c r="M97" s="1">
        <f>VLOOKUP(A97,'[1]DATASET 2'!A:G,5,FALSE)</f>
        <v>0</v>
      </c>
      <c r="N97" s="1">
        <f>VLOOKUP(A97,'[1]DATASET 2'!A:G,6,FALSE)</f>
        <v>2</v>
      </c>
      <c r="O97" s="1">
        <f>SUM(M97,N97)</f>
        <v>2</v>
      </c>
      <c r="P97" s="1" t="str">
        <f>IF(E97=TRUE,"holiday",IF(OR(F97=0,F97=6),"weekend","weekday"))</f>
        <v>weekday</v>
      </c>
      <c r="Q97" s="1" t="str" cm="1">
        <f t="array" ref="Q97">_xlfn.IFS(D97&lt;8,"NIGHT/EARLY MORNING(8PM-8AM)",D97&lt;12,"MORNING(8AM-12AM)",D97&lt;16,"AFTERNOON(12PM-4PM)",D97&lt;20,"EVENING(4PM-8PM)",TRUE,"NIGHT/EARLY MORNING(8PM-8AM)")</f>
        <v>NIGHT/EARLY MORNING(8PM-8AM)</v>
      </c>
    </row>
    <row r="98" spans="1:17" ht="13" x14ac:dyDescent="0.15">
      <c r="A98" s="3">
        <v>97</v>
      </c>
      <c r="B98" s="7">
        <v>40548</v>
      </c>
      <c r="C98" s="3">
        <v>1</v>
      </c>
      <c r="D98" s="3">
        <v>5</v>
      </c>
      <c r="E98" s="3" t="b">
        <v>0</v>
      </c>
      <c r="F98" s="3">
        <v>3</v>
      </c>
      <c r="G98" s="3">
        <v>1</v>
      </c>
      <c r="H98" s="3" t="str">
        <f>IF(G98=1,"Clear",IF(G98=2,"Moist",IF(G98=3,"Light Rain",IF(G98=4,"Heavy Rain","Unknown"))))</f>
        <v>Clear</v>
      </c>
      <c r="I98" s="3">
        <v>0.22</v>
      </c>
      <c r="J98" s="2">
        <f>VLOOKUP(A98,'[1]DATASET 2'!A:G,2,FALSE)</f>
        <v>0.2273</v>
      </c>
      <c r="K98" s="2">
        <f>VLOOKUP(A98,'[1]DATASET 2'!A:G,3,FALSE)</f>
        <v>0.47</v>
      </c>
      <c r="L98" s="2">
        <f>VLOOKUP(A98,'[1]DATASET 2'!A:G,4,FALSE)</f>
        <v>0.16420000000000001</v>
      </c>
      <c r="M98" s="1">
        <f>VLOOKUP(A98,'[1]DATASET 2'!A:G,5,FALSE)</f>
        <v>0</v>
      </c>
      <c r="N98" s="1">
        <f>VLOOKUP(A98,'[1]DATASET 2'!A:G,6,FALSE)</f>
        <v>3</v>
      </c>
      <c r="O98" s="1">
        <f>SUM(M98,N98)</f>
        <v>3</v>
      </c>
      <c r="P98" s="1" t="str">
        <f>IF(E98=TRUE,"holiday",IF(OR(F98=0,F98=6),"weekend","weekday"))</f>
        <v>weekday</v>
      </c>
      <c r="Q98" s="1" t="str" cm="1">
        <f t="array" ref="Q98">_xlfn.IFS(D98&lt;8,"NIGHT/EARLY MORNING(8PM-8AM)",D98&lt;12,"MORNING(8AM-12AM)",D98&lt;16,"AFTERNOON(12PM-4PM)",D98&lt;20,"EVENING(4PM-8PM)",TRUE,"NIGHT/EARLY MORNING(8PM-8AM)")</f>
        <v>NIGHT/EARLY MORNING(8PM-8AM)</v>
      </c>
    </row>
    <row r="99" spans="1:17" ht="13" x14ac:dyDescent="0.15">
      <c r="A99" s="3">
        <v>98</v>
      </c>
      <c r="B99" s="7">
        <v>40548</v>
      </c>
      <c r="C99" s="3">
        <v>1</v>
      </c>
      <c r="D99" s="3">
        <v>6</v>
      </c>
      <c r="E99" s="3" t="b">
        <v>0</v>
      </c>
      <c r="F99" s="3">
        <v>3</v>
      </c>
      <c r="G99" s="3">
        <v>1</v>
      </c>
      <c r="H99" s="3" t="str">
        <f>IF(G99=1,"Clear",IF(G99=2,"Moist",IF(G99=3,"Light Rain",IF(G99=4,"Heavy Rain","Unknown"))))</f>
        <v>Clear</v>
      </c>
      <c r="I99" s="3">
        <v>0.2</v>
      </c>
      <c r="J99" s="2">
        <f>VLOOKUP(A99,'[1]DATASET 2'!A:G,2,FALSE)</f>
        <v>0.19700000000000001</v>
      </c>
      <c r="K99" s="2">
        <f>VLOOKUP(A99,'[1]DATASET 2'!A:G,3,FALSE)</f>
        <v>0.47</v>
      </c>
      <c r="L99" s="2">
        <f>VLOOKUP(A99,'[1]DATASET 2'!A:G,4,FALSE)</f>
        <v>0.22389999999999999</v>
      </c>
      <c r="M99" s="1">
        <f>VLOOKUP(A99,'[1]DATASET 2'!A:G,5,FALSE)</f>
        <v>0</v>
      </c>
      <c r="N99" s="1">
        <f>VLOOKUP(A99,'[1]DATASET 2'!A:G,6,FALSE)</f>
        <v>33</v>
      </c>
      <c r="O99" s="1">
        <f>SUM(M99,N99)</f>
        <v>33</v>
      </c>
      <c r="P99" s="1" t="str">
        <f>IF(E99=TRUE,"holiday",IF(OR(F99=0,F99=6),"weekend","weekday"))</f>
        <v>weekday</v>
      </c>
      <c r="Q99" s="1" t="str" cm="1">
        <f t="array" ref="Q99">_xlfn.IFS(D99&lt;8,"NIGHT/EARLY MORNING(8PM-8AM)",D99&lt;12,"MORNING(8AM-12AM)",D99&lt;16,"AFTERNOON(12PM-4PM)",D99&lt;20,"EVENING(4PM-8PM)",TRUE,"NIGHT/EARLY MORNING(8PM-8AM)")</f>
        <v>NIGHT/EARLY MORNING(8PM-8AM)</v>
      </c>
    </row>
    <row r="100" spans="1:17" ht="13" x14ac:dyDescent="0.15">
      <c r="A100" s="3">
        <v>99</v>
      </c>
      <c r="B100" s="7">
        <v>40548</v>
      </c>
      <c r="C100" s="3">
        <v>1</v>
      </c>
      <c r="D100" s="3">
        <v>7</v>
      </c>
      <c r="E100" s="3" t="b">
        <v>0</v>
      </c>
      <c r="F100" s="3">
        <v>3</v>
      </c>
      <c r="G100" s="3">
        <v>1</v>
      </c>
      <c r="H100" s="3" t="str">
        <f>IF(G100=1,"Clear",IF(G100=2,"Moist",IF(G100=3,"Light Rain",IF(G100=4,"Heavy Rain","Unknown"))))</f>
        <v>Clear</v>
      </c>
      <c r="I100" s="3">
        <v>0.18</v>
      </c>
      <c r="J100" s="2">
        <f>VLOOKUP(A100,'[1]DATASET 2'!A:G,2,FALSE)</f>
        <v>0.18179999999999999</v>
      </c>
      <c r="K100" s="2">
        <f>VLOOKUP(A100,'[1]DATASET 2'!A:G,3,FALSE)</f>
        <v>0.43</v>
      </c>
      <c r="L100" s="2">
        <f>VLOOKUP(A100,'[1]DATASET 2'!A:G,4,FALSE)</f>
        <v>0.19400000000000001</v>
      </c>
      <c r="M100" s="1">
        <f>VLOOKUP(A100,'[1]DATASET 2'!A:G,5,FALSE)</f>
        <v>1</v>
      </c>
      <c r="N100" s="1">
        <f>VLOOKUP(A100,'[1]DATASET 2'!A:G,6,FALSE)</f>
        <v>87</v>
      </c>
      <c r="O100" s="1">
        <f>SUM(M100,N100)</f>
        <v>88</v>
      </c>
      <c r="P100" s="1" t="str">
        <f>IF(E100=TRUE,"holiday",IF(OR(F100=0,F100=6),"weekend","weekday"))</f>
        <v>weekday</v>
      </c>
      <c r="Q100" s="1" t="str" cm="1">
        <f t="array" ref="Q100">_xlfn.IFS(D100&lt;8,"NIGHT/EARLY MORNING(8PM-8AM)",D100&lt;12,"MORNING(8AM-12AM)",D100&lt;16,"AFTERNOON(12PM-4PM)",D100&lt;20,"EVENING(4PM-8PM)",TRUE,"NIGHT/EARLY MORNING(8PM-8AM)")</f>
        <v>NIGHT/EARLY MORNING(8PM-8AM)</v>
      </c>
    </row>
    <row r="101" spans="1:17" ht="13" x14ac:dyDescent="0.15">
      <c r="A101" s="3">
        <v>100</v>
      </c>
      <c r="B101" s="7">
        <v>40548</v>
      </c>
      <c r="C101" s="3">
        <v>1</v>
      </c>
      <c r="D101" s="3">
        <v>8</v>
      </c>
      <c r="E101" s="3" t="b">
        <v>0</v>
      </c>
      <c r="F101" s="3">
        <v>3</v>
      </c>
      <c r="G101" s="3">
        <v>1</v>
      </c>
      <c r="H101" s="3" t="str">
        <f>IF(G101=1,"Clear",IF(G101=2,"Moist",IF(G101=3,"Light Rain",IF(G101=4,"Heavy Rain","Unknown"))))</f>
        <v>Clear</v>
      </c>
      <c r="I101" s="3">
        <v>0.2</v>
      </c>
      <c r="J101" s="2">
        <f>VLOOKUP(A101,'[1]DATASET 2'!A:G,2,FALSE)</f>
        <v>0.18179999999999999</v>
      </c>
      <c r="K101" s="2">
        <f>VLOOKUP(A101,'[1]DATASET 2'!A:G,3,FALSE)</f>
        <v>0.4</v>
      </c>
      <c r="L101" s="2">
        <f>VLOOKUP(A101,'[1]DATASET 2'!A:G,4,FALSE)</f>
        <v>0.29849999999999999</v>
      </c>
      <c r="M101" s="1">
        <f>VLOOKUP(A101,'[1]DATASET 2'!A:G,5,FALSE)</f>
        <v>3</v>
      </c>
      <c r="N101" s="1">
        <f>VLOOKUP(A101,'[1]DATASET 2'!A:G,6,FALSE)</f>
        <v>192</v>
      </c>
      <c r="O101" s="1">
        <f>SUM(M101,N101)</f>
        <v>195</v>
      </c>
      <c r="P101" s="1" t="str">
        <f>IF(E101=TRUE,"holiday",IF(OR(F101=0,F101=6),"weekend","weekday"))</f>
        <v>weekday</v>
      </c>
      <c r="Q101" s="1" t="str" cm="1">
        <f t="array" ref="Q101">_xlfn.IFS(D101&lt;8,"NIGHT/EARLY MORNING(8PM-8AM)",D101&lt;12,"MORNING(8AM-12AM)",D101&lt;16,"AFTERNOON(12PM-4PM)",D101&lt;20,"EVENING(4PM-8PM)",TRUE,"NIGHT/EARLY MORNING(8PM-8AM)")</f>
        <v>MORNING(8AM-12AM)</v>
      </c>
    </row>
    <row r="102" spans="1:17" ht="13" x14ac:dyDescent="0.15">
      <c r="A102" s="3">
        <v>101</v>
      </c>
      <c r="B102" s="7">
        <v>40548</v>
      </c>
      <c r="C102" s="3">
        <v>1</v>
      </c>
      <c r="D102" s="3">
        <v>9</v>
      </c>
      <c r="E102" s="3" t="b">
        <v>0</v>
      </c>
      <c r="F102" s="3">
        <v>3</v>
      </c>
      <c r="G102" s="3">
        <v>1</v>
      </c>
      <c r="H102" s="3" t="str">
        <f>IF(G102=1,"Clear",IF(G102=2,"Moist",IF(G102=3,"Light Rain",IF(G102=4,"Heavy Rain","Unknown"))))</f>
        <v>Clear</v>
      </c>
      <c r="I102" s="3">
        <v>0.22</v>
      </c>
      <c r="J102" s="2">
        <f>VLOOKUP(A102,'[1]DATASET 2'!A:G,2,FALSE)</f>
        <v>0.19700000000000001</v>
      </c>
      <c r="K102" s="2">
        <f>VLOOKUP(A102,'[1]DATASET 2'!A:G,3,FALSE)</f>
        <v>0.37</v>
      </c>
      <c r="L102" s="2">
        <f>VLOOKUP(A102,'[1]DATASET 2'!A:G,4,FALSE)</f>
        <v>0.32840000000000003</v>
      </c>
      <c r="M102" s="1">
        <f>VLOOKUP(A102,'[1]DATASET 2'!A:G,5,FALSE)</f>
        <v>6</v>
      </c>
      <c r="N102" s="1">
        <f>VLOOKUP(A102,'[1]DATASET 2'!A:G,6,FALSE)</f>
        <v>109</v>
      </c>
      <c r="O102" s="1">
        <f>SUM(M102,N102)</f>
        <v>115</v>
      </c>
      <c r="P102" s="1" t="str">
        <f>IF(E102=TRUE,"holiday",IF(OR(F102=0,F102=6),"weekend","weekday"))</f>
        <v>weekday</v>
      </c>
      <c r="Q102" s="1" t="str" cm="1">
        <f t="array" ref="Q102">_xlfn.IFS(D102&lt;8,"NIGHT/EARLY MORNING(8PM-8AM)",D102&lt;12,"MORNING(8AM-12AM)",D102&lt;16,"AFTERNOON(12PM-4PM)",D102&lt;20,"EVENING(4PM-8PM)",TRUE,"NIGHT/EARLY MORNING(8PM-8AM)")</f>
        <v>MORNING(8AM-12AM)</v>
      </c>
    </row>
    <row r="103" spans="1:17" ht="13" x14ac:dyDescent="0.15">
      <c r="A103" s="3">
        <v>102</v>
      </c>
      <c r="B103" s="7">
        <v>40548</v>
      </c>
      <c r="C103" s="3">
        <v>1</v>
      </c>
      <c r="D103" s="3">
        <v>10</v>
      </c>
      <c r="E103" s="3" t="b">
        <v>0</v>
      </c>
      <c r="F103" s="3">
        <v>3</v>
      </c>
      <c r="G103" s="3">
        <v>1</v>
      </c>
      <c r="H103" s="3" t="str">
        <f>IF(G103=1,"Clear",IF(G103=2,"Moist",IF(G103=3,"Light Rain",IF(G103=4,"Heavy Rain","Unknown"))))</f>
        <v>Clear</v>
      </c>
      <c r="I103" s="3">
        <v>0.22</v>
      </c>
      <c r="J103" s="2">
        <f>VLOOKUP(A103,'[1]DATASET 2'!A:G,2,FALSE)</f>
        <v>0.19700000000000001</v>
      </c>
      <c r="K103" s="2">
        <f>VLOOKUP(A103,'[1]DATASET 2'!A:G,3,FALSE)</f>
        <v>0.37</v>
      </c>
      <c r="L103" s="2">
        <f>VLOOKUP(A103,'[1]DATASET 2'!A:G,4,FALSE)</f>
        <v>0.32840000000000003</v>
      </c>
      <c r="M103" s="1">
        <f>VLOOKUP(A103,'[1]DATASET 2'!A:G,5,FALSE)</f>
        <v>4</v>
      </c>
      <c r="N103" s="1">
        <f>VLOOKUP(A103,'[1]DATASET 2'!A:G,6,FALSE)</f>
        <v>53</v>
      </c>
      <c r="O103" s="1">
        <f>SUM(M103,N103)</f>
        <v>57</v>
      </c>
      <c r="P103" s="1" t="str">
        <f>IF(E103=TRUE,"holiday",IF(OR(F103=0,F103=6),"weekend","weekday"))</f>
        <v>weekday</v>
      </c>
      <c r="Q103" s="1" t="str" cm="1">
        <f t="array" ref="Q103">_xlfn.IFS(D103&lt;8,"NIGHT/EARLY MORNING(8PM-8AM)",D103&lt;12,"MORNING(8AM-12AM)",D103&lt;16,"AFTERNOON(12PM-4PM)",D103&lt;20,"EVENING(4PM-8PM)",TRUE,"NIGHT/EARLY MORNING(8PM-8AM)")</f>
        <v>MORNING(8AM-12AM)</v>
      </c>
    </row>
    <row r="104" spans="1:17" ht="13" x14ac:dyDescent="0.15">
      <c r="A104" s="3">
        <v>103</v>
      </c>
      <c r="B104" s="7">
        <v>40548</v>
      </c>
      <c r="C104" s="3">
        <v>1</v>
      </c>
      <c r="D104" s="3">
        <v>11</v>
      </c>
      <c r="E104" s="3" t="b">
        <v>0</v>
      </c>
      <c r="F104" s="3">
        <v>3</v>
      </c>
      <c r="G104" s="3">
        <v>1</v>
      </c>
      <c r="H104" s="3" t="str">
        <f>IF(G104=1,"Clear",IF(G104=2,"Moist",IF(G104=3,"Light Rain",IF(G104=4,"Heavy Rain","Unknown"))))</f>
        <v>Clear</v>
      </c>
      <c r="I104" s="3">
        <v>0.26</v>
      </c>
      <c r="J104" s="2">
        <f>VLOOKUP(A104,'[1]DATASET 2'!A:G,2,FALSE)</f>
        <v>0.2273</v>
      </c>
      <c r="K104" s="2">
        <f>VLOOKUP(A104,'[1]DATASET 2'!A:G,3,FALSE)</f>
        <v>0.33</v>
      </c>
      <c r="L104" s="2">
        <f>VLOOKUP(A104,'[1]DATASET 2'!A:G,4,FALSE)</f>
        <v>0.32840000000000003</v>
      </c>
      <c r="M104" s="1">
        <f>VLOOKUP(A104,'[1]DATASET 2'!A:G,5,FALSE)</f>
        <v>12</v>
      </c>
      <c r="N104" s="1">
        <f>VLOOKUP(A104,'[1]DATASET 2'!A:G,6,FALSE)</f>
        <v>34</v>
      </c>
      <c r="O104" s="1">
        <f>SUM(M104,N104)</f>
        <v>46</v>
      </c>
      <c r="P104" s="1" t="str">
        <f>IF(E104=TRUE,"holiday",IF(OR(F104=0,F104=6),"weekend","weekday"))</f>
        <v>weekday</v>
      </c>
      <c r="Q104" s="1" t="str" cm="1">
        <f t="array" ref="Q104">_xlfn.IFS(D104&lt;8,"NIGHT/EARLY MORNING(8PM-8AM)",D104&lt;12,"MORNING(8AM-12AM)",D104&lt;16,"AFTERNOON(12PM-4PM)",D104&lt;20,"EVENING(4PM-8PM)",TRUE,"NIGHT/EARLY MORNING(8PM-8AM)")</f>
        <v>MORNING(8AM-12AM)</v>
      </c>
    </row>
    <row r="105" spans="1:17" ht="13" x14ac:dyDescent="0.15">
      <c r="A105" s="3">
        <v>104</v>
      </c>
      <c r="B105" s="7">
        <v>40548</v>
      </c>
      <c r="C105" s="3">
        <v>1</v>
      </c>
      <c r="D105" s="3">
        <v>12</v>
      </c>
      <c r="E105" s="3" t="b">
        <v>0</v>
      </c>
      <c r="F105" s="3">
        <v>3</v>
      </c>
      <c r="G105" s="3">
        <v>1</v>
      </c>
      <c r="H105" s="3" t="str">
        <f>IF(G105=1,"Clear",IF(G105=2,"Moist",IF(G105=3,"Light Rain",IF(G105=4,"Heavy Rain","Unknown"))))</f>
        <v>Clear</v>
      </c>
      <c r="I105" s="3">
        <v>0.26</v>
      </c>
      <c r="J105" s="2">
        <f>VLOOKUP(A105,'[1]DATASET 2'!A:G,2,FALSE)</f>
        <v>0.2273</v>
      </c>
      <c r="K105" s="2">
        <f>VLOOKUP(A105,'[1]DATASET 2'!A:G,3,FALSE)</f>
        <v>0.33</v>
      </c>
      <c r="L105" s="2">
        <f>VLOOKUP(A105,'[1]DATASET 2'!A:G,4,FALSE)</f>
        <v>0.32840000000000003</v>
      </c>
      <c r="M105" s="1">
        <f>VLOOKUP(A105,'[1]DATASET 2'!A:G,5,FALSE)</f>
        <v>5</v>
      </c>
      <c r="N105" s="1">
        <f>VLOOKUP(A105,'[1]DATASET 2'!A:G,6,FALSE)</f>
        <v>74</v>
      </c>
      <c r="O105" s="1">
        <f>SUM(M105,N105)</f>
        <v>79</v>
      </c>
      <c r="P105" s="1" t="str">
        <f>IF(E105=TRUE,"holiday",IF(OR(F105=0,F105=6),"weekend","weekday"))</f>
        <v>weekday</v>
      </c>
      <c r="Q105" s="1" t="str" cm="1">
        <f t="array" ref="Q105">_xlfn.IFS(D105&lt;8,"NIGHT/EARLY MORNING(8PM-8AM)",D105&lt;12,"MORNING(8AM-12AM)",D105&lt;16,"AFTERNOON(12PM-4PM)",D105&lt;20,"EVENING(4PM-8PM)",TRUE,"NIGHT/EARLY MORNING(8PM-8AM)")</f>
        <v>AFTERNOON(12PM-4PM)</v>
      </c>
    </row>
    <row r="106" spans="1:17" ht="13" x14ac:dyDescent="0.15">
      <c r="A106" s="3">
        <v>105</v>
      </c>
      <c r="B106" s="7">
        <v>40548</v>
      </c>
      <c r="C106" s="3">
        <v>1</v>
      </c>
      <c r="D106" s="3">
        <v>13</v>
      </c>
      <c r="E106" s="3" t="b">
        <v>0</v>
      </c>
      <c r="F106" s="3">
        <v>3</v>
      </c>
      <c r="G106" s="3">
        <v>1</v>
      </c>
      <c r="H106" s="3" t="str">
        <f>IF(G106=1,"Clear",IF(G106=2,"Moist",IF(G106=3,"Light Rain",IF(G106=4,"Heavy Rain","Unknown"))))</f>
        <v>Clear</v>
      </c>
      <c r="I106" s="3">
        <v>0.28000000000000003</v>
      </c>
      <c r="J106" s="2">
        <f>VLOOKUP(A106,'[1]DATASET 2'!A:G,2,FALSE)</f>
        <v>0.2576</v>
      </c>
      <c r="K106" s="2">
        <f>VLOOKUP(A106,'[1]DATASET 2'!A:G,3,FALSE)</f>
        <v>0.3</v>
      </c>
      <c r="L106" s="2">
        <f>VLOOKUP(A106,'[1]DATASET 2'!A:G,4,FALSE)</f>
        <v>0.29849999999999999</v>
      </c>
      <c r="M106" s="1">
        <f>VLOOKUP(A106,'[1]DATASET 2'!A:G,5,FALSE)</f>
        <v>6</v>
      </c>
      <c r="N106" s="1">
        <f>VLOOKUP(A106,'[1]DATASET 2'!A:G,6,FALSE)</f>
        <v>65</v>
      </c>
      <c r="O106" s="1">
        <f>SUM(M106,N106)</f>
        <v>71</v>
      </c>
      <c r="P106" s="1" t="str">
        <f>IF(E106=TRUE,"holiday",IF(OR(F106=0,F106=6),"weekend","weekday"))</f>
        <v>weekday</v>
      </c>
      <c r="Q106" s="1" t="str" cm="1">
        <f t="array" ref="Q106">_xlfn.IFS(D106&lt;8,"NIGHT/EARLY MORNING(8PM-8AM)",D106&lt;12,"MORNING(8AM-12AM)",D106&lt;16,"AFTERNOON(12PM-4PM)",D106&lt;20,"EVENING(4PM-8PM)",TRUE,"NIGHT/EARLY MORNING(8PM-8AM)")</f>
        <v>AFTERNOON(12PM-4PM)</v>
      </c>
    </row>
    <row r="107" spans="1:17" ht="13" x14ac:dyDescent="0.15">
      <c r="A107" s="3">
        <v>106</v>
      </c>
      <c r="B107" s="7">
        <v>40548</v>
      </c>
      <c r="C107" s="3">
        <v>1</v>
      </c>
      <c r="D107" s="3">
        <v>14</v>
      </c>
      <c r="E107" s="3" t="b">
        <v>0</v>
      </c>
      <c r="F107" s="3">
        <v>3</v>
      </c>
      <c r="G107" s="3">
        <v>1</v>
      </c>
      <c r="H107" s="3" t="str">
        <f>IF(G107=1,"Clear",IF(G107=2,"Moist",IF(G107=3,"Light Rain",IF(G107=4,"Heavy Rain","Unknown"))))</f>
        <v>Clear</v>
      </c>
      <c r="I107" s="3">
        <v>0.3</v>
      </c>
      <c r="J107" s="2">
        <f>VLOOKUP(A107,'[1]DATASET 2'!A:G,2,FALSE)</f>
        <v>0.28789999999999999</v>
      </c>
      <c r="K107" s="2">
        <f>VLOOKUP(A107,'[1]DATASET 2'!A:G,3,FALSE)</f>
        <v>0.28000000000000003</v>
      </c>
      <c r="L107" s="2">
        <f>VLOOKUP(A107,'[1]DATASET 2'!A:G,4,FALSE)</f>
        <v>0.19400000000000001</v>
      </c>
      <c r="M107" s="1">
        <f>VLOOKUP(A107,'[1]DATASET 2'!A:G,5,FALSE)</f>
        <v>10</v>
      </c>
      <c r="N107" s="1">
        <f>VLOOKUP(A107,'[1]DATASET 2'!A:G,6,FALSE)</f>
        <v>52</v>
      </c>
      <c r="O107" s="1">
        <f>SUM(M107,N107)</f>
        <v>62</v>
      </c>
      <c r="P107" s="1" t="str">
        <f>IF(E107=TRUE,"holiday",IF(OR(F107=0,F107=6),"weekend","weekday"))</f>
        <v>weekday</v>
      </c>
      <c r="Q107" s="1" t="str" cm="1">
        <f t="array" ref="Q107">_xlfn.IFS(D107&lt;8,"NIGHT/EARLY MORNING(8PM-8AM)",D107&lt;12,"MORNING(8AM-12AM)",D107&lt;16,"AFTERNOON(12PM-4PM)",D107&lt;20,"EVENING(4PM-8PM)",TRUE,"NIGHT/EARLY MORNING(8PM-8AM)")</f>
        <v>AFTERNOON(12PM-4PM)</v>
      </c>
    </row>
    <row r="108" spans="1:17" ht="13" x14ac:dyDescent="0.15">
      <c r="A108" s="3">
        <v>107</v>
      </c>
      <c r="B108" s="7">
        <v>40548</v>
      </c>
      <c r="C108" s="3">
        <v>1</v>
      </c>
      <c r="D108" s="3">
        <v>15</v>
      </c>
      <c r="E108" s="3" t="b">
        <v>0</v>
      </c>
      <c r="F108" s="3">
        <v>3</v>
      </c>
      <c r="G108" s="3">
        <v>1</v>
      </c>
      <c r="H108" s="3" t="str">
        <f>IF(G108=1,"Clear",IF(G108=2,"Moist",IF(G108=3,"Light Rain",IF(G108=4,"Heavy Rain","Unknown"))))</f>
        <v>Clear</v>
      </c>
      <c r="I108" s="3">
        <v>0.3</v>
      </c>
      <c r="J108" s="2">
        <f>VLOOKUP(A108,'[1]DATASET 2'!A:G,2,FALSE)</f>
        <v>0.28789999999999999</v>
      </c>
      <c r="K108" s="2">
        <f>VLOOKUP(A108,'[1]DATASET 2'!A:G,3,FALSE)</f>
        <v>0.28000000000000003</v>
      </c>
      <c r="L108" s="2">
        <f>VLOOKUP(A108,'[1]DATASET 2'!A:G,4,FALSE)</f>
        <v>0.19400000000000001</v>
      </c>
      <c r="M108" s="1">
        <f>VLOOKUP(A108,'[1]DATASET 2'!A:G,5,FALSE)</f>
        <v>7</v>
      </c>
      <c r="N108" s="1">
        <f>VLOOKUP(A108,'[1]DATASET 2'!A:G,6,FALSE)</f>
        <v>55</v>
      </c>
      <c r="O108" s="1">
        <f>SUM(M108,N108)</f>
        <v>62</v>
      </c>
      <c r="P108" s="1" t="str">
        <f>IF(E108=TRUE,"holiday",IF(OR(F108=0,F108=6),"weekend","weekday"))</f>
        <v>weekday</v>
      </c>
      <c r="Q108" s="1" t="str" cm="1">
        <f t="array" ref="Q108">_xlfn.IFS(D108&lt;8,"NIGHT/EARLY MORNING(8PM-8AM)",D108&lt;12,"MORNING(8AM-12AM)",D108&lt;16,"AFTERNOON(12PM-4PM)",D108&lt;20,"EVENING(4PM-8PM)",TRUE,"NIGHT/EARLY MORNING(8PM-8AM)")</f>
        <v>AFTERNOON(12PM-4PM)</v>
      </c>
    </row>
    <row r="109" spans="1:17" ht="13" x14ac:dyDescent="0.15">
      <c r="A109" s="3">
        <v>108</v>
      </c>
      <c r="B109" s="7">
        <v>40548</v>
      </c>
      <c r="C109" s="3">
        <v>1</v>
      </c>
      <c r="D109" s="3">
        <v>16</v>
      </c>
      <c r="E109" s="3" t="b">
        <v>0</v>
      </c>
      <c r="F109" s="3">
        <v>3</v>
      </c>
      <c r="G109" s="3">
        <v>1</v>
      </c>
      <c r="H109" s="3" t="str">
        <f>IF(G109=1,"Clear",IF(G109=2,"Moist",IF(G109=3,"Light Rain",IF(G109=4,"Heavy Rain","Unknown"))))</f>
        <v>Clear</v>
      </c>
      <c r="I109" s="3">
        <v>0.3</v>
      </c>
      <c r="J109" s="2">
        <f>VLOOKUP(A109,'[1]DATASET 2'!A:G,2,FALSE)</f>
        <v>0.31819999999999998</v>
      </c>
      <c r="K109" s="2">
        <f>VLOOKUP(A109,'[1]DATASET 2'!A:G,3,FALSE)</f>
        <v>0.28000000000000003</v>
      </c>
      <c r="L109" s="2">
        <f>VLOOKUP(A109,'[1]DATASET 2'!A:G,4,FALSE)</f>
        <v>8.9599999999999999E-2</v>
      </c>
      <c r="M109" s="1">
        <f>VLOOKUP(A109,'[1]DATASET 2'!A:G,5,FALSE)</f>
        <v>4</v>
      </c>
      <c r="N109" s="1">
        <f>VLOOKUP(A109,'[1]DATASET 2'!A:G,6,FALSE)</f>
        <v>85</v>
      </c>
      <c r="O109" s="1">
        <f>SUM(M109,N109)</f>
        <v>89</v>
      </c>
      <c r="P109" s="1" t="str">
        <f>IF(E109=TRUE,"holiday",IF(OR(F109=0,F109=6),"weekend","weekday"))</f>
        <v>weekday</v>
      </c>
      <c r="Q109" s="1" t="str" cm="1">
        <f t="array" ref="Q109">_xlfn.IFS(D109&lt;8,"NIGHT/EARLY MORNING(8PM-8AM)",D109&lt;12,"MORNING(8AM-12AM)",D109&lt;16,"AFTERNOON(12PM-4PM)",D109&lt;20,"EVENING(4PM-8PM)",TRUE,"NIGHT/EARLY MORNING(8PM-8AM)")</f>
        <v>EVENING(4PM-8PM)</v>
      </c>
    </row>
    <row r="110" spans="1:17" ht="13" x14ac:dyDescent="0.15">
      <c r="A110" s="3">
        <v>109</v>
      </c>
      <c r="B110" s="7">
        <v>40548</v>
      </c>
      <c r="C110" s="3">
        <v>1</v>
      </c>
      <c r="D110" s="3">
        <v>17</v>
      </c>
      <c r="E110" s="3" t="b">
        <v>0</v>
      </c>
      <c r="F110" s="3">
        <v>3</v>
      </c>
      <c r="G110" s="3">
        <v>1</v>
      </c>
      <c r="H110" s="3" t="str">
        <f>IF(G110=1,"Clear",IF(G110=2,"Moist",IF(G110=3,"Light Rain",IF(G110=4,"Heavy Rain","Unknown"))))</f>
        <v>Clear</v>
      </c>
      <c r="I110" s="3">
        <v>0.24</v>
      </c>
      <c r="J110" s="2">
        <f>VLOOKUP(A110,'[1]DATASET 2'!A:G,2,FALSE)</f>
        <v>0.2273</v>
      </c>
      <c r="K110" s="2">
        <f>VLOOKUP(A110,'[1]DATASET 2'!A:G,3,FALSE)</f>
        <v>0.38</v>
      </c>
      <c r="L110" s="2">
        <f>VLOOKUP(A110,'[1]DATASET 2'!A:G,4,FALSE)</f>
        <v>0.19400000000000001</v>
      </c>
      <c r="M110" s="1">
        <f>VLOOKUP(A110,'[1]DATASET 2'!A:G,5,FALSE)</f>
        <v>4</v>
      </c>
      <c r="N110" s="1">
        <f>VLOOKUP(A110,'[1]DATASET 2'!A:G,6,FALSE)</f>
        <v>186</v>
      </c>
      <c r="O110" s="1">
        <f>SUM(M110,N110)</f>
        <v>190</v>
      </c>
      <c r="P110" s="1" t="str">
        <f>IF(E110=TRUE,"holiday",IF(OR(F110=0,F110=6),"weekend","weekday"))</f>
        <v>weekday</v>
      </c>
      <c r="Q110" s="1" t="str" cm="1">
        <f t="array" ref="Q110">_xlfn.IFS(D110&lt;8,"NIGHT/EARLY MORNING(8PM-8AM)",D110&lt;12,"MORNING(8AM-12AM)",D110&lt;16,"AFTERNOON(12PM-4PM)",D110&lt;20,"EVENING(4PM-8PM)",TRUE,"NIGHT/EARLY MORNING(8PM-8AM)")</f>
        <v>EVENING(4PM-8PM)</v>
      </c>
    </row>
    <row r="111" spans="1:17" ht="13" x14ac:dyDescent="0.15">
      <c r="A111" s="3">
        <v>110</v>
      </c>
      <c r="B111" s="7">
        <v>40548</v>
      </c>
      <c r="C111" s="3">
        <v>1</v>
      </c>
      <c r="D111" s="3">
        <v>18</v>
      </c>
      <c r="E111" s="3" t="b">
        <v>0</v>
      </c>
      <c r="F111" s="3">
        <v>3</v>
      </c>
      <c r="G111" s="3">
        <v>1</v>
      </c>
      <c r="H111" s="3" t="str">
        <f>IF(G111=1,"Clear",IF(G111=2,"Moist",IF(G111=3,"Light Rain",IF(G111=4,"Heavy Rain","Unknown"))))</f>
        <v>Clear</v>
      </c>
      <c r="I111" s="3">
        <v>0.24</v>
      </c>
      <c r="J111" s="2">
        <f>VLOOKUP(A111,'[1]DATASET 2'!A:G,2,FALSE)</f>
        <v>0.2424</v>
      </c>
      <c r="K111" s="2">
        <f>VLOOKUP(A111,'[1]DATASET 2'!A:G,3,FALSE)</f>
        <v>0.38</v>
      </c>
      <c r="L111" s="2">
        <f>VLOOKUP(A111,'[1]DATASET 2'!A:G,4,FALSE)</f>
        <v>0.1343</v>
      </c>
      <c r="M111" s="1">
        <f>VLOOKUP(A111,'[1]DATASET 2'!A:G,5,FALSE)</f>
        <v>3</v>
      </c>
      <c r="N111" s="1">
        <f>VLOOKUP(A111,'[1]DATASET 2'!A:G,6,FALSE)</f>
        <v>166</v>
      </c>
      <c r="O111" s="1">
        <f>SUM(M111,N111)</f>
        <v>169</v>
      </c>
      <c r="P111" s="1" t="str">
        <f>IF(E111=TRUE,"holiday",IF(OR(F111=0,F111=6),"weekend","weekday"))</f>
        <v>weekday</v>
      </c>
      <c r="Q111" s="1" t="str" cm="1">
        <f t="array" ref="Q111">_xlfn.IFS(D111&lt;8,"NIGHT/EARLY MORNING(8PM-8AM)",D111&lt;12,"MORNING(8AM-12AM)",D111&lt;16,"AFTERNOON(12PM-4PM)",D111&lt;20,"EVENING(4PM-8PM)",TRUE,"NIGHT/EARLY MORNING(8PM-8AM)")</f>
        <v>EVENING(4PM-8PM)</v>
      </c>
    </row>
    <row r="112" spans="1:17" ht="13" x14ac:dyDescent="0.15">
      <c r="A112" s="3">
        <v>111</v>
      </c>
      <c r="B112" s="7">
        <v>40548</v>
      </c>
      <c r="C112" s="3">
        <v>1</v>
      </c>
      <c r="D112" s="3">
        <v>19</v>
      </c>
      <c r="E112" s="3" t="b">
        <v>0</v>
      </c>
      <c r="F112" s="3">
        <v>3</v>
      </c>
      <c r="G112" s="3">
        <v>1</v>
      </c>
      <c r="H112" s="3" t="str">
        <f>IF(G112=1,"Clear",IF(G112=2,"Moist",IF(G112=3,"Light Rain",IF(G112=4,"Heavy Rain","Unknown"))))</f>
        <v>Clear</v>
      </c>
      <c r="I112" s="3">
        <v>0.24</v>
      </c>
      <c r="J112" s="2">
        <f>VLOOKUP(A112,'[1]DATASET 2'!A:G,2,FALSE)</f>
        <v>0.2576</v>
      </c>
      <c r="K112" s="2">
        <f>VLOOKUP(A112,'[1]DATASET 2'!A:G,3,FALSE)</f>
        <v>0.38</v>
      </c>
      <c r="L112" s="2">
        <f>VLOOKUP(A112,'[1]DATASET 2'!A:G,4,FALSE)</f>
        <v>0.1045</v>
      </c>
      <c r="M112" s="1">
        <f>VLOOKUP(A112,'[1]DATASET 2'!A:G,5,FALSE)</f>
        <v>5</v>
      </c>
      <c r="N112" s="1">
        <f>VLOOKUP(A112,'[1]DATASET 2'!A:G,6,FALSE)</f>
        <v>127</v>
      </c>
      <c r="O112" s="1">
        <f>SUM(M112,N112)</f>
        <v>132</v>
      </c>
      <c r="P112" s="1" t="str">
        <f>IF(E112=TRUE,"holiday",IF(OR(F112=0,F112=6),"weekend","weekday"))</f>
        <v>weekday</v>
      </c>
      <c r="Q112" s="1" t="str" cm="1">
        <f t="array" ref="Q112">_xlfn.IFS(D112&lt;8,"NIGHT/EARLY MORNING(8PM-8AM)",D112&lt;12,"MORNING(8AM-12AM)",D112&lt;16,"AFTERNOON(12PM-4PM)",D112&lt;20,"EVENING(4PM-8PM)",TRUE,"NIGHT/EARLY MORNING(8PM-8AM)")</f>
        <v>EVENING(4PM-8PM)</v>
      </c>
    </row>
    <row r="113" spans="1:17" ht="13" x14ac:dyDescent="0.15">
      <c r="A113" s="3">
        <v>112</v>
      </c>
      <c r="B113" s="7">
        <v>40548</v>
      </c>
      <c r="C113" s="3">
        <v>1</v>
      </c>
      <c r="D113" s="3">
        <v>20</v>
      </c>
      <c r="E113" s="3" t="b">
        <v>0</v>
      </c>
      <c r="F113" s="3">
        <v>3</v>
      </c>
      <c r="G113" s="3">
        <v>1</v>
      </c>
      <c r="H113" s="3" t="str">
        <f>IF(G113=1,"Clear",IF(G113=2,"Moist",IF(G113=3,"Light Rain",IF(G113=4,"Heavy Rain","Unknown"))))</f>
        <v>Clear</v>
      </c>
      <c r="I113" s="3">
        <v>0.22</v>
      </c>
      <c r="J113" s="2">
        <f>VLOOKUP(A113,'[1]DATASET 2'!A:G,2,FALSE)</f>
        <v>0.2273</v>
      </c>
      <c r="K113" s="2">
        <f>VLOOKUP(A113,'[1]DATASET 2'!A:G,3,FALSE)</f>
        <v>0.47</v>
      </c>
      <c r="L113" s="2">
        <f>VLOOKUP(A113,'[1]DATASET 2'!A:G,4,FALSE)</f>
        <v>0.16420000000000001</v>
      </c>
      <c r="M113" s="1">
        <f>VLOOKUP(A113,'[1]DATASET 2'!A:G,5,FALSE)</f>
        <v>7</v>
      </c>
      <c r="N113" s="1">
        <f>VLOOKUP(A113,'[1]DATASET 2'!A:G,6,FALSE)</f>
        <v>82</v>
      </c>
      <c r="O113" s="1">
        <f>SUM(M113,N113)</f>
        <v>89</v>
      </c>
      <c r="P113" s="1" t="str">
        <f>IF(E113=TRUE,"holiday",IF(OR(F113=0,F113=6),"weekend","weekday"))</f>
        <v>weekday</v>
      </c>
      <c r="Q113" s="1" t="str" cm="1">
        <f t="array" ref="Q113">_xlfn.IFS(D113&lt;8,"NIGHT/EARLY MORNING(8PM-8AM)",D113&lt;12,"MORNING(8AM-12AM)",D113&lt;16,"AFTERNOON(12PM-4PM)",D113&lt;20,"EVENING(4PM-8PM)",TRUE,"NIGHT/EARLY MORNING(8PM-8AM)")</f>
        <v>NIGHT/EARLY MORNING(8PM-8AM)</v>
      </c>
    </row>
    <row r="114" spans="1:17" ht="13" x14ac:dyDescent="0.15">
      <c r="A114" s="3">
        <v>113</v>
      </c>
      <c r="B114" s="7">
        <v>40548</v>
      </c>
      <c r="C114" s="3">
        <v>1</v>
      </c>
      <c r="D114" s="3">
        <v>21</v>
      </c>
      <c r="E114" s="3" t="b">
        <v>0</v>
      </c>
      <c r="F114" s="3">
        <v>3</v>
      </c>
      <c r="G114" s="3">
        <v>1</v>
      </c>
      <c r="H114" s="3" t="str">
        <f>IF(G114=1,"Clear",IF(G114=2,"Moist",IF(G114=3,"Light Rain",IF(G114=4,"Heavy Rain","Unknown"))))</f>
        <v>Clear</v>
      </c>
      <c r="I114" s="3">
        <v>0.2</v>
      </c>
      <c r="J114" s="2">
        <f>VLOOKUP(A114,'[1]DATASET 2'!A:G,2,FALSE)</f>
        <v>0.19700000000000001</v>
      </c>
      <c r="K114" s="2">
        <f>VLOOKUP(A114,'[1]DATASET 2'!A:G,3,FALSE)</f>
        <v>0.51</v>
      </c>
      <c r="L114" s="2">
        <f>VLOOKUP(A114,'[1]DATASET 2'!A:G,4,FALSE)</f>
        <v>0.19400000000000001</v>
      </c>
      <c r="M114" s="1">
        <f>VLOOKUP(A114,'[1]DATASET 2'!A:G,5,FALSE)</f>
        <v>3</v>
      </c>
      <c r="N114" s="1">
        <f>VLOOKUP(A114,'[1]DATASET 2'!A:G,6,FALSE)</f>
        <v>40</v>
      </c>
      <c r="O114" s="1">
        <f>SUM(M114,N114)</f>
        <v>43</v>
      </c>
      <c r="P114" s="1" t="str">
        <f>IF(E114=TRUE,"holiday",IF(OR(F114=0,F114=6),"weekend","weekday"))</f>
        <v>weekday</v>
      </c>
      <c r="Q114" s="1" t="str" cm="1">
        <f t="array" ref="Q114">_xlfn.IFS(D114&lt;8,"NIGHT/EARLY MORNING(8PM-8AM)",D114&lt;12,"MORNING(8AM-12AM)",D114&lt;16,"AFTERNOON(12PM-4PM)",D114&lt;20,"EVENING(4PM-8PM)",TRUE,"NIGHT/EARLY MORNING(8PM-8AM)")</f>
        <v>NIGHT/EARLY MORNING(8PM-8AM)</v>
      </c>
    </row>
    <row r="115" spans="1:17" ht="13" x14ac:dyDescent="0.15">
      <c r="A115" s="3">
        <v>114</v>
      </c>
      <c r="B115" s="7">
        <v>40548</v>
      </c>
      <c r="C115" s="3">
        <v>1</v>
      </c>
      <c r="D115" s="3">
        <v>22</v>
      </c>
      <c r="E115" s="3" t="b">
        <v>0</v>
      </c>
      <c r="F115" s="3">
        <v>3</v>
      </c>
      <c r="G115" s="3">
        <v>1</v>
      </c>
      <c r="H115" s="3" t="str">
        <f>IF(G115=1,"Clear",IF(G115=2,"Moist",IF(G115=3,"Light Rain",IF(G115=4,"Heavy Rain","Unknown"))))</f>
        <v>Clear</v>
      </c>
      <c r="I115" s="3">
        <v>0.18</v>
      </c>
      <c r="J115" s="2">
        <f>VLOOKUP(A115,'[1]DATASET 2'!A:G,2,FALSE)</f>
        <v>0.19700000000000001</v>
      </c>
      <c r="K115" s="2">
        <f>VLOOKUP(A115,'[1]DATASET 2'!A:G,3,FALSE)</f>
        <v>0.55000000000000004</v>
      </c>
      <c r="L115" s="2">
        <f>VLOOKUP(A115,'[1]DATASET 2'!A:G,4,FALSE)</f>
        <v>0.1343</v>
      </c>
      <c r="M115" s="1">
        <f>VLOOKUP(A115,'[1]DATASET 2'!A:G,5,FALSE)</f>
        <v>1</v>
      </c>
      <c r="N115" s="1">
        <f>VLOOKUP(A115,'[1]DATASET 2'!A:G,6,FALSE)</f>
        <v>41</v>
      </c>
      <c r="O115" s="1">
        <f>SUM(M115,N115)</f>
        <v>42</v>
      </c>
      <c r="P115" s="1" t="str">
        <f>IF(E115=TRUE,"holiday",IF(OR(F115=0,F115=6),"weekend","weekday"))</f>
        <v>weekday</v>
      </c>
      <c r="Q115" s="1" t="str" cm="1">
        <f t="array" ref="Q115">_xlfn.IFS(D115&lt;8,"NIGHT/EARLY MORNING(8PM-8AM)",D115&lt;12,"MORNING(8AM-12AM)",D115&lt;16,"AFTERNOON(12PM-4PM)",D115&lt;20,"EVENING(4PM-8PM)",TRUE,"NIGHT/EARLY MORNING(8PM-8AM)")</f>
        <v>NIGHT/EARLY MORNING(8PM-8AM)</v>
      </c>
    </row>
    <row r="116" spans="1:17" ht="13" x14ac:dyDescent="0.15">
      <c r="A116" s="3">
        <v>115</v>
      </c>
      <c r="B116" s="7">
        <v>40548</v>
      </c>
      <c r="C116" s="3">
        <v>1</v>
      </c>
      <c r="D116" s="3">
        <v>23</v>
      </c>
      <c r="E116" s="3" t="b">
        <v>0</v>
      </c>
      <c r="F116" s="3">
        <v>3</v>
      </c>
      <c r="G116" s="3">
        <v>1</v>
      </c>
      <c r="H116" s="3" t="str">
        <f>IF(G116=1,"Clear",IF(G116=2,"Moist",IF(G116=3,"Light Rain",IF(G116=4,"Heavy Rain","Unknown"))))</f>
        <v>Clear</v>
      </c>
      <c r="I116" s="3">
        <v>0.2</v>
      </c>
      <c r="J116" s="2">
        <f>VLOOKUP(A116,'[1]DATASET 2'!A:G,2,FALSE)</f>
        <v>0.2576</v>
      </c>
      <c r="K116" s="2">
        <f>VLOOKUP(A116,'[1]DATASET 2'!A:G,3,FALSE)</f>
        <v>0.47</v>
      </c>
      <c r="L116" s="2">
        <f>VLOOKUP(A116,'[1]DATASET 2'!A:G,4,FALSE)</f>
        <v>0</v>
      </c>
      <c r="M116" s="1">
        <f>VLOOKUP(A116,'[1]DATASET 2'!A:G,5,FALSE)</f>
        <v>1</v>
      </c>
      <c r="N116" s="1">
        <f>VLOOKUP(A116,'[1]DATASET 2'!A:G,6,FALSE)</f>
        <v>18</v>
      </c>
      <c r="O116" s="1">
        <f>SUM(M116,N116)</f>
        <v>19</v>
      </c>
      <c r="P116" s="1" t="str">
        <f>IF(E116=TRUE,"holiday",IF(OR(F116=0,F116=6),"weekend","weekday"))</f>
        <v>weekday</v>
      </c>
      <c r="Q116" s="1" t="str" cm="1">
        <f t="array" ref="Q116">_xlfn.IFS(D116&lt;8,"NIGHT/EARLY MORNING(8PM-8AM)",D116&lt;12,"MORNING(8AM-12AM)",D116&lt;16,"AFTERNOON(12PM-4PM)",D116&lt;20,"EVENING(4PM-8PM)",TRUE,"NIGHT/EARLY MORNING(8PM-8AM)")</f>
        <v>NIGHT/EARLY MORNING(8PM-8AM)</v>
      </c>
    </row>
    <row r="117" spans="1:17" ht="13" x14ac:dyDescent="0.15">
      <c r="A117" s="3">
        <v>116</v>
      </c>
      <c r="B117" s="7">
        <v>40549</v>
      </c>
      <c r="C117" s="3">
        <v>1</v>
      </c>
      <c r="D117" s="3">
        <v>0</v>
      </c>
      <c r="E117" s="3" t="b">
        <v>0</v>
      </c>
      <c r="F117" s="3">
        <v>4</v>
      </c>
      <c r="G117" s="3">
        <v>1</v>
      </c>
      <c r="H117" s="3" t="str">
        <f>IF(G117=1,"Clear",IF(G117=2,"Moist",IF(G117=3,"Light Rain",IF(G117=4,"Heavy Rain","Unknown"))))</f>
        <v>Clear</v>
      </c>
      <c r="I117" s="3">
        <v>0.18</v>
      </c>
      <c r="J117" s="2">
        <f>VLOOKUP(A117,'[1]DATASET 2'!A:G,2,FALSE)</f>
        <v>0.2424</v>
      </c>
      <c r="K117" s="2">
        <f>VLOOKUP(A117,'[1]DATASET 2'!A:G,3,FALSE)</f>
        <v>0.55000000000000004</v>
      </c>
      <c r="L117" s="2">
        <f>VLOOKUP(A117,'[1]DATASET 2'!A:G,4,FALSE)</f>
        <v>0</v>
      </c>
      <c r="M117" s="1">
        <f>VLOOKUP(A117,'[1]DATASET 2'!A:G,5,FALSE)</f>
        <v>0</v>
      </c>
      <c r="N117" s="1">
        <f>VLOOKUP(A117,'[1]DATASET 2'!A:G,6,FALSE)</f>
        <v>11</v>
      </c>
      <c r="O117" s="1">
        <f>SUM(M117,N117)</f>
        <v>11</v>
      </c>
      <c r="P117" s="1" t="str">
        <f>IF(E117=TRUE,"holiday",IF(OR(F117=0,F117=6),"weekend","weekday"))</f>
        <v>weekday</v>
      </c>
      <c r="Q117" s="1" t="str" cm="1">
        <f t="array" ref="Q117">_xlfn.IFS(D117&lt;8,"NIGHT/EARLY MORNING(8PM-8AM)",D117&lt;12,"MORNING(8AM-12AM)",D117&lt;16,"AFTERNOON(12PM-4PM)",D117&lt;20,"EVENING(4PM-8PM)",TRUE,"NIGHT/EARLY MORNING(8PM-8AM)")</f>
        <v>NIGHT/EARLY MORNING(8PM-8AM)</v>
      </c>
    </row>
    <row r="118" spans="1:17" ht="13" x14ac:dyDescent="0.15">
      <c r="A118" s="3">
        <v>117</v>
      </c>
      <c r="B118" s="7">
        <v>40549</v>
      </c>
      <c r="C118" s="3">
        <v>1</v>
      </c>
      <c r="D118" s="3">
        <v>1</v>
      </c>
      <c r="E118" s="3" t="b">
        <v>0</v>
      </c>
      <c r="F118" s="3">
        <v>4</v>
      </c>
      <c r="G118" s="3">
        <v>1</v>
      </c>
      <c r="H118" s="3" t="str">
        <f>IF(G118=1,"Clear",IF(G118=2,"Moist",IF(G118=3,"Light Rain",IF(G118=4,"Heavy Rain","Unknown"))))</f>
        <v>Clear</v>
      </c>
      <c r="I118" s="3">
        <v>0.16</v>
      </c>
      <c r="J118" s="2">
        <f>VLOOKUP(A118,'[1]DATASET 2'!A:G,2,FALSE)</f>
        <v>0.2273</v>
      </c>
      <c r="K118" s="2">
        <f>VLOOKUP(A118,'[1]DATASET 2'!A:G,3,FALSE)</f>
        <v>0.64</v>
      </c>
      <c r="L118" s="2">
        <f>VLOOKUP(A118,'[1]DATASET 2'!A:G,4,FALSE)</f>
        <v>0</v>
      </c>
      <c r="M118" s="1">
        <f>VLOOKUP(A118,'[1]DATASET 2'!A:G,5,FALSE)</f>
        <v>0</v>
      </c>
      <c r="N118" s="1">
        <f>VLOOKUP(A118,'[1]DATASET 2'!A:G,6,FALSE)</f>
        <v>4</v>
      </c>
      <c r="O118" s="1">
        <f>SUM(M118,N118)</f>
        <v>4</v>
      </c>
      <c r="P118" s="1" t="str">
        <f>IF(E118=TRUE,"holiday",IF(OR(F118=0,F118=6),"weekend","weekday"))</f>
        <v>weekday</v>
      </c>
      <c r="Q118" s="1" t="str" cm="1">
        <f t="array" ref="Q118">_xlfn.IFS(D118&lt;8,"NIGHT/EARLY MORNING(8PM-8AM)",D118&lt;12,"MORNING(8AM-12AM)",D118&lt;16,"AFTERNOON(12PM-4PM)",D118&lt;20,"EVENING(4PM-8PM)",TRUE,"NIGHT/EARLY MORNING(8PM-8AM)")</f>
        <v>NIGHT/EARLY MORNING(8PM-8AM)</v>
      </c>
    </row>
    <row r="119" spans="1:17" ht="13" x14ac:dyDescent="0.15">
      <c r="A119" s="3">
        <v>118</v>
      </c>
      <c r="B119" s="7">
        <v>40549</v>
      </c>
      <c r="C119" s="3">
        <v>1</v>
      </c>
      <c r="D119" s="3">
        <v>2</v>
      </c>
      <c r="E119" s="3" t="b">
        <v>0</v>
      </c>
      <c r="F119" s="3">
        <v>4</v>
      </c>
      <c r="G119" s="3">
        <v>1</v>
      </c>
      <c r="H119" s="3" t="str">
        <f>IF(G119=1,"Clear",IF(G119=2,"Moist",IF(G119=3,"Light Rain",IF(G119=4,"Heavy Rain","Unknown"))))</f>
        <v>Clear</v>
      </c>
      <c r="I119" s="3">
        <v>0.16</v>
      </c>
      <c r="J119" s="2">
        <f>VLOOKUP(A119,'[1]DATASET 2'!A:G,2,FALSE)</f>
        <v>0.2273</v>
      </c>
      <c r="K119" s="2">
        <f>VLOOKUP(A119,'[1]DATASET 2'!A:G,3,FALSE)</f>
        <v>0.64</v>
      </c>
      <c r="L119" s="2">
        <f>VLOOKUP(A119,'[1]DATASET 2'!A:G,4,FALSE)</f>
        <v>0</v>
      </c>
      <c r="M119" s="1">
        <f>VLOOKUP(A119,'[1]DATASET 2'!A:G,5,FALSE)</f>
        <v>0</v>
      </c>
      <c r="N119" s="1">
        <f>VLOOKUP(A119,'[1]DATASET 2'!A:G,6,FALSE)</f>
        <v>2</v>
      </c>
      <c r="O119" s="1">
        <f>SUM(M119,N119)</f>
        <v>2</v>
      </c>
      <c r="P119" s="1" t="str">
        <f>IF(E119=TRUE,"holiday",IF(OR(F119=0,F119=6),"weekend","weekday"))</f>
        <v>weekday</v>
      </c>
      <c r="Q119" s="1" t="str" cm="1">
        <f t="array" ref="Q119">_xlfn.IFS(D119&lt;8,"NIGHT/EARLY MORNING(8PM-8AM)",D119&lt;12,"MORNING(8AM-12AM)",D119&lt;16,"AFTERNOON(12PM-4PM)",D119&lt;20,"EVENING(4PM-8PM)",TRUE,"NIGHT/EARLY MORNING(8PM-8AM)")</f>
        <v>NIGHT/EARLY MORNING(8PM-8AM)</v>
      </c>
    </row>
    <row r="120" spans="1:17" ht="13" x14ac:dyDescent="0.15">
      <c r="A120" s="3">
        <v>119</v>
      </c>
      <c r="B120" s="7">
        <v>40549</v>
      </c>
      <c r="C120" s="3">
        <v>1</v>
      </c>
      <c r="D120" s="3">
        <v>4</v>
      </c>
      <c r="E120" s="3" t="b">
        <v>0</v>
      </c>
      <c r="F120" s="3">
        <v>4</v>
      </c>
      <c r="G120" s="3">
        <v>2</v>
      </c>
      <c r="H120" s="3" t="str">
        <f>IF(G120=1,"Clear",IF(G120=2,"Moist",IF(G120=3,"Light Rain",IF(G120=4,"Heavy Rain","Unknown"))))</f>
        <v>Moist</v>
      </c>
      <c r="I120" s="3">
        <v>0.16</v>
      </c>
      <c r="J120" s="2">
        <f>VLOOKUP(A120,'[1]DATASET 2'!A:G,2,FALSE)</f>
        <v>0.19700000000000001</v>
      </c>
      <c r="K120" s="2">
        <f>VLOOKUP(A120,'[1]DATASET 2'!A:G,3,FALSE)</f>
        <v>0.64</v>
      </c>
      <c r="L120" s="2">
        <f>VLOOKUP(A120,'[1]DATASET 2'!A:G,4,FALSE)</f>
        <v>8.9599999999999999E-2</v>
      </c>
      <c r="M120" s="1">
        <f>VLOOKUP(A120,'[1]DATASET 2'!A:G,5,FALSE)</f>
        <v>0</v>
      </c>
      <c r="N120" s="1">
        <f>VLOOKUP(A120,'[1]DATASET 2'!A:G,6,FALSE)</f>
        <v>1</v>
      </c>
      <c r="O120" s="1">
        <f>SUM(M120,N120)</f>
        <v>1</v>
      </c>
      <c r="P120" s="1" t="str">
        <f>IF(E120=TRUE,"holiday",IF(OR(F120=0,F120=6),"weekend","weekday"))</f>
        <v>weekday</v>
      </c>
      <c r="Q120" s="1" t="str" cm="1">
        <f t="array" ref="Q120">_xlfn.IFS(D120&lt;8,"NIGHT/EARLY MORNING(8PM-8AM)",D120&lt;12,"MORNING(8AM-12AM)",D120&lt;16,"AFTERNOON(12PM-4PM)",D120&lt;20,"EVENING(4PM-8PM)",TRUE,"NIGHT/EARLY MORNING(8PM-8AM)")</f>
        <v>NIGHT/EARLY MORNING(8PM-8AM)</v>
      </c>
    </row>
    <row r="121" spans="1:17" ht="13" x14ac:dyDescent="0.15">
      <c r="A121" s="3">
        <v>120</v>
      </c>
      <c r="B121" s="7">
        <v>40549</v>
      </c>
      <c r="C121" s="3">
        <v>1</v>
      </c>
      <c r="D121" s="3">
        <v>5</v>
      </c>
      <c r="E121" s="3" t="b">
        <v>0</v>
      </c>
      <c r="F121" s="3">
        <v>4</v>
      </c>
      <c r="G121" s="3">
        <v>2</v>
      </c>
      <c r="H121" s="3" t="str">
        <f>IF(G121=1,"Clear",IF(G121=2,"Moist",IF(G121=3,"Light Rain",IF(G121=4,"Heavy Rain","Unknown"))))</f>
        <v>Moist</v>
      </c>
      <c r="I121" s="3">
        <v>0.14000000000000001</v>
      </c>
      <c r="J121" s="2">
        <f>VLOOKUP(A121,'[1]DATASET 2'!A:G,2,FALSE)</f>
        <v>0.18179999999999999</v>
      </c>
      <c r="K121" s="2">
        <f>VLOOKUP(A121,'[1]DATASET 2'!A:G,3,FALSE)</f>
        <v>0.69</v>
      </c>
      <c r="L121" s="2">
        <f>VLOOKUP(A121,'[1]DATASET 2'!A:G,4,FALSE)</f>
        <v>8.9599999999999999E-2</v>
      </c>
      <c r="M121" s="1">
        <f>VLOOKUP(A121,'[1]DATASET 2'!A:G,5,FALSE)</f>
        <v>0</v>
      </c>
      <c r="N121" s="1">
        <f>VLOOKUP(A121,'[1]DATASET 2'!A:G,6,FALSE)</f>
        <v>4</v>
      </c>
      <c r="O121" s="1">
        <f>SUM(M121,N121)</f>
        <v>4</v>
      </c>
      <c r="P121" s="1" t="str">
        <f>IF(E121=TRUE,"holiday",IF(OR(F121=0,F121=6),"weekend","weekday"))</f>
        <v>weekday</v>
      </c>
      <c r="Q121" s="1" t="str" cm="1">
        <f t="array" ref="Q121">_xlfn.IFS(D121&lt;8,"NIGHT/EARLY MORNING(8PM-8AM)",D121&lt;12,"MORNING(8AM-12AM)",D121&lt;16,"AFTERNOON(12PM-4PM)",D121&lt;20,"EVENING(4PM-8PM)",TRUE,"NIGHT/EARLY MORNING(8PM-8AM)")</f>
        <v>NIGHT/EARLY MORNING(8PM-8AM)</v>
      </c>
    </row>
    <row r="122" spans="1:17" ht="13" x14ac:dyDescent="0.15">
      <c r="A122" s="3">
        <v>121</v>
      </c>
      <c r="B122" s="7">
        <v>40549</v>
      </c>
      <c r="C122" s="3">
        <v>1</v>
      </c>
      <c r="D122" s="3">
        <v>6</v>
      </c>
      <c r="E122" s="3" t="b">
        <v>0</v>
      </c>
      <c r="F122" s="3">
        <v>4</v>
      </c>
      <c r="G122" s="3">
        <v>2</v>
      </c>
      <c r="H122" s="3" t="str">
        <f>IF(G122=1,"Clear",IF(G122=2,"Moist",IF(G122=3,"Light Rain",IF(G122=4,"Heavy Rain","Unknown"))))</f>
        <v>Moist</v>
      </c>
      <c r="I122" s="3">
        <v>0.14000000000000001</v>
      </c>
      <c r="J122" s="2">
        <f>VLOOKUP(A122,'[1]DATASET 2'!A:G,2,FALSE)</f>
        <v>0.16669999999999999</v>
      </c>
      <c r="K122" s="2">
        <f>VLOOKUP(A122,'[1]DATASET 2'!A:G,3,FALSE)</f>
        <v>0.63</v>
      </c>
      <c r="L122" s="2">
        <f>VLOOKUP(A122,'[1]DATASET 2'!A:G,4,FALSE)</f>
        <v>0.1045</v>
      </c>
      <c r="M122" s="1">
        <f>VLOOKUP(A122,'[1]DATASET 2'!A:G,5,FALSE)</f>
        <v>0</v>
      </c>
      <c r="N122" s="1">
        <f>VLOOKUP(A122,'[1]DATASET 2'!A:G,6,FALSE)</f>
        <v>36</v>
      </c>
      <c r="O122" s="1">
        <f>SUM(M122,N122)</f>
        <v>36</v>
      </c>
      <c r="P122" s="1" t="str">
        <f>IF(E122=TRUE,"holiday",IF(OR(F122=0,F122=6),"weekend","weekday"))</f>
        <v>weekday</v>
      </c>
      <c r="Q122" s="1" t="str" cm="1">
        <f t="array" ref="Q122">_xlfn.IFS(D122&lt;8,"NIGHT/EARLY MORNING(8PM-8AM)",D122&lt;12,"MORNING(8AM-12AM)",D122&lt;16,"AFTERNOON(12PM-4PM)",D122&lt;20,"EVENING(4PM-8PM)",TRUE,"NIGHT/EARLY MORNING(8PM-8AM)")</f>
        <v>NIGHT/EARLY MORNING(8PM-8AM)</v>
      </c>
    </row>
    <row r="123" spans="1:17" ht="13" x14ac:dyDescent="0.15">
      <c r="A123" s="3">
        <v>122</v>
      </c>
      <c r="B123" s="7">
        <v>40549</v>
      </c>
      <c r="C123" s="3">
        <v>1</v>
      </c>
      <c r="D123" s="3">
        <v>7</v>
      </c>
      <c r="E123" s="3" t="b">
        <v>0</v>
      </c>
      <c r="F123" s="3">
        <v>4</v>
      </c>
      <c r="G123" s="3">
        <v>2</v>
      </c>
      <c r="H123" s="3" t="str">
        <f>IF(G123=1,"Clear",IF(G123=2,"Moist",IF(G123=3,"Light Rain",IF(G123=4,"Heavy Rain","Unknown"))))</f>
        <v>Moist</v>
      </c>
      <c r="I123" s="3">
        <v>0.16</v>
      </c>
      <c r="J123" s="2">
        <f>VLOOKUP(A123,'[1]DATASET 2'!A:G,2,FALSE)</f>
        <v>0.2273</v>
      </c>
      <c r="K123" s="2">
        <f>VLOOKUP(A123,'[1]DATASET 2'!A:G,3,FALSE)</f>
        <v>0.59</v>
      </c>
      <c r="L123" s="2">
        <f>VLOOKUP(A123,'[1]DATASET 2'!A:G,4,FALSE)</f>
        <v>0</v>
      </c>
      <c r="M123" s="1">
        <f>VLOOKUP(A123,'[1]DATASET 2'!A:G,5,FALSE)</f>
        <v>0</v>
      </c>
      <c r="N123" s="1">
        <f>VLOOKUP(A123,'[1]DATASET 2'!A:G,6,FALSE)</f>
        <v>95</v>
      </c>
      <c r="O123" s="1">
        <f>SUM(M123,N123)</f>
        <v>95</v>
      </c>
      <c r="P123" s="1" t="str">
        <f>IF(E123=TRUE,"holiday",IF(OR(F123=0,F123=6),"weekend","weekday"))</f>
        <v>weekday</v>
      </c>
      <c r="Q123" s="1" t="str" cm="1">
        <f t="array" ref="Q123">_xlfn.IFS(D123&lt;8,"NIGHT/EARLY MORNING(8PM-8AM)",D123&lt;12,"MORNING(8AM-12AM)",D123&lt;16,"AFTERNOON(12PM-4PM)",D123&lt;20,"EVENING(4PM-8PM)",TRUE,"NIGHT/EARLY MORNING(8PM-8AM)")</f>
        <v>NIGHT/EARLY MORNING(8PM-8AM)</v>
      </c>
    </row>
    <row r="124" spans="1:17" ht="13" x14ac:dyDescent="0.15">
      <c r="A124" s="3">
        <v>123</v>
      </c>
      <c r="B124" s="7">
        <v>40549</v>
      </c>
      <c r="C124" s="3">
        <v>1</v>
      </c>
      <c r="D124" s="3">
        <v>8</v>
      </c>
      <c r="E124" s="3" t="b">
        <v>0</v>
      </c>
      <c r="F124" s="3">
        <v>4</v>
      </c>
      <c r="G124" s="3">
        <v>1</v>
      </c>
      <c r="H124" s="3" t="str">
        <f>IF(G124=1,"Clear",IF(G124=2,"Moist",IF(G124=3,"Light Rain",IF(G124=4,"Heavy Rain","Unknown"))))</f>
        <v>Clear</v>
      </c>
      <c r="I124" s="3">
        <v>0.16</v>
      </c>
      <c r="J124" s="2">
        <f>VLOOKUP(A124,'[1]DATASET 2'!A:G,2,FALSE)</f>
        <v>0.2273</v>
      </c>
      <c r="K124" s="2">
        <f>VLOOKUP(A124,'[1]DATASET 2'!A:G,3,FALSE)</f>
        <v>0.59</v>
      </c>
      <c r="L124" s="2">
        <f>VLOOKUP(A124,'[1]DATASET 2'!A:G,4,FALSE)</f>
        <v>0</v>
      </c>
      <c r="M124" s="1">
        <f>VLOOKUP(A124,'[1]DATASET 2'!A:G,5,FALSE)</f>
        <v>3</v>
      </c>
      <c r="N124" s="1">
        <f>VLOOKUP(A124,'[1]DATASET 2'!A:G,6,FALSE)</f>
        <v>216</v>
      </c>
      <c r="O124" s="1">
        <f>SUM(M124,N124)</f>
        <v>219</v>
      </c>
      <c r="P124" s="1" t="str">
        <f>IF(E124=TRUE,"holiday",IF(OR(F124=0,F124=6),"weekend","weekday"))</f>
        <v>weekday</v>
      </c>
      <c r="Q124" s="1" t="str" cm="1">
        <f t="array" ref="Q124">_xlfn.IFS(D124&lt;8,"NIGHT/EARLY MORNING(8PM-8AM)",D124&lt;12,"MORNING(8AM-12AM)",D124&lt;16,"AFTERNOON(12PM-4PM)",D124&lt;20,"EVENING(4PM-8PM)",TRUE,"NIGHT/EARLY MORNING(8PM-8AM)")</f>
        <v>MORNING(8AM-12AM)</v>
      </c>
    </row>
    <row r="125" spans="1:17" ht="13" x14ac:dyDescent="0.15">
      <c r="A125" s="3">
        <v>124</v>
      </c>
      <c r="B125" s="7">
        <v>40549</v>
      </c>
      <c r="C125" s="3">
        <v>1</v>
      </c>
      <c r="D125" s="3">
        <v>9</v>
      </c>
      <c r="E125" s="3" t="b">
        <v>0</v>
      </c>
      <c r="F125" s="3">
        <v>4</v>
      </c>
      <c r="G125" s="3">
        <v>2</v>
      </c>
      <c r="H125" s="3" t="str">
        <f>IF(G125=1,"Clear",IF(G125=2,"Moist",IF(G125=3,"Light Rain",IF(G125=4,"Heavy Rain","Unknown"))))</f>
        <v>Moist</v>
      </c>
      <c r="I125" s="3">
        <v>0.18</v>
      </c>
      <c r="J125" s="2">
        <f>VLOOKUP(A125,'[1]DATASET 2'!A:G,2,FALSE)</f>
        <v>0.2424</v>
      </c>
      <c r="K125" s="2">
        <f>VLOOKUP(A125,'[1]DATASET 2'!A:G,3,FALSE)</f>
        <v>0.51</v>
      </c>
      <c r="L125" s="2">
        <f>VLOOKUP(A125,'[1]DATASET 2'!A:G,4,FALSE)</f>
        <v>0</v>
      </c>
      <c r="M125" s="1">
        <f>VLOOKUP(A125,'[1]DATASET 2'!A:G,5,FALSE)</f>
        <v>6</v>
      </c>
      <c r="N125" s="1">
        <f>VLOOKUP(A125,'[1]DATASET 2'!A:G,6,FALSE)</f>
        <v>116</v>
      </c>
      <c r="O125" s="1">
        <f>SUM(M125,N125)</f>
        <v>122</v>
      </c>
      <c r="P125" s="1" t="str">
        <f>IF(E125=TRUE,"holiday",IF(OR(F125=0,F125=6),"weekend","weekday"))</f>
        <v>weekday</v>
      </c>
      <c r="Q125" s="1" t="str" cm="1">
        <f t="array" ref="Q125">_xlfn.IFS(D125&lt;8,"NIGHT/EARLY MORNING(8PM-8AM)",D125&lt;12,"MORNING(8AM-12AM)",D125&lt;16,"AFTERNOON(12PM-4PM)",D125&lt;20,"EVENING(4PM-8PM)",TRUE,"NIGHT/EARLY MORNING(8PM-8AM)")</f>
        <v>MORNING(8AM-12AM)</v>
      </c>
    </row>
    <row r="126" spans="1:17" ht="13" x14ac:dyDescent="0.15">
      <c r="A126" s="3">
        <v>125</v>
      </c>
      <c r="B126" s="7">
        <v>40549</v>
      </c>
      <c r="C126" s="3">
        <v>1</v>
      </c>
      <c r="D126" s="3">
        <v>10</v>
      </c>
      <c r="E126" s="3" t="b">
        <v>0</v>
      </c>
      <c r="F126" s="3">
        <v>4</v>
      </c>
      <c r="G126" s="3">
        <v>1</v>
      </c>
      <c r="H126" s="3" t="str">
        <f>IF(G126=1,"Clear",IF(G126=2,"Moist",IF(G126=3,"Light Rain",IF(G126=4,"Heavy Rain","Unknown"))))</f>
        <v>Clear</v>
      </c>
      <c r="I126" s="3">
        <v>0.2</v>
      </c>
      <c r="J126" s="2">
        <f>VLOOKUP(A126,'[1]DATASET 2'!A:G,2,FALSE)</f>
        <v>0.2576</v>
      </c>
      <c r="K126" s="2">
        <f>VLOOKUP(A126,'[1]DATASET 2'!A:G,3,FALSE)</f>
        <v>0.47</v>
      </c>
      <c r="L126" s="2">
        <f>VLOOKUP(A126,'[1]DATASET 2'!A:G,4,FALSE)</f>
        <v>0</v>
      </c>
      <c r="M126" s="1">
        <f>VLOOKUP(A126,'[1]DATASET 2'!A:G,5,FALSE)</f>
        <v>3</v>
      </c>
      <c r="N126" s="1">
        <f>VLOOKUP(A126,'[1]DATASET 2'!A:G,6,FALSE)</f>
        <v>42</v>
      </c>
      <c r="O126" s="1">
        <f>SUM(M126,N126)</f>
        <v>45</v>
      </c>
      <c r="P126" s="1" t="str">
        <f>IF(E126=TRUE,"holiday",IF(OR(F126=0,F126=6),"weekend","weekday"))</f>
        <v>weekday</v>
      </c>
      <c r="Q126" s="1" t="str" cm="1">
        <f t="array" ref="Q126">_xlfn.IFS(D126&lt;8,"NIGHT/EARLY MORNING(8PM-8AM)",D126&lt;12,"MORNING(8AM-12AM)",D126&lt;16,"AFTERNOON(12PM-4PM)",D126&lt;20,"EVENING(4PM-8PM)",TRUE,"NIGHT/EARLY MORNING(8PM-8AM)")</f>
        <v>MORNING(8AM-12AM)</v>
      </c>
    </row>
    <row r="127" spans="1:17" ht="13" x14ac:dyDescent="0.15">
      <c r="A127" s="3">
        <v>126</v>
      </c>
      <c r="B127" s="7">
        <v>40549</v>
      </c>
      <c r="C127" s="3">
        <v>1</v>
      </c>
      <c r="D127" s="3">
        <v>11</v>
      </c>
      <c r="E127" s="3" t="b">
        <v>0</v>
      </c>
      <c r="F127" s="3">
        <v>4</v>
      </c>
      <c r="G127" s="3">
        <v>1</v>
      </c>
      <c r="H127" s="3" t="str">
        <f>IF(G127=1,"Clear",IF(G127=2,"Moist",IF(G127=3,"Light Rain",IF(G127=4,"Heavy Rain","Unknown"))))</f>
        <v>Clear</v>
      </c>
      <c r="I127" s="3">
        <v>0.22</v>
      </c>
      <c r="J127" s="2">
        <f>VLOOKUP(A127,'[1]DATASET 2'!A:G,2,FALSE)</f>
        <v>0.2576</v>
      </c>
      <c r="K127" s="2">
        <f>VLOOKUP(A127,'[1]DATASET 2'!A:G,3,FALSE)</f>
        <v>0.44</v>
      </c>
      <c r="L127" s="2">
        <f>VLOOKUP(A127,'[1]DATASET 2'!A:G,4,FALSE)</f>
        <v>8.9599999999999999E-2</v>
      </c>
      <c r="M127" s="1">
        <f>VLOOKUP(A127,'[1]DATASET 2'!A:G,5,FALSE)</f>
        <v>2</v>
      </c>
      <c r="N127" s="1">
        <f>VLOOKUP(A127,'[1]DATASET 2'!A:G,6,FALSE)</f>
        <v>57</v>
      </c>
      <c r="O127" s="1">
        <f>SUM(M127,N127)</f>
        <v>59</v>
      </c>
      <c r="P127" s="1" t="str">
        <f>IF(E127=TRUE,"holiday",IF(OR(F127=0,F127=6),"weekend","weekday"))</f>
        <v>weekday</v>
      </c>
      <c r="Q127" s="1" t="str" cm="1">
        <f t="array" ref="Q127">_xlfn.IFS(D127&lt;8,"NIGHT/EARLY MORNING(8PM-8AM)",D127&lt;12,"MORNING(8AM-12AM)",D127&lt;16,"AFTERNOON(12PM-4PM)",D127&lt;20,"EVENING(4PM-8PM)",TRUE,"NIGHT/EARLY MORNING(8PM-8AM)")</f>
        <v>MORNING(8AM-12AM)</v>
      </c>
    </row>
    <row r="128" spans="1:17" ht="13" x14ac:dyDescent="0.15">
      <c r="A128" s="3">
        <v>127</v>
      </c>
      <c r="B128" s="7">
        <v>40549</v>
      </c>
      <c r="C128" s="3">
        <v>1</v>
      </c>
      <c r="D128" s="3">
        <v>12</v>
      </c>
      <c r="E128" s="3" t="b">
        <v>0</v>
      </c>
      <c r="F128" s="3">
        <v>4</v>
      </c>
      <c r="G128" s="3">
        <v>1</v>
      </c>
      <c r="H128" s="3" t="str">
        <f>IF(G128=1,"Clear",IF(G128=2,"Moist",IF(G128=3,"Light Rain",IF(G128=4,"Heavy Rain","Unknown"))))</f>
        <v>Clear</v>
      </c>
      <c r="I128" s="3">
        <v>0.26</v>
      </c>
      <c r="J128" s="2">
        <f>VLOOKUP(A128,'[1]DATASET 2'!A:G,2,FALSE)</f>
        <v>0.28789999999999999</v>
      </c>
      <c r="K128" s="2">
        <f>VLOOKUP(A128,'[1]DATASET 2'!A:G,3,FALSE)</f>
        <v>0.35</v>
      </c>
      <c r="L128" s="2">
        <f>VLOOKUP(A128,'[1]DATASET 2'!A:G,4,FALSE)</f>
        <v>0</v>
      </c>
      <c r="M128" s="1">
        <f>VLOOKUP(A128,'[1]DATASET 2'!A:G,5,FALSE)</f>
        <v>6</v>
      </c>
      <c r="N128" s="1">
        <f>VLOOKUP(A128,'[1]DATASET 2'!A:G,6,FALSE)</f>
        <v>78</v>
      </c>
      <c r="O128" s="1">
        <f>SUM(M128,N128)</f>
        <v>84</v>
      </c>
      <c r="P128" s="1" t="str">
        <f>IF(E128=TRUE,"holiday",IF(OR(F128=0,F128=6),"weekend","weekday"))</f>
        <v>weekday</v>
      </c>
      <c r="Q128" s="1" t="str" cm="1">
        <f t="array" ref="Q128">_xlfn.IFS(D128&lt;8,"NIGHT/EARLY MORNING(8PM-8AM)",D128&lt;12,"MORNING(8AM-12AM)",D128&lt;16,"AFTERNOON(12PM-4PM)",D128&lt;20,"EVENING(4PM-8PM)",TRUE,"NIGHT/EARLY MORNING(8PM-8AM)")</f>
        <v>AFTERNOON(12PM-4PM)</v>
      </c>
    </row>
    <row r="129" spans="1:17" ht="13" x14ac:dyDescent="0.15">
      <c r="A129" s="3">
        <v>128</v>
      </c>
      <c r="B129" s="7">
        <v>40549</v>
      </c>
      <c r="C129" s="3">
        <v>1</v>
      </c>
      <c r="D129" s="3">
        <v>13</v>
      </c>
      <c r="E129" s="3" t="b">
        <v>0</v>
      </c>
      <c r="F129" s="3">
        <v>4</v>
      </c>
      <c r="G129" s="3">
        <v>1</v>
      </c>
      <c r="H129" s="3" t="str">
        <f>IF(G129=1,"Clear",IF(G129=2,"Moist",IF(G129=3,"Light Rain",IF(G129=4,"Heavy Rain","Unknown"))))</f>
        <v>Clear</v>
      </c>
      <c r="I129" s="3">
        <v>0.26</v>
      </c>
      <c r="J129" s="2">
        <f>VLOOKUP(A129,'[1]DATASET 2'!A:G,2,FALSE)</f>
        <v>0.2727</v>
      </c>
      <c r="K129" s="2">
        <f>VLOOKUP(A129,'[1]DATASET 2'!A:G,3,FALSE)</f>
        <v>0.35</v>
      </c>
      <c r="L129" s="2">
        <f>VLOOKUP(A129,'[1]DATASET 2'!A:G,4,FALSE)</f>
        <v>0.1045</v>
      </c>
      <c r="M129" s="1">
        <f>VLOOKUP(A129,'[1]DATASET 2'!A:G,5,FALSE)</f>
        <v>12</v>
      </c>
      <c r="N129" s="1">
        <f>VLOOKUP(A129,'[1]DATASET 2'!A:G,6,FALSE)</f>
        <v>55</v>
      </c>
      <c r="O129" s="1">
        <f>SUM(M129,N129)</f>
        <v>67</v>
      </c>
      <c r="P129" s="1" t="str">
        <f>IF(E129=TRUE,"holiday",IF(OR(F129=0,F129=6),"weekend","weekday"))</f>
        <v>weekday</v>
      </c>
      <c r="Q129" s="1" t="str" cm="1">
        <f t="array" ref="Q129">_xlfn.IFS(D129&lt;8,"NIGHT/EARLY MORNING(8PM-8AM)",D129&lt;12,"MORNING(8AM-12AM)",D129&lt;16,"AFTERNOON(12PM-4PM)",D129&lt;20,"EVENING(4PM-8PM)",TRUE,"NIGHT/EARLY MORNING(8PM-8AM)")</f>
        <v>AFTERNOON(12PM-4PM)</v>
      </c>
    </row>
    <row r="130" spans="1:17" ht="13" x14ac:dyDescent="0.15">
      <c r="A130" s="3">
        <v>129</v>
      </c>
      <c r="B130" s="7">
        <v>40549</v>
      </c>
      <c r="C130" s="3">
        <v>1</v>
      </c>
      <c r="D130" s="3">
        <v>14</v>
      </c>
      <c r="E130" s="3" t="b">
        <v>0</v>
      </c>
      <c r="F130" s="3">
        <v>4</v>
      </c>
      <c r="G130" s="3">
        <v>1</v>
      </c>
      <c r="H130" s="3" t="str">
        <f>IF(G130=1,"Clear",IF(G130=2,"Moist",IF(G130=3,"Light Rain",IF(G130=4,"Heavy Rain","Unknown"))))</f>
        <v>Clear</v>
      </c>
      <c r="I130" s="3">
        <v>0.28000000000000003</v>
      </c>
      <c r="J130" s="2">
        <f>VLOOKUP(A130,'[1]DATASET 2'!A:G,2,FALSE)</f>
        <v>0.2727</v>
      </c>
      <c r="K130" s="2">
        <f>VLOOKUP(A130,'[1]DATASET 2'!A:G,3,FALSE)</f>
        <v>0.36</v>
      </c>
      <c r="L130" s="2">
        <f>VLOOKUP(A130,'[1]DATASET 2'!A:G,4,FALSE)</f>
        <v>0.16420000000000001</v>
      </c>
      <c r="M130" s="1">
        <f>VLOOKUP(A130,'[1]DATASET 2'!A:G,5,FALSE)</f>
        <v>11</v>
      </c>
      <c r="N130" s="1">
        <f>VLOOKUP(A130,'[1]DATASET 2'!A:G,6,FALSE)</f>
        <v>59</v>
      </c>
      <c r="O130" s="1">
        <f>SUM(M130,N130)</f>
        <v>70</v>
      </c>
      <c r="P130" s="1" t="str">
        <f>IF(E130=TRUE,"holiday",IF(OR(F130=0,F130=6),"weekend","weekday"))</f>
        <v>weekday</v>
      </c>
      <c r="Q130" s="1" t="str" cm="1">
        <f t="array" ref="Q130">_xlfn.IFS(D130&lt;8,"NIGHT/EARLY MORNING(8PM-8AM)",D130&lt;12,"MORNING(8AM-12AM)",D130&lt;16,"AFTERNOON(12PM-4PM)",D130&lt;20,"EVENING(4PM-8PM)",TRUE,"NIGHT/EARLY MORNING(8PM-8AM)")</f>
        <v>AFTERNOON(12PM-4PM)</v>
      </c>
    </row>
    <row r="131" spans="1:17" ht="13" x14ac:dyDescent="0.15">
      <c r="A131" s="3">
        <v>130</v>
      </c>
      <c r="B131" s="7">
        <v>40549</v>
      </c>
      <c r="C131" s="3">
        <v>1</v>
      </c>
      <c r="D131" s="3">
        <v>15</v>
      </c>
      <c r="E131" s="3" t="b">
        <v>0</v>
      </c>
      <c r="F131" s="3">
        <v>4</v>
      </c>
      <c r="G131" s="3">
        <v>1</v>
      </c>
      <c r="H131" s="3" t="str">
        <f>IF(G131=1,"Clear",IF(G131=2,"Moist",IF(G131=3,"Light Rain",IF(G131=4,"Heavy Rain","Unknown"))))</f>
        <v>Clear</v>
      </c>
      <c r="I131" s="3">
        <v>0.28000000000000003</v>
      </c>
      <c r="J131" s="2">
        <f>VLOOKUP(A131,'[1]DATASET 2'!A:G,2,FALSE)</f>
        <v>0.2727</v>
      </c>
      <c r="K131" s="2">
        <f>VLOOKUP(A131,'[1]DATASET 2'!A:G,3,FALSE)</f>
        <v>0.36</v>
      </c>
      <c r="L131" s="2">
        <f>VLOOKUP(A131,'[1]DATASET 2'!A:G,4,FALSE)</f>
        <v>0</v>
      </c>
      <c r="M131" s="1">
        <f>VLOOKUP(A131,'[1]DATASET 2'!A:G,5,FALSE)</f>
        <v>8</v>
      </c>
      <c r="N131" s="1">
        <f>VLOOKUP(A131,'[1]DATASET 2'!A:G,6,FALSE)</f>
        <v>54</v>
      </c>
      <c r="O131" s="1">
        <f>SUM(M131,N131)</f>
        <v>62</v>
      </c>
      <c r="P131" s="1" t="str">
        <f>IF(E131=TRUE,"holiday",IF(OR(F131=0,F131=6),"weekend","weekday"))</f>
        <v>weekday</v>
      </c>
      <c r="Q131" s="1" t="str" cm="1">
        <f t="array" ref="Q131">_xlfn.IFS(D131&lt;8,"NIGHT/EARLY MORNING(8PM-8AM)",D131&lt;12,"MORNING(8AM-12AM)",D131&lt;16,"AFTERNOON(12PM-4PM)",D131&lt;20,"EVENING(4PM-8PM)",TRUE,"NIGHT/EARLY MORNING(8PM-8AM)")</f>
        <v>AFTERNOON(12PM-4PM)</v>
      </c>
    </row>
    <row r="132" spans="1:17" ht="13" x14ac:dyDescent="0.15">
      <c r="A132" s="3">
        <v>131</v>
      </c>
      <c r="B132" s="7">
        <v>40549</v>
      </c>
      <c r="C132" s="3">
        <v>1</v>
      </c>
      <c r="D132" s="3">
        <v>16</v>
      </c>
      <c r="E132" s="3" t="b">
        <v>0</v>
      </c>
      <c r="F132" s="3">
        <v>4</v>
      </c>
      <c r="G132" s="3">
        <v>1</v>
      </c>
      <c r="H132" s="3" t="str">
        <f>IF(G132=1,"Clear",IF(G132=2,"Moist",IF(G132=3,"Light Rain",IF(G132=4,"Heavy Rain","Unknown"))))</f>
        <v>Clear</v>
      </c>
      <c r="I132" s="3">
        <v>0.26</v>
      </c>
      <c r="J132" s="2">
        <f>VLOOKUP(A132,'[1]DATASET 2'!A:G,2,FALSE)</f>
        <v>0.2576</v>
      </c>
      <c r="K132" s="2">
        <f>VLOOKUP(A132,'[1]DATASET 2'!A:G,3,FALSE)</f>
        <v>0.38</v>
      </c>
      <c r="L132" s="2">
        <f>VLOOKUP(A132,'[1]DATASET 2'!A:G,4,FALSE)</f>
        <v>0.16420000000000001</v>
      </c>
      <c r="M132" s="1">
        <f>VLOOKUP(A132,'[1]DATASET 2'!A:G,5,FALSE)</f>
        <v>12</v>
      </c>
      <c r="N132" s="1">
        <f>VLOOKUP(A132,'[1]DATASET 2'!A:G,6,FALSE)</f>
        <v>74</v>
      </c>
      <c r="O132" s="1">
        <f>SUM(M132,N132)</f>
        <v>86</v>
      </c>
      <c r="P132" s="1" t="str">
        <f>IF(E132=TRUE,"holiday",IF(OR(F132=0,F132=6),"weekend","weekday"))</f>
        <v>weekday</v>
      </c>
      <c r="Q132" s="1" t="str" cm="1">
        <f t="array" ref="Q132">_xlfn.IFS(D132&lt;8,"NIGHT/EARLY MORNING(8PM-8AM)",D132&lt;12,"MORNING(8AM-12AM)",D132&lt;16,"AFTERNOON(12PM-4PM)",D132&lt;20,"EVENING(4PM-8PM)",TRUE,"NIGHT/EARLY MORNING(8PM-8AM)")</f>
        <v>EVENING(4PM-8PM)</v>
      </c>
    </row>
    <row r="133" spans="1:17" ht="13" x14ac:dyDescent="0.15">
      <c r="A133" s="3">
        <v>132</v>
      </c>
      <c r="B133" s="7">
        <v>40549</v>
      </c>
      <c r="C133" s="3">
        <v>1</v>
      </c>
      <c r="D133" s="3">
        <v>17</v>
      </c>
      <c r="E133" s="3" t="b">
        <v>0</v>
      </c>
      <c r="F133" s="3">
        <v>4</v>
      </c>
      <c r="G133" s="3">
        <v>1</v>
      </c>
      <c r="H133" s="3" t="str">
        <f>IF(G133=1,"Clear",IF(G133=2,"Moist",IF(G133=3,"Light Rain",IF(G133=4,"Heavy Rain","Unknown"))))</f>
        <v>Clear</v>
      </c>
      <c r="I133" s="3">
        <v>0.22</v>
      </c>
      <c r="J133" s="2">
        <f>VLOOKUP(A133,'[1]DATASET 2'!A:G,2,FALSE)</f>
        <v>0.2273</v>
      </c>
      <c r="K133" s="2">
        <f>VLOOKUP(A133,'[1]DATASET 2'!A:G,3,FALSE)</f>
        <v>0.51</v>
      </c>
      <c r="L133" s="2">
        <f>VLOOKUP(A133,'[1]DATASET 2'!A:G,4,FALSE)</f>
        <v>0.16420000000000001</v>
      </c>
      <c r="M133" s="1">
        <f>VLOOKUP(A133,'[1]DATASET 2'!A:G,5,FALSE)</f>
        <v>9</v>
      </c>
      <c r="N133" s="1">
        <f>VLOOKUP(A133,'[1]DATASET 2'!A:G,6,FALSE)</f>
        <v>163</v>
      </c>
      <c r="O133" s="1">
        <f>SUM(M133,N133)</f>
        <v>172</v>
      </c>
      <c r="P133" s="1" t="str">
        <f>IF(E133=TRUE,"holiday",IF(OR(F133=0,F133=6),"weekend","weekday"))</f>
        <v>weekday</v>
      </c>
      <c r="Q133" s="1" t="str" cm="1">
        <f t="array" ref="Q133">_xlfn.IFS(D133&lt;8,"NIGHT/EARLY MORNING(8PM-8AM)",D133&lt;12,"MORNING(8AM-12AM)",D133&lt;16,"AFTERNOON(12PM-4PM)",D133&lt;20,"EVENING(4PM-8PM)",TRUE,"NIGHT/EARLY MORNING(8PM-8AM)")</f>
        <v>EVENING(4PM-8PM)</v>
      </c>
    </row>
    <row r="134" spans="1:17" ht="13" x14ac:dyDescent="0.15">
      <c r="A134" s="3">
        <v>133</v>
      </c>
      <c r="B134" s="7">
        <v>40549</v>
      </c>
      <c r="C134" s="3">
        <v>1</v>
      </c>
      <c r="D134" s="3">
        <v>18</v>
      </c>
      <c r="E134" s="3" t="b">
        <v>0</v>
      </c>
      <c r="F134" s="3">
        <v>4</v>
      </c>
      <c r="G134" s="3">
        <v>1</v>
      </c>
      <c r="H134" s="3" t="str">
        <f>IF(G134=1,"Clear",IF(G134=2,"Moist",IF(G134=3,"Light Rain",IF(G134=4,"Heavy Rain","Unknown"))))</f>
        <v>Clear</v>
      </c>
      <c r="I134" s="3">
        <v>0.22</v>
      </c>
      <c r="J134" s="2">
        <f>VLOOKUP(A134,'[1]DATASET 2'!A:G,2,FALSE)</f>
        <v>0.2273</v>
      </c>
      <c r="K134" s="2">
        <f>VLOOKUP(A134,'[1]DATASET 2'!A:G,3,FALSE)</f>
        <v>0.51</v>
      </c>
      <c r="L134" s="2">
        <f>VLOOKUP(A134,'[1]DATASET 2'!A:G,4,FALSE)</f>
        <v>0.1343</v>
      </c>
      <c r="M134" s="1">
        <f>VLOOKUP(A134,'[1]DATASET 2'!A:G,5,FALSE)</f>
        <v>5</v>
      </c>
      <c r="N134" s="1">
        <f>VLOOKUP(A134,'[1]DATASET 2'!A:G,6,FALSE)</f>
        <v>158</v>
      </c>
      <c r="O134" s="1">
        <f>SUM(M134,N134)</f>
        <v>163</v>
      </c>
      <c r="P134" s="1" t="str">
        <f>IF(E134=TRUE,"holiday",IF(OR(F134=0,F134=6),"weekend","weekday"))</f>
        <v>weekday</v>
      </c>
      <c r="Q134" s="1" t="str" cm="1">
        <f t="array" ref="Q134">_xlfn.IFS(D134&lt;8,"NIGHT/EARLY MORNING(8PM-8AM)",D134&lt;12,"MORNING(8AM-12AM)",D134&lt;16,"AFTERNOON(12PM-4PM)",D134&lt;20,"EVENING(4PM-8PM)",TRUE,"NIGHT/EARLY MORNING(8PM-8AM)")</f>
        <v>EVENING(4PM-8PM)</v>
      </c>
    </row>
    <row r="135" spans="1:17" ht="13" x14ac:dyDescent="0.15">
      <c r="A135" s="3">
        <v>134</v>
      </c>
      <c r="B135" s="7">
        <v>40549</v>
      </c>
      <c r="C135" s="3">
        <v>1</v>
      </c>
      <c r="D135" s="3">
        <v>19</v>
      </c>
      <c r="E135" s="3" t="b">
        <v>0</v>
      </c>
      <c r="F135" s="3">
        <v>4</v>
      </c>
      <c r="G135" s="3">
        <v>1</v>
      </c>
      <c r="H135" s="3" t="str">
        <f>IF(G135=1,"Clear",IF(G135=2,"Moist",IF(G135=3,"Light Rain",IF(G135=4,"Heavy Rain","Unknown"))))</f>
        <v>Clear</v>
      </c>
      <c r="I135" s="3">
        <v>0.22</v>
      </c>
      <c r="J135" s="2">
        <f>VLOOKUP(A135,'[1]DATASET 2'!A:G,2,FALSE)</f>
        <v>0.2576</v>
      </c>
      <c r="K135" s="2">
        <f>VLOOKUP(A135,'[1]DATASET 2'!A:G,3,FALSE)</f>
        <v>0.55000000000000004</v>
      </c>
      <c r="L135" s="2">
        <f>VLOOKUP(A135,'[1]DATASET 2'!A:G,4,FALSE)</f>
        <v>8.9599999999999999E-2</v>
      </c>
      <c r="M135" s="1">
        <f>VLOOKUP(A135,'[1]DATASET 2'!A:G,5,FALSE)</f>
        <v>3</v>
      </c>
      <c r="N135" s="1">
        <f>VLOOKUP(A135,'[1]DATASET 2'!A:G,6,FALSE)</f>
        <v>109</v>
      </c>
      <c r="O135" s="1">
        <f>SUM(M135,N135)</f>
        <v>112</v>
      </c>
      <c r="P135" s="1" t="str">
        <f>IF(E135=TRUE,"holiday",IF(OR(F135=0,F135=6),"weekend","weekday"))</f>
        <v>weekday</v>
      </c>
      <c r="Q135" s="1" t="str" cm="1">
        <f t="array" ref="Q135">_xlfn.IFS(D135&lt;8,"NIGHT/EARLY MORNING(8PM-8AM)",D135&lt;12,"MORNING(8AM-12AM)",D135&lt;16,"AFTERNOON(12PM-4PM)",D135&lt;20,"EVENING(4PM-8PM)",TRUE,"NIGHT/EARLY MORNING(8PM-8AM)")</f>
        <v>EVENING(4PM-8PM)</v>
      </c>
    </row>
    <row r="136" spans="1:17" ht="13" x14ac:dyDescent="0.15">
      <c r="A136" s="3">
        <v>135</v>
      </c>
      <c r="B136" s="7">
        <v>40549</v>
      </c>
      <c r="C136" s="3">
        <v>1</v>
      </c>
      <c r="D136" s="3">
        <v>20</v>
      </c>
      <c r="E136" s="3" t="b">
        <v>0</v>
      </c>
      <c r="F136" s="3">
        <v>4</v>
      </c>
      <c r="G136" s="3">
        <v>1</v>
      </c>
      <c r="H136" s="3" t="str">
        <f>IF(G136=1,"Clear",IF(G136=2,"Moist",IF(G136=3,"Light Rain",IF(G136=4,"Heavy Rain","Unknown"))))</f>
        <v>Clear</v>
      </c>
      <c r="I136" s="3">
        <v>0.2</v>
      </c>
      <c r="J136" s="2">
        <f>VLOOKUP(A136,'[1]DATASET 2'!A:G,2,FALSE)</f>
        <v>0.21210000000000001</v>
      </c>
      <c r="K136" s="2">
        <f>VLOOKUP(A136,'[1]DATASET 2'!A:G,3,FALSE)</f>
        <v>0.51</v>
      </c>
      <c r="L136" s="2">
        <f>VLOOKUP(A136,'[1]DATASET 2'!A:G,4,FALSE)</f>
        <v>0.16420000000000001</v>
      </c>
      <c r="M136" s="1">
        <f>VLOOKUP(A136,'[1]DATASET 2'!A:G,5,FALSE)</f>
        <v>3</v>
      </c>
      <c r="N136" s="1">
        <f>VLOOKUP(A136,'[1]DATASET 2'!A:G,6,FALSE)</f>
        <v>66</v>
      </c>
      <c r="O136" s="1">
        <f>SUM(M136,N136)</f>
        <v>69</v>
      </c>
      <c r="P136" s="1" t="str">
        <f>IF(E136=TRUE,"holiday",IF(OR(F136=0,F136=6),"weekend","weekday"))</f>
        <v>weekday</v>
      </c>
      <c r="Q136" s="1" t="str" cm="1">
        <f t="array" ref="Q136">_xlfn.IFS(D136&lt;8,"NIGHT/EARLY MORNING(8PM-8AM)",D136&lt;12,"MORNING(8AM-12AM)",D136&lt;16,"AFTERNOON(12PM-4PM)",D136&lt;20,"EVENING(4PM-8PM)",TRUE,"NIGHT/EARLY MORNING(8PM-8AM)")</f>
        <v>NIGHT/EARLY MORNING(8PM-8AM)</v>
      </c>
    </row>
    <row r="137" spans="1:17" ht="13" x14ac:dyDescent="0.15">
      <c r="A137" s="3">
        <v>136</v>
      </c>
      <c r="B137" s="7">
        <v>40549</v>
      </c>
      <c r="C137" s="3">
        <v>1</v>
      </c>
      <c r="D137" s="3">
        <v>21</v>
      </c>
      <c r="E137" s="3" t="b">
        <v>0</v>
      </c>
      <c r="F137" s="3">
        <v>4</v>
      </c>
      <c r="G137" s="3">
        <v>2</v>
      </c>
      <c r="H137" s="3" t="str">
        <f>IF(G137=1,"Clear",IF(G137=2,"Moist",IF(G137=3,"Light Rain",IF(G137=4,"Heavy Rain","Unknown"))))</f>
        <v>Moist</v>
      </c>
      <c r="I137" s="3">
        <v>0.22</v>
      </c>
      <c r="J137" s="2">
        <f>VLOOKUP(A137,'[1]DATASET 2'!A:G,2,FALSE)</f>
        <v>0.21210000000000001</v>
      </c>
      <c r="K137" s="2">
        <f>VLOOKUP(A137,'[1]DATASET 2'!A:G,3,FALSE)</f>
        <v>0.55000000000000004</v>
      </c>
      <c r="L137" s="2">
        <f>VLOOKUP(A137,'[1]DATASET 2'!A:G,4,FALSE)</f>
        <v>0.22389999999999999</v>
      </c>
      <c r="M137" s="1">
        <f>VLOOKUP(A137,'[1]DATASET 2'!A:G,5,FALSE)</f>
        <v>0</v>
      </c>
      <c r="N137" s="1">
        <f>VLOOKUP(A137,'[1]DATASET 2'!A:G,6,FALSE)</f>
        <v>48</v>
      </c>
      <c r="O137" s="1">
        <f>SUM(M137,N137)</f>
        <v>48</v>
      </c>
      <c r="P137" s="1" t="str">
        <f>IF(E137=TRUE,"holiday",IF(OR(F137=0,F137=6),"weekend","weekday"))</f>
        <v>weekday</v>
      </c>
      <c r="Q137" s="1" t="str" cm="1">
        <f t="array" ref="Q137">_xlfn.IFS(D137&lt;8,"NIGHT/EARLY MORNING(8PM-8AM)",D137&lt;12,"MORNING(8AM-12AM)",D137&lt;16,"AFTERNOON(12PM-4PM)",D137&lt;20,"EVENING(4PM-8PM)",TRUE,"NIGHT/EARLY MORNING(8PM-8AM)")</f>
        <v>NIGHT/EARLY MORNING(8PM-8AM)</v>
      </c>
    </row>
    <row r="138" spans="1:17" ht="13" x14ac:dyDescent="0.15">
      <c r="A138" s="3">
        <v>137</v>
      </c>
      <c r="B138" s="7">
        <v>40549</v>
      </c>
      <c r="C138" s="3">
        <v>1</v>
      </c>
      <c r="D138" s="3">
        <v>22</v>
      </c>
      <c r="E138" s="3" t="b">
        <v>0</v>
      </c>
      <c r="F138" s="3">
        <v>4</v>
      </c>
      <c r="G138" s="3">
        <v>2</v>
      </c>
      <c r="H138" s="3" t="str">
        <f>IF(G138=1,"Clear",IF(G138=2,"Moist",IF(G138=3,"Light Rain",IF(G138=4,"Heavy Rain","Unknown"))))</f>
        <v>Moist</v>
      </c>
      <c r="I138" s="3">
        <v>0.22</v>
      </c>
      <c r="J138" s="2">
        <f>VLOOKUP(A138,'[1]DATASET 2'!A:G,2,FALSE)</f>
        <v>0.21210000000000001</v>
      </c>
      <c r="K138" s="2">
        <f>VLOOKUP(A138,'[1]DATASET 2'!A:G,3,FALSE)</f>
        <v>0.51</v>
      </c>
      <c r="L138" s="2">
        <f>VLOOKUP(A138,'[1]DATASET 2'!A:G,4,FALSE)</f>
        <v>0.28360000000000002</v>
      </c>
      <c r="M138" s="1">
        <f>VLOOKUP(A138,'[1]DATASET 2'!A:G,5,FALSE)</f>
        <v>1</v>
      </c>
      <c r="N138" s="1">
        <f>VLOOKUP(A138,'[1]DATASET 2'!A:G,6,FALSE)</f>
        <v>51</v>
      </c>
      <c r="O138" s="1">
        <f>SUM(M138,N138)</f>
        <v>52</v>
      </c>
      <c r="P138" s="1" t="str">
        <f>IF(E138=TRUE,"holiday",IF(OR(F138=0,F138=6),"weekend","weekday"))</f>
        <v>weekday</v>
      </c>
      <c r="Q138" s="1" t="str" cm="1">
        <f t="array" ref="Q138">_xlfn.IFS(D138&lt;8,"NIGHT/EARLY MORNING(8PM-8AM)",D138&lt;12,"MORNING(8AM-12AM)",D138&lt;16,"AFTERNOON(12PM-4PM)",D138&lt;20,"EVENING(4PM-8PM)",TRUE,"NIGHT/EARLY MORNING(8PM-8AM)")</f>
        <v>NIGHT/EARLY MORNING(8PM-8AM)</v>
      </c>
    </row>
    <row r="139" spans="1:17" ht="13" x14ac:dyDescent="0.15">
      <c r="A139" s="3">
        <v>138</v>
      </c>
      <c r="B139" s="7">
        <v>40549</v>
      </c>
      <c r="C139" s="3">
        <v>1</v>
      </c>
      <c r="D139" s="3">
        <v>23</v>
      </c>
      <c r="E139" s="3" t="b">
        <v>0</v>
      </c>
      <c r="F139" s="3">
        <v>4</v>
      </c>
      <c r="G139" s="3">
        <v>2</v>
      </c>
      <c r="H139" s="3" t="str">
        <f>IF(G139=1,"Clear",IF(G139=2,"Moist",IF(G139=3,"Light Rain",IF(G139=4,"Heavy Rain","Unknown"))))</f>
        <v>Moist</v>
      </c>
      <c r="I139" s="3">
        <v>0.2</v>
      </c>
      <c r="J139" s="2">
        <f>VLOOKUP(A139,'[1]DATASET 2'!A:G,2,FALSE)</f>
        <v>0.19700000000000001</v>
      </c>
      <c r="K139" s="2">
        <f>VLOOKUP(A139,'[1]DATASET 2'!A:G,3,FALSE)</f>
        <v>0.59</v>
      </c>
      <c r="L139" s="2">
        <f>VLOOKUP(A139,'[1]DATASET 2'!A:G,4,FALSE)</f>
        <v>0.19400000000000001</v>
      </c>
      <c r="M139" s="1">
        <f>VLOOKUP(A139,'[1]DATASET 2'!A:G,5,FALSE)</f>
        <v>4</v>
      </c>
      <c r="N139" s="1">
        <f>VLOOKUP(A139,'[1]DATASET 2'!A:G,6,FALSE)</f>
        <v>19</v>
      </c>
      <c r="O139" s="1">
        <f>SUM(M139,N139)</f>
        <v>23</v>
      </c>
      <c r="P139" s="1" t="str">
        <f>IF(E139=TRUE,"holiday",IF(OR(F139=0,F139=6),"weekend","weekday"))</f>
        <v>weekday</v>
      </c>
      <c r="Q139" s="1" t="str" cm="1">
        <f t="array" ref="Q139">_xlfn.IFS(D139&lt;8,"NIGHT/EARLY MORNING(8PM-8AM)",D139&lt;12,"MORNING(8AM-12AM)",D139&lt;16,"AFTERNOON(12PM-4PM)",D139&lt;20,"EVENING(4PM-8PM)",TRUE,"NIGHT/EARLY MORNING(8PM-8AM)")</f>
        <v>NIGHT/EARLY MORNING(8PM-8AM)</v>
      </c>
    </row>
    <row r="140" spans="1:17" ht="13" x14ac:dyDescent="0.15">
      <c r="A140" s="3">
        <v>139</v>
      </c>
      <c r="B140" s="7">
        <v>40550</v>
      </c>
      <c r="C140" s="3">
        <v>1</v>
      </c>
      <c r="D140" s="3">
        <v>0</v>
      </c>
      <c r="E140" s="3" t="b">
        <v>0</v>
      </c>
      <c r="F140" s="3">
        <v>5</v>
      </c>
      <c r="G140" s="3">
        <v>2</v>
      </c>
      <c r="H140" s="3" t="str">
        <f>IF(G140=1,"Clear",IF(G140=2,"Moist",IF(G140=3,"Light Rain",IF(G140=4,"Heavy Rain","Unknown"))))</f>
        <v>Moist</v>
      </c>
      <c r="I140" s="3">
        <v>0.2</v>
      </c>
      <c r="J140" s="2">
        <f>VLOOKUP(A140,'[1]DATASET 2'!A:G,2,FALSE)</f>
        <v>0.19700000000000001</v>
      </c>
      <c r="K140" s="2">
        <f>VLOOKUP(A140,'[1]DATASET 2'!A:G,3,FALSE)</f>
        <v>0.64</v>
      </c>
      <c r="L140" s="2">
        <f>VLOOKUP(A140,'[1]DATASET 2'!A:G,4,FALSE)</f>
        <v>0.19400000000000001</v>
      </c>
      <c r="M140" s="1">
        <f>VLOOKUP(A140,'[1]DATASET 2'!A:G,5,FALSE)</f>
        <v>4</v>
      </c>
      <c r="N140" s="1">
        <f>VLOOKUP(A140,'[1]DATASET 2'!A:G,6,FALSE)</f>
        <v>13</v>
      </c>
      <c r="O140" s="1">
        <f>SUM(M140,N140)</f>
        <v>17</v>
      </c>
      <c r="P140" s="1" t="str">
        <f>IF(E140=TRUE,"holiday",IF(OR(F140=0,F140=6),"weekend","weekday"))</f>
        <v>weekday</v>
      </c>
      <c r="Q140" s="1" t="str" cm="1">
        <f t="array" ref="Q140">_xlfn.IFS(D140&lt;8,"NIGHT/EARLY MORNING(8PM-8AM)",D140&lt;12,"MORNING(8AM-12AM)",D140&lt;16,"AFTERNOON(12PM-4PM)",D140&lt;20,"EVENING(4PM-8PM)",TRUE,"NIGHT/EARLY MORNING(8PM-8AM)")</f>
        <v>NIGHT/EARLY MORNING(8PM-8AM)</v>
      </c>
    </row>
    <row r="141" spans="1:17" ht="13" x14ac:dyDescent="0.15">
      <c r="A141" s="3">
        <v>140</v>
      </c>
      <c r="B141" s="7">
        <v>40550</v>
      </c>
      <c r="C141" s="3">
        <v>1</v>
      </c>
      <c r="D141" s="3">
        <v>1</v>
      </c>
      <c r="E141" s="3" t="b">
        <v>0</v>
      </c>
      <c r="F141" s="3">
        <v>5</v>
      </c>
      <c r="G141" s="3">
        <v>2</v>
      </c>
      <c r="H141" s="3" t="str">
        <f>IF(G141=1,"Clear",IF(G141=2,"Moist",IF(G141=3,"Light Rain",IF(G141=4,"Heavy Rain","Unknown"))))</f>
        <v>Moist</v>
      </c>
      <c r="I141" s="3">
        <v>0.2</v>
      </c>
      <c r="J141" s="2">
        <f>VLOOKUP(A141,'[1]DATASET 2'!A:G,2,FALSE)</f>
        <v>0.19700000000000001</v>
      </c>
      <c r="K141" s="2">
        <f>VLOOKUP(A141,'[1]DATASET 2'!A:G,3,FALSE)</f>
        <v>0.69</v>
      </c>
      <c r="L141" s="2">
        <f>VLOOKUP(A141,'[1]DATASET 2'!A:G,4,FALSE)</f>
        <v>0.22389999999999999</v>
      </c>
      <c r="M141" s="1">
        <f>VLOOKUP(A141,'[1]DATASET 2'!A:G,5,FALSE)</f>
        <v>2</v>
      </c>
      <c r="N141" s="1">
        <f>VLOOKUP(A141,'[1]DATASET 2'!A:G,6,FALSE)</f>
        <v>5</v>
      </c>
      <c r="O141" s="1">
        <f>SUM(M141,N141)</f>
        <v>7</v>
      </c>
      <c r="P141" s="1" t="str">
        <f>IF(E141=TRUE,"holiday",IF(OR(F141=0,F141=6),"weekend","weekday"))</f>
        <v>weekday</v>
      </c>
      <c r="Q141" s="1" t="str" cm="1">
        <f t="array" ref="Q141">_xlfn.IFS(D141&lt;8,"NIGHT/EARLY MORNING(8PM-8AM)",D141&lt;12,"MORNING(8AM-12AM)",D141&lt;16,"AFTERNOON(12PM-4PM)",D141&lt;20,"EVENING(4PM-8PM)",TRUE,"NIGHT/EARLY MORNING(8PM-8AM)")</f>
        <v>NIGHT/EARLY MORNING(8PM-8AM)</v>
      </c>
    </row>
    <row r="142" spans="1:17" ht="13" x14ac:dyDescent="0.15">
      <c r="A142" s="3">
        <v>141</v>
      </c>
      <c r="B142" s="7">
        <v>40550</v>
      </c>
      <c r="C142" s="3">
        <v>1</v>
      </c>
      <c r="D142" s="3">
        <v>2</v>
      </c>
      <c r="E142" s="3" t="b">
        <v>0</v>
      </c>
      <c r="F142" s="3">
        <v>5</v>
      </c>
      <c r="G142" s="3">
        <v>2</v>
      </c>
      <c r="H142" s="3" t="str">
        <f>IF(G142=1,"Clear",IF(G142=2,"Moist",IF(G142=3,"Light Rain",IF(G142=4,"Heavy Rain","Unknown"))))</f>
        <v>Moist</v>
      </c>
      <c r="I142" s="3">
        <v>0.2</v>
      </c>
      <c r="J142" s="2">
        <f>VLOOKUP(A142,'[1]DATASET 2'!A:G,2,FALSE)</f>
        <v>0.19700000000000001</v>
      </c>
      <c r="K142" s="2">
        <f>VLOOKUP(A142,'[1]DATASET 2'!A:G,3,FALSE)</f>
        <v>0.69</v>
      </c>
      <c r="L142" s="2">
        <f>VLOOKUP(A142,'[1]DATASET 2'!A:G,4,FALSE)</f>
        <v>0.22389999999999999</v>
      </c>
      <c r="M142" s="1">
        <f>VLOOKUP(A142,'[1]DATASET 2'!A:G,5,FALSE)</f>
        <v>0</v>
      </c>
      <c r="N142" s="1">
        <f>VLOOKUP(A142,'[1]DATASET 2'!A:G,6,FALSE)</f>
        <v>1</v>
      </c>
      <c r="O142" s="1">
        <f>SUM(M142,N142)</f>
        <v>1</v>
      </c>
      <c r="P142" s="1" t="str">
        <f>IF(E142=TRUE,"holiday",IF(OR(F142=0,F142=6),"weekend","weekday"))</f>
        <v>weekday</v>
      </c>
      <c r="Q142" s="1" t="str" cm="1">
        <f t="array" ref="Q142">_xlfn.IFS(D142&lt;8,"NIGHT/EARLY MORNING(8PM-8AM)",D142&lt;12,"MORNING(8AM-12AM)",D142&lt;16,"AFTERNOON(12PM-4PM)",D142&lt;20,"EVENING(4PM-8PM)",TRUE,"NIGHT/EARLY MORNING(8PM-8AM)")</f>
        <v>NIGHT/EARLY MORNING(8PM-8AM)</v>
      </c>
    </row>
    <row r="143" spans="1:17" ht="13" x14ac:dyDescent="0.15">
      <c r="A143" s="3">
        <v>142</v>
      </c>
      <c r="B143" s="7">
        <v>40550</v>
      </c>
      <c r="C143" s="3">
        <v>1</v>
      </c>
      <c r="D143" s="3">
        <v>4</v>
      </c>
      <c r="E143" s="3" t="b">
        <v>0</v>
      </c>
      <c r="F143" s="3">
        <v>5</v>
      </c>
      <c r="G143" s="3">
        <v>2</v>
      </c>
      <c r="H143" s="3" t="str">
        <f>IF(G143=1,"Clear",IF(G143=2,"Moist",IF(G143=3,"Light Rain",IF(G143=4,"Heavy Rain","Unknown"))))</f>
        <v>Moist</v>
      </c>
      <c r="I143" s="3">
        <v>0.2</v>
      </c>
      <c r="J143" s="2">
        <f>VLOOKUP(A143,'[1]DATASET 2'!A:G,2,FALSE)</f>
        <v>0.21210000000000001</v>
      </c>
      <c r="K143" s="2">
        <f>VLOOKUP(A143,'[1]DATASET 2'!A:G,3,FALSE)</f>
        <v>0.69</v>
      </c>
      <c r="L143" s="2">
        <f>VLOOKUP(A143,'[1]DATASET 2'!A:G,4,FALSE)</f>
        <v>0.1343</v>
      </c>
      <c r="M143" s="1">
        <f>VLOOKUP(A143,'[1]DATASET 2'!A:G,5,FALSE)</f>
        <v>0</v>
      </c>
      <c r="N143" s="1">
        <f>VLOOKUP(A143,'[1]DATASET 2'!A:G,6,FALSE)</f>
        <v>1</v>
      </c>
      <c r="O143" s="1">
        <f>SUM(M143,N143)</f>
        <v>1</v>
      </c>
      <c r="P143" s="1" t="str">
        <f>IF(E143=TRUE,"holiday",IF(OR(F143=0,F143=6),"weekend","weekday"))</f>
        <v>weekday</v>
      </c>
      <c r="Q143" s="1" t="str" cm="1">
        <f t="array" ref="Q143">_xlfn.IFS(D143&lt;8,"NIGHT/EARLY MORNING(8PM-8AM)",D143&lt;12,"MORNING(8AM-12AM)",D143&lt;16,"AFTERNOON(12PM-4PM)",D143&lt;20,"EVENING(4PM-8PM)",TRUE,"NIGHT/EARLY MORNING(8PM-8AM)")</f>
        <v>NIGHT/EARLY MORNING(8PM-8AM)</v>
      </c>
    </row>
    <row r="144" spans="1:17" ht="13" x14ac:dyDescent="0.15">
      <c r="A144" s="3">
        <v>143</v>
      </c>
      <c r="B144" s="7">
        <v>40550</v>
      </c>
      <c r="C144" s="3">
        <v>1</v>
      </c>
      <c r="D144" s="3">
        <v>5</v>
      </c>
      <c r="E144" s="3" t="b">
        <v>0</v>
      </c>
      <c r="F144" s="3">
        <v>5</v>
      </c>
      <c r="G144" s="3">
        <v>3</v>
      </c>
      <c r="H144" s="3" t="str">
        <f>IF(G144=1,"Clear",IF(G144=2,"Moist",IF(G144=3,"Light Rain",IF(G144=4,"Heavy Rain","Unknown"))))</f>
        <v>Light Rain</v>
      </c>
      <c r="I144" s="3">
        <v>0.22</v>
      </c>
      <c r="J144" s="2">
        <f>VLOOKUP(A144,'[1]DATASET 2'!A:G,2,FALSE)</f>
        <v>0.2727</v>
      </c>
      <c r="K144" s="2">
        <f>VLOOKUP(A144,'[1]DATASET 2'!A:G,3,FALSE)</f>
        <v>0.55000000000000004</v>
      </c>
      <c r="L144" s="2">
        <f>VLOOKUP(A144,'[1]DATASET 2'!A:G,4,FALSE)</f>
        <v>0</v>
      </c>
      <c r="M144" s="1">
        <f>VLOOKUP(A144,'[1]DATASET 2'!A:G,5,FALSE)</f>
        <v>0</v>
      </c>
      <c r="N144" s="1">
        <f>VLOOKUP(A144,'[1]DATASET 2'!A:G,6,FALSE)</f>
        <v>5</v>
      </c>
      <c r="O144" s="1">
        <f>SUM(M144,N144)</f>
        <v>5</v>
      </c>
      <c r="P144" s="1" t="str">
        <f>IF(E144=TRUE,"holiday",IF(OR(F144=0,F144=6),"weekend","weekday"))</f>
        <v>weekday</v>
      </c>
      <c r="Q144" s="1" t="str" cm="1">
        <f t="array" ref="Q144">_xlfn.IFS(D144&lt;8,"NIGHT/EARLY MORNING(8PM-8AM)",D144&lt;12,"MORNING(8AM-12AM)",D144&lt;16,"AFTERNOON(12PM-4PM)",D144&lt;20,"EVENING(4PM-8PM)",TRUE,"NIGHT/EARLY MORNING(8PM-8AM)")</f>
        <v>NIGHT/EARLY MORNING(8PM-8AM)</v>
      </c>
    </row>
    <row r="145" spans="1:17" ht="13" x14ac:dyDescent="0.15">
      <c r="A145" s="3">
        <v>144</v>
      </c>
      <c r="B145" s="7">
        <v>40550</v>
      </c>
      <c r="C145" s="3">
        <v>1</v>
      </c>
      <c r="D145" s="3">
        <v>6</v>
      </c>
      <c r="E145" s="3" t="b">
        <v>0</v>
      </c>
      <c r="F145" s="3">
        <v>5</v>
      </c>
      <c r="G145" s="3">
        <v>2</v>
      </c>
      <c r="H145" s="3" t="str">
        <f>IF(G145=1,"Clear",IF(G145=2,"Moist",IF(G145=3,"Light Rain",IF(G145=4,"Heavy Rain","Unknown"))))</f>
        <v>Moist</v>
      </c>
      <c r="I145" s="3">
        <v>0.2</v>
      </c>
      <c r="J145" s="2">
        <f>VLOOKUP(A145,'[1]DATASET 2'!A:G,2,FALSE)</f>
        <v>0.2576</v>
      </c>
      <c r="K145" s="2">
        <f>VLOOKUP(A145,'[1]DATASET 2'!A:G,3,FALSE)</f>
        <v>0.69</v>
      </c>
      <c r="L145" s="2">
        <f>VLOOKUP(A145,'[1]DATASET 2'!A:G,4,FALSE)</f>
        <v>0</v>
      </c>
      <c r="M145" s="1">
        <f>VLOOKUP(A145,'[1]DATASET 2'!A:G,5,FALSE)</f>
        <v>8</v>
      </c>
      <c r="N145" s="1">
        <f>VLOOKUP(A145,'[1]DATASET 2'!A:G,6,FALSE)</f>
        <v>26</v>
      </c>
      <c r="O145" s="1">
        <f>SUM(M145,N145)</f>
        <v>34</v>
      </c>
      <c r="P145" s="1" t="str">
        <f>IF(E145=TRUE,"holiday",IF(OR(F145=0,F145=6),"weekend","weekday"))</f>
        <v>weekday</v>
      </c>
      <c r="Q145" s="1" t="str" cm="1">
        <f t="array" ref="Q145">_xlfn.IFS(D145&lt;8,"NIGHT/EARLY MORNING(8PM-8AM)",D145&lt;12,"MORNING(8AM-12AM)",D145&lt;16,"AFTERNOON(12PM-4PM)",D145&lt;20,"EVENING(4PM-8PM)",TRUE,"NIGHT/EARLY MORNING(8PM-8AM)")</f>
        <v>NIGHT/EARLY MORNING(8PM-8AM)</v>
      </c>
    </row>
    <row r="146" spans="1:17" ht="13" x14ac:dyDescent="0.15">
      <c r="A146" s="3">
        <v>145</v>
      </c>
      <c r="B146" s="7">
        <v>40550</v>
      </c>
      <c r="C146" s="3">
        <v>1</v>
      </c>
      <c r="D146" s="3">
        <v>7</v>
      </c>
      <c r="E146" s="3" t="b">
        <v>0</v>
      </c>
      <c r="F146" s="3">
        <v>5</v>
      </c>
      <c r="G146" s="3">
        <v>1</v>
      </c>
      <c r="H146" s="3" t="str">
        <f>IF(G146=1,"Clear",IF(G146=2,"Moist",IF(G146=3,"Light Rain",IF(G146=4,"Heavy Rain","Unknown"))))</f>
        <v>Clear</v>
      </c>
      <c r="I146" s="3">
        <v>0.2</v>
      </c>
      <c r="J146" s="2">
        <f>VLOOKUP(A146,'[1]DATASET 2'!A:G,2,FALSE)</f>
        <v>0.21210000000000001</v>
      </c>
      <c r="K146" s="2">
        <f>VLOOKUP(A146,'[1]DATASET 2'!A:G,3,FALSE)</f>
        <v>0.69</v>
      </c>
      <c r="L146" s="2">
        <f>VLOOKUP(A146,'[1]DATASET 2'!A:G,4,FALSE)</f>
        <v>0.1343</v>
      </c>
      <c r="M146" s="1">
        <f>VLOOKUP(A146,'[1]DATASET 2'!A:G,5,FALSE)</f>
        <v>8</v>
      </c>
      <c r="N146" s="1">
        <f>VLOOKUP(A146,'[1]DATASET 2'!A:G,6,FALSE)</f>
        <v>76</v>
      </c>
      <c r="O146" s="1">
        <f>SUM(M146,N146)</f>
        <v>84</v>
      </c>
      <c r="P146" s="1" t="str">
        <f>IF(E146=TRUE,"holiday",IF(OR(F146=0,F146=6),"weekend","weekday"))</f>
        <v>weekday</v>
      </c>
      <c r="Q146" s="1" t="str" cm="1">
        <f t="array" ref="Q146">_xlfn.IFS(D146&lt;8,"NIGHT/EARLY MORNING(8PM-8AM)",D146&lt;12,"MORNING(8AM-12AM)",D146&lt;16,"AFTERNOON(12PM-4PM)",D146&lt;20,"EVENING(4PM-8PM)",TRUE,"NIGHT/EARLY MORNING(8PM-8AM)")</f>
        <v>NIGHT/EARLY MORNING(8PM-8AM)</v>
      </c>
    </row>
    <row r="147" spans="1:17" ht="13" x14ac:dyDescent="0.15">
      <c r="A147" s="3">
        <v>146</v>
      </c>
      <c r="B147" s="7">
        <v>40550</v>
      </c>
      <c r="C147" s="3">
        <v>1</v>
      </c>
      <c r="D147" s="3">
        <v>8</v>
      </c>
      <c r="E147" s="3" t="b">
        <v>0</v>
      </c>
      <c r="F147" s="3">
        <v>5</v>
      </c>
      <c r="G147" s="3">
        <v>1</v>
      </c>
      <c r="H147" s="3" t="str">
        <f>IF(G147=1,"Clear",IF(G147=2,"Moist",IF(G147=3,"Light Rain",IF(G147=4,"Heavy Rain","Unknown"))))</f>
        <v>Clear</v>
      </c>
      <c r="I147" s="3">
        <v>0.2</v>
      </c>
      <c r="J147" s="2">
        <f>VLOOKUP(A147,'[1]DATASET 2'!A:G,2,FALSE)</f>
        <v>0.19700000000000001</v>
      </c>
      <c r="K147" s="2">
        <f>VLOOKUP(A147,'[1]DATASET 2'!A:G,3,FALSE)</f>
        <v>0.51</v>
      </c>
      <c r="L147" s="2">
        <f>VLOOKUP(A147,'[1]DATASET 2'!A:G,4,FALSE)</f>
        <v>0.25369999999999998</v>
      </c>
      <c r="M147" s="1">
        <f>VLOOKUP(A147,'[1]DATASET 2'!A:G,5,FALSE)</f>
        <v>20</v>
      </c>
      <c r="N147" s="1">
        <f>VLOOKUP(A147,'[1]DATASET 2'!A:G,6,FALSE)</f>
        <v>190</v>
      </c>
      <c r="O147" s="1">
        <f>SUM(M147,N147)</f>
        <v>210</v>
      </c>
      <c r="P147" s="1" t="str">
        <f>IF(E147=TRUE,"holiday",IF(OR(F147=0,F147=6),"weekend","weekday"))</f>
        <v>weekday</v>
      </c>
      <c r="Q147" s="1" t="str" cm="1">
        <f t="array" ref="Q147">_xlfn.IFS(D147&lt;8,"NIGHT/EARLY MORNING(8PM-8AM)",D147&lt;12,"MORNING(8AM-12AM)",D147&lt;16,"AFTERNOON(12PM-4PM)",D147&lt;20,"EVENING(4PM-8PM)",TRUE,"NIGHT/EARLY MORNING(8PM-8AM)")</f>
        <v>MORNING(8AM-12AM)</v>
      </c>
    </row>
    <row r="148" spans="1:17" ht="13" x14ac:dyDescent="0.15">
      <c r="A148" s="3">
        <v>147</v>
      </c>
      <c r="B148" s="7">
        <v>40550</v>
      </c>
      <c r="C148" s="3">
        <v>1</v>
      </c>
      <c r="D148" s="3">
        <v>9</v>
      </c>
      <c r="E148" s="3" t="b">
        <v>0</v>
      </c>
      <c r="F148" s="3">
        <v>5</v>
      </c>
      <c r="G148" s="3">
        <v>1</v>
      </c>
      <c r="H148" s="3" t="str">
        <f>IF(G148=1,"Clear",IF(G148=2,"Moist",IF(G148=3,"Light Rain",IF(G148=4,"Heavy Rain","Unknown"))))</f>
        <v>Clear</v>
      </c>
      <c r="I148" s="3">
        <v>0.2</v>
      </c>
      <c r="J148" s="2">
        <f>VLOOKUP(A148,'[1]DATASET 2'!A:G,2,FALSE)</f>
        <v>0.18179999999999999</v>
      </c>
      <c r="K148" s="2">
        <f>VLOOKUP(A148,'[1]DATASET 2'!A:G,3,FALSE)</f>
        <v>0.47</v>
      </c>
      <c r="L148" s="2">
        <f>VLOOKUP(A148,'[1]DATASET 2'!A:G,4,FALSE)</f>
        <v>0.29849999999999999</v>
      </c>
      <c r="M148" s="1">
        <f>VLOOKUP(A148,'[1]DATASET 2'!A:G,5,FALSE)</f>
        <v>9</v>
      </c>
      <c r="N148" s="1">
        <f>VLOOKUP(A148,'[1]DATASET 2'!A:G,6,FALSE)</f>
        <v>125</v>
      </c>
      <c r="O148" s="1">
        <f>SUM(M148,N148)</f>
        <v>134</v>
      </c>
      <c r="P148" s="1" t="str">
        <f>IF(E148=TRUE,"holiday",IF(OR(F148=0,F148=6),"weekend","weekday"))</f>
        <v>weekday</v>
      </c>
      <c r="Q148" s="1" t="str" cm="1">
        <f t="array" ref="Q148">_xlfn.IFS(D148&lt;8,"NIGHT/EARLY MORNING(8PM-8AM)",D148&lt;12,"MORNING(8AM-12AM)",D148&lt;16,"AFTERNOON(12PM-4PM)",D148&lt;20,"EVENING(4PM-8PM)",TRUE,"NIGHT/EARLY MORNING(8PM-8AM)")</f>
        <v>MORNING(8AM-12AM)</v>
      </c>
    </row>
    <row r="149" spans="1:17" ht="13" x14ac:dyDescent="0.15">
      <c r="A149" s="3">
        <v>148</v>
      </c>
      <c r="B149" s="7">
        <v>40550</v>
      </c>
      <c r="C149" s="3">
        <v>1</v>
      </c>
      <c r="D149" s="3">
        <v>10</v>
      </c>
      <c r="E149" s="3" t="b">
        <v>0</v>
      </c>
      <c r="F149" s="3">
        <v>5</v>
      </c>
      <c r="G149" s="3">
        <v>1</v>
      </c>
      <c r="H149" s="3" t="str">
        <f>IF(G149=1,"Clear",IF(G149=2,"Moist",IF(G149=3,"Light Rain",IF(G149=4,"Heavy Rain","Unknown"))))</f>
        <v>Clear</v>
      </c>
      <c r="I149" s="3">
        <v>0.22</v>
      </c>
      <c r="J149" s="2">
        <f>VLOOKUP(A149,'[1]DATASET 2'!A:G,2,FALSE)</f>
        <v>0.19700000000000001</v>
      </c>
      <c r="K149" s="2">
        <f>VLOOKUP(A149,'[1]DATASET 2'!A:G,3,FALSE)</f>
        <v>0.37</v>
      </c>
      <c r="L149" s="2">
        <f>VLOOKUP(A149,'[1]DATASET 2'!A:G,4,FALSE)</f>
        <v>0.32840000000000003</v>
      </c>
      <c r="M149" s="1">
        <f>VLOOKUP(A149,'[1]DATASET 2'!A:G,5,FALSE)</f>
        <v>16</v>
      </c>
      <c r="N149" s="1">
        <f>VLOOKUP(A149,'[1]DATASET 2'!A:G,6,FALSE)</f>
        <v>47</v>
      </c>
      <c r="O149" s="1">
        <f>SUM(M149,N149)</f>
        <v>63</v>
      </c>
      <c r="P149" s="1" t="str">
        <f>IF(E149=TRUE,"holiday",IF(OR(F149=0,F149=6),"weekend","weekday"))</f>
        <v>weekday</v>
      </c>
      <c r="Q149" s="1" t="str" cm="1">
        <f t="array" ref="Q149">_xlfn.IFS(D149&lt;8,"NIGHT/EARLY MORNING(8PM-8AM)",D149&lt;12,"MORNING(8AM-12AM)",D149&lt;16,"AFTERNOON(12PM-4PM)",D149&lt;20,"EVENING(4PM-8PM)",TRUE,"NIGHT/EARLY MORNING(8PM-8AM)")</f>
        <v>MORNING(8AM-12AM)</v>
      </c>
    </row>
    <row r="150" spans="1:17" ht="13" x14ac:dyDescent="0.15">
      <c r="A150" s="3">
        <v>149</v>
      </c>
      <c r="B150" s="7">
        <v>40550</v>
      </c>
      <c r="C150" s="3">
        <v>1</v>
      </c>
      <c r="D150" s="3">
        <v>11</v>
      </c>
      <c r="E150" s="3" t="b">
        <v>0</v>
      </c>
      <c r="F150" s="3">
        <v>5</v>
      </c>
      <c r="G150" s="3">
        <v>2</v>
      </c>
      <c r="H150" s="3" t="str">
        <f>IF(G150=1,"Clear",IF(G150=2,"Moist",IF(G150=3,"Light Rain",IF(G150=4,"Heavy Rain","Unknown"))))</f>
        <v>Moist</v>
      </c>
      <c r="I150" s="3">
        <v>0.2</v>
      </c>
      <c r="J150" s="2">
        <f>VLOOKUP(A150,'[1]DATASET 2'!A:G,2,FALSE)</f>
        <v>0.19700000000000001</v>
      </c>
      <c r="K150" s="2">
        <f>VLOOKUP(A150,'[1]DATASET 2'!A:G,3,FALSE)</f>
        <v>0.4</v>
      </c>
      <c r="L150" s="2">
        <f>VLOOKUP(A150,'[1]DATASET 2'!A:G,4,FALSE)</f>
        <v>0.22389999999999999</v>
      </c>
      <c r="M150" s="1">
        <f>VLOOKUP(A150,'[1]DATASET 2'!A:G,5,FALSE)</f>
        <v>19</v>
      </c>
      <c r="N150" s="1">
        <f>VLOOKUP(A150,'[1]DATASET 2'!A:G,6,FALSE)</f>
        <v>48</v>
      </c>
      <c r="O150" s="1">
        <f>SUM(M150,N150)</f>
        <v>67</v>
      </c>
      <c r="P150" s="1" t="str">
        <f>IF(E150=TRUE,"holiday",IF(OR(F150=0,F150=6),"weekend","weekday"))</f>
        <v>weekday</v>
      </c>
      <c r="Q150" s="1" t="str" cm="1">
        <f t="array" ref="Q150">_xlfn.IFS(D150&lt;8,"NIGHT/EARLY MORNING(8PM-8AM)",D150&lt;12,"MORNING(8AM-12AM)",D150&lt;16,"AFTERNOON(12PM-4PM)",D150&lt;20,"EVENING(4PM-8PM)",TRUE,"NIGHT/EARLY MORNING(8PM-8AM)")</f>
        <v>MORNING(8AM-12AM)</v>
      </c>
    </row>
    <row r="151" spans="1:17" ht="13" x14ac:dyDescent="0.15">
      <c r="A151" s="3">
        <v>150</v>
      </c>
      <c r="B151" s="7">
        <v>40550</v>
      </c>
      <c r="C151" s="3">
        <v>1</v>
      </c>
      <c r="D151" s="3">
        <v>12</v>
      </c>
      <c r="E151" s="3" t="b">
        <v>0</v>
      </c>
      <c r="F151" s="3">
        <v>5</v>
      </c>
      <c r="G151" s="3">
        <v>2</v>
      </c>
      <c r="H151" s="3" t="str">
        <f>IF(G151=1,"Clear",IF(G151=2,"Moist",IF(G151=3,"Light Rain",IF(G151=4,"Heavy Rain","Unknown"))))</f>
        <v>Moist</v>
      </c>
      <c r="I151" s="3">
        <v>0.2</v>
      </c>
      <c r="J151" s="2">
        <f>VLOOKUP(A151,'[1]DATASET 2'!A:G,2,FALSE)</f>
        <v>0.19700000000000001</v>
      </c>
      <c r="K151" s="2">
        <f>VLOOKUP(A151,'[1]DATASET 2'!A:G,3,FALSE)</f>
        <v>0.37</v>
      </c>
      <c r="L151" s="2">
        <f>VLOOKUP(A151,'[1]DATASET 2'!A:G,4,FALSE)</f>
        <v>0.25369999999999998</v>
      </c>
      <c r="M151" s="1">
        <f>VLOOKUP(A151,'[1]DATASET 2'!A:G,5,FALSE)</f>
        <v>9</v>
      </c>
      <c r="N151" s="1">
        <f>VLOOKUP(A151,'[1]DATASET 2'!A:G,6,FALSE)</f>
        <v>50</v>
      </c>
      <c r="O151" s="1">
        <f>SUM(M151,N151)</f>
        <v>59</v>
      </c>
      <c r="P151" s="1" t="str">
        <f>IF(E151=TRUE,"holiday",IF(OR(F151=0,F151=6),"weekend","weekday"))</f>
        <v>weekday</v>
      </c>
      <c r="Q151" s="1" t="str" cm="1">
        <f t="array" ref="Q151">_xlfn.IFS(D151&lt;8,"NIGHT/EARLY MORNING(8PM-8AM)",D151&lt;12,"MORNING(8AM-12AM)",D151&lt;16,"AFTERNOON(12PM-4PM)",D151&lt;20,"EVENING(4PM-8PM)",TRUE,"NIGHT/EARLY MORNING(8PM-8AM)")</f>
        <v>AFTERNOON(12PM-4PM)</v>
      </c>
    </row>
    <row r="152" spans="1:17" ht="13" x14ac:dyDescent="0.15">
      <c r="A152" s="3">
        <v>151</v>
      </c>
      <c r="B152" s="7">
        <v>40550</v>
      </c>
      <c r="C152" s="3">
        <v>1</v>
      </c>
      <c r="D152" s="3">
        <v>13</v>
      </c>
      <c r="E152" s="3" t="b">
        <v>0</v>
      </c>
      <c r="F152" s="3">
        <v>5</v>
      </c>
      <c r="G152" s="3">
        <v>2</v>
      </c>
      <c r="H152" s="3" t="str">
        <f>IF(G152=1,"Clear",IF(G152=2,"Moist",IF(G152=3,"Light Rain",IF(G152=4,"Heavy Rain","Unknown"))))</f>
        <v>Moist</v>
      </c>
      <c r="I152" s="3">
        <v>0.2</v>
      </c>
      <c r="J152" s="2">
        <f>VLOOKUP(A152,'[1]DATASET 2'!A:G,2,FALSE)</f>
        <v>0.18179999999999999</v>
      </c>
      <c r="K152" s="2">
        <f>VLOOKUP(A152,'[1]DATASET 2'!A:G,3,FALSE)</f>
        <v>0.37</v>
      </c>
      <c r="L152" s="2">
        <f>VLOOKUP(A152,'[1]DATASET 2'!A:G,4,FALSE)</f>
        <v>0.28360000000000002</v>
      </c>
      <c r="M152" s="1">
        <f>VLOOKUP(A152,'[1]DATASET 2'!A:G,5,FALSE)</f>
        <v>9</v>
      </c>
      <c r="N152" s="1">
        <f>VLOOKUP(A152,'[1]DATASET 2'!A:G,6,FALSE)</f>
        <v>64</v>
      </c>
      <c r="O152" s="1">
        <f>SUM(M152,N152)</f>
        <v>73</v>
      </c>
      <c r="P152" s="1" t="str">
        <f>IF(E152=TRUE,"holiday",IF(OR(F152=0,F152=6),"weekend","weekday"))</f>
        <v>weekday</v>
      </c>
      <c r="Q152" s="1" t="str" cm="1">
        <f t="array" ref="Q152">_xlfn.IFS(D152&lt;8,"NIGHT/EARLY MORNING(8PM-8AM)",D152&lt;12,"MORNING(8AM-12AM)",D152&lt;16,"AFTERNOON(12PM-4PM)",D152&lt;20,"EVENING(4PM-8PM)",TRUE,"NIGHT/EARLY MORNING(8PM-8AM)")</f>
        <v>AFTERNOON(12PM-4PM)</v>
      </c>
    </row>
    <row r="153" spans="1:17" ht="13" x14ac:dyDescent="0.15">
      <c r="A153" s="3">
        <v>152</v>
      </c>
      <c r="B153" s="7">
        <v>40550</v>
      </c>
      <c r="C153" s="3">
        <v>1</v>
      </c>
      <c r="D153" s="3">
        <v>14</v>
      </c>
      <c r="E153" s="3" t="b">
        <v>0</v>
      </c>
      <c r="F153" s="3">
        <v>5</v>
      </c>
      <c r="G153" s="3">
        <v>2</v>
      </c>
      <c r="H153" s="3" t="str">
        <f>IF(G153=1,"Clear",IF(G153=2,"Moist",IF(G153=3,"Light Rain",IF(G153=4,"Heavy Rain","Unknown"))))</f>
        <v>Moist</v>
      </c>
      <c r="I153" s="3">
        <v>0.2</v>
      </c>
      <c r="J153" s="2">
        <f>VLOOKUP(A153,'[1]DATASET 2'!A:G,2,FALSE)</f>
        <v>0.19700000000000001</v>
      </c>
      <c r="K153" s="2">
        <f>VLOOKUP(A153,'[1]DATASET 2'!A:G,3,FALSE)</f>
        <v>0.4</v>
      </c>
      <c r="L153" s="2">
        <f>VLOOKUP(A153,'[1]DATASET 2'!A:G,4,FALSE)</f>
        <v>0.25369999999999998</v>
      </c>
      <c r="M153" s="1">
        <f>VLOOKUP(A153,'[1]DATASET 2'!A:G,5,FALSE)</f>
        <v>7</v>
      </c>
      <c r="N153" s="1">
        <f>VLOOKUP(A153,'[1]DATASET 2'!A:G,6,FALSE)</f>
        <v>43</v>
      </c>
      <c r="O153" s="1">
        <f>SUM(M153,N153)</f>
        <v>50</v>
      </c>
      <c r="P153" s="1" t="str">
        <f>IF(E153=TRUE,"holiday",IF(OR(F153=0,F153=6),"weekend","weekday"))</f>
        <v>weekday</v>
      </c>
      <c r="Q153" s="1" t="str" cm="1">
        <f t="array" ref="Q153">_xlfn.IFS(D153&lt;8,"NIGHT/EARLY MORNING(8PM-8AM)",D153&lt;12,"MORNING(8AM-12AM)",D153&lt;16,"AFTERNOON(12PM-4PM)",D153&lt;20,"EVENING(4PM-8PM)",TRUE,"NIGHT/EARLY MORNING(8PM-8AM)")</f>
        <v>AFTERNOON(12PM-4PM)</v>
      </c>
    </row>
    <row r="154" spans="1:17" ht="13" x14ac:dyDescent="0.15">
      <c r="A154" s="3">
        <v>153</v>
      </c>
      <c r="B154" s="7">
        <v>40550</v>
      </c>
      <c r="C154" s="3">
        <v>1</v>
      </c>
      <c r="D154" s="3">
        <v>15</v>
      </c>
      <c r="E154" s="3" t="b">
        <v>0</v>
      </c>
      <c r="F154" s="3">
        <v>5</v>
      </c>
      <c r="G154" s="3">
        <v>2</v>
      </c>
      <c r="H154" s="3" t="str">
        <f>IF(G154=1,"Clear",IF(G154=2,"Moist",IF(G154=3,"Light Rain",IF(G154=4,"Heavy Rain","Unknown"))))</f>
        <v>Moist</v>
      </c>
      <c r="I154" s="3">
        <v>0.2</v>
      </c>
      <c r="J154" s="2">
        <f>VLOOKUP(A154,'[1]DATASET 2'!A:G,2,FALSE)</f>
        <v>0.21210000000000001</v>
      </c>
      <c r="K154" s="2">
        <f>VLOOKUP(A154,'[1]DATASET 2'!A:G,3,FALSE)</f>
        <v>0.37</v>
      </c>
      <c r="L154" s="2">
        <f>VLOOKUP(A154,'[1]DATASET 2'!A:G,4,FALSE)</f>
        <v>0.16420000000000001</v>
      </c>
      <c r="M154" s="1">
        <f>VLOOKUP(A154,'[1]DATASET 2'!A:G,5,FALSE)</f>
        <v>9</v>
      </c>
      <c r="N154" s="1">
        <f>VLOOKUP(A154,'[1]DATASET 2'!A:G,6,FALSE)</f>
        <v>63</v>
      </c>
      <c r="O154" s="1">
        <f>SUM(M154,N154)</f>
        <v>72</v>
      </c>
      <c r="P154" s="1" t="str">
        <f>IF(E154=TRUE,"holiday",IF(OR(F154=0,F154=6),"weekend","weekday"))</f>
        <v>weekday</v>
      </c>
      <c r="Q154" s="1" t="str" cm="1">
        <f t="array" ref="Q154">_xlfn.IFS(D154&lt;8,"NIGHT/EARLY MORNING(8PM-8AM)",D154&lt;12,"MORNING(8AM-12AM)",D154&lt;16,"AFTERNOON(12PM-4PM)",D154&lt;20,"EVENING(4PM-8PM)",TRUE,"NIGHT/EARLY MORNING(8PM-8AM)")</f>
        <v>AFTERNOON(12PM-4PM)</v>
      </c>
    </row>
    <row r="155" spans="1:17" ht="13" x14ac:dyDescent="0.15">
      <c r="A155" s="3">
        <v>154</v>
      </c>
      <c r="B155" s="7">
        <v>40550</v>
      </c>
      <c r="C155" s="3">
        <v>1</v>
      </c>
      <c r="D155" s="3">
        <v>16</v>
      </c>
      <c r="E155" s="3" t="b">
        <v>0</v>
      </c>
      <c r="F155" s="3">
        <v>5</v>
      </c>
      <c r="G155" s="3">
        <v>2</v>
      </c>
      <c r="H155" s="3" t="str">
        <f>IF(G155=1,"Clear",IF(G155=2,"Moist",IF(G155=3,"Light Rain",IF(G155=4,"Heavy Rain","Unknown"))))</f>
        <v>Moist</v>
      </c>
      <c r="I155" s="3">
        <v>0.2</v>
      </c>
      <c r="J155" s="2">
        <f>VLOOKUP(A155,'[1]DATASET 2'!A:G,2,FALSE)</f>
        <v>0.21210000000000001</v>
      </c>
      <c r="K155" s="2">
        <f>VLOOKUP(A155,'[1]DATASET 2'!A:G,3,FALSE)</f>
        <v>0.37</v>
      </c>
      <c r="L155" s="2">
        <f>VLOOKUP(A155,'[1]DATASET 2'!A:G,4,FALSE)</f>
        <v>0.16420000000000001</v>
      </c>
      <c r="M155" s="1">
        <f>VLOOKUP(A155,'[1]DATASET 2'!A:G,5,FALSE)</f>
        <v>5</v>
      </c>
      <c r="N155" s="1">
        <f>VLOOKUP(A155,'[1]DATASET 2'!A:G,6,FALSE)</f>
        <v>82</v>
      </c>
      <c r="O155" s="1">
        <f>SUM(M155,N155)</f>
        <v>87</v>
      </c>
      <c r="P155" s="1" t="str">
        <f>IF(E155=TRUE,"holiday",IF(OR(F155=0,F155=6),"weekend","weekday"))</f>
        <v>weekday</v>
      </c>
      <c r="Q155" s="1" t="str" cm="1">
        <f t="array" ref="Q155">_xlfn.IFS(D155&lt;8,"NIGHT/EARLY MORNING(8PM-8AM)",D155&lt;12,"MORNING(8AM-12AM)",D155&lt;16,"AFTERNOON(12PM-4PM)",D155&lt;20,"EVENING(4PM-8PM)",TRUE,"NIGHT/EARLY MORNING(8PM-8AM)")</f>
        <v>EVENING(4PM-8PM)</v>
      </c>
    </row>
    <row r="156" spans="1:17" ht="13" x14ac:dyDescent="0.15">
      <c r="A156" s="3">
        <v>155</v>
      </c>
      <c r="B156" s="7">
        <v>40550</v>
      </c>
      <c r="C156" s="3">
        <v>1</v>
      </c>
      <c r="D156" s="3">
        <v>17</v>
      </c>
      <c r="E156" s="3" t="b">
        <v>0</v>
      </c>
      <c r="F156" s="3">
        <v>5</v>
      </c>
      <c r="G156" s="3">
        <v>2</v>
      </c>
      <c r="H156" s="3" t="str">
        <f>IF(G156=1,"Clear",IF(G156=2,"Moist",IF(G156=3,"Light Rain",IF(G156=4,"Heavy Rain","Unknown"))))</f>
        <v>Moist</v>
      </c>
      <c r="I156" s="3">
        <v>0.2</v>
      </c>
      <c r="J156" s="2">
        <f>VLOOKUP(A156,'[1]DATASET 2'!A:G,2,FALSE)</f>
        <v>0.2576</v>
      </c>
      <c r="K156" s="2">
        <f>VLOOKUP(A156,'[1]DATASET 2'!A:G,3,FALSE)</f>
        <v>0.37</v>
      </c>
      <c r="L156" s="2">
        <f>VLOOKUP(A156,'[1]DATASET 2'!A:G,4,FALSE)</f>
        <v>0</v>
      </c>
      <c r="M156" s="1">
        <f>VLOOKUP(A156,'[1]DATASET 2'!A:G,5,FALSE)</f>
        <v>9</v>
      </c>
      <c r="N156" s="1">
        <f>VLOOKUP(A156,'[1]DATASET 2'!A:G,6,FALSE)</f>
        <v>178</v>
      </c>
      <c r="O156" s="1">
        <f>SUM(M156,N156)</f>
        <v>187</v>
      </c>
      <c r="P156" s="1" t="str">
        <f>IF(E156=TRUE,"holiday",IF(OR(F156=0,F156=6),"weekend","weekday"))</f>
        <v>weekday</v>
      </c>
      <c r="Q156" s="1" t="str" cm="1">
        <f t="array" ref="Q156">_xlfn.IFS(D156&lt;8,"NIGHT/EARLY MORNING(8PM-8AM)",D156&lt;12,"MORNING(8AM-12AM)",D156&lt;16,"AFTERNOON(12PM-4PM)",D156&lt;20,"EVENING(4PM-8PM)",TRUE,"NIGHT/EARLY MORNING(8PM-8AM)")</f>
        <v>EVENING(4PM-8PM)</v>
      </c>
    </row>
    <row r="157" spans="1:17" ht="13" x14ac:dyDescent="0.15">
      <c r="A157" s="3">
        <v>156</v>
      </c>
      <c r="B157" s="7">
        <v>40550</v>
      </c>
      <c r="C157" s="3">
        <v>1</v>
      </c>
      <c r="D157" s="3">
        <v>18</v>
      </c>
      <c r="E157" s="3" t="b">
        <v>0</v>
      </c>
      <c r="F157" s="3">
        <v>5</v>
      </c>
      <c r="G157" s="3">
        <v>1</v>
      </c>
      <c r="H157" s="3" t="str">
        <f>IF(G157=1,"Clear",IF(G157=2,"Moist",IF(G157=3,"Light Rain",IF(G157=4,"Heavy Rain","Unknown"))))</f>
        <v>Clear</v>
      </c>
      <c r="I157" s="3">
        <v>0.2</v>
      </c>
      <c r="J157" s="2">
        <f>VLOOKUP(A157,'[1]DATASET 2'!A:G,2,FALSE)</f>
        <v>0.2273</v>
      </c>
      <c r="K157" s="2">
        <f>VLOOKUP(A157,'[1]DATASET 2'!A:G,3,FALSE)</f>
        <v>0.4</v>
      </c>
      <c r="L157" s="2">
        <f>VLOOKUP(A157,'[1]DATASET 2'!A:G,4,FALSE)</f>
        <v>8.9599999999999999E-2</v>
      </c>
      <c r="M157" s="1">
        <f>VLOOKUP(A157,'[1]DATASET 2'!A:G,5,FALSE)</f>
        <v>7</v>
      </c>
      <c r="N157" s="1">
        <f>VLOOKUP(A157,'[1]DATASET 2'!A:G,6,FALSE)</f>
        <v>116</v>
      </c>
      <c r="O157" s="1">
        <f>SUM(M157,N157)</f>
        <v>123</v>
      </c>
      <c r="P157" s="1" t="str">
        <f>IF(E157=TRUE,"holiday",IF(OR(F157=0,F157=6),"weekend","weekday"))</f>
        <v>weekday</v>
      </c>
      <c r="Q157" s="1" t="str" cm="1">
        <f t="array" ref="Q157">_xlfn.IFS(D157&lt;8,"NIGHT/EARLY MORNING(8PM-8AM)",D157&lt;12,"MORNING(8AM-12AM)",D157&lt;16,"AFTERNOON(12PM-4PM)",D157&lt;20,"EVENING(4PM-8PM)",TRUE,"NIGHT/EARLY MORNING(8PM-8AM)")</f>
        <v>EVENING(4PM-8PM)</v>
      </c>
    </row>
    <row r="158" spans="1:17" ht="13" x14ac:dyDescent="0.15">
      <c r="A158" s="3">
        <v>157</v>
      </c>
      <c r="B158" s="7">
        <v>40550</v>
      </c>
      <c r="C158" s="3">
        <v>1</v>
      </c>
      <c r="D158" s="3">
        <v>19</v>
      </c>
      <c r="E158" s="3" t="b">
        <v>0</v>
      </c>
      <c r="F158" s="3">
        <v>5</v>
      </c>
      <c r="G158" s="3">
        <v>1</v>
      </c>
      <c r="H158" s="3" t="str">
        <f>IF(G158=1,"Clear",IF(G158=2,"Moist",IF(G158=3,"Light Rain",IF(G158=4,"Heavy Rain","Unknown"))))</f>
        <v>Clear</v>
      </c>
      <c r="I158" s="3">
        <v>0.16</v>
      </c>
      <c r="J158" s="2">
        <f>VLOOKUP(A158,'[1]DATASET 2'!A:G,2,FALSE)</f>
        <v>0.19700000000000001</v>
      </c>
      <c r="K158" s="2">
        <f>VLOOKUP(A158,'[1]DATASET 2'!A:G,3,FALSE)</f>
        <v>0.55000000000000004</v>
      </c>
      <c r="L158" s="2">
        <f>VLOOKUP(A158,'[1]DATASET 2'!A:G,4,FALSE)</f>
        <v>8.9599999999999999E-2</v>
      </c>
      <c r="M158" s="1">
        <f>VLOOKUP(A158,'[1]DATASET 2'!A:G,5,FALSE)</f>
        <v>3</v>
      </c>
      <c r="N158" s="1">
        <f>VLOOKUP(A158,'[1]DATASET 2'!A:G,6,FALSE)</f>
        <v>92</v>
      </c>
      <c r="O158" s="1">
        <f>SUM(M158,N158)</f>
        <v>95</v>
      </c>
      <c r="P158" s="1" t="str">
        <f>IF(E158=TRUE,"holiday",IF(OR(F158=0,F158=6),"weekend","weekday"))</f>
        <v>weekday</v>
      </c>
      <c r="Q158" s="1" t="str" cm="1">
        <f t="array" ref="Q158">_xlfn.IFS(D158&lt;8,"NIGHT/EARLY MORNING(8PM-8AM)",D158&lt;12,"MORNING(8AM-12AM)",D158&lt;16,"AFTERNOON(12PM-4PM)",D158&lt;20,"EVENING(4PM-8PM)",TRUE,"NIGHT/EARLY MORNING(8PM-8AM)")</f>
        <v>EVENING(4PM-8PM)</v>
      </c>
    </row>
    <row r="159" spans="1:17" ht="13" x14ac:dyDescent="0.15">
      <c r="A159" s="3">
        <v>158</v>
      </c>
      <c r="B159" s="7">
        <v>40550</v>
      </c>
      <c r="C159" s="3">
        <v>1</v>
      </c>
      <c r="D159" s="3">
        <v>20</v>
      </c>
      <c r="E159" s="3" t="b">
        <v>0</v>
      </c>
      <c r="F159" s="3">
        <v>5</v>
      </c>
      <c r="G159" s="3">
        <v>1</v>
      </c>
      <c r="H159" s="3" t="str">
        <f>IF(G159=1,"Clear",IF(G159=2,"Moist",IF(G159=3,"Light Rain",IF(G159=4,"Heavy Rain","Unknown"))))</f>
        <v>Clear</v>
      </c>
      <c r="I159" s="3">
        <v>0.18</v>
      </c>
      <c r="J159" s="2">
        <f>VLOOKUP(A159,'[1]DATASET 2'!A:G,2,FALSE)</f>
        <v>0.21210000000000001</v>
      </c>
      <c r="K159" s="2">
        <f>VLOOKUP(A159,'[1]DATASET 2'!A:G,3,FALSE)</f>
        <v>0.47</v>
      </c>
      <c r="L159" s="2">
        <f>VLOOKUP(A159,'[1]DATASET 2'!A:G,4,FALSE)</f>
        <v>0.1045</v>
      </c>
      <c r="M159" s="1">
        <f>VLOOKUP(A159,'[1]DATASET 2'!A:G,5,FALSE)</f>
        <v>1</v>
      </c>
      <c r="N159" s="1">
        <f>VLOOKUP(A159,'[1]DATASET 2'!A:G,6,FALSE)</f>
        <v>50</v>
      </c>
      <c r="O159" s="1">
        <f>SUM(M159,N159)</f>
        <v>51</v>
      </c>
      <c r="P159" s="1" t="str">
        <f>IF(E159=TRUE,"holiday",IF(OR(F159=0,F159=6),"weekend","weekday"))</f>
        <v>weekday</v>
      </c>
      <c r="Q159" s="1" t="str" cm="1">
        <f t="array" ref="Q159">_xlfn.IFS(D159&lt;8,"NIGHT/EARLY MORNING(8PM-8AM)",D159&lt;12,"MORNING(8AM-12AM)",D159&lt;16,"AFTERNOON(12PM-4PM)",D159&lt;20,"EVENING(4PM-8PM)",TRUE,"NIGHT/EARLY MORNING(8PM-8AM)")</f>
        <v>NIGHT/EARLY MORNING(8PM-8AM)</v>
      </c>
    </row>
    <row r="160" spans="1:17" ht="13" x14ac:dyDescent="0.15">
      <c r="A160" s="3">
        <v>159</v>
      </c>
      <c r="B160" s="7">
        <v>40550</v>
      </c>
      <c r="C160" s="3">
        <v>1</v>
      </c>
      <c r="D160" s="3">
        <v>21</v>
      </c>
      <c r="E160" s="3" t="b">
        <v>0</v>
      </c>
      <c r="F160" s="3">
        <v>5</v>
      </c>
      <c r="G160" s="3">
        <v>1</v>
      </c>
      <c r="H160" s="3" t="str">
        <f>IF(G160=1,"Clear",IF(G160=2,"Moist",IF(G160=3,"Light Rain",IF(G160=4,"Heavy Rain","Unknown"))))</f>
        <v>Clear</v>
      </c>
      <c r="I160" s="3">
        <v>0.18</v>
      </c>
      <c r="J160" s="2">
        <f>VLOOKUP(A160,'[1]DATASET 2'!A:G,2,FALSE)</f>
        <v>0.19700000000000001</v>
      </c>
      <c r="K160" s="2">
        <f>VLOOKUP(A160,'[1]DATASET 2'!A:G,3,FALSE)</f>
        <v>0.47</v>
      </c>
      <c r="L160" s="2">
        <f>VLOOKUP(A160,'[1]DATASET 2'!A:G,4,FALSE)</f>
        <v>0.1343</v>
      </c>
      <c r="M160" s="1">
        <f>VLOOKUP(A160,'[1]DATASET 2'!A:G,5,FALSE)</f>
        <v>0</v>
      </c>
      <c r="N160" s="1">
        <f>VLOOKUP(A160,'[1]DATASET 2'!A:G,6,FALSE)</f>
        <v>39</v>
      </c>
      <c r="O160" s="1">
        <f>SUM(M160,N160)</f>
        <v>39</v>
      </c>
      <c r="P160" s="1" t="str">
        <f>IF(E160=TRUE,"holiday",IF(OR(F160=0,F160=6),"weekend","weekday"))</f>
        <v>weekday</v>
      </c>
      <c r="Q160" s="1" t="str" cm="1">
        <f t="array" ref="Q160">_xlfn.IFS(D160&lt;8,"NIGHT/EARLY MORNING(8PM-8AM)",D160&lt;12,"MORNING(8AM-12AM)",D160&lt;16,"AFTERNOON(12PM-4PM)",D160&lt;20,"EVENING(4PM-8PM)",TRUE,"NIGHT/EARLY MORNING(8PM-8AM)")</f>
        <v>NIGHT/EARLY MORNING(8PM-8AM)</v>
      </c>
    </row>
    <row r="161" spans="1:17" ht="13" x14ac:dyDescent="0.15">
      <c r="A161" s="3">
        <v>160</v>
      </c>
      <c r="B161" s="7">
        <v>40550</v>
      </c>
      <c r="C161" s="3">
        <v>1</v>
      </c>
      <c r="D161" s="3">
        <v>22</v>
      </c>
      <c r="E161" s="3" t="b">
        <v>0</v>
      </c>
      <c r="F161" s="3">
        <v>5</v>
      </c>
      <c r="G161" s="3">
        <v>2</v>
      </c>
      <c r="H161" s="3" t="str">
        <f>IF(G161=1,"Clear",IF(G161=2,"Moist",IF(G161=3,"Light Rain",IF(G161=4,"Heavy Rain","Unknown"))))</f>
        <v>Moist</v>
      </c>
      <c r="I161" s="3">
        <v>0.18</v>
      </c>
      <c r="J161" s="2">
        <f>VLOOKUP(A161,'[1]DATASET 2'!A:G,2,FALSE)</f>
        <v>0.19700000000000001</v>
      </c>
      <c r="K161" s="2">
        <f>VLOOKUP(A161,'[1]DATASET 2'!A:G,3,FALSE)</f>
        <v>0.43</v>
      </c>
      <c r="L161" s="2">
        <f>VLOOKUP(A161,'[1]DATASET 2'!A:G,4,FALSE)</f>
        <v>0.16420000000000001</v>
      </c>
      <c r="M161" s="1">
        <f>VLOOKUP(A161,'[1]DATASET 2'!A:G,5,FALSE)</f>
        <v>2</v>
      </c>
      <c r="N161" s="1">
        <f>VLOOKUP(A161,'[1]DATASET 2'!A:G,6,FALSE)</f>
        <v>34</v>
      </c>
      <c r="O161" s="1">
        <f>SUM(M161,N161)</f>
        <v>36</v>
      </c>
      <c r="P161" s="1" t="str">
        <f>IF(E161=TRUE,"holiday",IF(OR(F161=0,F161=6),"weekend","weekday"))</f>
        <v>weekday</v>
      </c>
      <c r="Q161" s="1" t="str" cm="1">
        <f t="array" ref="Q161">_xlfn.IFS(D161&lt;8,"NIGHT/EARLY MORNING(8PM-8AM)",D161&lt;12,"MORNING(8AM-12AM)",D161&lt;16,"AFTERNOON(12PM-4PM)",D161&lt;20,"EVENING(4PM-8PM)",TRUE,"NIGHT/EARLY MORNING(8PM-8AM)")</f>
        <v>NIGHT/EARLY MORNING(8PM-8AM)</v>
      </c>
    </row>
    <row r="162" spans="1:17" ht="13" x14ac:dyDescent="0.15">
      <c r="A162" s="3">
        <v>161</v>
      </c>
      <c r="B162" s="7">
        <v>40550</v>
      </c>
      <c r="C162" s="3">
        <v>1</v>
      </c>
      <c r="D162" s="3">
        <v>23</v>
      </c>
      <c r="E162" s="3" t="b">
        <v>0</v>
      </c>
      <c r="F162" s="3">
        <v>5</v>
      </c>
      <c r="G162" s="3">
        <v>2</v>
      </c>
      <c r="H162" s="3" t="str">
        <f>IF(G162=1,"Clear",IF(G162=2,"Moist",IF(G162=3,"Light Rain",IF(G162=4,"Heavy Rain","Unknown"))))</f>
        <v>Moist</v>
      </c>
      <c r="I162" s="3">
        <v>0.18</v>
      </c>
      <c r="J162" s="2">
        <f>VLOOKUP(A162,'[1]DATASET 2'!A:G,2,FALSE)</f>
        <v>0.19700000000000001</v>
      </c>
      <c r="K162" s="2">
        <f>VLOOKUP(A162,'[1]DATASET 2'!A:G,3,FALSE)</f>
        <v>0.51</v>
      </c>
      <c r="L162" s="2">
        <f>VLOOKUP(A162,'[1]DATASET 2'!A:G,4,FALSE)</f>
        <v>0.16420000000000001</v>
      </c>
      <c r="M162" s="1">
        <f>VLOOKUP(A162,'[1]DATASET 2'!A:G,5,FALSE)</f>
        <v>1</v>
      </c>
      <c r="N162" s="1">
        <f>VLOOKUP(A162,'[1]DATASET 2'!A:G,6,FALSE)</f>
        <v>14</v>
      </c>
      <c r="O162" s="1">
        <f>SUM(M162,N162)</f>
        <v>15</v>
      </c>
      <c r="P162" s="1" t="str">
        <f>IF(E162=TRUE,"holiday",IF(OR(F162=0,F162=6),"weekend","weekday"))</f>
        <v>weekday</v>
      </c>
      <c r="Q162" s="1" t="str" cm="1">
        <f t="array" ref="Q162">_xlfn.IFS(D162&lt;8,"NIGHT/EARLY MORNING(8PM-8AM)",D162&lt;12,"MORNING(8AM-12AM)",D162&lt;16,"AFTERNOON(12PM-4PM)",D162&lt;20,"EVENING(4PM-8PM)",TRUE,"NIGHT/EARLY MORNING(8PM-8AM)")</f>
        <v>NIGHT/EARLY MORNING(8PM-8AM)</v>
      </c>
    </row>
    <row r="163" spans="1:17" ht="13" x14ac:dyDescent="0.15">
      <c r="A163" s="3">
        <v>162</v>
      </c>
      <c r="B163" s="7">
        <v>40551</v>
      </c>
      <c r="C163" s="3">
        <v>1</v>
      </c>
      <c r="D163" s="3">
        <v>0</v>
      </c>
      <c r="E163" s="3" t="b">
        <v>0</v>
      </c>
      <c r="F163" s="3">
        <v>6</v>
      </c>
      <c r="G163" s="3">
        <v>2</v>
      </c>
      <c r="H163" s="3" t="str">
        <f>IF(G163=1,"Clear",IF(G163=2,"Moist",IF(G163=3,"Light Rain",IF(G163=4,"Heavy Rain","Unknown"))))</f>
        <v>Moist</v>
      </c>
      <c r="I163" s="3">
        <v>0.18</v>
      </c>
      <c r="J163" s="2">
        <f>VLOOKUP(A163,'[1]DATASET 2'!A:G,2,FALSE)</f>
        <v>0.19700000000000001</v>
      </c>
      <c r="K163" s="2">
        <f>VLOOKUP(A163,'[1]DATASET 2'!A:G,3,FALSE)</f>
        <v>0.51</v>
      </c>
      <c r="L163" s="2">
        <f>VLOOKUP(A163,'[1]DATASET 2'!A:G,4,FALSE)</f>
        <v>0.16420000000000001</v>
      </c>
      <c r="M163" s="1">
        <f>VLOOKUP(A163,'[1]DATASET 2'!A:G,5,FALSE)</f>
        <v>1</v>
      </c>
      <c r="N163" s="1">
        <f>VLOOKUP(A163,'[1]DATASET 2'!A:G,6,FALSE)</f>
        <v>24</v>
      </c>
      <c r="O163" s="1">
        <f>SUM(M163,N163)</f>
        <v>25</v>
      </c>
      <c r="P163" s="1" t="str">
        <f>IF(E163=TRUE,"holiday",IF(OR(F163=0,F163=6),"weekend","weekday"))</f>
        <v>weekend</v>
      </c>
      <c r="Q163" s="1" t="str" cm="1">
        <f t="array" ref="Q163">_xlfn.IFS(D163&lt;8,"NIGHT/EARLY MORNING(8PM-8AM)",D163&lt;12,"MORNING(8AM-12AM)",D163&lt;16,"AFTERNOON(12PM-4PM)",D163&lt;20,"EVENING(4PM-8PM)",TRUE,"NIGHT/EARLY MORNING(8PM-8AM)")</f>
        <v>NIGHT/EARLY MORNING(8PM-8AM)</v>
      </c>
    </row>
    <row r="164" spans="1:17" ht="13" x14ac:dyDescent="0.15">
      <c r="A164" s="3">
        <v>163</v>
      </c>
      <c r="B164" s="7">
        <v>40551</v>
      </c>
      <c r="C164" s="3">
        <v>1</v>
      </c>
      <c r="D164" s="3">
        <v>1</v>
      </c>
      <c r="E164" s="3" t="b">
        <v>0</v>
      </c>
      <c r="F164" s="3">
        <v>6</v>
      </c>
      <c r="G164" s="3">
        <v>2</v>
      </c>
      <c r="H164" s="3" t="str">
        <f>IF(G164=1,"Clear",IF(G164=2,"Moist",IF(G164=3,"Light Rain",IF(G164=4,"Heavy Rain","Unknown"))))</f>
        <v>Moist</v>
      </c>
      <c r="I164" s="3">
        <v>0.18</v>
      </c>
      <c r="J164" s="2">
        <f>VLOOKUP(A164,'[1]DATASET 2'!A:G,2,FALSE)</f>
        <v>0.21210000000000001</v>
      </c>
      <c r="K164" s="2">
        <f>VLOOKUP(A164,'[1]DATASET 2'!A:G,3,FALSE)</f>
        <v>0.55000000000000004</v>
      </c>
      <c r="L164" s="2">
        <f>VLOOKUP(A164,'[1]DATASET 2'!A:G,4,FALSE)</f>
        <v>8.9599999999999999E-2</v>
      </c>
      <c r="M164" s="1">
        <f>VLOOKUP(A164,'[1]DATASET 2'!A:G,5,FALSE)</f>
        <v>1</v>
      </c>
      <c r="N164" s="1">
        <f>VLOOKUP(A164,'[1]DATASET 2'!A:G,6,FALSE)</f>
        <v>15</v>
      </c>
      <c r="O164" s="1">
        <f>SUM(M164,N164)</f>
        <v>16</v>
      </c>
      <c r="P164" s="1" t="str">
        <f>IF(E164=TRUE,"holiday",IF(OR(F164=0,F164=6),"weekend","weekday"))</f>
        <v>weekend</v>
      </c>
      <c r="Q164" s="1" t="str" cm="1">
        <f t="array" ref="Q164">_xlfn.IFS(D164&lt;8,"NIGHT/EARLY MORNING(8PM-8AM)",D164&lt;12,"MORNING(8AM-12AM)",D164&lt;16,"AFTERNOON(12PM-4PM)",D164&lt;20,"EVENING(4PM-8PM)",TRUE,"NIGHT/EARLY MORNING(8PM-8AM)")</f>
        <v>NIGHT/EARLY MORNING(8PM-8AM)</v>
      </c>
    </row>
    <row r="165" spans="1:17" ht="13" x14ac:dyDescent="0.15">
      <c r="A165" s="3">
        <v>164</v>
      </c>
      <c r="B165" s="7">
        <v>40551</v>
      </c>
      <c r="C165" s="3">
        <v>1</v>
      </c>
      <c r="D165" s="3">
        <v>2</v>
      </c>
      <c r="E165" s="3" t="b">
        <v>0</v>
      </c>
      <c r="F165" s="3">
        <v>6</v>
      </c>
      <c r="G165" s="3">
        <v>2</v>
      </c>
      <c r="H165" s="3" t="str">
        <f>IF(G165=1,"Clear",IF(G165=2,"Moist",IF(G165=3,"Light Rain",IF(G165=4,"Heavy Rain","Unknown"))))</f>
        <v>Moist</v>
      </c>
      <c r="I165" s="3">
        <v>0.18</v>
      </c>
      <c r="J165" s="2">
        <f>VLOOKUP(A165,'[1]DATASET 2'!A:G,2,FALSE)</f>
        <v>0.2424</v>
      </c>
      <c r="K165" s="2">
        <f>VLOOKUP(A165,'[1]DATASET 2'!A:G,3,FALSE)</f>
        <v>0.55000000000000004</v>
      </c>
      <c r="L165" s="2">
        <f>VLOOKUP(A165,'[1]DATASET 2'!A:G,4,FALSE)</f>
        <v>0</v>
      </c>
      <c r="M165" s="1">
        <f>VLOOKUP(A165,'[1]DATASET 2'!A:G,5,FALSE)</f>
        <v>3</v>
      </c>
      <c r="N165" s="1">
        <f>VLOOKUP(A165,'[1]DATASET 2'!A:G,6,FALSE)</f>
        <v>13</v>
      </c>
      <c r="O165" s="1">
        <f>SUM(M165,N165)</f>
        <v>16</v>
      </c>
      <c r="P165" s="1" t="str">
        <f>IF(E165=TRUE,"holiday",IF(OR(F165=0,F165=6),"weekend","weekday"))</f>
        <v>weekend</v>
      </c>
      <c r="Q165" s="1" t="str" cm="1">
        <f t="array" ref="Q165">_xlfn.IFS(D165&lt;8,"NIGHT/EARLY MORNING(8PM-8AM)",D165&lt;12,"MORNING(8AM-12AM)",D165&lt;16,"AFTERNOON(12PM-4PM)",D165&lt;20,"EVENING(4PM-8PM)",TRUE,"NIGHT/EARLY MORNING(8PM-8AM)")</f>
        <v>NIGHT/EARLY MORNING(8PM-8AM)</v>
      </c>
    </row>
    <row r="166" spans="1:17" ht="13" x14ac:dyDescent="0.15">
      <c r="A166" s="3">
        <v>165</v>
      </c>
      <c r="B166" s="7">
        <v>40551</v>
      </c>
      <c r="C166" s="3">
        <v>1</v>
      </c>
      <c r="D166" s="3">
        <v>3</v>
      </c>
      <c r="E166" s="3" t="b">
        <v>0</v>
      </c>
      <c r="F166" s="3">
        <v>6</v>
      </c>
      <c r="G166" s="3">
        <v>3</v>
      </c>
      <c r="H166" s="3" t="str">
        <f>IF(G166=1,"Clear",IF(G166=2,"Moist",IF(G166=3,"Light Rain",IF(G166=4,"Heavy Rain","Unknown"))))</f>
        <v>Light Rain</v>
      </c>
      <c r="I166" s="3">
        <v>0.18</v>
      </c>
      <c r="J166" s="2">
        <f>VLOOKUP(A166,'[1]DATASET 2'!A:G,2,FALSE)</f>
        <v>0.19700000000000001</v>
      </c>
      <c r="K166" s="2">
        <f>VLOOKUP(A166,'[1]DATASET 2'!A:G,3,FALSE)</f>
        <v>0.55000000000000004</v>
      </c>
      <c r="L166" s="2">
        <f>VLOOKUP(A166,'[1]DATASET 2'!A:G,4,FALSE)</f>
        <v>0.16420000000000001</v>
      </c>
      <c r="M166" s="1">
        <f>VLOOKUP(A166,'[1]DATASET 2'!A:G,5,FALSE)</f>
        <v>0</v>
      </c>
      <c r="N166" s="1">
        <f>VLOOKUP(A166,'[1]DATASET 2'!A:G,6,FALSE)</f>
        <v>7</v>
      </c>
      <c r="O166" s="1">
        <f>SUM(M166,N166)</f>
        <v>7</v>
      </c>
      <c r="P166" s="1" t="str">
        <f>IF(E166=TRUE,"holiday",IF(OR(F166=0,F166=6),"weekend","weekday"))</f>
        <v>weekend</v>
      </c>
      <c r="Q166" s="1" t="str" cm="1">
        <f t="array" ref="Q166">_xlfn.IFS(D166&lt;8,"NIGHT/EARLY MORNING(8PM-8AM)",D166&lt;12,"MORNING(8AM-12AM)",D166&lt;16,"AFTERNOON(12PM-4PM)",D166&lt;20,"EVENING(4PM-8PM)",TRUE,"NIGHT/EARLY MORNING(8PM-8AM)")</f>
        <v>NIGHT/EARLY MORNING(8PM-8AM)</v>
      </c>
    </row>
    <row r="167" spans="1:17" ht="13" x14ac:dyDescent="0.15">
      <c r="A167" s="3">
        <v>166</v>
      </c>
      <c r="B167" s="7">
        <v>40551</v>
      </c>
      <c r="C167" s="3">
        <v>1</v>
      </c>
      <c r="D167" s="3">
        <v>4</v>
      </c>
      <c r="E167" s="3" t="b">
        <v>0</v>
      </c>
      <c r="F167" s="3">
        <v>6</v>
      </c>
      <c r="G167" s="3">
        <v>3</v>
      </c>
      <c r="H167" s="3" t="str">
        <f>IF(G167=1,"Clear",IF(G167=2,"Moist",IF(G167=3,"Light Rain",IF(G167=4,"Heavy Rain","Unknown"))))</f>
        <v>Light Rain</v>
      </c>
      <c r="I167" s="3">
        <v>0.18</v>
      </c>
      <c r="J167" s="2">
        <f>VLOOKUP(A167,'[1]DATASET 2'!A:G,2,FALSE)</f>
        <v>0.19700000000000001</v>
      </c>
      <c r="K167" s="2">
        <f>VLOOKUP(A167,'[1]DATASET 2'!A:G,3,FALSE)</f>
        <v>0.55000000000000004</v>
      </c>
      <c r="L167" s="2">
        <f>VLOOKUP(A167,'[1]DATASET 2'!A:G,4,FALSE)</f>
        <v>0.16420000000000001</v>
      </c>
      <c r="M167" s="1">
        <f>VLOOKUP(A167,'[1]DATASET 2'!A:G,5,FALSE)</f>
        <v>0</v>
      </c>
      <c r="N167" s="1">
        <f>VLOOKUP(A167,'[1]DATASET 2'!A:G,6,FALSE)</f>
        <v>1</v>
      </c>
      <c r="O167" s="1">
        <f>SUM(M167,N167)</f>
        <v>1</v>
      </c>
      <c r="P167" s="1" t="str">
        <f>IF(E167=TRUE,"holiday",IF(OR(F167=0,F167=6),"weekend","weekday"))</f>
        <v>weekend</v>
      </c>
      <c r="Q167" s="1" t="str" cm="1">
        <f t="array" ref="Q167">_xlfn.IFS(D167&lt;8,"NIGHT/EARLY MORNING(8PM-8AM)",D167&lt;12,"MORNING(8AM-12AM)",D167&lt;16,"AFTERNOON(12PM-4PM)",D167&lt;20,"EVENING(4PM-8PM)",TRUE,"NIGHT/EARLY MORNING(8PM-8AM)")</f>
        <v>NIGHT/EARLY MORNING(8PM-8AM)</v>
      </c>
    </row>
    <row r="168" spans="1:17" ht="13" x14ac:dyDescent="0.15">
      <c r="A168" s="3">
        <v>167</v>
      </c>
      <c r="B168" s="7">
        <v>40551</v>
      </c>
      <c r="C168" s="3">
        <v>1</v>
      </c>
      <c r="D168" s="3">
        <v>5</v>
      </c>
      <c r="E168" s="3" t="b">
        <v>0</v>
      </c>
      <c r="F168" s="3">
        <v>6</v>
      </c>
      <c r="G168" s="3">
        <v>2</v>
      </c>
      <c r="H168" s="3" t="str">
        <f>IF(G168=1,"Clear",IF(G168=2,"Moist",IF(G168=3,"Light Rain",IF(G168=4,"Heavy Rain","Unknown"))))</f>
        <v>Moist</v>
      </c>
      <c r="I168" s="3">
        <v>0.16</v>
      </c>
      <c r="J168" s="2">
        <f>VLOOKUP(A168,'[1]DATASET 2'!A:G,2,FALSE)</f>
        <v>0.16669999999999999</v>
      </c>
      <c r="K168" s="2">
        <f>VLOOKUP(A168,'[1]DATASET 2'!A:G,3,FALSE)</f>
        <v>0.74</v>
      </c>
      <c r="L168" s="2">
        <f>VLOOKUP(A168,'[1]DATASET 2'!A:G,4,FALSE)</f>
        <v>0.16420000000000001</v>
      </c>
      <c r="M168" s="1">
        <f>VLOOKUP(A168,'[1]DATASET 2'!A:G,5,FALSE)</f>
        <v>0</v>
      </c>
      <c r="N168" s="1">
        <f>VLOOKUP(A168,'[1]DATASET 2'!A:G,6,FALSE)</f>
        <v>5</v>
      </c>
      <c r="O168" s="1">
        <f>SUM(M168,N168)</f>
        <v>5</v>
      </c>
      <c r="P168" s="1" t="str">
        <f>IF(E168=TRUE,"holiday",IF(OR(F168=0,F168=6),"weekend","weekday"))</f>
        <v>weekend</v>
      </c>
      <c r="Q168" s="1" t="str" cm="1">
        <f t="array" ref="Q168">_xlfn.IFS(D168&lt;8,"NIGHT/EARLY MORNING(8PM-8AM)",D168&lt;12,"MORNING(8AM-12AM)",D168&lt;16,"AFTERNOON(12PM-4PM)",D168&lt;20,"EVENING(4PM-8PM)",TRUE,"NIGHT/EARLY MORNING(8PM-8AM)")</f>
        <v>NIGHT/EARLY MORNING(8PM-8AM)</v>
      </c>
    </row>
    <row r="169" spans="1:17" ht="13" x14ac:dyDescent="0.15">
      <c r="A169" s="3">
        <v>168</v>
      </c>
      <c r="B169" s="7">
        <v>40551</v>
      </c>
      <c r="C169" s="3">
        <v>1</v>
      </c>
      <c r="D169" s="3">
        <v>6</v>
      </c>
      <c r="E169" s="3" t="b">
        <v>0</v>
      </c>
      <c r="F169" s="3">
        <v>6</v>
      </c>
      <c r="G169" s="3">
        <v>2</v>
      </c>
      <c r="H169" s="3" t="str">
        <f>IF(G169=1,"Clear",IF(G169=2,"Moist",IF(G169=3,"Light Rain",IF(G169=4,"Heavy Rain","Unknown"))))</f>
        <v>Moist</v>
      </c>
      <c r="I169" s="3">
        <v>0.16</v>
      </c>
      <c r="J169" s="2">
        <f>VLOOKUP(A169,'[1]DATASET 2'!A:G,2,FALSE)</f>
        <v>0.16669999999999999</v>
      </c>
      <c r="K169" s="2">
        <f>VLOOKUP(A169,'[1]DATASET 2'!A:G,3,FALSE)</f>
        <v>0.74</v>
      </c>
      <c r="L169" s="2">
        <f>VLOOKUP(A169,'[1]DATASET 2'!A:G,4,FALSE)</f>
        <v>0.16420000000000001</v>
      </c>
      <c r="M169" s="1">
        <f>VLOOKUP(A169,'[1]DATASET 2'!A:G,5,FALSE)</f>
        <v>0</v>
      </c>
      <c r="N169" s="1">
        <f>VLOOKUP(A169,'[1]DATASET 2'!A:G,6,FALSE)</f>
        <v>2</v>
      </c>
      <c r="O169" s="1">
        <f>SUM(M169,N169)</f>
        <v>2</v>
      </c>
      <c r="P169" s="1" t="str">
        <f>IF(E169=TRUE,"holiday",IF(OR(F169=0,F169=6),"weekend","weekday"))</f>
        <v>weekend</v>
      </c>
      <c r="Q169" s="1" t="str" cm="1">
        <f t="array" ref="Q169">_xlfn.IFS(D169&lt;8,"NIGHT/EARLY MORNING(8PM-8AM)",D169&lt;12,"MORNING(8AM-12AM)",D169&lt;16,"AFTERNOON(12PM-4PM)",D169&lt;20,"EVENING(4PM-8PM)",TRUE,"NIGHT/EARLY MORNING(8PM-8AM)")</f>
        <v>NIGHT/EARLY MORNING(8PM-8AM)</v>
      </c>
    </row>
    <row r="170" spans="1:17" ht="13" x14ac:dyDescent="0.15">
      <c r="A170" s="3">
        <v>169</v>
      </c>
      <c r="B170" s="7">
        <v>40551</v>
      </c>
      <c r="C170" s="3">
        <v>1</v>
      </c>
      <c r="D170" s="3">
        <v>7</v>
      </c>
      <c r="E170" s="3" t="b">
        <v>0</v>
      </c>
      <c r="F170" s="3">
        <v>6</v>
      </c>
      <c r="G170" s="3">
        <v>2</v>
      </c>
      <c r="H170" s="3" t="str">
        <f>IF(G170=1,"Clear",IF(G170=2,"Moist",IF(G170=3,"Light Rain",IF(G170=4,"Heavy Rain","Unknown"))))</f>
        <v>Moist</v>
      </c>
      <c r="I170" s="3">
        <v>0.16</v>
      </c>
      <c r="J170" s="2">
        <f>VLOOKUP(A170,'[1]DATASET 2'!A:G,2,FALSE)</f>
        <v>0.18179999999999999</v>
      </c>
      <c r="K170" s="2">
        <f>VLOOKUP(A170,'[1]DATASET 2'!A:G,3,FALSE)</f>
        <v>0.74</v>
      </c>
      <c r="L170" s="2">
        <f>VLOOKUP(A170,'[1]DATASET 2'!A:G,4,FALSE)</f>
        <v>0.1045</v>
      </c>
      <c r="M170" s="1">
        <f>VLOOKUP(A170,'[1]DATASET 2'!A:G,5,FALSE)</f>
        <v>1</v>
      </c>
      <c r="N170" s="1">
        <f>VLOOKUP(A170,'[1]DATASET 2'!A:G,6,FALSE)</f>
        <v>8</v>
      </c>
      <c r="O170" s="1">
        <f>SUM(M170,N170)</f>
        <v>9</v>
      </c>
      <c r="P170" s="1" t="str">
        <f>IF(E170=TRUE,"holiday",IF(OR(F170=0,F170=6),"weekend","weekday"))</f>
        <v>weekend</v>
      </c>
      <c r="Q170" s="1" t="str" cm="1">
        <f t="array" ref="Q170">_xlfn.IFS(D170&lt;8,"NIGHT/EARLY MORNING(8PM-8AM)",D170&lt;12,"MORNING(8AM-12AM)",D170&lt;16,"AFTERNOON(12PM-4PM)",D170&lt;20,"EVENING(4PM-8PM)",TRUE,"NIGHT/EARLY MORNING(8PM-8AM)")</f>
        <v>NIGHT/EARLY MORNING(8PM-8AM)</v>
      </c>
    </row>
    <row r="171" spans="1:17" ht="13" x14ac:dyDescent="0.15">
      <c r="A171" s="3">
        <v>170</v>
      </c>
      <c r="B171" s="7">
        <v>40551</v>
      </c>
      <c r="C171" s="3">
        <v>1</v>
      </c>
      <c r="D171" s="3">
        <v>8</v>
      </c>
      <c r="E171" s="3" t="b">
        <v>0</v>
      </c>
      <c r="F171" s="3">
        <v>6</v>
      </c>
      <c r="G171" s="3">
        <v>3</v>
      </c>
      <c r="H171" s="3" t="str">
        <f>IF(G171=1,"Clear",IF(G171=2,"Moist",IF(G171=3,"Light Rain",IF(G171=4,"Heavy Rain","Unknown"))))</f>
        <v>Light Rain</v>
      </c>
      <c r="I171" s="3">
        <v>0.16</v>
      </c>
      <c r="J171" s="2">
        <f>VLOOKUP(A171,'[1]DATASET 2'!A:G,2,FALSE)</f>
        <v>0.18179999999999999</v>
      </c>
      <c r="K171" s="2">
        <f>VLOOKUP(A171,'[1]DATASET 2'!A:G,3,FALSE)</f>
        <v>0.93</v>
      </c>
      <c r="L171" s="2">
        <f>VLOOKUP(A171,'[1]DATASET 2'!A:G,4,FALSE)</f>
        <v>0.1045</v>
      </c>
      <c r="M171" s="1">
        <f>VLOOKUP(A171,'[1]DATASET 2'!A:G,5,FALSE)</f>
        <v>0</v>
      </c>
      <c r="N171" s="1">
        <f>VLOOKUP(A171,'[1]DATASET 2'!A:G,6,FALSE)</f>
        <v>15</v>
      </c>
      <c r="O171" s="1">
        <f>SUM(M171,N171)</f>
        <v>15</v>
      </c>
      <c r="P171" s="1" t="str">
        <f>IF(E171=TRUE,"holiday",IF(OR(F171=0,F171=6),"weekend","weekday"))</f>
        <v>weekend</v>
      </c>
      <c r="Q171" s="1" t="str" cm="1">
        <f t="array" ref="Q171">_xlfn.IFS(D171&lt;8,"NIGHT/EARLY MORNING(8PM-8AM)",D171&lt;12,"MORNING(8AM-12AM)",D171&lt;16,"AFTERNOON(12PM-4PM)",D171&lt;20,"EVENING(4PM-8PM)",TRUE,"NIGHT/EARLY MORNING(8PM-8AM)")</f>
        <v>MORNING(8AM-12AM)</v>
      </c>
    </row>
    <row r="172" spans="1:17" ht="13" x14ac:dyDescent="0.15">
      <c r="A172" s="3">
        <v>171</v>
      </c>
      <c r="B172" s="7">
        <v>40551</v>
      </c>
      <c r="C172" s="3">
        <v>1</v>
      </c>
      <c r="D172" s="3">
        <v>9</v>
      </c>
      <c r="E172" s="3" t="b">
        <v>0</v>
      </c>
      <c r="F172" s="3">
        <v>6</v>
      </c>
      <c r="G172" s="3">
        <v>3</v>
      </c>
      <c r="H172" s="3" t="str">
        <f>IF(G172=1,"Clear",IF(G172=2,"Moist",IF(G172=3,"Light Rain",IF(G172=4,"Heavy Rain","Unknown"))))</f>
        <v>Light Rain</v>
      </c>
      <c r="I172" s="3">
        <v>0.16</v>
      </c>
      <c r="J172" s="2">
        <f>VLOOKUP(A172,'[1]DATASET 2'!A:G,2,FALSE)</f>
        <v>0.18179999999999999</v>
      </c>
      <c r="K172" s="2">
        <f>VLOOKUP(A172,'[1]DATASET 2'!A:G,3,FALSE)</f>
        <v>0.93</v>
      </c>
      <c r="L172" s="2">
        <f>VLOOKUP(A172,'[1]DATASET 2'!A:G,4,FALSE)</f>
        <v>0.1045</v>
      </c>
      <c r="M172" s="1">
        <f>VLOOKUP(A172,'[1]DATASET 2'!A:G,5,FALSE)</f>
        <v>0</v>
      </c>
      <c r="N172" s="1">
        <f>VLOOKUP(A172,'[1]DATASET 2'!A:G,6,FALSE)</f>
        <v>20</v>
      </c>
      <c r="O172" s="1">
        <f>SUM(M172,N172)</f>
        <v>20</v>
      </c>
      <c r="P172" s="1" t="str">
        <f>IF(E172=TRUE,"holiday",IF(OR(F172=0,F172=6),"weekend","weekday"))</f>
        <v>weekend</v>
      </c>
      <c r="Q172" s="1" t="str" cm="1">
        <f t="array" ref="Q172">_xlfn.IFS(D172&lt;8,"NIGHT/EARLY MORNING(8PM-8AM)",D172&lt;12,"MORNING(8AM-12AM)",D172&lt;16,"AFTERNOON(12PM-4PM)",D172&lt;20,"EVENING(4PM-8PM)",TRUE,"NIGHT/EARLY MORNING(8PM-8AM)")</f>
        <v>MORNING(8AM-12AM)</v>
      </c>
    </row>
    <row r="173" spans="1:17" ht="13" x14ac:dyDescent="0.15">
      <c r="A173" s="3">
        <v>172</v>
      </c>
      <c r="B173" s="7">
        <v>40551</v>
      </c>
      <c r="C173" s="3">
        <v>1</v>
      </c>
      <c r="D173" s="3">
        <v>10</v>
      </c>
      <c r="E173" s="3" t="b">
        <v>0</v>
      </c>
      <c r="F173" s="3">
        <v>6</v>
      </c>
      <c r="G173" s="3">
        <v>2</v>
      </c>
      <c r="H173" s="3" t="str">
        <f>IF(G173=1,"Clear",IF(G173=2,"Moist",IF(G173=3,"Light Rain",IF(G173=4,"Heavy Rain","Unknown"))))</f>
        <v>Moist</v>
      </c>
      <c r="I173" s="3">
        <v>0.18</v>
      </c>
      <c r="J173" s="2">
        <f>VLOOKUP(A173,'[1]DATASET 2'!A:G,2,FALSE)</f>
        <v>0.19700000000000001</v>
      </c>
      <c r="K173" s="2">
        <f>VLOOKUP(A173,'[1]DATASET 2'!A:G,3,FALSE)</f>
        <v>0.8</v>
      </c>
      <c r="L173" s="2">
        <f>VLOOKUP(A173,'[1]DATASET 2'!A:G,4,FALSE)</f>
        <v>0.16420000000000001</v>
      </c>
      <c r="M173" s="1">
        <f>VLOOKUP(A173,'[1]DATASET 2'!A:G,5,FALSE)</f>
        <v>5</v>
      </c>
      <c r="N173" s="1">
        <f>VLOOKUP(A173,'[1]DATASET 2'!A:G,6,FALSE)</f>
        <v>56</v>
      </c>
      <c r="O173" s="1">
        <f>SUM(M173,N173)</f>
        <v>61</v>
      </c>
      <c r="P173" s="1" t="str">
        <f>IF(E173=TRUE,"holiday",IF(OR(F173=0,F173=6),"weekend","weekday"))</f>
        <v>weekend</v>
      </c>
      <c r="Q173" s="1" t="str" cm="1">
        <f t="array" ref="Q173">_xlfn.IFS(D173&lt;8,"NIGHT/EARLY MORNING(8PM-8AM)",D173&lt;12,"MORNING(8AM-12AM)",D173&lt;16,"AFTERNOON(12PM-4PM)",D173&lt;20,"EVENING(4PM-8PM)",TRUE,"NIGHT/EARLY MORNING(8PM-8AM)")</f>
        <v>MORNING(8AM-12AM)</v>
      </c>
    </row>
    <row r="174" spans="1:17" ht="13" x14ac:dyDescent="0.15">
      <c r="A174" s="3">
        <v>173</v>
      </c>
      <c r="B174" s="7">
        <v>40551</v>
      </c>
      <c r="C174" s="3">
        <v>1</v>
      </c>
      <c r="D174" s="3">
        <v>11</v>
      </c>
      <c r="E174" s="3" t="b">
        <v>0</v>
      </c>
      <c r="F174" s="3">
        <v>6</v>
      </c>
      <c r="G174" s="3">
        <v>2</v>
      </c>
      <c r="H174" s="3" t="str">
        <f>IF(G174=1,"Clear",IF(G174=2,"Moist",IF(G174=3,"Light Rain",IF(G174=4,"Heavy Rain","Unknown"))))</f>
        <v>Moist</v>
      </c>
      <c r="I174" s="3">
        <v>0.2</v>
      </c>
      <c r="J174" s="2">
        <f>VLOOKUP(A174,'[1]DATASET 2'!A:G,2,FALSE)</f>
        <v>0.18179999999999999</v>
      </c>
      <c r="K174" s="2">
        <f>VLOOKUP(A174,'[1]DATASET 2'!A:G,3,FALSE)</f>
        <v>0.69</v>
      </c>
      <c r="L174" s="2">
        <f>VLOOKUP(A174,'[1]DATASET 2'!A:G,4,FALSE)</f>
        <v>0.3881</v>
      </c>
      <c r="M174" s="1">
        <f>VLOOKUP(A174,'[1]DATASET 2'!A:G,5,FALSE)</f>
        <v>2</v>
      </c>
      <c r="N174" s="1">
        <f>VLOOKUP(A174,'[1]DATASET 2'!A:G,6,FALSE)</f>
        <v>60</v>
      </c>
      <c r="O174" s="1">
        <f>SUM(M174,N174)</f>
        <v>62</v>
      </c>
      <c r="P174" s="1" t="str">
        <f>IF(E174=TRUE,"holiday",IF(OR(F174=0,F174=6),"weekend","weekday"))</f>
        <v>weekend</v>
      </c>
      <c r="Q174" s="1" t="str" cm="1">
        <f t="array" ref="Q174">_xlfn.IFS(D174&lt;8,"NIGHT/EARLY MORNING(8PM-8AM)",D174&lt;12,"MORNING(8AM-12AM)",D174&lt;16,"AFTERNOON(12PM-4PM)",D174&lt;20,"EVENING(4PM-8PM)",TRUE,"NIGHT/EARLY MORNING(8PM-8AM)")</f>
        <v>MORNING(8AM-12AM)</v>
      </c>
    </row>
    <row r="175" spans="1:17" ht="13" x14ac:dyDescent="0.15">
      <c r="A175" s="3">
        <v>174</v>
      </c>
      <c r="B175" s="7">
        <v>40551</v>
      </c>
      <c r="C175" s="3">
        <v>1</v>
      </c>
      <c r="D175" s="3">
        <v>12</v>
      </c>
      <c r="E175" s="3" t="b">
        <v>0</v>
      </c>
      <c r="F175" s="3">
        <v>6</v>
      </c>
      <c r="G175" s="3">
        <v>2</v>
      </c>
      <c r="H175" s="3" t="str">
        <f>IF(G175=1,"Clear",IF(G175=2,"Moist",IF(G175=3,"Light Rain",IF(G175=4,"Heavy Rain","Unknown"))))</f>
        <v>Moist</v>
      </c>
      <c r="I175" s="3">
        <v>0.2</v>
      </c>
      <c r="J175" s="2">
        <f>VLOOKUP(A175,'[1]DATASET 2'!A:G,2,FALSE)</f>
        <v>0.18179999999999999</v>
      </c>
      <c r="K175" s="2">
        <f>VLOOKUP(A175,'[1]DATASET 2'!A:G,3,FALSE)</f>
        <v>0.59</v>
      </c>
      <c r="L175" s="2">
        <f>VLOOKUP(A175,'[1]DATASET 2'!A:G,4,FALSE)</f>
        <v>0.35820000000000002</v>
      </c>
      <c r="M175" s="1">
        <f>VLOOKUP(A175,'[1]DATASET 2'!A:G,5,FALSE)</f>
        <v>8</v>
      </c>
      <c r="N175" s="1">
        <f>VLOOKUP(A175,'[1]DATASET 2'!A:G,6,FALSE)</f>
        <v>90</v>
      </c>
      <c r="O175" s="1">
        <f>SUM(M175,N175)</f>
        <v>98</v>
      </c>
      <c r="P175" s="1" t="str">
        <f>IF(E175=TRUE,"holiday",IF(OR(F175=0,F175=6),"weekend","weekday"))</f>
        <v>weekend</v>
      </c>
      <c r="Q175" s="1" t="str" cm="1">
        <f t="array" ref="Q175">_xlfn.IFS(D175&lt;8,"NIGHT/EARLY MORNING(8PM-8AM)",D175&lt;12,"MORNING(8AM-12AM)",D175&lt;16,"AFTERNOON(12PM-4PM)",D175&lt;20,"EVENING(4PM-8PM)",TRUE,"NIGHT/EARLY MORNING(8PM-8AM)")</f>
        <v>AFTERNOON(12PM-4PM)</v>
      </c>
    </row>
    <row r="176" spans="1:17" ht="13" x14ac:dyDescent="0.15">
      <c r="A176" s="3">
        <v>175</v>
      </c>
      <c r="B176" s="7">
        <v>40551</v>
      </c>
      <c r="C176" s="3">
        <v>1</v>
      </c>
      <c r="D176" s="3">
        <v>13</v>
      </c>
      <c r="E176" s="3" t="b">
        <v>0</v>
      </c>
      <c r="F176" s="3">
        <v>6</v>
      </c>
      <c r="G176" s="3">
        <v>1</v>
      </c>
      <c r="H176" s="3" t="str">
        <f>IF(G176=1,"Clear",IF(G176=2,"Moist",IF(G176=3,"Light Rain",IF(G176=4,"Heavy Rain","Unknown"))))</f>
        <v>Clear</v>
      </c>
      <c r="I176" s="3">
        <v>0.2</v>
      </c>
      <c r="J176" s="2">
        <f>VLOOKUP(A176,'[1]DATASET 2'!A:G,2,FALSE)</f>
        <v>0.18179999999999999</v>
      </c>
      <c r="K176" s="2">
        <f>VLOOKUP(A176,'[1]DATASET 2'!A:G,3,FALSE)</f>
        <v>0.44</v>
      </c>
      <c r="L176" s="2">
        <f>VLOOKUP(A176,'[1]DATASET 2'!A:G,4,FALSE)</f>
        <v>0.32840000000000003</v>
      </c>
      <c r="M176" s="1">
        <f>VLOOKUP(A176,'[1]DATASET 2'!A:G,5,FALSE)</f>
        <v>7</v>
      </c>
      <c r="N176" s="1">
        <f>VLOOKUP(A176,'[1]DATASET 2'!A:G,6,FALSE)</f>
        <v>95</v>
      </c>
      <c r="O176" s="1">
        <f>SUM(M176,N176)</f>
        <v>102</v>
      </c>
      <c r="P176" s="1" t="str">
        <f>IF(E176=TRUE,"holiday",IF(OR(F176=0,F176=6),"weekend","weekday"))</f>
        <v>weekend</v>
      </c>
      <c r="Q176" s="1" t="str" cm="1">
        <f t="array" ref="Q176">_xlfn.IFS(D176&lt;8,"NIGHT/EARLY MORNING(8PM-8AM)",D176&lt;12,"MORNING(8AM-12AM)",D176&lt;16,"AFTERNOON(12PM-4PM)",D176&lt;20,"EVENING(4PM-8PM)",TRUE,"NIGHT/EARLY MORNING(8PM-8AM)")</f>
        <v>AFTERNOON(12PM-4PM)</v>
      </c>
    </row>
    <row r="177" spans="1:17" ht="13" x14ac:dyDescent="0.15">
      <c r="A177" s="3">
        <v>176</v>
      </c>
      <c r="B177" s="7">
        <v>40551</v>
      </c>
      <c r="C177" s="3">
        <v>1</v>
      </c>
      <c r="D177" s="3">
        <v>14</v>
      </c>
      <c r="E177" s="3" t="b">
        <v>0</v>
      </c>
      <c r="F177" s="3">
        <v>6</v>
      </c>
      <c r="G177" s="3">
        <v>1</v>
      </c>
      <c r="H177" s="3" t="str">
        <f>IF(G177=1,"Clear",IF(G177=2,"Moist",IF(G177=3,"Light Rain",IF(G177=4,"Heavy Rain","Unknown"))))</f>
        <v>Clear</v>
      </c>
      <c r="I177" s="3">
        <v>0.2</v>
      </c>
      <c r="J177" s="2">
        <f>VLOOKUP(A177,'[1]DATASET 2'!A:G,2,FALSE)</f>
        <v>0.16669999999999999</v>
      </c>
      <c r="K177" s="2">
        <f>VLOOKUP(A177,'[1]DATASET 2'!A:G,3,FALSE)</f>
        <v>0.32</v>
      </c>
      <c r="L177" s="2">
        <f>VLOOKUP(A177,'[1]DATASET 2'!A:G,4,FALSE)</f>
        <v>0.49249999999999999</v>
      </c>
      <c r="M177" s="1">
        <f>VLOOKUP(A177,'[1]DATASET 2'!A:G,5,FALSE)</f>
        <v>12</v>
      </c>
      <c r="N177" s="1">
        <f>VLOOKUP(A177,'[1]DATASET 2'!A:G,6,FALSE)</f>
        <v>83</v>
      </c>
      <c r="O177" s="1">
        <f>SUM(M177,N177)</f>
        <v>95</v>
      </c>
      <c r="P177" s="1" t="str">
        <f>IF(E177=TRUE,"holiday",IF(OR(F177=0,F177=6),"weekend","weekday"))</f>
        <v>weekend</v>
      </c>
      <c r="Q177" s="1" t="str" cm="1">
        <f t="array" ref="Q177">_xlfn.IFS(D177&lt;8,"NIGHT/EARLY MORNING(8PM-8AM)",D177&lt;12,"MORNING(8AM-12AM)",D177&lt;16,"AFTERNOON(12PM-4PM)",D177&lt;20,"EVENING(4PM-8PM)",TRUE,"NIGHT/EARLY MORNING(8PM-8AM)")</f>
        <v>AFTERNOON(12PM-4PM)</v>
      </c>
    </row>
    <row r="178" spans="1:17" ht="13" x14ac:dyDescent="0.15">
      <c r="A178" s="3">
        <v>177</v>
      </c>
      <c r="B178" s="7">
        <v>40551</v>
      </c>
      <c r="C178" s="3">
        <v>1</v>
      </c>
      <c r="D178" s="3">
        <v>15</v>
      </c>
      <c r="E178" s="3" t="b">
        <v>0</v>
      </c>
      <c r="F178" s="3">
        <v>6</v>
      </c>
      <c r="G178" s="3">
        <v>1</v>
      </c>
      <c r="H178" s="3" t="str">
        <f>IF(G178=1,"Clear",IF(G178=2,"Moist",IF(G178=3,"Light Rain",IF(G178=4,"Heavy Rain","Unknown"))))</f>
        <v>Clear</v>
      </c>
      <c r="I178" s="3">
        <v>0.2</v>
      </c>
      <c r="J178" s="2">
        <f>VLOOKUP(A178,'[1]DATASET 2'!A:G,2,FALSE)</f>
        <v>0.16669999999999999</v>
      </c>
      <c r="K178" s="2">
        <f>VLOOKUP(A178,'[1]DATASET 2'!A:G,3,FALSE)</f>
        <v>0.32</v>
      </c>
      <c r="L178" s="2">
        <f>VLOOKUP(A178,'[1]DATASET 2'!A:G,4,FALSE)</f>
        <v>0.44779999999999998</v>
      </c>
      <c r="M178" s="1">
        <f>VLOOKUP(A178,'[1]DATASET 2'!A:G,5,FALSE)</f>
        <v>5</v>
      </c>
      <c r="N178" s="1">
        <f>VLOOKUP(A178,'[1]DATASET 2'!A:G,6,FALSE)</f>
        <v>69</v>
      </c>
      <c r="O178" s="1">
        <f>SUM(M178,N178)</f>
        <v>74</v>
      </c>
      <c r="P178" s="1" t="str">
        <f>IF(E178=TRUE,"holiday",IF(OR(F178=0,F178=6),"weekend","weekday"))</f>
        <v>weekend</v>
      </c>
      <c r="Q178" s="1" t="str" cm="1">
        <f t="array" ref="Q178">_xlfn.IFS(D178&lt;8,"NIGHT/EARLY MORNING(8PM-8AM)",D178&lt;12,"MORNING(8AM-12AM)",D178&lt;16,"AFTERNOON(12PM-4PM)",D178&lt;20,"EVENING(4PM-8PM)",TRUE,"NIGHT/EARLY MORNING(8PM-8AM)")</f>
        <v>AFTERNOON(12PM-4PM)</v>
      </c>
    </row>
    <row r="179" spans="1:17" ht="13" x14ac:dyDescent="0.15">
      <c r="A179" s="3">
        <v>178</v>
      </c>
      <c r="B179" s="7">
        <v>40551</v>
      </c>
      <c r="C179" s="3">
        <v>1</v>
      </c>
      <c r="D179" s="3">
        <v>16</v>
      </c>
      <c r="E179" s="3" t="b">
        <v>0</v>
      </c>
      <c r="F179" s="3">
        <v>6</v>
      </c>
      <c r="G179" s="3">
        <v>1</v>
      </c>
      <c r="H179" s="3" t="str">
        <f>IF(G179=1,"Clear",IF(G179=2,"Moist",IF(G179=3,"Light Rain",IF(G179=4,"Heavy Rain","Unknown"))))</f>
        <v>Clear</v>
      </c>
      <c r="I179" s="3">
        <v>0.18</v>
      </c>
      <c r="J179" s="2">
        <f>VLOOKUP(A179,'[1]DATASET 2'!A:G,2,FALSE)</f>
        <v>0.13639999999999999</v>
      </c>
      <c r="K179" s="2">
        <f>VLOOKUP(A179,'[1]DATASET 2'!A:G,3,FALSE)</f>
        <v>0.28999999999999998</v>
      </c>
      <c r="L179" s="2">
        <f>VLOOKUP(A179,'[1]DATASET 2'!A:G,4,FALSE)</f>
        <v>0.44779999999999998</v>
      </c>
      <c r="M179" s="1">
        <f>VLOOKUP(A179,'[1]DATASET 2'!A:G,5,FALSE)</f>
        <v>8</v>
      </c>
      <c r="N179" s="1">
        <f>VLOOKUP(A179,'[1]DATASET 2'!A:G,6,FALSE)</f>
        <v>68</v>
      </c>
      <c r="O179" s="1">
        <f>SUM(M179,N179)</f>
        <v>76</v>
      </c>
      <c r="P179" s="1" t="str">
        <f>IF(E179=TRUE,"holiday",IF(OR(F179=0,F179=6),"weekend","weekday"))</f>
        <v>weekend</v>
      </c>
      <c r="Q179" s="1" t="str" cm="1">
        <f t="array" ref="Q179">_xlfn.IFS(D179&lt;8,"NIGHT/EARLY MORNING(8PM-8AM)",D179&lt;12,"MORNING(8AM-12AM)",D179&lt;16,"AFTERNOON(12PM-4PM)",D179&lt;20,"EVENING(4PM-8PM)",TRUE,"NIGHT/EARLY MORNING(8PM-8AM)")</f>
        <v>EVENING(4PM-8PM)</v>
      </c>
    </row>
    <row r="180" spans="1:17" ht="13" x14ac:dyDescent="0.15">
      <c r="A180" s="3">
        <v>179</v>
      </c>
      <c r="B180" s="7">
        <v>40551</v>
      </c>
      <c r="C180" s="3">
        <v>1</v>
      </c>
      <c r="D180" s="3">
        <v>17</v>
      </c>
      <c r="E180" s="3" t="b">
        <v>0</v>
      </c>
      <c r="F180" s="3">
        <v>6</v>
      </c>
      <c r="G180" s="3">
        <v>1</v>
      </c>
      <c r="H180" s="3" t="str">
        <f>IF(G180=1,"Clear",IF(G180=2,"Moist",IF(G180=3,"Light Rain",IF(G180=4,"Heavy Rain","Unknown"))))</f>
        <v>Clear</v>
      </c>
      <c r="I180" s="3">
        <v>0.16</v>
      </c>
      <c r="J180" s="2">
        <f>VLOOKUP(A180,'[1]DATASET 2'!A:G,2,FALSE)</f>
        <v>0.1212</v>
      </c>
      <c r="K180" s="2">
        <f>VLOOKUP(A180,'[1]DATASET 2'!A:G,3,FALSE)</f>
        <v>0.37</v>
      </c>
      <c r="L180" s="2">
        <f>VLOOKUP(A180,'[1]DATASET 2'!A:G,4,FALSE)</f>
        <v>0.55220000000000002</v>
      </c>
      <c r="M180" s="1">
        <f>VLOOKUP(A180,'[1]DATASET 2'!A:G,5,FALSE)</f>
        <v>5</v>
      </c>
      <c r="N180" s="1">
        <f>VLOOKUP(A180,'[1]DATASET 2'!A:G,6,FALSE)</f>
        <v>64</v>
      </c>
      <c r="O180" s="1">
        <f>SUM(M180,N180)</f>
        <v>69</v>
      </c>
      <c r="P180" s="1" t="str">
        <f>IF(E180=TRUE,"holiday",IF(OR(F180=0,F180=6),"weekend","weekday"))</f>
        <v>weekend</v>
      </c>
      <c r="Q180" s="1" t="str" cm="1">
        <f t="array" ref="Q180">_xlfn.IFS(D180&lt;8,"NIGHT/EARLY MORNING(8PM-8AM)",D180&lt;12,"MORNING(8AM-12AM)",D180&lt;16,"AFTERNOON(12PM-4PM)",D180&lt;20,"EVENING(4PM-8PM)",TRUE,"NIGHT/EARLY MORNING(8PM-8AM)")</f>
        <v>EVENING(4PM-8PM)</v>
      </c>
    </row>
    <row r="181" spans="1:17" ht="13" x14ac:dyDescent="0.15">
      <c r="A181" s="3">
        <v>180</v>
      </c>
      <c r="B181" s="7">
        <v>40551</v>
      </c>
      <c r="C181" s="3">
        <v>1</v>
      </c>
      <c r="D181" s="3">
        <v>18</v>
      </c>
      <c r="E181" s="3" t="b">
        <v>0</v>
      </c>
      <c r="F181" s="3">
        <v>6</v>
      </c>
      <c r="G181" s="3">
        <v>1</v>
      </c>
      <c r="H181" s="3" t="str">
        <f>IF(G181=1,"Clear",IF(G181=2,"Moist",IF(G181=3,"Light Rain",IF(G181=4,"Heavy Rain","Unknown"))))</f>
        <v>Clear</v>
      </c>
      <c r="I181" s="3">
        <v>0.14000000000000001</v>
      </c>
      <c r="J181" s="2">
        <f>VLOOKUP(A181,'[1]DATASET 2'!A:G,2,FALSE)</f>
        <v>0.1212</v>
      </c>
      <c r="K181" s="2">
        <f>VLOOKUP(A181,'[1]DATASET 2'!A:G,3,FALSE)</f>
        <v>0.39</v>
      </c>
      <c r="L181" s="2">
        <f>VLOOKUP(A181,'[1]DATASET 2'!A:G,4,FALSE)</f>
        <v>0.29849999999999999</v>
      </c>
      <c r="M181" s="1">
        <f>VLOOKUP(A181,'[1]DATASET 2'!A:G,5,FALSE)</f>
        <v>3</v>
      </c>
      <c r="N181" s="1">
        <f>VLOOKUP(A181,'[1]DATASET 2'!A:G,6,FALSE)</f>
        <v>52</v>
      </c>
      <c r="O181" s="1">
        <f>SUM(M181,N181)</f>
        <v>55</v>
      </c>
      <c r="P181" s="1" t="str">
        <f>IF(E181=TRUE,"holiday",IF(OR(F181=0,F181=6),"weekend","weekday"))</f>
        <v>weekend</v>
      </c>
      <c r="Q181" s="1" t="str" cm="1">
        <f t="array" ref="Q181">_xlfn.IFS(D181&lt;8,"NIGHT/EARLY MORNING(8PM-8AM)",D181&lt;12,"MORNING(8AM-12AM)",D181&lt;16,"AFTERNOON(12PM-4PM)",D181&lt;20,"EVENING(4PM-8PM)",TRUE,"NIGHT/EARLY MORNING(8PM-8AM)")</f>
        <v>EVENING(4PM-8PM)</v>
      </c>
    </row>
    <row r="182" spans="1:17" ht="13" x14ac:dyDescent="0.15">
      <c r="A182" s="3">
        <v>181</v>
      </c>
      <c r="B182" s="7">
        <v>40551</v>
      </c>
      <c r="C182" s="3">
        <v>1</v>
      </c>
      <c r="D182" s="3">
        <v>19</v>
      </c>
      <c r="E182" s="3" t="b">
        <v>0</v>
      </c>
      <c r="F182" s="3">
        <v>6</v>
      </c>
      <c r="G182" s="3">
        <v>1</v>
      </c>
      <c r="H182" s="3" t="str">
        <f>IF(G182=1,"Clear",IF(G182=2,"Moist",IF(G182=3,"Light Rain",IF(G182=4,"Heavy Rain","Unknown"))))</f>
        <v>Clear</v>
      </c>
      <c r="I182" s="3">
        <v>0.14000000000000001</v>
      </c>
      <c r="J182" s="2">
        <f>VLOOKUP(A182,'[1]DATASET 2'!A:G,2,FALSE)</f>
        <v>0.1212</v>
      </c>
      <c r="K182" s="2">
        <f>VLOOKUP(A182,'[1]DATASET 2'!A:G,3,FALSE)</f>
        <v>0.36</v>
      </c>
      <c r="L182" s="2">
        <f>VLOOKUP(A182,'[1]DATASET 2'!A:G,4,FALSE)</f>
        <v>0.25369999999999998</v>
      </c>
      <c r="M182" s="1">
        <f>VLOOKUP(A182,'[1]DATASET 2'!A:G,5,FALSE)</f>
        <v>4</v>
      </c>
      <c r="N182" s="1">
        <f>VLOOKUP(A182,'[1]DATASET 2'!A:G,6,FALSE)</f>
        <v>26</v>
      </c>
      <c r="O182" s="1">
        <f>SUM(M182,N182)</f>
        <v>30</v>
      </c>
      <c r="P182" s="1" t="str">
        <f>IF(E182=TRUE,"holiday",IF(OR(F182=0,F182=6),"weekend","weekday"))</f>
        <v>weekend</v>
      </c>
      <c r="Q182" s="1" t="str" cm="1">
        <f t="array" ref="Q182">_xlfn.IFS(D182&lt;8,"NIGHT/EARLY MORNING(8PM-8AM)",D182&lt;12,"MORNING(8AM-12AM)",D182&lt;16,"AFTERNOON(12PM-4PM)",D182&lt;20,"EVENING(4PM-8PM)",TRUE,"NIGHT/EARLY MORNING(8PM-8AM)")</f>
        <v>EVENING(4PM-8PM)</v>
      </c>
    </row>
    <row r="183" spans="1:17" ht="13" x14ac:dyDescent="0.15">
      <c r="A183" s="3">
        <v>182</v>
      </c>
      <c r="B183" s="7">
        <v>40551</v>
      </c>
      <c r="C183" s="3">
        <v>1</v>
      </c>
      <c r="D183" s="3">
        <v>20</v>
      </c>
      <c r="E183" s="3" t="b">
        <v>0</v>
      </c>
      <c r="F183" s="3">
        <v>6</v>
      </c>
      <c r="G183" s="3">
        <v>1</v>
      </c>
      <c r="H183" s="3" t="str">
        <f>IF(G183=1,"Clear",IF(G183=2,"Moist",IF(G183=3,"Light Rain",IF(G183=4,"Heavy Rain","Unknown"))))</f>
        <v>Clear</v>
      </c>
      <c r="I183" s="3">
        <v>0.12</v>
      </c>
      <c r="J183" s="2">
        <f>VLOOKUP(A183,'[1]DATASET 2'!A:G,2,FALSE)</f>
        <v>0.1212</v>
      </c>
      <c r="K183" s="2">
        <f>VLOOKUP(A183,'[1]DATASET 2'!A:G,3,FALSE)</f>
        <v>0.36</v>
      </c>
      <c r="L183" s="2">
        <f>VLOOKUP(A183,'[1]DATASET 2'!A:G,4,FALSE)</f>
        <v>0.25369999999999998</v>
      </c>
      <c r="M183" s="1">
        <f>VLOOKUP(A183,'[1]DATASET 2'!A:G,5,FALSE)</f>
        <v>0</v>
      </c>
      <c r="N183" s="1">
        <f>VLOOKUP(A183,'[1]DATASET 2'!A:G,6,FALSE)</f>
        <v>28</v>
      </c>
      <c r="O183" s="1">
        <f>SUM(M183,N183)</f>
        <v>28</v>
      </c>
      <c r="P183" s="1" t="str">
        <f>IF(E183=TRUE,"holiday",IF(OR(F183=0,F183=6),"weekend","weekday"))</f>
        <v>weekend</v>
      </c>
      <c r="Q183" s="1" t="str" cm="1">
        <f t="array" ref="Q183">_xlfn.IFS(D183&lt;8,"NIGHT/EARLY MORNING(8PM-8AM)",D183&lt;12,"MORNING(8AM-12AM)",D183&lt;16,"AFTERNOON(12PM-4PM)",D183&lt;20,"EVENING(4PM-8PM)",TRUE,"NIGHT/EARLY MORNING(8PM-8AM)")</f>
        <v>NIGHT/EARLY MORNING(8PM-8AM)</v>
      </c>
    </row>
    <row r="184" spans="1:17" ht="13" x14ac:dyDescent="0.15">
      <c r="A184" s="3">
        <v>183</v>
      </c>
      <c r="B184" s="7">
        <v>40551</v>
      </c>
      <c r="C184" s="3">
        <v>1</v>
      </c>
      <c r="D184" s="3">
        <v>21</v>
      </c>
      <c r="E184" s="3" t="b">
        <v>0</v>
      </c>
      <c r="F184" s="3">
        <v>6</v>
      </c>
      <c r="G184" s="3">
        <v>1</v>
      </c>
      <c r="H184" s="3" t="str">
        <f>IF(G184=1,"Clear",IF(G184=2,"Moist",IF(G184=3,"Light Rain",IF(G184=4,"Heavy Rain","Unknown"))))</f>
        <v>Clear</v>
      </c>
      <c r="I184" s="3">
        <v>0.12</v>
      </c>
      <c r="J184" s="2">
        <f>VLOOKUP(A184,'[1]DATASET 2'!A:G,2,FALSE)</f>
        <v>0.1061</v>
      </c>
      <c r="K184" s="2">
        <f>VLOOKUP(A184,'[1]DATASET 2'!A:G,3,FALSE)</f>
        <v>0.39</v>
      </c>
      <c r="L184" s="2">
        <f>VLOOKUP(A184,'[1]DATASET 2'!A:G,4,FALSE)</f>
        <v>0.35820000000000002</v>
      </c>
      <c r="M184" s="1">
        <f>VLOOKUP(A184,'[1]DATASET 2'!A:G,5,FALSE)</f>
        <v>2</v>
      </c>
      <c r="N184" s="1">
        <f>VLOOKUP(A184,'[1]DATASET 2'!A:G,6,FALSE)</f>
        <v>35</v>
      </c>
      <c r="O184" s="1">
        <f>SUM(M184,N184)</f>
        <v>37</v>
      </c>
      <c r="P184" s="1" t="str">
        <f>IF(E184=TRUE,"holiday",IF(OR(F184=0,F184=6),"weekend","weekday"))</f>
        <v>weekend</v>
      </c>
      <c r="Q184" s="1" t="str" cm="1">
        <f t="array" ref="Q184">_xlfn.IFS(D184&lt;8,"NIGHT/EARLY MORNING(8PM-8AM)",D184&lt;12,"MORNING(8AM-12AM)",D184&lt;16,"AFTERNOON(12PM-4PM)",D184&lt;20,"EVENING(4PM-8PM)",TRUE,"NIGHT/EARLY MORNING(8PM-8AM)")</f>
        <v>NIGHT/EARLY MORNING(8PM-8AM)</v>
      </c>
    </row>
    <row r="185" spans="1:17" ht="13" x14ac:dyDescent="0.15">
      <c r="A185" s="3">
        <v>184</v>
      </c>
      <c r="B185" s="7">
        <v>40551</v>
      </c>
      <c r="C185" s="3">
        <v>1</v>
      </c>
      <c r="D185" s="3">
        <v>22</v>
      </c>
      <c r="E185" s="3" t="b">
        <v>0</v>
      </c>
      <c r="F185" s="3">
        <v>6</v>
      </c>
      <c r="G185" s="3">
        <v>1</v>
      </c>
      <c r="H185" s="3" t="str">
        <f>IF(G185=1,"Clear",IF(G185=2,"Moist",IF(G185=3,"Light Rain",IF(G185=4,"Heavy Rain","Unknown"))))</f>
        <v>Clear</v>
      </c>
      <c r="I185" s="3">
        <v>0.12</v>
      </c>
      <c r="J185" s="2">
        <f>VLOOKUP(A185,'[1]DATASET 2'!A:G,2,FALSE)</f>
        <v>0.1061</v>
      </c>
      <c r="K185" s="2">
        <f>VLOOKUP(A185,'[1]DATASET 2'!A:G,3,FALSE)</f>
        <v>0.36</v>
      </c>
      <c r="L185" s="2">
        <f>VLOOKUP(A185,'[1]DATASET 2'!A:G,4,FALSE)</f>
        <v>0.3881</v>
      </c>
      <c r="M185" s="1">
        <f>VLOOKUP(A185,'[1]DATASET 2'!A:G,5,FALSE)</f>
        <v>1</v>
      </c>
      <c r="N185" s="1">
        <f>VLOOKUP(A185,'[1]DATASET 2'!A:G,6,FALSE)</f>
        <v>33</v>
      </c>
      <c r="O185" s="1">
        <f>SUM(M185,N185)</f>
        <v>34</v>
      </c>
      <c r="P185" s="1" t="str">
        <f>IF(E185=TRUE,"holiday",IF(OR(F185=0,F185=6),"weekend","weekday"))</f>
        <v>weekend</v>
      </c>
      <c r="Q185" s="1" t="str" cm="1">
        <f t="array" ref="Q185">_xlfn.IFS(D185&lt;8,"NIGHT/EARLY MORNING(8PM-8AM)",D185&lt;12,"MORNING(8AM-12AM)",D185&lt;16,"AFTERNOON(12PM-4PM)",D185&lt;20,"EVENING(4PM-8PM)",TRUE,"NIGHT/EARLY MORNING(8PM-8AM)")</f>
        <v>NIGHT/EARLY MORNING(8PM-8AM)</v>
      </c>
    </row>
    <row r="186" spans="1:17" ht="13" x14ac:dyDescent="0.15">
      <c r="A186" s="3">
        <v>185</v>
      </c>
      <c r="B186" s="7">
        <v>40551</v>
      </c>
      <c r="C186" s="3">
        <v>1</v>
      </c>
      <c r="D186" s="3">
        <v>23</v>
      </c>
      <c r="E186" s="3" t="b">
        <v>0</v>
      </c>
      <c r="F186" s="3">
        <v>6</v>
      </c>
      <c r="G186" s="3">
        <v>1</v>
      </c>
      <c r="H186" s="3" t="str">
        <f>IF(G186=1,"Clear",IF(G186=2,"Moist",IF(G186=3,"Light Rain",IF(G186=4,"Heavy Rain","Unknown"))))</f>
        <v>Clear</v>
      </c>
      <c r="I186" s="3">
        <v>0.1</v>
      </c>
      <c r="J186" s="2">
        <f>VLOOKUP(A186,'[1]DATASET 2'!A:G,2,FALSE)</f>
        <v>6.0600000000000001E-2</v>
      </c>
      <c r="K186" s="2">
        <f>VLOOKUP(A186,'[1]DATASET 2'!A:G,3,FALSE)</f>
        <v>0.39</v>
      </c>
      <c r="L186" s="2">
        <f>VLOOKUP(A186,'[1]DATASET 2'!A:G,4,FALSE)</f>
        <v>0.44779999999999998</v>
      </c>
      <c r="M186" s="1">
        <f>VLOOKUP(A186,'[1]DATASET 2'!A:G,5,FALSE)</f>
        <v>0</v>
      </c>
      <c r="N186" s="1">
        <f>VLOOKUP(A186,'[1]DATASET 2'!A:G,6,FALSE)</f>
        <v>22</v>
      </c>
      <c r="O186" s="1">
        <f>SUM(M186,N186)</f>
        <v>22</v>
      </c>
      <c r="P186" s="1" t="str">
        <f>IF(E186=TRUE,"holiday",IF(OR(F186=0,F186=6),"weekend","weekday"))</f>
        <v>weekend</v>
      </c>
      <c r="Q186" s="1" t="str" cm="1">
        <f t="array" ref="Q186">_xlfn.IFS(D186&lt;8,"NIGHT/EARLY MORNING(8PM-8AM)",D186&lt;12,"MORNING(8AM-12AM)",D186&lt;16,"AFTERNOON(12PM-4PM)",D186&lt;20,"EVENING(4PM-8PM)",TRUE,"NIGHT/EARLY MORNING(8PM-8AM)")</f>
        <v>NIGHT/EARLY MORNING(8PM-8AM)</v>
      </c>
    </row>
    <row r="187" spans="1:17" ht="13" x14ac:dyDescent="0.15">
      <c r="A187" s="3">
        <v>186</v>
      </c>
      <c r="B187" s="7">
        <v>40552</v>
      </c>
      <c r="C187" s="3">
        <v>1</v>
      </c>
      <c r="D187" s="3">
        <v>0</v>
      </c>
      <c r="E187" s="3" t="b">
        <v>0</v>
      </c>
      <c r="F187" s="3">
        <v>0</v>
      </c>
      <c r="G187" s="3">
        <v>1</v>
      </c>
      <c r="H187" s="3" t="str">
        <f>IF(G187=1,"Clear",IF(G187=2,"Moist",IF(G187=3,"Light Rain",IF(G187=4,"Heavy Rain","Unknown"))))</f>
        <v>Clear</v>
      </c>
      <c r="I187" s="3">
        <v>0.1</v>
      </c>
      <c r="J187" s="2">
        <f>VLOOKUP(A187,'[1]DATASET 2'!A:G,2,FALSE)</f>
        <v>7.5800000000000006E-2</v>
      </c>
      <c r="K187" s="2">
        <f>VLOOKUP(A187,'[1]DATASET 2'!A:G,3,FALSE)</f>
        <v>0.42</v>
      </c>
      <c r="L187" s="2">
        <f>VLOOKUP(A187,'[1]DATASET 2'!A:G,4,FALSE)</f>
        <v>0.3881</v>
      </c>
      <c r="M187" s="1">
        <f>VLOOKUP(A187,'[1]DATASET 2'!A:G,5,FALSE)</f>
        <v>1</v>
      </c>
      <c r="N187" s="1">
        <f>VLOOKUP(A187,'[1]DATASET 2'!A:G,6,FALSE)</f>
        <v>24</v>
      </c>
      <c r="O187" s="1">
        <f>SUM(M187,N187)</f>
        <v>25</v>
      </c>
      <c r="P187" s="1" t="str">
        <f>IF(E187=TRUE,"holiday",IF(OR(F187=0,F187=6),"weekend","weekday"))</f>
        <v>weekend</v>
      </c>
      <c r="Q187" s="1" t="str" cm="1">
        <f t="array" ref="Q187">_xlfn.IFS(D187&lt;8,"NIGHT/EARLY MORNING(8PM-8AM)",D187&lt;12,"MORNING(8AM-12AM)",D187&lt;16,"AFTERNOON(12PM-4PM)",D187&lt;20,"EVENING(4PM-8PM)",TRUE,"NIGHT/EARLY MORNING(8PM-8AM)")</f>
        <v>NIGHT/EARLY MORNING(8PM-8AM)</v>
      </c>
    </row>
    <row r="188" spans="1:17" ht="13" x14ac:dyDescent="0.15">
      <c r="A188" s="3">
        <v>187</v>
      </c>
      <c r="B188" s="7">
        <v>40552</v>
      </c>
      <c r="C188" s="3">
        <v>1</v>
      </c>
      <c r="D188" s="3">
        <v>1</v>
      </c>
      <c r="E188" s="3" t="b">
        <v>0</v>
      </c>
      <c r="F188" s="3">
        <v>0</v>
      </c>
      <c r="G188" s="3">
        <v>1</v>
      </c>
      <c r="H188" s="3" t="str">
        <f>IF(G188=1,"Clear",IF(G188=2,"Moist",IF(G188=3,"Light Rain",IF(G188=4,"Heavy Rain","Unknown"))))</f>
        <v>Clear</v>
      </c>
      <c r="I188" s="3">
        <v>0.1</v>
      </c>
      <c r="J188" s="2">
        <f>VLOOKUP(A188,'[1]DATASET 2'!A:G,2,FALSE)</f>
        <v>6.0600000000000001E-2</v>
      </c>
      <c r="K188" s="2">
        <f>VLOOKUP(A188,'[1]DATASET 2'!A:G,3,FALSE)</f>
        <v>0.42</v>
      </c>
      <c r="L188" s="2">
        <f>VLOOKUP(A188,'[1]DATASET 2'!A:G,4,FALSE)</f>
        <v>0.4627</v>
      </c>
      <c r="M188" s="1">
        <f>VLOOKUP(A188,'[1]DATASET 2'!A:G,5,FALSE)</f>
        <v>0</v>
      </c>
      <c r="N188" s="1">
        <f>VLOOKUP(A188,'[1]DATASET 2'!A:G,6,FALSE)</f>
        <v>12</v>
      </c>
      <c r="O188" s="1">
        <f>SUM(M188,N188)</f>
        <v>12</v>
      </c>
      <c r="P188" s="1" t="str">
        <f>IF(E188=TRUE,"holiday",IF(OR(F188=0,F188=6),"weekend","weekday"))</f>
        <v>weekend</v>
      </c>
      <c r="Q188" s="1" t="str" cm="1">
        <f t="array" ref="Q188">_xlfn.IFS(D188&lt;8,"NIGHT/EARLY MORNING(8PM-8AM)",D188&lt;12,"MORNING(8AM-12AM)",D188&lt;16,"AFTERNOON(12PM-4PM)",D188&lt;20,"EVENING(4PM-8PM)",TRUE,"NIGHT/EARLY MORNING(8PM-8AM)")</f>
        <v>NIGHT/EARLY MORNING(8PM-8AM)</v>
      </c>
    </row>
    <row r="189" spans="1:17" ht="13" x14ac:dyDescent="0.15">
      <c r="A189" s="3">
        <v>188</v>
      </c>
      <c r="B189" s="7">
        <v>40552</v>
      </c>
      <c r="C189" s="3">
        <v>1</v>
      </c>
      <c r="D189" s="3">
        <v>2</v>
      </c>
      <c r="E189" s="3" t="b">
        <v>0</v>
      </c>
      <c r="F189" s="3">
        <v>0</v>
      </c>
      <c r="G189" s="3">
        <v>1</v>
      </c>
      <c r="H189" s="3" t="str">
        <f>IF(G189=1,"Clear",IF(G189=2,"Moist",IF(G189=3,"Light Rain",IF(G189=4,"Heavy Rain","Unknown"))))</f>
        <v>Clear</v>
      </c>
      <c r="I189" s="3">
        <v>0.1</v>
      </c>
      <c r="J189" s="2">
        <f>VLOOKUP(A189,'[1]DATASET 2'!A:G,2,FALSE)</f>
        <v>6.0600000000000001E-2</v>
      </c>
      <c r="K189" s="2">
        <f>VLOOKUP(A189,'[1]DATASET 2'!A:G,3,FALSE)</f>
        <v>0.46</v>
      </c>
      <c r="L189" s="2">
        <f>VLOOKUP(A189,'[1]DATASET 2'!A:G,4,FALSE)</f>
        <v>0.4627</v>
      </c>
      <c r="M189" s="1">
        <f>VLOOKUP(A189,'[1]DATASET 2'!A:G,5,FALSE)</f>
        <v>0</v>
      </c>
      <c r="N189" s="1">
        <f>VLOOKUP(A189,'[1]DATASET 2'!A:G,6,FALSE)</f>
        <v>11</v>
      </c>
      <c r="O189" s="1">
        <f>SUM(M189,N189)</f>
        <v>11</v>
      </c>
      <c r="P189" s="1" t="str">
        <f>IF(E189=TRUE,"holiday",IF(OR(F189=0,F189=6),"weekend","weekday"))</f>
        <v>weekend</v>
      </c>
      <c r="Q189" s="1" t="str" cm="1">
        <f t="array" ref="Q189">_xlfn.IFS(D189&lt;8,"NIGHT/EARLY MORNING(8PM-8AM)",D189&lt;12,"MORNING(8AM-12AM)",D189&lt;16,"AFTERNOON(12PM-4PM)",D189&lt;20,"EVENING(4PM-8PM)",TRUE,"NIGHT/EARLY MORNING(8PM-8AM)")</f>
        <v>NIGHT/EARLY MORNING(8PM-8AM)</v>
      </c>
    </row>
    <row r="190" spans="1:17" ht="13" x14ac:dyDescent="0.15">
      <c r="A190" s="3">
        <v>189</v>
      </c>
      <c r="B190" s="7">
        <v>40552</v>
      </c>
      <c r="C190" s="3">
        <v>1</v>
      </c>
      <c r="D190" s="3">
        <v>3</v>
      </c>
      <c r="E190" s="3" t="b">
        <v>0</v>
      </c>
      <c r="F190" s="3">
        <v>0</v>
      </c>
      <c r="G190" s="3">
        <v>1</v>
      </c>
      <c r="H190" s="3" t="str">
        <f>IF(G190=1,"Clear",IF(G190=2,"Moist",IF(G190=3,"Light Rain",IF(G190=4,"Heavy Rain","Unknown"))))</f>
        <v>Clear</v>
      </c>
      <c r="I190" s="3">
        <v>0.1</v>
      </c>
      <c r="J190" s="2">
        <f>VLOOKUP(A190,'[1]DATASET 2'!A:G,2,FALSE)</f>
        <v>7.5800000000000006E-2</v>
      </c>
      <c r="K190" s="2">
        <f>VLOOKUP(A190,'[1]DATASET 2'!A:G,3,FALSE)</f>
        <v>0.46</v>
      </c>
      <c r="L190" s="2">
        <f>VLOOKUP(A190,'[1]DATASET 2'!A:G,4,FALSE)</f>
        <v>0.41789999999999999</v>
      </c>
      <c r="M190" s="1">
        <f>VLOOKUP(A190,'[1]DATASET 2'!A:G,5,FALSE)</f>
        <v>0</v>
      </c>
      <c r="N190" s="1">
        <f>VLOOKUP(A190,'[1]DATASET 2'!A:G,6,FALSE)</f>
        <v>4</v>
      </c>
      <c r="O190" s="1">
        <f>SUM(M190,N190)</f>
        <v>4</v>
      </c>
      <c r="P190" s="1" t="str">
        <f>IF(E190=TRUE,"holiday",IF(OR(F190=0,F190=6),"weekend","weekday"))</f>
        <v>weekend</v>
      </c>
      <c r="Q190" s="1" t="str" cm="1">
        <f t="array" ref="Q190">_xlfn.IFS(D190&lt;8,"NIGHT/EARLY MORNING(8PM-8AM)",D190&lt;12,"MORNING(8AM-12AM)",D190&lt;16,"AFTERNOON(12PM-4PM)",D190&lt;20,"EVENING(4PM-8PM)",TRUE,"NIGHT/EARLY MORNING(8PM-8AM)")</f>
        <v>NIGHT/EARLY MORNING(8PM-8AM)</v>
      </c>
    </row>
    <row r="191" spans="1:17" ht="13" x14ac:dyDescent="0.15">
      <c r="A191" s="3">
        <v>190</v>
      </c>
      <c r="B191" s="7">
        <v>40552</v>
      </c>
      <c r="C191" s="3">
        <v>1</v>
      </c>
      <c r="D191" s="3">
        <v>4</v>
      </c>
      <c r="E191" s="3" t="b">
        <v>0</v>
      </c>
      <c r="F191" s="3">
        <v>0</v>
      </c>
      <c r="G191" s="3">
        <v>1</v>
      </c>
      <c r="H191" s="3" t="str">
        <f>IF(G191=1,"Clear",IF(G191=2,"Moist",IF(G191=3,"Light Rain",IF(G191=4,"Heavy Rain","Unknown"))))</f>
        <v>Clear</v>
      </c>
      <c r="I191" s="3">
        <v>0.08</v>
      </c>
      <c r="J191" s="2">
        <f>VLOOKUP(A191,'[1]DATASET 2'!A:G,2,FALSE)</f>
        <v>9.0899999999999995E-2</v>
      </c>
      <c r="K191" s="2">
        <f>VLOOKUP(A191,'[1]DATASET 2'!A:G,3,FALSE)</f>
        <v>0.53</v>
      </c>
      <c r="L191" s="2">
        <f>VLOOKUP(A191,'[1]DATASET 2'!A:G,4,FALSE)</f>
        <v>0.19400000000000001</v>
      </c>
      <c r="M191" s="1">
        <f>VLOOKUP(A191,'[1]DATASET 2'!A:G,5,FALSE)</f>
        <v>0</v>
      </c>
      <c r="N191" s="1">
        <f>VLOOKUP(A191,'[1]DATASET 2'!A:G,6,FALSE)</f>
        <v>1</v>
      </c>
      <c r="O191" s="1">
        <f>SUM(M191,N191)</f>
        <v>1</v>
      </c>
      <c r="P191" s="1" t="str">
        <f>IF(E191=TRUE,"holiday",IF(OR(F191=0,F191=6),"weekend","weekday"))</f>
        <v>weekend</v>
      </c>
      <c r="Q191" s="1" t="str" cm="1">
        <f t="array" ref="Q191">_xlfn.IFS(D191&lt;8,"NIGHT/EARLY MORNING(8PM-8AM)",D191&lt;12,"MORNING(8AM-12AM)",D191&lt;16,"AFTERNOON(12PM-4PM)",D191&lt;20,"EVENING(4PM-8PM)",TRUE,"NIGHT/EARLY MORNING(8PM-8AM)")</f>
        <v>NIGHT/EARLY MORNING(8PM-8AM)</v>
      </c>
    </row>
    <row r="192" spans="1:17" ht="13" x14ac:dyDescent="0.15">
      <c r="A192" s="3">
        <v>191</v>
      </c>
      <c r="B192" s="7">
        <v>40552</v>
      </c>
      <c r="C192" s="3">
        <v>1</v>
      </c>
      <c r="D192" s="3">
        <v>5</v>
      </c>
      <c r="E192" s="3" t="b">
        <v>0</v>
      </c>
      <c r="F192" s="3">
        <v>0</v>
      </c>
      <c r="G192" s="3">
        <v>1</v>
      </c>
      <c r="H192" s="3" t="str">
        <f>IF(G192=1,"Clear",IF(G192=2,"Moist",IF(G192=3,"Light Rain",IF(G192=4,"Heavy Rain","Unknown"))))</f>
        <v>Clear</v>
      </c>
      <c r="I192" s="3">
        <v>0.08</v>
      </c>
      <c r="J192" s="2">
        <f>VLOOKUP(A192,'[1]DATASET 2'!A:G,2,FALSE)</f>
        <v>9.0899999999999995E-2</v>
      </c>
      <c r="K192" s="2">
        <f>VLOOKUP(A192,'[1]DATASET 2'!A:G,3,FALSE)</f>
        <v>0.53</v>
      </c>
      <c r="L192" s="2">
        <f>VLOOKUP(A192,'[1]DATASET 2'!A:G,4,FALSE)</f>
        <v>0.19400000000000001</v>
      </c>
      <c r="M192" s="1">
        <f>VLOOKUP(A192,'[1]DATASET 2'!A:G,5,FALSE)</f>
        <v>0</v>
      </c>
      <c r="N192" s="1">
        <f>VLOOKUP(A192,'[1]DATASET 2'!A:G,6,FALSE)</f>
        <v>1</v>
      </c>
      <c r="O192" s="1">
        <f>SUM(M192,N192)</f>
        <v>1</v>
      </c>
      <c r="P192" s="1" t="str">
        <f>IF(E192=TRUE,"holiday",IF(OR(F192=0,F192=6),"weekend","weekday"))</f>
        <v>weekend</v>
      </c>
      <c r="Q192" s="1" t="str" cm="1">
        <f t="array" ref="Q192">_xlfn.IFS(D192&lt;8,"NIGHT/EARLY MORNING(8PM-8AM)",D192&lt;12,"MORNING(8AM-12AM)",D192&lt;16,"AFTERNOON(12PM-4PM)",D192&lt;20,"EVENING(4PM-8PM)",TRUE,"NIGHT/EARLY MORNING(8PM-8AM)")</f>
        <v>NIGHT/EARLY MORNING(8PM-8AM)</v>
      </c>
    </row>
    <row r="193" spans="1:17" ht="13" x14ac:dyDescent="0.15">
      <c r="A193" s="3">
        <v>192</v>
      </c>
      <c r="B193" s="7">
        <v>40552</v>
      </c>
      <c r="C193" s="3">
        <v>1</v>
      </c>
      <c r="D193" s="3">
        <v>6</v>
      </c>
      <c r="E193" s="3" t="b">
        <v>0</v>
      </c>
      <c r="F193" s="3">
        <v>0</v>
      </c>
      <c r="G193" s="3">
        <v>1</v>
      </c>
      <c r="H193" s="3" t="str">
        <f>IF(G193=1,"Clear",IF(G193=2,"Moist",IF(G193=3,"Light Rain",IF(G193=4,"Heavy Rain","Unknown"))))</f>
        <v>Clear</v>
      </c>
      <c r="I193" s="3">
        <v>0.1</v>
      </c>
      <c r="J193" s="2">
        <f>VLOOKUP(A193,'[1]DATASET 2'!A:G,2,FALSE)</f>
        <v>9.0899999999999995E-2</v>
      </c>
      <c r="K193" s="2">
        <f>VLOOKUP(A193,'[1]DATASET 2'!A:G,3,FALSE)</f>
        <v>0.49</v>
      </c>
      <c r="L193" s="2">
        <f>VLOOKUP(A193,'[1]DATASET 2'!A:G,4,FALSE)</f>
        <v>0.28360000000000002</v>
      </c>
      <c r="M193" s="1">
        <f>VLOOKUP(A193,'[1]DATASET 2'!A:G,5,FALSE)</f>
        <v>0</v>
      </c>
      <c r="N193" s="1">
        <f>VLOOKUP(A193,'[1]DATASET 2'!A:G,6,FALSE)</f>
        <v>1</v>
      </c>
      <c r="O193" s="1">
        <f>SUM(M193,N193)</f>
        <v>1</v>
      </c>
      <c r="P193" s="1" t="str">
        <f>IF(E193=TRUE,"holiday",IF(OR(F193=0,F193=6),"weekend","weekday"))</f>
        <v>weekend</v>
      </c>
      <c r="Q193" s="1" t="str" cm="1">
        <f t="array" ref="Q193">_xlfn.IFS(D193&lt;8,"NIGHT/EARLY MORNING(8PM-8AM)",D193&lt;12,"MORNING(8AM-12AM)",D193&lt;16,"AFTERNOON(12PM-4PM)",D193&lt;20,"EVENING(4PM-8PM)",TRUE,"NIGHT/EARLY MORNING(8PM-8AM)")</f>
        <v>NIGHT/EARLY MORNING(8PM-8AM)</v>
      </c>
    </row>
    <row r="194" spans="1:17" ht="13" x14ac:dyDescent="0.15">
      <c r="A194" s="3">
        <v>193</v>
      </c>
      <c r="B194" s="7">
        <v>40552</v>
      </c>
      <c r="C194" s="3">
        <v>1</v>
      </c>
      <c r="D194" s="3">
        <v>7</v>
      </c>
      <c r="E194" s="3" t="b">
        <v>0</v>
      </c>
      <c r="F194" s="3">
        <v>0</v>
      </c>
      <c r="G194" s="3">
        <v>1</v>
      </c>
      <c r="H194" s="3" t="str">
        <f>IF(G194=1,"Clear",IF(G194=2,"Moist",IF(G194=3,"Light Rain",IF(G194=4,"Heavy Rain","Unknown"))))</f>
        <v>Clear</v>
      </c>
      <c r="I194" s="3">
        <v>0.08</v>
      </c>
      <c r="J194" s="2">
        <f>VLOOKUP(A194,'[1]DATASET 2'!A:G,2,FALSE)</f>
        <v>9.0899999999999995E-2</v>
      </c>
      <c r="K194" s="2">
        <f>VLOOKUP(A194,'[1]DATASET 2'!A:G,3,FALSE)</f>
        <v>0.53</v>
      </c>
      <c r="L194" s="2">
        <f>VLOOKUP(A194,'[1]DATASET 2'!A:G,4,FALSE)</f>
        <v>0.19400000000000001</v>
      </c>
      <c r="M194" s="1">
        <f>VLOOKUP(A194,'[1]DATASET 2'!A:G,5,FALSE)</f>
        <v>1</v>
      </c>
      <c r="N194" s="1">
        <f>VLOOKUP(A194,'[1]DATASET 2'!A:G,6,FALSE)</f>
        <v>5</v>
      </c>
      <c r="O194" s="1">
        <f>SUM(M194,N194)</f>
        <v>6</v>
      </c>
      <c r="P194" s="1" t="str">
        <f>IF(E194=TRUE,"holiday",IF(OR(F194=0,F194=6),"weekend","weekday"))</f>
        <v>weekend</v>
      </c>
      <c r="Q194" s="1" t="str" cm="1">
        <f t="array" ref="Q194">_xlfn.IFS(D194&lt;8,"NIGHT/EARLY MORNING(8PM-8AM)",D194&lt;12,"MORNING(8AM-12AM)",D194&lt;16,"AFTERNOON(12PM-4PM)",D194&lt;20,"EVENING(4PM-8PM)",TRUE,"NIGHT/EARLY MORNING(8PM-8AM)")</f>
        <v>NIGHT/EARLY MORNING(8PM-8AM)</v>
      </c>
    </row>
    <row r="195" spans="1:17" ht="13" x14ac:dyDescent="0.15">
      <c r="A195" s="3">
        <v>194</v>
      </c>
      <c r="B195" s="7">
        <v>40552</v>
      </c>
      <c r="C195" s="3">
        <v>1</v>
      </c>
      <c r="D195" s="3">
        <v>8</v>
      </c>
      <c r="E195" s="3" t="b">
        <v>0</v>
      </c>
      <c r="F195" s="3">
        <v>0</v>
      </c>
      <c r="G195" s="3">
        <v>1</v>
      </c>
      <c r="H195" s="3" t="str">
        <f>IF(G195=1,"Clear",IF(G195=2,"Moist",IF(G195=3,"Light Rain",IF(G195=4,"Heavy Rain","Unknown"))))</f>
        <v>Clear</v>
      </c>
      <c r="I195" s="3">
        <v>0.1</v>
      </c>
      <c r="J195" s="2">
        <f>VLOOKUP(A195,'[1]DATASET 2'!A:G,2,FALSE)</f>
        <v>9.0899999999999995E-2</v>
      </c>
      <c r="K195" s="2">
        <f>VLOOKUP(A195,'[1]DATASET 2'!A:G,3,FALSE)</f>
        <v>0.49</v>
      </c>
      <c r="L195" s="2">
        <f>VLOOKUP(A195,'[1]DATASET 2'!A:G,4,FALSE)</f>
        <v>0.28360000000000002</v>
      </c>
      <c r="M195" s="1">
        <f>VLOOKUP(A195,'[1]DATASET 2'!A:G,5,FALSE)</f>
        <v>0</v>
      </c>
      <c r="N195" s="1">
        <f>VLOOKUP(A195,'[1]DATASET 2'!A:G,6,FALSE)</f>
        <v>10</v>
      </c>
      <c r="O195" s="1">
        <f>SUM(M195,N195)</f>
        <v>10</v>
      </c>
      <c r="P195" s="1" t="str">
        <f>IF(E195=TRUE,"holiday",IF(OR(F195=0,F195=6),"weekend","weekday"))</f>
        <v>weekend</v>
      </c>
      <c r="Q195" s="1" t="str" cm="1">
        <f t="array" ref="Q195">_xlfn.IFS(D195&lt;8,"NIGHT/EARLY MORNING(8PM-8AM)",D195&lt;12,"MORNING(8AM-12AM)",D195&lt;16,"AFTERNOON(12PM-4PM)",D195&lt;20,"EVENING(4PM-8PM)",TRUE,"NIGHT/EARLY MORNING(8PM-8AM)")</f>
        <v>MORNING(8AM-12AM)</v>
      </c>
    </row>
    <row r="196" spans="1:17" ht="13" x14ac:dyDescent="0.15">
      <c r="A196" s="3">
        <v>195</v>
      </c>
      <c r="B196" s="7">
        <v>40552</v>
      </c>
      <c r="C196" s="3">
        <v>1</v>
      </c>
      <c r="D196" s="3">
        <v>9</v>
      </c>
      <c r="E196" s="3" t="b">
        <v>0</v>
      </c>
      <c r="F196" s="3">
        <v>0</v>
      </c>
      <c r="G196" s="3">
        <v>1</v>
      </c>
      <c r="H196" s="3" t="str">
        <f>IF(G196=1,"Clear",IF(G196=2,"Moist",IF(G196=3,"Light Rain",IF(G196=4,"Heavy Rain","Unknown"))))</f>
        <v>Clear</v>
      </c>
      <c r="I196" s="3">
        <v>0.12</v>
      </c>
      <c r="J196" s="2">
        <f>VLOOKUP(A196,'[1]DATASET 2'!A:G,2,FALSE)</f>
        <v>7.5800000000000006E-2</v>
      </c>
      <c r="K196" s="2">
        <f>VLOOKUP(A196,'[1]DATASET 2'!A:G,3,FALSE)</f>
        <v>0.46</v>
      </c>
      <c r="L196" s="2">
        <f>VLOOKUP(A196,'[1]DATASET 2'!A:G,4,FALSE)</f>
        <v>0.52239999999999998</v>
      </c>
      <c r="M196" s="1">
        <f>VLOOKUP(A196,'[1]DATASET 2'!A:G,5,FALSE)</f>
        <v>0</v>
      </c>
      <c r="N196" s="1">
        <f>VLOOKUP(A196,'[1]DATASET 2'!A:G,6,FALSE)</f>
        <v>19</v>
      </c>
      <c r="O196" s="1">
        <f>SUM(M196,N196)</f>
        <v>19</v>
      </c>
      <c r="P196" s="1" t="str">
        <f>IF(E196=TRUE,"holiday",IF(OR(F196=0,F196=6),"weekend","weekday"))</f>
        <v>weekend</v>
      </c>
      <c r="Q196" s="1" t="str" cm="1">
        <f t="array" ref="Q196">_xlfn.IFS(D196&lt;8,"NIGHT/EARLY MORNING(8PM-8AM)",D196&lt;12,"MORNING(8AM-12AM)",D196&lt;16,"AFTERNOON(12PM-4PM)",D196&lt;20,"EVENING(4PM-8PM)",TRUE,"NIGHT/EARLY MORNING(8PM-8AM)")</f>
        <v>MORNING(8AM-12AM)</v>
      </c>
    </row>
    <row r="197" spans="1:17" ht="13" x14ac:dyDescent="0.15">
      <c r="A197" s="3">
        <v>196</v>
      </c>
      <c r="B197" s="7">
        <v>40552</v>
      </c>
      <c r="C197" s="3">
        <v>1</v>
      </c>
      <c r="D197" s="3">
        <v>10</v>
      </c>
      <c r="E197" s="3" t="b">
        <v>0</v>
      </c>
      <c r="F197" s="3">
        <v>0</v>
      </c>
      <c r="G197" s="3">
        <v>1</v>
      </c>
      <c r="H197" s="3" t="str">
        <f>IF(G197=1,"Clear",IF(G197=2,"Moist",IF(G197=3,"Light Rain",IF(G197=4,"Heavy Rain","Unknown"))))</f>
        <v>Clear</v>
      </c>
      <c r="I197" s="3">
        <v>0.14000000000000001</v>
      </c>
      <c r="J197" s="2">
        <f>VLOOKUP(A197,'[1]DATASET 2'!A:G,2,FALSE)</f>
        <v>0.1061</v>
      </c>
      <c r="K197" s="2">
        <f>VLOOKUP(A197,'[1]DATASET 2'!A:G,3,FALSE)</f>
        <v>0.43</v>
      </c>
      <c r="L197" s="2">
        <f>VLOOKUP(A197,'[1]DATASET 2'!A:G,4,FALSE)</f>
        <v>0.3881</v>
      </c>
      <c r="M197" s="1">
        <f>VLOOKUP(A197,'[1]DATASET 2'!A:G,5,FALSE)</f>
        <v>0</v>
      </c>
      <c r="N197" s="1">
        <f>VLOOKUP(A197,'[1]DATASET 2'!A:G,6,FALSE)</f>
        <v>49</v>
      </c>
      <c r="O197" s="1">
        <f>SUM(M197,N197)</f>
        <v>49</v>
      </c>
      <c r="P197" s="1" t="str">
        <f>IF(E197=TRUE,"holiday",IF(OR(F197=0,F197=6),"weekend","weekday"))</f>
        <v>weekend</v>
      </c>
      <c r="Q197" s="1" t="str" cm="1">
        <f t="array" ref="Q197">_xlfn.IFS(D197&lt;8,"NIGHT/EARLY MORNING(8PM-8AM)",D197&lt;12,"MORNING(8AM-12AM)",D197&lt;16,"AFTERNOON(12PM-4PM)",D197&lt;20,"EVENING(4PM-8PM)",TRUE,"NIGHT/EARLY MORNING(8PM-8AM)")</f>
        <v>MORNING(8AM-12AM)</v>
      </c>
    </row>
    <row r="198" spans="1:17" ht="13" x14ac:dyDescent="0.15">
      <c r="A198" s="3">
        <v>197</v>
      </c>
      <c r="B198" s="7">
        <v>40552</v>
      </c>
      <c r="C198" s="3">
        <v>1</v>
      </c>
      <c r="D198" s="3">
        <v>11</v>
      </c>
      <c r="E198" s="3" t="b">
        <v>0</v>
      </c>
      <c r="F198" s="3">
        <v>0</v>
      </c>
      <c r="G198" s="3">
        <v>1</v>
      </c>
      <c r="H198" s="3" t="str">
        <f>IF(G198=1,"Clear",IF(G198=2,"Moist",IF(G198=3,"Light Rain",IF(G198=4,"Heavy Rain","Unknown"))))</f>
        <v>Clear</v>
      </c>
      <c r="I198" s="3">
        <v>0.16</v>
      </c>
      <c r="J198" s="2">
        <f>VLOOKUP(A198,'[1]DATASET 2'!A:G,2,FALSE)</f>
        <v>0.1212</v>
      </c>
      <c r="K198" s="2">
        <f>VLOOKUP(A198,'[1]DATASET 2'!A:G,3,FALSE)</f>
        <v>0.4</v>
      </c>
      <c r="L198" s="2">
        <f>VLOOKUP(A198,'[1]DATASET 2'!A:G,4,FALSE)</f>
        <v>0.52239999999999998</v>
      </c>
      <c r="M198" s="1">
        <f>VLOOKUP(A198,'[1]DATASET 2'!A:G,5,FALSE)</f>
        <v>2</v>
      </c>
      <c r="N198" s="1">
        <f>VLOOKUP(A198,'[1]DATASET 2'!A:G,6,FALSE)</f>
        <v>47</v>
      </c>
      <c r="O198" s="1">
        <f>SUM(M198,N198)</f>
        <v>49</v>
      </c>
      <c r="P198" s="1" t="str">
        <f>IF(E198=TRUE,"holiday",IF(OR(F198=0,F198=6),"weekend","weekday"))</f>
        <v>weekend</v>
      </c>
      <c r="Q198" s="1" t="str" cm="1">
        <f t="array" ref="Q198">_xlfn.IFS(D198&lt;8,"NIGHT/EARLY MORNING(8PM-8AM)",D198&lt;12,"MORNING(8AM-12AM)",D198&lt;16,"AFTERNOON(12PM-4PM)",D198&lt;20,"EVENING(4PM-8PM)",TRUE,"NIGHT/EARLY MORNING(8PM-8AM)")</f>
        <v>MORNING(8AM-12AM)</v>
      </c>
    </row>
    <row r="199" spans="1:17" ht="13" x14ac:dyDescent="0.15">
      <c r="A199" s="3">
        <v>198</v>
      </c>
      <c r="B199" s="7">
        <v>40552</v>
      </c>
      <c r="C199" s="3">
        <v>1</v>
      </c>
      <c r="D199" s="3">
        <v>12</v>
      </c>
      <c r="E199" s="3" t="b">
        <v>0</v>
      </c>
      <c r="F199" s="3">
        <v>0</v>
      </c>
      <c r="G199" s="3">
        <v>1</v>
      </c>
      <c r="H199" s="3" t="str">
        <f>IF(G199=1,"Clear",IF(G199=2,"Moist",IF(G199=3,"Light Rain",IF(G199=4,"Heavy Rain","Unknown"))))</f>
        <v>Clear</v>
      </c>
      <c r="I199" s="3">
        <v>0.18</v>
      </c>
      <c r="J199" s="2">
        <f>VLOOKUP(A199,'[1]DATASET 2'!A:G,2,FALSE)</f>
        <v>0.13639999999999999</v>
      </c>
      <c r="K199" s="2">
        <f>VLOOKUP(A199,'[1]DATASET 2'!A:G,3,FALSE)</f>
        <v>0.37</v>
      </c>
      <c r="L199" s="2">
        <f>VLOOKUP(A199,'[1]DATASET 2'!A:G,4,FALSE)</f>
        <v>0.44779999999999998</v>
      </c>
      <c r="M199" s="1">
        <f>VLOOKUP(A199,'[1]DATASET 2'!A:G,5,FALSE)</f>
        <v>4</v>
      </c>
      <c r="N199" s="1">
        <f>VLOOKUP(A199,'[1]DATASET 2'!A:G,6,FALSE)</f>
        <v>79</v>
      </c>
      <c r="O199" s="1">
        <f>SUM(M199,N199)</f>
        <v>83</v>
      </c>
      <c r="P199" s="1" t="str">
        <f>IF(E199=TRUE,"holiday",IF(OR(F199=0,F199=6),"weekend","weekday"))</f>
        <v>weekend</v>
      </c>
      <c r="Q199" s="1" t="str" cm="1">
        <f t="array" ref="Q199">_xlfn.IFS(D199&lt;8,"NIGHT/EARLY MORNING(8PM-8AM)",D199&lt;12,"MORNING(8AM-12AM)",D199&lt;16,"AFTERNOON(12PM-4PM)",D199&lt;20,"EVENING(4PM-8PM)",TRUE,"NIGHT/EARLY MORNING(8PM-8AM)")</f>
        <v>AFTERNOON(12PM-4PM)</v>
      </c>
    </row>
    <row r="200" spans="1:17" ht="13" x14ac:dyDescent="0.15">
      <c r="A200" s="3">
        <v>199</v>
      </c>
      <c r="B200" s="7">
        <v>40552</v>
      </c>
      <c r="C200" s="3">
        <v>1</v>
      </c>
      <c r="D200" s="3">
        <v>13</v>
      </c>
      <c r="E200" s="3" t="b">
        <v>0</v>
      </c>
      <c r="F200" s="3">
        <v>0</v>
      </c>
      <c r="G200" s="3">
        <v>1</v>
      </c>
      <c r="H200" s="3" t="str">
        <f>IF(G200=1,"Clear",IF(G200=2,"Moist",IF(G200=3,"Light Rain",IF(G200=4,"Heavy Rain","Unknown"))))</f>
        <v>Clear</v>
      </c>
      <c r="I200" s="3">
        <v>0.2</v>
      </c>
      <c r="J200" s="2">
        <f>VLOOKUP(A200,'[1]DATASET 2'!A:G,2,FALSE)</f>
        <v>0.16669999999999999</v>
      </c>
      <c r="K200" s="2">
        <f>VLOOKUP(A200,'[1]DATASET 2'!A:G,3,FALSE)</f>
        <v>0.34</v>
      </c>
      <c r="L200" s="2">
        <f>VLOOKUP(A200,'[1]DATASET 2'!A:G,4,FALSE)</f>
        <v>0.44779999999999998</v>
      </c>
      <c r="M200" s="1">
        <f>VLOOKUP(A200,'[1]DATASET 2'!A:G,5,FALSE)</f>
        <v>6</v>
      </c>
      <c r="N200" s="1">
        <f>VLOOKUP(A200,'[1]DATASET 2'!A:G,6,FALSE)</f>
        <v>69</v>
      </c>
      <c r="O200" s="1">
        <f>SUM(M200,N200)</f>
        <v>75</v>
      </c>
      <c r="P200" s="1" t="str">
        <f>IF(E200=TRUE,"holiday",IF(OR(F200=0,F200=6),"weekend","weekday"))</f>
        <v>weekend</v>
      </c>
      <c r="Q200" s="1" t="str" cm="1">
        <f t="array" ref="Q200">_xlfn.IFS(D200&lt;8,"NIGHT/EARLY MORNING(8PM-8AM)",D200&lt;12,"MORNING(8AM-12AM)",D200&lt;16,"AFTERNOON(12PM-4PM)",D200&lt;20,"EVENING(4PM-8PM)",TRUE,"NIGHT/EARLY MORNING(8PM-8AM)")</f>
        <v>AFTERNOON(12PM-4PM)</v>
      </c>
    </row>
    <row r="201" spans="1:17" ht="13" x14ac:dyDescent="0.15">
      <c r="A201" s="3">
        <v>200</v>
      </c>
      <c r="B201" s="7">
        <v>40552</v>
      </c>
      <c r="C201" s="3">
        <v>1</v>
      </c>
      <c r="D201" s="3">
        <v>14</v>
      </c>
      <c r="E201" s="3" t="b">
        <v>0</v>
      </c>
      <c r="F201" s="3">
        <v>0</v>
      </c>
      <c r="G201" s="3">
        <v>1</v>
      </c>
      <c r="H201" s="3" t="str">
        <f>IF(G201=1,"Clear",IF(G201=2,"Moist",IF(G201=3,"Light Rain",IF(G201=4,"Heavy Rain","Unknown"))))</f>
        <v>Clear</v>
      </c>
      <c r="I201" s="3">
        <v>0.22</v>
      </c>
      <c r="J201" s="2">
        <f>VLOOKUP(A201,'[1]DATASET 2'!A:G,2,FALSE)</f>
        <v>0.18179999999999999</v>
      </c>
      <c r="K201" s="2">
        <f>VLOOKUP(A201,'[1]DATASET 2'!A:G,3,FALSE)</f>
        <v>0.32</v>
      </c>
      <c r="L201" s="2">
        <f>VLOOKUP(A201,'[1]DATASET 2'!A:G,4,FALSE)</f>
        <v>0.4627</v>
      </c>
      <c r="M201" s="1">
        <f>VLOOKUP(A201,'[1]DATASET 2'!A:G,5,FALSE)</f>
        <v>8</v>
      </c>
      <c r="N201" s="1">
        <f>VLOOKUP(A201,'[1]DATASET 2'!A:G,6,FALSE)</f>
        <v>64</v>
      </c>
      <c r="O201" s="1">
        <f>SUM(M201,N201)</f>
        <v>72</v>
      </c>
      <c r="P201" s="1" t="str">
        <f>IF(E201=TRUE,"holiday",IF(OR(F201=0,F201=6),"weekend","weekday"))</f>
        <v>weekend</v>
      </c>
      <c r="Q201" s="1" t="str" cm="1">
        <f t="array" ref="Q201">_xlfn.IFS(D201&lt;8,"NIGHT/EARLY MORNING(8PM-8AM)",D201&lt;12,"MORNING(8AM-12AM)",D201&lt;16,"AFTERNOON(12PM-4PM)",D201&lt;20,"EVENING(4PM-8PM)",TRUE,"NIGHT/EARLY MORNING(8PM-8AM)")</f>
        <v>AFTERNOON(12PM-4PM)</v>
      </c>
    </row>
    <row r="202" spans="1:17" ht="13" x14ac:dyDescent="0.15">
      <c r="A202" s="3">
        <v>201</v>
      </c>
      <c r="B202" s="7">
        <v>40552</v>
      </c>
      <c r="C202" s="3">
        <v>1</v>
      </c>
      <c r="D202" s="3">
        <v>15</v>
      </c>
      <c r="E202" s="3" t="b">
        <v>0</v>
      </c>
      <c r="F202" s="3">
        <v>0</v>
      </c>
      <c r="G202" s="3">
        <v>1</v>
      </c>
      <c r="H202" s="3" t="str">
        <f>IF(G202=1,"Clear",IF(G202=2,"Moist",IF(G202=3,"Light Rain",IF(G202=4,"Heavy Rain","Unknown"))))</f>
        <v>Clear</v>
      </c>
      <c r="I202" s="3">
        <v>0.22</v>
      </c>
      <c r="J202" s="2">
        <f>VLOOKUP(A202,'[1]DATASET 2'!A:G,2,FALSE)</f>
        <v>0.19700000000000001</v>
      </c>
      <c r="K202" s="2">
        <f>VLOOKUP(A202,'[1]DATASET 2'!A:G,3,FALSE)</f>
        <v>0.35</v>
      </c>
      <c r="L202" s="2">
        <f>VLOOKUP(A202,'[1]DATASET 2'!A:G,4,FALSE)</f>
        <v>0.35820000000000002</v>
      </c>
      <c r="M202" s="1">
        <f>VLOOKUP(A202,'[1]DATASET 2'!A:G,5,FALSE)</f>
        <v>5</v>
      </c>
      <c r="N202" s="1">
        <f>VLOOKUP(A202,'[1]DATASET 2'!A:G,6,FALSE)</f>
        <v>77</v>
      </c>
      <c r="O202" s="1">
        <f>SUM(M202,N202)</f>
        <v>82</v>
      </c>
      <c r="P202" s="1" t="str">
        <f>IF(E202=TRUE,"holiday",IF(OR(F202=0,F202=6),"weekend","weekday"))</f>
        <v>weekend</v>
      </c>
      <c r="Q202" s="1" t="str" cm="1">
        <f t="array" ref="Q202">_xlfn.IFS(D202&lt;8,"NIGHT/EARLY MORNING(8PM-8AM)",D202&lt;12,"MORNING(8AM-12AM)",D202&lt;16,"AFTERNOON(12PM-4PM)",D202&lt;20,"EVENING(4PM-8PM)",TRUE,"NIGHT/EARLY MORNING(8PM-8AM)")</f>
        <v>AFTERNOON(12PM-4PM)</v>
      </c>
    </row>
    <row r="203" spans="1:17" ht="13" x14ac:dyDescent="0.15">
      <c r="A203" s="3">
        <v>202</v>
      </c>
      <c r="B203" s="7">
        <v>40552</v>
      </c>
      <c r="C203" s="3">
        <v>1</v>
      </c>
      <c r="D203" s="3">
        <v>16</v>
      </c>
      <c r="E203" s="3" t="b">
        <v>0</v>
      </c>
      <c r="F203" s="3">
        <v>0</v>
      </c>
      <c r="G203" s="3">
        <v>1</v>
      </c>
      <c r="H203" s="3" t="str">
        <f>IF(G203=1,"Clear",IF(G203=2,"Moist",IF(G203=3,"Light Rain",IF(G203=4,"Heavy Rain","Unknown"))))</f>
        <v>Clear</v>
      </c>
      <c r="I203" s="3">
        <v>0.2</v>
      </c>
      <c r="J203" s="2">
        <f>VLOOKUP(A203,'[1]DATASET 2'!A:G,2,FALSE)</f>
        <v>0.16669999999999999</v>
      </c>
      <c r="K203" s="2">
        <f>VLOOKUP(A203,'[1]DATASET 2'!A:G,3,FALSE)</f>
        <v>0.34</v>
      </c>
      <c r="L203" s="2">
        <f>VLOOKUP(A203,'[1]DATASET 2'!A:G,4,FALSE)</f>
        <v>0.44779999999999998</v>
      </c>
      <c r="M203" s="1">
        <f>VLOOKUP(A203,'[1]DATASET 2'!A:G,5,FALSE)</f>
        <v>13</v>
      </c>
      <c r="N203" s="1">
        <f>VLOOKUP(A203,'[1]DATASET 2'!A:G,6,FALSE)</f>
        <v>79</v>
      </c>
      <c r="O203" s="1">
        <f>SUM(M203,N203)</f>
        <v>92</v>
      </c>
      <c r="P203" s="1" t="str">
        <f>IF(E203=TRUE,"holiday",IF(OR(F203=0,F203=6),"weekend","weekday"))</f>
        <v>weekend</v>
      </c>
      <c r="Q203" s="1" t="str" cm="1">
        <f t="array" ref="Q203">_xlfn.IFS(D203&lt;8,"NIGHT/EARLY MORNING(8PM-8AM)",D203&lt;12,"MORNING(8AM-12AM)",D203&lt;16,"AFTERNOON(12PM-4PM)",D203&lt;20,"EVENING(4PM-8PM)",TRUE,"NIGHT/EARLY MORNING(8PM-8AM)")</f>
        <v>EVENING(4PM-8PM)</v>
      </c>
    </row>
    <row r="204" spans="1:17" ht="13" x14ac:dyDescent="0.15">
      <c r="A204" s="3">
        <v>203</v>
      </c>
      <c r="B204" s="7">
        <v>40552</v>
      </c>
      <c r="C204" s="3">
        <v>1</v>
      </c>
      <c r="D204" s="3">
        <v>17</v>
      </c>
      <c r="E204" s="3" t="b">
        <v>0</v>
      </c>
      <c r="F204" s="3">
        <v>0</v>
      </c>
      <c r="G204" s="3">
        <v>1</v>
      </c>
      <c r="H204" s="3" t="str">
        <f>IF(G204=1,"Clear",IF(G204=2,"Moist",IF(G204=3,"Light Rain",IF(G204=4,"Heavy Rain","Unknown"))))</f>
        <v>Clear</v>
      </c>
      <c r="I204" s="3">
        <v>0.18</v>
      </c>
      <c r="J204" s="2">
        <f>VLOOKUP(A204,'[1]DATASET 2'!A:G,2,FALSE)</f>
        <v>0.1515</v>
      </c>
      <c r="K204" s="2">
        <f>VLOOKUP(A204,'[1]DATASET 2'!A:G,3,FALSE)</f>
        <v>0.37</v>
      </c>
      <c r="L204" s="2">
        <f>VLOOKUP(A204,'[1]DATASET 2'!A:G,4,FALSE)</f>
        <v>0.3881</v>
      </c>
      <c r="M204" s="1">
        <f>VLOOKUP(A204,'[1]DATASET 2'!A:G,5,FALSE)</f>
        <v>3</v>
      </c>
      <c r="N204" s="1">
        <f>VLOOKUP(A204,'[1]DATASET 2'!A:G,6,FALSE)</f>
        <v>59</v>
      </c>
      <c r="O204" s="1">
        <f>SUM(M204,N204)</f>
        <v>62</v>
      </c>
      <c r="P204" s="1" t="str">
        <f>IF(E204=TRUE,"holiday",IF(OR(F204=0,F204=6),"weekend","weekday"))</f>
        <v>weekend</v>
      </c>
      <c r="Q204" s="1" t="str" cm="1">
        <f t="array" ref="Q204">_xlfn.IFS(D204&lt;8,"NIGHT/EARLY MORNING(8PM-8AM)",D204&lt;12,"MORNING(8AM-12AM)",D204&lt;16,"AFTERNOON(12PM-4PM)",D204&lt;20,"EVENING(4PM-8PM)",TRUE,"NIGHT/EARLY MORNING(8PM-8AM)")</f>
        <v>EVENING(4PM-8PM)</v>
      </c>
    </row>
    <row r="205" spans="1:17" ht="13" x14ac:dyDescent="0.15">
      <c r="A205" s="3">
        <v>204</v>
      </c>
      <c r="B205" s="7">
        <v>40552</v>
      </c>
      <c r="C205" s="3">
        <v>1</v>
      </c>
      <c r="D205" s="3">
        <v>18</v>
      </c>
      <c r="E205" s="3" t="b">
        <v>0</v>
      </c>
      <c r="F205" s="3">
        <v>0</v>
      </c>
      <c r="G205" s="3">
        <v>1</v>
      </c>
      <c r="H205" s="3" t="str">
        <f>IF(G205=1,"Clear",IF(G205=2,"Moist",IF(G205=3,"Light Rain",IF(G205=4,"Heavy Rain","Unknown"))))</f>
        <v>Clear</v>
      </c>
      <c r="I205" s="3">
        <v>0.16</v>
      </c>
      <c r="J205" s="2">
        <f>VLOOKUP(A205,'[1]DATASET 2'!A:G,2,FALSE)</f>
        <v>0.13639999999999999</v>
      </c>
      <c r="K205" s="2">
        <f>VLOOKUP(A205,'[1]DATASET 2'!A:G,3,FALSE)</f>
        <v>0.4</v>
      </c>
      <c r="L205" s="2">
        <f>VLOOKUP(A205,'[1]DATASET 2'!A:G,4,FALSE)</f>
        <v>0.32840000000000003</v>
      </c>
      <c r="M205" s="1">
        <f>VLOOKUP(A205,'[1]DATASET 2'!A:G,5,FALSE)</f>
        <v>4</v>
      </c>
      <c r="N205" s="1">
        <f>VLOOKUP(A205,'[1]DATASET 2'!A:G,6,FALSE)</f>
        <v>44</v>
      </c>
      <c r="O205" s="1">
        <f>SUM(M205,N205)</f>
        <v>48</v>
      </c>
      <c r="P205" s="1" t="str">
        <f>IF(E205=TRUE,"holiday",IF(OR(F205=0,F205=6),"weekend","weekday"))</f>
        <v>weekend</v>
      </c>
      <c r="Q205" s="1" t="str" cm="1">
        <f t="array" ref="Q205">_xlfn.IFS(D205&lt;8,"NIGHT/EARLY MORNING(8PM-8AM)",D205&lt;12,"MORNING(8AM-12AM)",D205&lt;16,"AFTERNOON(12PM-4PM)",D205&lt;20,"EVENING(4PM-8PM)",TRUE,"NIGHT/EARLY MORNING(8PM-8AM)")</f>
        <v>EVENING(4PM-8PM)</v>
      </c>
    </row>
    <row r="206" spans="1:17" ht="13" x14ac:dyDescent="0.15">
      <c r="A206" s="3">
        <v>205</v>
      </c>
      <c r="B206" s="7">
        <v>40552</v>
      </c>
      <c r="C206" s="3">
        <v>1</v>
      </c>
      <c r="D206" s="3">
        <v>19</v>
      </c>
      <c r="E206" s="3" t="b">
        <v>0</v>
      </c>
      <c r="F206" s="3">
        <v>0</v>
      </c>
      <c r="G206" s="3">
        <v>1</v>
      </c>
      <c r="H206" s="3" t="str">
        <f>IF(G206=1,"Clear",IF(G206=2,"Moist",IF(G206=3,"Light Rain",IF(G206=4,"Heavy Rain","Unknown"))))</f>
        <v>Clear</v>
      </c>
      <c r="I206" s="3">
        <v>0.16</v>
      </c>
      <c r="J206" s="2">
        <f>VLOOKUP(A206,'[1]DATASET 2'!A:G,2,FALSE)</f>
        <v>0.13639999999999999</v>
      </c>
      <c r="K206" s="2">
        <f>VLOOKUP(A206,'[1]DATASET 2'!A:G,3,FALSE)</f>
        <v>0.43</v>
      </c>
      <c r="L206" s="2">
        <f>VLOOKUP(A206,'[1]DATASET 2'!A:G,4,FALSE)</f>
        <v>0.32840000000000003</v>
      </c>
      <c r="M206" s="1">
        <f>VLOOKUP(A206,'[1]DATASET 2'!A:G,5,FALSE)</f>
        <v>1</v>
      </c>
      <c r="N206" s="1">
        <f>VLOOKUP(A206,'[1]DATASET 2'!A:G,6,FALSE)</f>
        <v>40</v>
      </c>
      <c r="O206" s="1">
        <f>SUM(M206,N206)</f>
        <v>41</v>
      </c>
      <c r="P206" s="1" t="str">
        <f>IF(E206=TRUE,"holiday",IF(OR(F206=0,F206=6),"weekend","weekday"))</f>
        <v>weekend</v>
      </c>
      <c r="Q206" s="1" t="str" cm="1">
        <f t="array" ref="Q206">_xlfn.IFS(D206&lt;8,"NIGHT/EARLY MORNING(8PM-8AM)",D206&lt;12,"MORNING(8AM-12AM)",D206&lt;16,"AFTERNOON(12PM-4PM)",D206&lt;20,"EVENING(4PM-8PM)",TRUE,"NIGHT/EARLY MORNING(8PM-8AM)")</f>
        <v>EVENING(4PM-8PM)</v>
      </c>
    </row>
    <row r="207" spans="1:17" ht="13" x14ac:dyDescent="0.15">
      <c r="A207" s="3">
        <v>206</v>
      </c>
      <c r="B207" s="7">
        <v>40552</v>
      </c>
      <c r="C207" s="3">
        <v>1</v>
      </c>
      <c r="D207" s="3">
        <v>20</v>
      </c>
      <c r="E207" s="3" t="b">
        <v>0</v>
      </c>
      <c r="F207" s="3">
        <v>0</v>
      </c>
      <c r="G207" s="3">
        <v>1</v>
      </c>
      <c r="H207" s="3" t="str">
        <f>IF(G207=1,"Clear",IF(G207=2,"Moist",IF(G207=3,"Light Rain",IF(G207=4,"Heavy Rain","Unknown"))))</f>
        <v>Clear</v>
      </c>
      <c r="I207" s="3">
        <v>0.14000000000000001</v>
      </c>
      <c r="J207" s="2">
        <f>VLOOKUP(A207,'[1]DATASET 2'!A:G,2,FALSE)</f>
        <v>0.1212</v>
      </c>
      <c r="K207" s="2">
        <f>VLOOKUP(A207,'[1]DATASET 2'!A:G,3,FALSE)</f>
        <v>0.46</v>
      </c>
      <c r="L207" s="2">
        <f>VLOOKUP(A207,'[1]DATASET 2'!A:G,4,FALSE)</f>
        <v>0.25369999999999998</v>
      </c>
      <c r="M207" s="1">
        <f>VLOOKUP(A207,'[1]DATASET 2'!A:G,5,FALSE)</f>
        <v>0</v>
      </c>
      <c r="N207" s="1">
        <f>VLOOKUP(A207,'[1]DATASET 2'!A:G,6,FALSE)</f>
        <v>38</v>
      </c>
      <c r="O207" s="1">
        <f>SUM(M207,N207)</f>
        <v>38</v>
      </c>
      <c r="P207" s="1" t="str">
        <f>IF(E207=TRUE,"holiday",IF(OR(F207=0,F207=6),"weekend","weekday"))</f>
        <v>weekend</v>
      </c>
      <c r="Q207" s="1" t="str" cm="1">
        <f t="array" ref="Q207">_xlfn.IFS(D207&lt;8,"NIGHT/EARLY MORNING(8PM-8AM)",D207&lt;12,"MORNING(8AM-12AM)",D207&lt;16,"AFTERNOON(12PM-4PM)",D207&lt;20,"EVENING(4PM-8PM)",TRUE,"NIGHT/EARLY MORNING(8PM-8AM)")</f>
        <v>NIGHT/EARLY MORNING(8PM-8AM)</v>
      </c>
    </row>
    <row r="208" spans="1:17" ht="13" x14ac:dyDescent="0.15">
      <c r="A208" s="3">
        <v>207</v>
      </c>
      <c r="B208" s="7">
        <v>40552</v>
      </c>
      <c r="C208" s="3">
        <v>1</v>
      </c>
      <c r="D208" s="3">
        <v>21</v>
      </c>
      <c r="E208" s="3" t="b">
        <v>0</v>
      </c>
      <c r="F208" s="3">
        <v>0</v>
      </c>
      <c r="G208" s="3">
        <v>1</v>
      </c>
      <c r="H208" s="3" t="str">
        <f>IF(G208=1,"Clear",IF(G208=2,"Moist",IF(G208=3,"Light Rain",IF(G208=4,"Heavy Rain","Unknown"))))</f>
        <v>Clear</v>
      </c>
      <c r="I208" s="3">
        <v>0.14000000000000001</v>
      </c>
      <c r="J208" s="2">
        <f>VLOOKUP(A208,'[1]DATASET 2'!A:G,2,FALSE)</f>
        <v>0.1061</v>
      </c>
      <c r="K208" s="2">
        <f>VLOOKUP(A208,'[1]DATASET 2'!A:G,3,FALSE)</f>
        <v>0.46</v>
      </c>
      <c r="L208" s="2">
        <f>VLOOKUP(A208,'[1]DATASET 2'!A:G,4,FALSE)</f>
        <v>0.41789999999999999</v>
      </c>
      <c r="M208" s="1">
        <f>VLOOKUP(A208,'[1]DATASET 2'!A:G,5,FALSE)</f>
        <v>1</v>
      </c>
      <c r="N208" s="1">
        <f>VLOOKUP(A208,'[1]DATASET 2'!A:G,6,FALSE)</f>
        <v>19</v>
      </c>
      <c r="O208" s="1">
        <f>SUM(M208,N208)</f>
        <v>20</v>
      </c>
      <c r="P208" s="1" t="str">
        <f>IF(E208=TRUE,"holiday",IF(OR(F208=0,F208=6),"weekend","weekday"))</f>
        <v>weekend</v>
      </c>
      <c r="Q208" s="1" t="str" cm="1">
        <f t="array" ref="Q208">_xlfn.IFS(D208&lt;8,"NIGHT/EARLY MORNING(8PM-8AM)",D208&lt;12,"MORNING(8AM-12AM)",D208&lt;16,"AFTERNOON(12PM-4PM)",D208&lt;20,"EVENING(4PM-8PM)",TRUE,"NIGHT/EARLY MORNING(8PM-8AM)")</f>
        <v>NIGHT/EARLY MORNING(8PM-8AM)</v>
      </c>
    </row>
    <row r="209" spans="1:17" ht="13" x14ac:dyDescent="0.15">
      <c r="A209" s="3">
        <v>208</v>
      </c>
      <c r="B209" s="7">
        <v>40552</v>
      </c>
      <c r="C209" s="3">
        <v>1</v>
      </c>
      <c r="D209" s="3">
        <v>22</v>
      </c>
      <c r="E209" s="3" t="b">
        <v>0</v>
      </c>
      <c r="F209" s="3">
        <v>0</v>
      </c>
      <c r="G209" s="3">
        <v>1</v>
      </c>
      <c r="H209" s="3" t="str">
        <f>IF(G209=1,"Clear",IF(G209=2,"Moist",IF(G209=3,"Light Rain",IF(G209=4,"Heavy Rain","Unknown"))))</f>
        <v>Clear</v>
      </c>
      <c r="I209" s="3">
        <v>0.14000000000000001</v>
      </c>
      <c r="J209" s="2">
        <f>VLOOKUP(A209,'[1]DATASET 2'!A:G,2,FALSE)</f>
        <v>0.1212</v>
      </c>
      <c r="K209" s="2">
        <f>VLOOKUP(A209,'[1]DATASET 2'!A:G,3,FALSE)</f>
        <v>0.46</v>
      </c>
      <c r="L209" s="2">
        <f>VLOOKUP(A209,'[1]DATASET 2'!A:G,4,FALSE)</f>
        <v>0.29849999999999999</v>
      </c>
      <c r="M209" s="1">
        <f>VLOOKUP(A209,'[1]DATASET 2'!A:G,5,FALSE)</f>
        <v>5</v>
      </c>
      <c r="N209" s="1">
        <f>VLOOKUP(A209,'[1]DATASET 2'!A:G,6,FALSE)</f>
        <v>10</v>
      </c>
      <c r="O209" s="1">
        <f>SUM(M209,N209)</f>
        <v>15</v>
      </c>
      <c r="P209" s="1" t="str">
        <f>IF(E209=TRUE,"holiday",IF(OR(F209=0,F209=6),"weekend","weekday"))</f>
        <v>weekend</v>
      </c>
      <c r="Q209" s="1" t="str" cm="1">
        <f t="array" ref="Q209">_xlfn.IFS(D209&lt;8,"NIGHT/EARLY MORNING(8PM-8AM)",D209&lt;12,"MORNING(8AM-12AM)",D209&lt;16,"AFTERNOON(12PM-4PM)",D209&lt;20,"EVENING(4PM-8PM)",TRUE,"NIGHT/EARLY MORNING(8PM-8AM)")</f>
        <v>NIGHT/EARLY MORNING(8PM-8AM)</v>
      </c>
    </row>
    <row r="210" spans="1:17" ht="13" x14ac:dyDescent="0.15">
      <c r="A210" s="3">
        <v>209</v>
      </c>
      <c r="B210" s="7">
        <v>40552</v>
      </c>
      <c r="C210" s="3">
        <v>1</v>
      </c>
      <c r="D210" s="3">
        <v>23</v>
      </c>
      <c r="E210" s="3" t="b">
        <v>0</v>
      </c>
      <c r="F210" s="3">
        <v>0</v>
      </c>
      <c r="G210" s="3">
        <v>1</v>
      </c>
      <c r="H210" s="3" t="str">
        <f>IF(G210=1,"Clear",IF(G210=2,"Moist",IF(G210=3,"Light Rain",IF(G210=4,"Heavy Rain","Unknown"))))</f>
        <v>Clear</v>
      </c>
      <c r="I210" s="3">
        <v>0.12</v>
      </c>
      <c r="J210" s="2">
        <f>VLOOKUP(A210,'[1]DATASET 2'!A:G,2,FALSE)</f>
        <v>0.13639999999999999</v>
      </c>
      <c r="K210" s="2">
        <f>VLOOKUP(A210,'[1]DATASET 2'!A:G,3,FALSE)</f>
        <v>0.5</v>
      </c>
      <c r="L210" s="2">
        <f>VLOOKUP(A210,'[1]DATASET 2'!A:G,4,FALSE)</f>
        <v>0.19400000000000001</v>
      </c>
      <c r="M210" s="1">
        <f>VLOOKUP(A210,'[1]DATASET 2'!A:G,5,FALSE)</f>
        <v>0</v>
      </c>
      <c r="N210" s="1">
        <f>VLOOKUP(A210,'[1]DATASET 2'!A:G,6,FALSE)</f>
        <v>6</v>
      </c>
      <c r="O210" s="1">
        <f>SUM(M210,N210)</f>
        <v>6</v>
      </c>
      <c r="P210" s="1" t="str">
        <f>IF(E210=TRUE,"holiday",IF(OR(F210=0,F210=6),"weekend","weekday"))</f>
        <v>weekend</v>
      </c>
      <c r="Q210" s="1" t="str" cm="1">
        <f t="array" ref="Q210">_xlfn.IFS(D210&lt;8,"NIGHT/EARLY MORNING(8PM-8AM)",D210&lt;12,"MORNING(8AM-12AM)",D210&lt;16,"AFTERNOON(12PM-4PM)",D210&lt;20,"EVENING(4PM-8PM)",TRUE,"NIGHT/EARLY MORNING(8PM-8AM)")</f>
        <v>NIGHT/EARLY MORNING(8PM-8AM)</v>
      </c>
    </row>
    <row r="211" spans="1:17" ht="13" x14ac:dyDescent="0.15">
      <c r="A211" s="3">
        <v>210</v>
      </c>
      <c r="B211" s="7">
        <v>40553</v>
      </c>
      <c r="C211" s="3">
        <v>1</v>
      </c>
      <c r="D211" s="3">
        <v>0</v>
      </c>
      <c r="E211" s="3" t="b">
        <v>0</v>
      </c>
      <c r="F211" s="3">
        <v>1</v>
      </c>
      <c r="G211" s="3">
        <v>1</v>
      </c>
      <c r="H211" s="3" t="str">
        <f>IF(G211=1,"Clear",IF(G211=2,"Moist",IF(G211=3,"Light Rain",IF(G211=4,"Heavy Rain","Unknown"))))</f>
        <v>Clear</v>
      </c>
      <c r="I211" s="3">
        <v>0.12</v>
      </c>
      <c r="J211" s="2">
        <f>VLOOKUP(A211,'[1]DATASET 2'!A:G,2,FALSE)</f>
        <v>0.1212</v>
      </c>
      <c r="K211" s="2">
        <f>VLOOKUP(A211,'[1]DATASET 2'!A:G,3,FALSE)</f>
        <v>0.5</v>
      </c>
      <c r="L211" s="2">
        <f>VLOOKUP(A211,'[1]DATASET 2'!A:G,4,FALSE)</f>
        <v>0.28360000000000002</v>
      </c>
      <c r="M211" s="1">
        <f>VLOOKUP(A211,'[1]DATASET 2'!A:G,5,FALSE)</f>
        <v>2</v>
      </c>
      <c r="N211" s="1">
        <f>VLOOKUP(A211,'[1]DATASET 2'!A:G,6,FALSE)</f>
        <v>3</v>
      </c>
      <c r="O211" s="1">
        <f>SUM(M211,N211)</f>
        <v>5</v>
      </c>
      <c r="P211" s="1" t="str">
        <f>IF(E211=TRUE,"holiday",IF(OR(F211=0,F211=6),"weekend","weekday"))</f>
        <v>weekday</v>
      </c>
      <c r="Q211" s="1" t="str" cm="1">
        <f t="array" ref="Q211">_xlfn.IFS(D211&lt;8,"NIGHT/EARLY MORNING(8PM-8AM)",D211&lt;12,"MORNING(8AM-12AM)",D211&lt;16,"AFTERNOON(12PM-4PM)",D211&lt;20,"EVENING(4PM-8PM)",TRUE,"NIGHT/EARLY MORNING(8PM-8AM)")</f>
        <v>NIGHT/EARLY MORNING(8PM-8AM)</v>
      </c>
    </row>
    <row r="212" spans="1:17" ht="13" x14ac:dyDescent="0.15">
      <c r="A212" s="3">
        <v>211</v>
      </c>
      <c r="B212" s="7">
        <v>40553</v>
      </c>
      <c r="C212" s="3">
        <v>1</v>
      </c>
      <c r="D212" s="3">
        <v>1</v>
      </c>
      <c r="E212" s="3" t="b">
        <v>0</v>
      </c>
      <c r="F212" s="3">
        <v>1</v>
      </c>
      <c r="G212" s="3">
        <v>1</v>
      </c>
      <c r="H212" s="3" t="str">
        <f>IF(G212=1,"Clear",IF(G212=2,"Moist",IF(G212=3,"Light Rain",IF(G212=4,"Heavy Rain","Unknown"))))</f>
        <v>Clear</v>
      </c>
      <c r="I212" s="3">
        <v>0.12</v>
      </c>
      <c r="J212" s="2">
        <f>VLOOKUP(A212,'[1]DATASET 2'!A:G,2,FALSE)</f>
        <v>0.1212</v>
      </c>
      <c r="K212" s="2">
        <f>VLOOKUP(A212,'[1]DATASET 2'!A:G,3,FALSE)</f>
        <v>0.5</v>
      </c>
      <c r="L212" s="2">
        <f>VLOOKUP(A212,'[1]DATASET 2'!A:G,4,FALSE)</f>
        <v>0.28360000000000002</v>
      </c>
      <c r="M212" s="1">
        <f>VLOOKUP(A212,'[1]DATASET 2'!A:G,5,FALSE)</f>
        <v>1</v>
      </c>
      <c r="N212" s="1">
        <f>VLOOKUP(A212,'[1]DATASET 2'!A:G,6,FALSE)</f>
        <v>0</v>
      </c>
      <c r="O212" s="1">
        <f>SUM(M212,N212)</f>
        <v>1</v>
      </c>
      <c r="P212" s="1" t="str">
        <f>IF(E212=TRUE,"holiday",IF(OR(F212=0,F212=6),"weekend","weekday"))</f>
        <v>weekday</v>
      </c>
      <c r="Q212" s="1" t="str" cm="1">
        <f t="array" ref="Q212">_xlfn.IFS(D212&lt;8,"NIGHT/EARLY MORNING(8PM-8AM)",D212&lt;12,"MORNING(8AM-12AM)",D212&lt;16,"AFTERNOON(12PM-4PM)",D212&lt;20,"EVENING(4PM-8PM)",TRUE,"NIGHT/EARLY MORNING(8PM-8AM)")</f>
        <v>NIGHT/EARLY MORNING(8PM-8AM)</v>
      </c>
    </row>
    <row r="213" spans="1:17" ht="13" x14ac:dyDescent="0.15">
      <c r="A213" s="3">
        <v>212</v>
      </c>
      <c r="B213" s="7">
        <v>40553</v>
      </c>
      <c r="C213" s="3">
        <v>1</v>
      </c>
      <c r="D213" s="3">
        <v>2</v>
      </c>
      <c r="E213" s="3" t="b">
        <v>0</v>
      </c>
      <c r="F213" s="3">
        <v>1</v>
      </c>
      <c r="G213" s="3">
        <v>1</v>
      </c>
      <c r="H213" s="3" t="str">
        <f>IF(G213=1,"Clear",IF(G213=2,"Moist",IF(G213=3,"Light Rain",IF(G213=4,"Heavy Rain","Unknown"))))</f>
        <v>Clear</v>
      </c>
      <c r="I213" s="3">
        <v>0.12</v>
      </c>
      <c r="J213" s="2">
        <f>VLOOKUP(A213,'[1]DATASET 2'!A:G,2,FALSE)</f>
        <v>0.1212</v>
      </c>
      <c r="K213" s="2">
        <f>VLOOKUP(A213,'[1]DATASET 2'!A:G,3,FALSE)</f>
        <v>0.5</v>
      </c>
      <c r="L213" s="2">
        <f>VLOOKUP(A213,'[1]DATASET 2'!A:G,4,FALSE)</f>
        <v>0.22389999999999999</v>
      </c>
      <c r="M213" s="1">
        <f>VLOOKUP(A213,'[1]DATASET 2'!A:G,5,FALSE)</f>
        <v>0</v>
      </c>
      <c r="N213" s="1">
        <f>VLOOKUP(A213,'[1]DATASET 2'!A:G,6,FALSE)</f>
        <v>3</v>
      </c>
      <c r="O213" s="1">
        <f>SUM(M213,N213)</f>
        <v>3</v>
      </c>
      <c r="P213" s="1" t="str">
        <f>IF(E213=TRUE,"holiday",IF(OR(F213=0,F213=6),"weekend","weekday"))</f>
        <v>weekday</v>
      </c>
      <c r="Q213" s="1" t="str" cm="1">
        <f t="array" ref="Q213">_xlfn.IFS(D213&lt;8,"NIGHT/EARLY MORNING(8PM-8AM)",D213&lt;12,"MORNING(8AM-12AM)",D213&lt;16,"AFTERNOON(12PM-4PM)",D213&lt;20,"EVENING(4PM-8PM)",TRUE,"NIGHT/EARLY MORNING(8PM-8AM)")</f>
        <v>NIGHT/EARLY MORNING(8PM-8AM)</v>
      </c>
    </row>
    <row r="214" spans="1:17" ht="13" x14ac:dyDescent="0.15">
      <c r="A214" s="3">
        <v>213</v>
      </c>
      <c r="B214" s="7">
        <v>40553</v>
      </c>
      <c r="C214" s="3">
        <v>1</v>
      </c>
      <c r="D214" s="3">
        <v>3</v>
      </c>
      <c r="E214" s="3" t="b">
        <v>0</v>
      </c>
      <c r="F214" s="3">
        <v>1</v>
      </c>
      <c r="G214" s="3">
        <v>1</v>
      </c>
      <c r="H214" s="3" t="str">
        <f>IF(G214=1,"Clear",IF(G214=2,"Moist",IF(G214=3,"Light Rain",IF(G214=4,"Heavy Rain","Unknown"))))</f>
        <v>Clear</v>
      </c>
      <c r="I214" s="3">
        <v>0.12</v>
      </c>
      <c r="J214" s="2">
        <f>VLOOKUP(A214,'[1]DATASET 2'!A:G,2,FALSE)</f>
        <v>0.1212</v>
      </c>
      <c r="K214" s="2">
        <f>VLOOKUP(A214,'[1]DATASET 2'!A:G,3,FALSE)</f>
        <v>0.5</v>
      </c>
      <c r="L214" s="2">
        <f>VLOOKUP(A214,'[1]DATASET 2'!A:G,4,FALSE)</f>
        <v>0.22389999999999999</v>
      </c>
      <c r="M214" s="1">
        <f>VLOOKUP(A214,'[1]DATASET 2'!A:G,5,FALSE)</f>
        <v>0</v>
      </c>
      <c r="N214" s="1">
        <f>VLOOKUP(A214,'[1]DATASET 2'!A:G,6,FALSE)</f>
        <v>1</v>
      </c>
      <c r="O214" s="1">
        <f>SUM(M214,N214)</f>
        <v>1</v>
      </c>
      <c r="P214" s="1" t="str">
        <f>IF(E214=TRUE,"holiday",IF(OR(F214=0,F214=6),"weekend","weekday"))</f>
        <v>weekday</v>
      </c>
      <c r="Q214" s="1" t="str" cm="1">
        <f t="array" ref="Q214">_xlfn.IFS(D214&lt;8,"NIGHT/EARLY MORNING(8PM-8AM)",D214&lt;12,"MORNING(8AM-12AM)",D214&lt;16,"AFTERNOON(12PM-4PM)",D214&lt;20,"EVENING(4PM-8PM)",TRUE,"NIGHT/EARLY MORNING(8PM-8AM)")</f>
        <v>NIGHT/EARLY MORNING(8PM-8AM)</v>
      </c>
    </row>
    <row r="215" spans="1:17" ht="13" x14ac:dyDescent="0.15">
      <c r="A215" s="3">
        <v>214</v>
      </c>
      <c r="B215" s="7">
        <v>40553</v>
      </c>
      <c r="C215" s="3">
        <v>1</v>
      </c>
      <c r="D215" s="3">
        <v>4</v>
      </c>
      <c r="E215" s="3" t="b">
        <v>0</v>
      </c>
      <c r="F215" s="3">
        <v>1</v>
      </c>
      <c r="G215" s="3">
        <v>1</v>
      </c>
      <c r="H215" s="3" t="str">
        <f>IF(G215=1,"Clear",IF(G215=2,"Moist",IF(G215=3,"Light Rain",IF(G215=4,"Heavy Rain","Unknown"))))</f>
        <v>Clear</v>
      </c>
      <c r="I215" s="3">
        <v>0.1</v>
      </c>
      <c r="J215" s="2">
        <f>VLOOKUP(A215,'[1]DATASET 2'!A:G,2,FALSE)</f>
        <v>0.1212</v>
      </c>
      <c r="K215" s="2">
        <f>VLOOKUP(A215,'[1]DATASET 2'!A:G,3,FALSE)</f>
        <v>0.54</v>
      </c>
      <c r="L215" s="2">
        <f>VLOOKUP(A215,'[1]DATASET 2'!A:G,4,FALSE)</f>
        <v>0.1343</v>
      </c>
      <c r="M215" s="1">
        <f>VLOOKUP(A215,'[1]DATASET 2'!A:G,5,FALSE)</f>
        <v>1</v>
      </c>
      <c r="N215" s="1">
        <f>VLOOKUP(A215,'[1]DATASET 2'!A:G,6,FALSE)</f>
        <v>2</v>
      </c>
      <c r="O215" s="1">
        <f>SUM(M215,N215)</f>
        <v>3</v>
      </c>
      <c r="P215" s="1" t="str">
        <f>IF(E215=TRUE,"holiday",IF(OR(F215=0,F215=6),"weekend","weekday"))</f>
        <v>weekday</v>
      </c>
      <c r="Q215" s="1" t="str" cm="1">
        <f t="array" ref="Q215">_xlfn.IFS(D215&lt;8,"NIGHT/EARLY MORNING(8PM-8AM)",D215&lt;12,"MORNING(8AM-12AM)",D215&lt;16,"AFTERNOON(12PM-4PM)",D215&lt;20,"EVENING(4PM-8PM)",TRUE,"NIGHT/EARLY MORNING(8PM-8AM)")</f>
        <v>NIGHT/EARLY MORNING(8PM-8AM)</v>
      </c>
    </row>
    <row r="216" spans="1:17" ht="13" x14ac:dyDescent="0.15">
      <c r="A216" s="3">
        <v>215</v>
      </c>
      <c r="B216" s="7">
        <v>40553</v>
      </c>
      <c r="C216" s="3">
        <v>1</v>
      </c>
      <c r="D216" s="3">
        <v>5</v>
      </c>
      <c r="E216" s="3" t="b">
        <v>0</v>
      </c>
      <c r="F216" s="3">
        <v>1</v>
      </c>
      <c r="G216" s="3">
        <v>1</v>
      </c>
      <c r="H216" s="3" t="str">
        <f>IF(G216=1,"Clear",IF(G216=2,"Moist",IF(G216=3,"Light Rain",IF(G216=4,"Heavy Rain","Unknown"))))</f>
        <v>Clear</v>
      </c>
      <c r="I216" s="3">
        <v>0.1</v>
      </c>
      <c r="J216" s="2">
        <f>VLOOKUP(A216,'[1]DATASET 2'!A:G,2,FALSE)</f>
        <v>0.1061</v>
      </c>
      <c r="K216" s="2">
        <f>VLOOKUP(A216,'[1]DATASET 2'!A:G,3,FALSE)</f>
        <v>0.54</v>
      </c>
      <c r="L216" s="2">
        <f>VLOOKUP(A216,'[1]DATASET 2'!A:G,4,FALSE)</f>
        <v>0.25369999999999998</v>
      </c>
      <c r="M216" s="1">
        <f>VLOOKUP(A216,'[1]DATASET 2'!A:G,5,FALSE)</f>
        <v>0</v>
      </c>
      <c r="N216" s="1">
        <f>VLOOKUP(A216,'[1]DATASET 2'!A:G,6,FALSE)</f>
        <v>3</v>
      </c>
      <c r="O216" s="1">
        <f>SUM(M216,N216)</f>
        <v>3</v>
      </c>
      <c r="P216" s="1" t="str">
        <f>IF(E216=TRUE,"holiday",IF(OR(F216=0,F216=6),"weekend","weekday"))</f>
        <v>weekday</v>
      </c>
      <c r="Q216" s="1" t="str" cm="1">
        <f t="array" ref="Q216">_xlfn.IFS(D216&lt;8,"NIGHT/EARLY MORNING(8PM-8AM)",D216&lt;12,"MORNING(8AM-12AM)",D216&lt;16,"AFTERNOON(12PM-4PM)",D216&lt;20,"EVENING(4PM-8PM)",TRUE,"NIGHT/EARLY MORNING(8PM-8AM)")</f>
        <v>NIGHT/EARLY MORNING(8PM-8AM)</v>
      </c>
    </row>
    <row r="217" spans="1:17" ht="13" x14ac:dyDescent="0.15">
      <c r="A217" s="3">
        <v>216</v>
      </c>
      <c r="B217" s="7">
        <v>40553</v>
      </c>
      <c r="C217" s="3">
        <v>1</v>
      </c>
      <c r="D217" s="3">
        <v>6</v>
      </c>
      <c r="E217" s="3" t="b">
        <v>0</v>
      </c>
      <c r="F217" s="3">
        <v>1</v>
      </c>
      <c r="G217" s="3">
        <v>1</v>
      </c>
      <c r="H217" s="3" t="str">
        <f>IF(G217=1,"Clear",IF(G217=2,"Moist",IF(G217=3,"Light Rain",IF(G217=4,"Heavy Rain","Unknown"))))</f>
        <v>Clear</v>
      </c>
      <c r="I217" s="3">
        <v>0.12</v>
      </c>
      <c r="J217" s="2">
        <f>VLOOKUP(A217,'[1]DATASET 2'!A:G,2,FALSE)</f>
        <v>0.1212</v>
      </c>
      <c r="K217" s="2">
        <f>VLOOKUP(A217,'[1]DATASET 2'!A:G,3,FALSE)</f>
        <v>0.5</v>
      </c>
      <c r="L217" s="2">
        <f>VLOOKUP(A217,'[1]DATASET 2'!A:G,4,FALSE)</f>
        <v>0.28360000000000002</v>
      </c>
      <c r="M217" s="1">
        <f>VLOOKUP(A217,'[1]DATASET 2'!A:G,5,FALSE)</f>
        <v>0</v>
      </c>
      <c r="N217" s="1">
        <f>VLOOKUP(A217,'[1]DATASET 2'!A:G,6,FALSE)</f>
        <v>31</v>
      </c>
      <c r="O217" s="1">
        <f>SUM(M217,N217)</f>
        <v>31</v>
      </c>
      <c r="P217" s="1" t="str">
        <f>IF(E217=TRUE,"holiday",IF(OR(F217=0,F217=6),"weekend","weekday"))</f>
        <v>weekday</v>
      </c>
      <c r="Q217" s="1" t="str" cm="1">
        <f t="array" ref="Q217">_xlfn.IFS(D217&lt;8,"NIGHT/EARLY MORNING(8PM-8AM)",D217&lt;12,"MORNING(8AM-12AM)",D217&lt;16,"AFTERNOON(12PM-4PM)",D217&lt;20,"EVENING(4PM-8PM)",TRUE,"NIGHT/EARLY MORNING(8PM-8AM)")</f>
        <v>NIGHT/EARLY MORNING(8PM-8AM)</v>
      </c>
    </row>
    <row r="218" spans="1:17" ht="13" x14ac:dyDescent="0.15">
      <c r="A218" s="3">
        <v>217</v>
      </c>
      <c r="B218" s="7">
        <v>40553</v>
      </c>
      <c r="C218" s="3">
        <v>1</v>
      </c>
      <c r="D218" s="3">
        <v>7</v>
      </c>
      <c r="E218" s="3" t="b">
        <v>0</v>
      </c>
      <c r="F218" s="3">
        <v>1</v>
      </c>
      <c r="G218" s="3">
        <v>1</v>
      </c>
      <c r="H218" s="3" t="str">
        <f>IF(G218=1,"Clear",IF(G218=2,"Moist",IF(G218=3,"Light Rain",IF(G218=4,"Heavy Rain","Unknown"))))</f>
        <v>Clear</v>
      </c>
      <c r="I218" s="3">
        <v>0.12</v>
      </c>
      <c r="J218" s="2">
        <f>VLOOKUP(A218,'[1]DATASET 2'!A:G,2,FALSE)</f>
        <v>0.1212</v>
      </c>
      <c r="K218" s="2">
        <f>VLOOKUP(A218,'[1]DATASET 2'!A:G,3,FALSE)</f>
        <v>0.5</v>
      </c>
      <c r="L218" s="2">
        <f>VLOOKUP(A218,'[1]DATASET 2'!A:G,4,FALSE)</f>
        <v>0.22389999999999999</v>
      </c>
      <c r="M218" s="1">
        <f>VLOOKUP(A218,'[1]DATASET 2'!A:G,5,FALSE)</f>
        <v>2</v>
      </c>
      <c r="N218" s="1">
        <f>VLOOKUP(A218,'[1]DATASET 2'!A:G,6,FALSE)</f>
        <v>75</v>
      </c>
      <c r="O218" s="1">
        <f>SUM(M218,N218)</f>
        <v>77</v>
      </c>
      <c r="P218" s="1" t="str">
        <f>IF(E218=TRUE,"holiday",IF(OR(F218=0,F218=6),"weekend","weekday"))</f>
        <v>weekday</v>
      </c>
      <c r="Q218" s="1" t="str" cm="1">
        <f t="array" ref="Q218">_xlfn.IFS(D218&lt;8,"NIGHT/EARLY MORNING(8PM-8AM)",D218&lt;12,"MORNING(8AM-12AM)",D218&lt;16,"AFTERNOON(12PM-4PM)",D218&lt;20,"EVENING(4PM-8PM)",TRUE,"NIGHT/EARLY MORNING(8PM-8AM)")</f>
        <v>NIGHT/EARLY MORNING(8PM-8AM)</v>
      </c>
    </row>
    <row r="219" spans="1:17" ht="13" x14ac:dyDescent="0.15">
      <c r="A219" s="3">
        <v>218</v>
      </c>
      <c r="B219" s="7">
        <v>40553</v>
      </c>
      <c r="C219" s="3">
        <v>1</v>
      </c>
      <c r="D219" s="3">
        <v>8</v>
      </c>
      <c r="E219" s="3" t="b">
        <v>0</v>
      </c>
      <c r="F219" s="3">
        <v>1</v>
      </c>
      <c r="G219" s="3">
        <v>2</v>
      </c>
      <c r="H219" s="3" t="str">
        <f>IF(G219=1,"Clear",IF(G219=2,"Moist",IF(G219=3,"Light Rain",IF(G219=4,"Heavy Rain","Unknown"))))</f>
        <v>Moist</v>
      </c>
      <c r="I219" s="3">
        <v>0.12</v>
      </c>
      <c r="J219" s="2">
        <f>VLOOKUP(A219,'[1]DATASET 2'!A:G,2,FALSE)</f>
        <v>0.1212</v>
      </c>
      <c r="K219" s="2">
        <f>VLOOKUP(A219,'[1]DATASET 2'!A:G,3,FALSE)</f>
        <v>0.5</v>
      </c>
      <c r="L219" s="2">
        <f>VLOOKUP(A219,'[1]DATASET 2'!A:G,4,FALSE)</f>
        <v>0.28360000000000002</v>
      </c>
      <c r="M219" s="1">
        <f>VLOOKUP(A219,'[1]DATASET 2'!A:G,5,FALSE)</f>
        <v>4</v>
      </c>
      <c r="N219" s="1">
        <f>VLOOKUP(A219,'[1]DATASET 2'!A:G,6,FALSE)</f>
        <v>184</v>
      </c>
      <c r="O219" s="1">
        <f>SUM(M219,N219)</f>
        <v>188</v>
      </c>
      <c r="P219" s="1" t="str">
        <f>IF(E219=TRUE,"holiday",IF(OR(F219=0,F219=6),"weekend","weekday"))</f>
        <v>weekday</v>
      </c>
      <c r="Q219" s="1" t="str" cm="1">
        <f t="array" ref="Q219">_xlfn.IFS(D219&lt;8,"NIGHT/EARLY MORNING(8PM-8AM)",D219&lt;12,"MORNING(8AM-12AM)",D219&lt;16,"AFTERNOON(12PM-4PM)",D219&lt;20,"EVENING(4PM-8PM)",TRUE,"NIGHT/EARLY MORNING(8PM-8AM)")</f>
        <v>MORNING(8AM-12AM)</v>
      </c>
    </row>
    <row r="220" spans="1:17" ht="13" x14ac:dyDescent="0.15">
      <c r="A220" s="3">
        <v>219</v>
      </c>
      <c r="B220" s="7">
        <v>40553</v>
      </c>
      <c r="C220" s="3">
        <v>1</v>
      </c>
      <c r="D220" s="3">
        <v>9</v>
      </c>
      <c r="E220" s="3" t="b">
        <v>0</v>
      </c>
      <c r="F220" s="3">
        <v>1</v>
      </c>
      <c r="G220" s="3">
        <v>2</v>
      </c>
      <c r="H220" s="3" t="str">
        <f>IF(G220=1,"Clear",IF(G220=2,"Moist",IF(G220=3,"Light Rain",IF(G220=4,"Heavy Rain","Unknown"))))</f>
        <v>Moist</v>
      </c>
      <c r="I220" s="3">
        <v>0.14000000000000001</v>
      </c>
      <c r="J220" s="2">
        <f>VLOOKUP(A220,'[1]DATASET 2'!A:G,2,FALSE)</f>
        <v>0.1212</v>
      </c>
      <c r="K220" s="2">
        <f>VLOOKUP(A220,'[1]DATASET 2'!A:G,3,FALSE)</f>
        <v>0.5</v>
      </c>
      <c r="L220" s="2">
        <f>VLOOKUP(A220,'[1]DATASET 2'!A:G,4,FALSE)</f>
        <v>0.25369999999999998</v>
      </c>
      <c r="M220" s="1">
        <f>VLOOKUP(A220,'[1]DATASET 2'!A:G,5,FALSE)</f>
        <v>2</v>
      </c>
      <c r="N220" s="1">
        <f>VLOOKUP(A220,'[1]DATASET 2'!A:G,6,FALSE)</f>
        <v>92</v>
      </c>
      <c r="O220" s="1">
        <f>SUM(M220,N220)</f>
        <v>94</v>
      </c>
      <c r="P220" s="1" t="str">
        <f>IF(E220=TRUE,"holiday",IF(OR(F220=0,F220=6),"weekend","weekday"))</f>
        <v>weekday</v>
      </c>
      <c r="Q220" s="1" t="str" cm="1">
        <f t="array" ref="Q220">_xlfn.IFS(D220&lt;8,"NIGHT/EARLY MORNING(8PM-8AM)",D220&lt;12,"MORNING(8AM-12AM)",D220&lt;16,"AFTERNOON(12PM-4PM)",D220&lt;20,"EVENING(4PM-8PM)",TRUE,"NIGHT/EARLY MORNING(8PM-8AM)")</f>
        <v>MORNING(8AM-12AM)</v>
      </c>
    </row>
    <row r="221" spans="1:17" ht="13" x14ac:dyDescent="0.15">
      <c r="A221" s="3">
        <v>220</v>
      </c>
      <c r="B221" s="7">
        <v>40553</v>
      </c>
      <c r="C221" s="3">
        <v>1</v>
      </c>
      <c r="D221" s="3">
        <v>10</v>
      </c>
      <c r="E221" s="3" t="b">
        <v>0</v>
      </c>
      <c r="F221" s="3">
        <v>1</v>
      </c>
      <c r="G221" s="3">
        <v>2</v>
      </c>
      <c r="H221" s="3" t="str">
        <f>IF(G221=1,"Clear",IF(G221=2,"Moist",IF(G221=3,"Light Rain",IF(G221=4,"Heavy Rain","Unknown"))))</f>
        <v>Moist</v>
      </c>
      <c r="I221" s="3">
        <v>0.14000000000000001</v>
      </c>
      <c r="J221" s="2">
        <f>VLOOKUP(A221,'[1]DATASET 2'!A:G,2,FALSE)</f>
        <v>0.1212</v>
      </c>
      <c r="K221" s="2">
        <f>VLOOKUP(A221,'[1]DATASET 2'!A:G,3,FALSE)</f>
        <v>0.5</v>
      </c>
      <c r="L221" s="2">
        <f>VLOOKUP(A221,'[1]DATASET 2'!A:G,4,FALSE)</f>
        <v>0.29849999999999999</v>
      </c>
      <c r="M221" s="1">
        <f>VLOOKUP(A221,'[1]DATASET 2'!A:G,5,FALSE)</f>
        <v>0</v>
      </c>
      <c r="N221" s="1">
        <f>VLOOKUP(A221,'[1]DATASET 2'!A:G,6,FALSE)</f>
        <v>31</v>
      </c>
      <c r="O221" s="1">
        <f>SUM(M221,N221)</f>
        <v>31</v>
      </c>
      <c r="P221" s="1" t="str">
        <f>IF(E221=TRUE,"holiday",IF(OR(F221=0,F221=6),"weekend","weekday"))</f>
        <v>weekday</v>
      </c>
      <c r="Q221" s="1" t="str" cm="1">
        <f t="array" ref="Q221">_xlfn.IFS(D221&lt;8,"NIGHT/EARLY MORNING(8PM-8AM)",D221&lt;12,"MORNING(8AM-12AM)",D221&lt;16,"AFTERNOON(12PM-4PM)",D221&lt;20,"EVENING(4PM-8PM)",TRUE,"NIGHT/EARLY MORNING(8PM-8AM)")</f>
        <v>MORNING(8AM-12AM)</v>
      </c>
    </row>
    <row r="222" spans="1:17" ht="13" x14ac:dyDescent="0.15">
      <c r="A222" s="3">
        <v>221</v>
      </c>
      <c r="B222" s="7">
        <v>40553</v>
      </c>
      <c r="C222" s="3">
        <v>1</v>
      </c>
      <c r="D222" s="3">
        <v>11</v>
      </c>
      <c r="E222" s="3" t="b">
        <v>0</v>
      </c>
      <c r="F222" s="3">
        <v>1</v>
      </c>
      <c r="G222" s="3">
        <v>2</v>
      </c>
      <c r="H222" s="3" t="str">
        <f>IF(G222=1,"Clear",IF(G222=2,"Moist",IF(G222=3,"Light Rain",IF(G222=4,"Heavy Rain","Unknown"))))</f>
        <v>Moist</v>
      </c>
      <c r="I222" s="3">
        <v>0.16</v>
      </c>
      <c r="J222" s="2">
        <f>VLOOKUP(A222,'[1]DATASET 2'!A:G,2,FALSE)</f>
        <v>0.13639999999999999</v>
      </c>
      <c r="K222" s="2">
        <f>VLOOKUP(A222,'[1]DATASET 2'!A:G,3,FALSE)</f>
        <v>0.47</v>
      </c>
      <c r="L222" s="2">
        <f>VLOOKUP(A222,'[1]DATASET 2'!A:G,4,FALSE)</f>
        <v>0.28360000000000002</v>
      </c>
      <c r="M222" s="1">
        <f>VLOOKUP(A222,'[1]DATASET 2'!A:G,5,FALSE)</f>
        <v>2</v>
      </c>
      <c r="N222" s="1">
        <f>VLOOKUP(A222,'[1]DATASET 2'!A:G,6,FALSE)</f>
        <v>28</v>
      </c>
      <c r="O222" s="1">
        <f>SUM(M222,N222)</f>
        <v>30</v>
      </c>
      <c r="P222" s="1" t="str">
        <f>IF(E222=TRUE,"holiday",IF(OR(F222=0,F222=6),"weekend","weekday"))</f>
        <v>weekday</v>
      </c>
      <c r="Q222" s="1" t="str" cm="1">
        <f t="array" ref="Q222">_xlfn.IFS(D222&lt;8,"NIGHT/EARLY MORNING(8PM-8AM)",D222&lt;12,"MORNING(8AM-12AM)",D222&lt;16,"AFTERNOON(12PM-4PM)",D222&lt;20,"EVENING(4PM-8PM)",TRUE,"NIGHT/EARLY MORNING(8PM-8AM)")</f>
        <v>MORNING(8AM-12AM)</v>
      </c>
    </row>
    <row r="223" spans="1:17" ht="13" x14ac:dyDescent="0.15">
      <c r="A223" s="3">
        <v>222</v>
      </c>
      <c r="B223" s="7">
        <v>40553</v>
      </c>
      <c r="C223" s="3">
        <v>1</v>
      </c>
      <c r="D223" s="3">
        <v>12</v>
      </c>
      <c r="E223" s="3" t="b">
        <v>0</v>
      </c>
      <c r="F223" s="3">
        <v>1</v>
      </c>
      <c r="G223" s="3">
        <v>2</v>
      </c>
      <c r="H223" s="3" t="str">
        <f>IF(G223=1,"Clear",IF(G223=2,"Moist",IF(G223=3,"Light Rain",IF(G223=4,"Heavy Rain","Unknown"))))</f>
        <v>Moist</v>
      </c>
      <c r="I223" s="3">
        <v>0.2</v>
      </c>
      <c r="J223" s="2">
        <f>VLOOKUP(A223,'[1]DATASET 2'!A:G,2,FALSE)</f>
        <v>0.18179999999999999</v>
      </c>
      <c r="K223" s="2">
        <f>VLOOKUP(A223,'[1]DATASET 2'!A:G,3,FALSE)</f>
        <v>0.4</v>
      </c>
      <c r="L223" s="2">
        <f>VLOOKUP(A223,'[1]DATASET 2'!A:G,4,FALSE)</f>
        <v>0.28360000000000002</v>
      </c>
      <c r="M223" s="1">
        <f>VLOOKUP(A223,'[1]DATASET 2'!A:G,5,FALSE)</f>
        <v>5</v>
      </c>
      <c r="N223" s="1">
        <f>VLOOKUP(A223,'[1]DATASET 2'!A:G,6,FALSE)</f>
        <v>47</v>
      </c>
      <c r="O223" s="1">
        <f>SUM(M223,N223)</f>
        <v>52</v>
      </c>
      <c r="P223" s="1" t="str">
        <f>IF(E223=TRUE,"holiday",IF(OR(F223=0,F223=6),"weekend","weekday"))</f>
        <v>weekday</v>
      </c>
      <c r="Q223" s="1" t="str" cm="1">
        <f t="array" ref="Q223">_xlfn.IFS(D223&lt;8,"NIGHT/EARLY MORNING(8PM-8AM)",D223&lt;12,"MORNING(8AM-12AM)",D223&lt;16,"AFTERNOON(12PM-4PM)",D223&lt;20,"EVENING(4PM-8PM)",TRUE,"NIGHT/EARLY MORNING(8PM-8AM)")</f>
        <v>AFTERNOON(12PM-4PM)</v>
      </c>
    </row>
    <row r="224" spans="1:17" ht="13" x14ac:dyDescent="0.15">
      <c r="A224" s="3">
        <v>223</v>
      </c>
      <c r="B224" s="7">
        <v>40553</v>
      </c>
      <c r="C224" s="3">
        <v>1</v>
      </c>
      <c r="D224" s="3">
        <v>13</v>
      </c>
      <c r="E224" s="3" t="b">
        <v>0</v>
      </c>
      <c r="F224" s="3">
        <v>1</v>
      </c>
      <c r="G224" s="3">
        <v>2</v>
      </c>
      <c r="H224" s="3" t="str">
        <f>IF(G224=1,"Clear",IF(G224=2,"Moist",IF(G224=3,"Light Rain",IF(G224=4,"Heavy Rain","Unknown"))))</f>
        <v>Moist</v>
      </c>
      <c r="I224" s="3">
        <v>0.2</v>
      </c>
      <c r="J224" s="2">
        <f>VLOOKUP(A224,'[1]DATASET 2'!A:G,2,FALSE)</f>
        <v>0.18179999999999999</v>
      </c>
      <c r="K224" s="2">
        <f>VLOOKUP(A224,'[1]DATASET 2'!A:G,3,FALSE)</f>
        <v>0.4</v>
      </c>
      <c r="L224" s="2">
        <f>VLOOKUP(A224,'[1]DATASET 2'!A:G,4,FALSE)</f>
        <v>0.28360000000000002</v>
      </c>
      <c r="M224" s="1">
        <f>VLOOKUP(A224,'[1]DATASET 2'!A:G,5,FALSE)</f>
        <v>4</v>
      </c>
      <c r="N224" s="1">
        <f>VLOOKUP(A224,'[1]DATASET 2'!A:G,6,FALSE)</f>
        <v>50</v>
      </c>
      <c r="O224" s="1">
        <f>SUM(M224,N224)</f>
        <v>54</v>
      </c>
      <c r="P224" s="1" t="str">
        <f>IF(E224=TRUE,"holiday",IF(OR(F224=0,F224=6),"weekend","weekday"))</f>
        <v>weekday</v>
      </c>
      <c r="Q224" s="1" t="str" cm="1">
        <f t="array" ref="Q224">_xlfn.IFS(D224&lt;8,"NIGHT/EARLY MORNING(8PM-8AM)",D224&lt;12,"MORNING(8AM-12AM)",D224&lt;16,"AFTERNOON(12PM-4PM)",D224&lt;20,"EVENING(4PM-8PM)",TRUE,"NIGHT/EARLY MORNING(8PM-8AM)")</f>
        <v>AFTERNOON(12PM-4PM)</v>
      </c>
    </row>
    <row r="225" spans="1:17" ht="13" x14ac:dyDescent="0.15">
      <c r="A225" s="3">
        <v>224</v>
      </c>
      <c r="B225" s="7">
        <v>40553</v>
      </c>
      <c r="C225" s="3">
        <v>1</v>
      </c>
      <c r="D225" s="3">
        <v>14</v>
      </c>
      <c r="E225" s="3" t="b">
        <v>0</v>
      </c>
      <c r="F225" s="3">
        <v>1</v>
      </c>
      <c r="G225" s="3">
        <v>2</v>
      </c>
      <c r="H225" s="3" t="str">
        <f>IF(G225=1,"Clear",IF(G225=2,"Moist",IF(G225=3,"Light Rain",IF(G225=4,"Heavy Rain","Unknown"))))</f>
        <v>Moist</v>
      </c>
      <c r="I225" s="3">
        <v>0.2</v>
      </c>
      <c r="J225" s="2">
        <f>VLOOKUP(A225,'[1]DATASET 2'!A:G,2,FALSE)</f>
        <v>0.19700000000000001</v>
      </c>
      <c r="K225" s="2">
        <f>VLOOKUP(A225,'[1]DATASET 2'!A:G,3,FALSE)</f>
        <v>0.4</v>
      </c>
      <c r="L225" s="2">
        <f>VLOOKUP(A225,'[1]DATASET 2'!A:G,4,FALSE)</f>
        <v>0.22389999999999999</v>
      </c>
      <c r="M225" s="1">
        <f>VLOOKUP(A225,'[1]DATASET 2'!A:G,5,FALSE)</f>
        <v>0</v>
      </c>
      <c r="N225" s="1">
        <f>VLOOKUP(A225,'[1]DATASET 2'!A:G,6,FALSE)</f>
        <v>47</v>
      </c>
      <c r="O225" s="1">
        <f>SUM(M225,N225)</f>
        <v>47</v>
      </c>
      <c r="P225" s="1" t="str">
        <f>IF(E225=TRUE,"holiday",IF(OR(F225=0,F225=6),"weekend","weekday"))</f>
        <v>weekday</v>
      </c>
      <c r="Q225" s="1" t="str" cm="1">
        <f t="array" ref="Q225">_xlfn.IFS(D225&lt;8,"NIGHT/EARLY MORNING(8PM-8AM)",D225&lt;12,"MORNING(8AM-12AM)",D225&lt;16,"AFTERNOON(12PM-4PM)",D225&lt;20,"EVENING(4PM-8PM)",TRUE,"NIGHT/EARLY MORNING(8PM-8AM)")</f>
        <v>AFTERNOON(12PM-4PM)</v>
      </c>
    </row>
    <row r="226" spans="1:17" ht="13" x14ac:dyDescent="0.15">
      <c r="A226" s="3">
        <v>225</v>
      </c>
      <c r="B226" s="7">
        <v>40553</v>
      </c>
      <c r="C226" s="3">
        <v>1</v>
      </c>
      <c r="D226" s="3">
        <v>15</v>
      </c>
      <c r="E226" s="3" t="b">
        <v>0</v>
      </c>
      <c r="F226" s="3">
        <v>1</v>
      </c>
      <c r="G226" s="3">
        <v>2</v>
      </c>
      <c r="H226" s="3" t="str">
        <f>IF(G226=1,"Clear",IF(G226=2,"Moist",IF(G226=3,"Light Rain",IF(G226=4,"Heavy Rain","Unknown"))))</f>
        <v>Moist</v>
      </c>
      <c r="I226" s="3">
        <v>0.2</v>
      </c>
      <c r="J226" s="2">
        <f>VLOOKUP(A226,'[1]DATASET 2'!A:G,2,FALSE)</f>
        <v>0.19700000000000001</v>
      </c>
      <c r="K226" s="2">
        <f>VLOOKUP(A226,'[1]DATASET 2'!A:G,3,FALSE)</f>
        <v>0.4</v>
      </c>
      <c r="L226" s="2">
        <f>VLOOKUP(A226,'[1]DATASET 2'!A:G,4,FALSE)</f>
        <v>0.22389999999999999</v>
      </c>
      <c r="M226" s="1">
        <f>VLOOKUP(A226,'[1]DATASET 2'!A:G,5,FALSE)</f>
        <v>2</v>
      </c>
      <c r="N226" s="1">
        <f>VLOOKUP(A226,'[1]DATASET 2'!A:G,6,FALSE)</f>
        <v>43</v>
      </c>
      <c r="O226" s="1">
        <f>SUM(M226,N226)</f>
        <v>45</v>
      </c>
      <c r="P226" s="1" t="str">
        <f>IF(E226=TRUE,"holiday",IF(OR(F226=0,F226=6),"weekend","weekday"))</f>
        <v>weekday</v>
      </c>
      <c r="Q226" s="1" t="str" cm="1">
        <f t="array" ref="Q226">_xlfn.IFS(D226&lt;8,"NIGHT/EARLY MORNING(8PM-8AM)",D226&lt;12,"MORNING(8AM-12AM)",D226&lt;16,"AFTERNOON(12PM-4PM)",D226&lt;20,"EVENING(4PM-8PM)",TRUE,"NIGHT/EARLY MORNING(8PM-8AM)")</f>
        <v>AFTERNOON(12PM-4PM)</v>
      </c>
    </row>
    <row r="227" spans="1:17" ht="13" x14ac:dyDescent="0.15">
      <c r="A227" s="3">
        <v>226</v>
      </c>
      <c r="B227" s="7">
        <v>40553</v>
      </c>
      <c r="C227" s="3">
        <v>1</v>
      </c>
      <c r="D227" s="3">
        <v>16</v>
      </c>
      <c r="E227" s="3" t="b">
        <v>0</v>
      </c>
      <c r="F227" s="3">
        <v>1</v>
      </c>
      <c r="G227" s="3">
        <v>1</v>
      </c>
      <c r="H227" s="3" t="str">
        <f>IF(G227=1,"Clear",IF(G227=2,"Moist",IF(G227=3,"Light Rain",IF(G227=4,"Heavy Rain","Unknown"))))</f>
        <v>Clear</v>
      </c>
      <c r="I227" s="3">
        <v>0.2</v>
      </c>
      <c r="J227" s="2">
        <f>VLOOKUP(A227,'[1]DATASET 2'!A:G,2,FALSE)</f>
        <v>0.21210000000000001</v>
      </c>
      <c r="K227" s="2">
        <f>VLOOKUP(A227,'[1]DATASET 2'!A:G,3,FALSE)</f>
        <v>0.4</v>
      </c>
      <c r="L227" s="2">
        <f>VLOOKUP(A227,'[1]DATASET 2'!A:G,4,FALSE)</f>
        <v>0.1343</v>
      </c>
      <c r="M227" s="1">
        <f>VLOOKUP(A227,'[1]DATASET 2'!A:G,5,FALSE)</f>
        <v>4</v>
      </c>
      <c r="N227" s="1">
        <f>VLOOKUP(A227,'[1]DATASET 2'!A:G,6,FALSE)</f>
        <v>70</v>
      </c>
      <c r="O227" s="1">
        <f>SUM(M227,N227)</f>
        <v>74</v>
      </c>
      <c r="P227" s="1" t="str">
        <f>IF(E227=TRUE,"holiday",IF(OR(F227=0,F227=6),"weekend","weekday"))</f>
        <v>weekday</v>
      </c>
      <c r="Q227" s="1" t="str" cm="1">
        <f t="array" ref="Q227">_xlfn.IFS(D227&lt;8,"NIGHT/EARLY MORNING(8PM-8AM)",D227&lt;12,"MORNING(8AM-12AM)",D227&lt;16,"AFTERNOON(12PM-4PM)",D227&lt;20,"EVENING(4PM-8PM)",TRUE,"NIGHT/EARLY MORNING(8PM-8AM)")</f>
        <v>EVENING(4PM-8PM)</v>
      </c>
    </row>
    <row r="228" spans="1:17" ht="13" x14ac:dyDescent="0.15">
      <c r="A228" s="3">
        <v>227</v>
      </c>
      <c r="B228" s="7">
        <v>40553</v>
      </c>
      <c r="C228" s="3">
        <v>1</v>
      </c>
      <c r="D228" s="3">
        <v>17</v>
      </c>
      <c r="E228" s="3" t="b">
        <v>0</v>
      </c>
      <c r="F228" s="3">
        <v>1</v>
      </c>
      <c r="G228" s="3">
        <v>1</v>
      </c>
      <c r="H228" s="3" t="str">
        <f>IF(G228=1,"Clear",IF(G228=2,"Moist",IF(G228=3,"Light Rain",IF(G228=4,"Heavy Rain","Unknown"))))</f>
        <v>Clear</v>
      </c>
      <c r="I228" s="3">
        <v>0.2</v>
      </c>
      <c r="J228" s="2">
        <f>VLOOKUP(A228,'[1]DATASET 2'!A:G,2,FALSE)</f>
        <v>0.2273</v>
      </c>
      <c r="K228" s="2">
        <f>VLOOKUP(A228,'[1]DATASET 2'!A:G,3,FALSE)</f>
        <v>0.4</v>
      </c>
      <c r="L228" s="2">
        <f>VLOOKUP(A228,'[1]DATASET 2'!A:G,4,FALSE)</f>
        <v>0.1045</v>
      </c>
      <c r="M228" s="1">
        <f>VLOOKUP(A228,'[1]DATASET 2'!A:G,5,FALSE)</f>
        <v>4</v>
      </c>
      <c r="N228" s="1">
        <f>VLOOKUP(A228,'[1]DATASET 2'!A:G,6,FALSE)</f>
        <v>174</v>
      </c>
      <c r="O228" s="1">
        <f>SUM(M228,N228)</f>
        <v>178</v>
      </c>
      <c r="P228" s="1" t="str">
        <f>IF(E228=TRUE,"holiday",IF(OR(F228=0,F228=6),"weekend","weekday"))</f>
        <v>weekday</v>
      </c>
      <c r="Q228" s="1" t="str" cm="1">
        <f t="array" ref="Q228">_xlfn.IFS(D228&lt;8,"NIGHT/EARLY MORNING(8PM-8AM)",D228&lt;12,"MORNING(8AM-12AM)",D228&lt;16,"AFTERNOON(12PM-4PM)",D228&lt;20,"EVENING(4PM-8PM)",TRUE,"NIGHT/EARLY MORNING(8PM-8AM)")</f>
        <v>EVENING(4PM-8PM)</v>
      </c>
    </row>
    <row r="229" spans="1:17" ht="13" x14ac:dyDescent="0.15">
      <c r="A229" s="3">
        <v>228</v>
      </c>
      <c r="B229" s="7">
        <v>40553</v>
      </c>
      <c r="C229" s="3">
        <v>1</v>
      </c>
      <c r="D229" s="3">
        <v>18</v>
      </c>
      <c r="E229" s="3" t="b">
        <v>0</v>
      </c>
      <c r="F229" s="3">
        <v>1</v>
      </c>
      <c r="G229" s="3">
        <v>1</v>
      </c>
      <c r="H229" s="3" t="str">
        <f>IF(G229=1,"Clear",IF(G229=2,"Moist",IF(G229=3,"Light Rain",IF(G229=4,"Heavy Rain","Unknown"))))</f>
        <v>Clear</v>
      </c>
      <c r="I229" s="3">
        <v>0.2</v>
      </c>
      <c r="J229" s="2">
        <f>VLOOKUP(A229,'[1]DATASET 2'!A:G,2,FALSE)</f>
        <v>0.19700000000000001</v>
      </c>
      <c r="K229" s="2">
        <f>VLOOKUP(A229,'[1]DATASET 2'!A:G,3,FALSE)</f>
        <v>0.4</v>
      </c>
      <c r="L229" s="2">
        <f>VLOOKUP(A229,'[1]DATASET 2'!A:G,4,FALSE)</f>
        <v>0.22389999999999999</v>
      </c>
      <c r="M229" s="1">
        <f>VLOOKUP(A229,'[1]DATASET 2'!A:G,5,FALSE)</f>
        <v>1</v>
      </c>
      <c r="N229" s="1">
        <f>VLOOKUP(A229,'[1]DATASET 2'!A:G,6,FALSE)</f>
        <v>154</v>
      </c>
      <c r="O229" s="1">
        <f>SUM(M229,N229)</f>
        <v>155</v>
      </c>
      <c r="P229" s="1" t="str">
        <f>IF(E229=TRUE,"holiday",IF(OR(F229=0,F229=6),"weekend","weekday"))</f>
        <v>weekday</v>
      </c>
      <c r="Q229" s="1" t="str" cm="1">
        <f t="array" ref="Q229">_xlfn.IFS(D229&lt;8,"NIGHT/EARLY MORNING(8PM-8AM)",D229&lt;12,"MORNING(8AM-12AM)",D229&lt;16,"AFTERNOON(12PM-4PM)",D229&lt;20,"EVENING(4PM-8PM)",TRUE,"NIGHT/EARLY MORNING(8PM-8AM)")</f>
        <v>EVENING(4PM-8PM)</v>
      </c>
    </row>
    <row r="230" spans="1:17" ht="13" x14ac:dyDescent="0.15">
      <c r="A230" s="3">
        <v>229</v>
      </c>
      <c r="B230" s="7">
        <v>40553</v>
      </c>
      <c r="C230" s="3">
        <v>1</v>
      </c>
      <c r="D230" s="3">
        <v>19</v>
      </c>
      <c r="E230" s="3" t="b">
        <v>0</v>
      </c>
      <c r="F230" s="3">
        <v>1</v>
      </c>
      <c r="G230" s="3">
        <v>1</v>
      </c>
      <c r="H230" s="3" t="str">
        <f>IF(G230=1,"Clear",IF(G230=2,"Moist",IF(G230=3,"Light Rain",IF(G230=4,"Heavy Rain","Unknown"))))</f>
        <v>Clear</v>
      </c>
      <c r="I230" s="3">
        <v>0.16</v>
      </c>
      <c r="J230" s="2">
        <f>VLOOKUP(A230,'[1]DATASET 2'!A:G,2,FALSE)</f>
        <v>0.16669999999999999</v>
      </c>
      <c r="K230" s="2">
        <f>VLOOKUP(A230,'[1]DATASET 2'!A:G,3,FALSE)</f>
        <v>0.47</v>
      </c>
      <c r="L230" s="2">
        <f>VLOOKUP(A230,'[1]DATASET 2'!A:G,4,FALSE)</f>
        <v>0.16420000000000001</v>
      </c>
      <c r="M230" s="1">
        <f>VLOOKUP(A230,'[1]DATASET 2'!A:G,5,FALSE)</f>
        <v>3</v>
      </c>
      <c r="N230" s="1">
        <f>VLOOKUP(A230,'[1]DATASET 2'!A:G,6,FALSE)</f>
        <v>92</v>
      </c>
      <c r="O230" s="1">
        <f>SUM(M230,N230)</f>
        <v>95</v>
      </c>
      <c r="P230" s="1" t="str">
        <f>IF(E230=TRUE,"holiday",IF(OR(F230=0,F230=6),"weekend","weekday"))</f>
        <v>weekday</v>
      </c>
      <c r="Q230" s="1" t="str" cm="1">
        <f t="array" ref="Q230">_xlfn.IFS(D230&lt;8,"NIGHT/EARLY MORNING(8PM-8AM)",D230&lt;12,"MORNING(8AM-12AM)",D230&lt;16,"AFTERNOON(12PM-4PM)",D230&lt;20,"EVENING(4PM-8PM)",TRUE,"NIGHT/EARLY MORNING(8PM-8AM)")</f>
        <v>EVENING(4PM-8PM)</v>
      </c>
    </row>
    <row r="231" spans="1:17" ht="13" x14ac:dyDescent="0.15">
      <c r="A231" s="3">
        <v>230</v>
      </c>
      <c r="B231" s="7">
        <v>40553</v>
      </c>
      <c r="C231" s="3">
        <v>1</v>
      </c>
      <c r="D231" s="3">
        <v>20</v>
      </c>
      <c r="E231" s="3" t="b">
        <v>0</v>
      </c>
      <c r="F231" s="3">
        <v>1</v>
      </c>
      <c r="G231" s="3">
        <v>1</v>
      </c>
      <c r="H231" s="3" t="str">
        <f>IF(G231=1,"Clear",IF(G231=2,"Moist",IF(G231=3,"Light Rain",IF(G231=4,"Heavy Rain","Unknown"))))</f>
        <v>Clear</v>
      </c>
      <c r="I231" s="3">
        <v>0.16</v>
      </c>
      <c r="J231" s="2">
        <f>VLOOKUP(A231,'[1]DATASET 2'!A:G,2,FALSE)</f>
        <v>0.16669999999999999</v>
      </c>
      <c r="K231" s="2">
        <f>VLOOKUP(A231,'[1]DATASET 2'!A:G,3,FALSE)</f>
        <v>0.5</v>
      </c>
      <c r="L231" s="2">
        <f>VLOOKUP(A231,'[1]DATASET 2'!A:G,4,FALSE)</f>
        <v>0.16420000000000001</v>
      </c>
      <c r="M231" s="1">
        <f>VLOOKUP(A231,'[1]DATASET 2'!A:G,5,FALSE)</f>
        <v>1</v>
      </c>
      <c r="N231" s="1">
        <f>VLOOKUP(A231,'[1]DATASET 2'!A:G,6,FALSE)</f>
        <v>73</v>
      </c>
      <c r="O231" s="1">
        <f>SUM(M231,N231)</f>
        <v>74</v>
      </c>
      <c r="P231" s="1" t="str">
        <f>IF(E231=TRUE,"holiday",IF(OR(F231=0,F231=6),"weekend","weekday"))</f>
        <v>weekday</v>
      </c>
      <c r="Q231" s="1" t="str" cm="1">
        <f t="array" ref="Q231">_xlfn.IFS(D231&lt;8,"NIGHT/EARLY MORNING(8PM-8AM)",D231&lt;12,"MORNING(8AM-12AM)",D231&lt;16,"AFTERNOON(12PM-4PM)",D231&lt;20,"EVENING(4PM-8PM)",TRUE,"NIGHT/EARLY MORNING(8PM-8AM)")</f>
        <v>NIGHT/EARLY MORNING(8PM-8AM)</v>
      </c>
    </row>
    <row r="232" spans="1:17" ht="13" x14ac:dyDescent="0.15">
      <c r="A232" s="3">
        <v>231</v>
      </c>
      <c r="B232" s="7">
        <v>40553</v>
      </c>
      <c r="C232" s="3">
        <v>1</v>
      </c>
      <c r="D232" s="3">
        <v>21</v>
      </c>
      <c r="E232" s="3" t="b">
        <v>0</v>
      </c>
      <c r="F232" s="3">
        <v>1</v>
      </c>
      <c r="G232" s="3">
        <v>1</v>
      </c>
      <c r="H232" s="3" t="str">
        <f>IF(G232=1,"Clear",IF(G232=2,"Moist",IF(G232=3,"Light Rain",IF(G232=4,"Heavy Rain","Unknown"))))</f>
        <v>Clear</v>
      </c>
      <c r="I232" s="3">
        <v>0.14000000000000001</v>
      </c>
      <c r="J232" s="2">
        <f>VLOOKUP(A232,'[1]DATASET 2'!A:G,2,FALSE)</f>
        <v>0.13639999999999999</v>
      </c>
      <c r="K232" s="2">
        <f>VLOOKUP(A232,'[1]DATASET 2'!A:G,3,FALSE)</f>
        <v>0.59</v>
      </c>
      <c r="L232" s="2">
        <f>VLOOKUP(A232,'[1]DATASET 2'!A:G,4,FALSE)</f>
        <v>0.19400000000000001</v>
      </c>
      <c r="M232" s="1">
        <f>VLOOKUP(A232,'[1]DATASET 2'!A:G,5,FALSE)</f>
        <v>1</v>
      </c>
      <c r="N232" s="1">
        <f>VLOOKUP(A232,'[1]DATASET 2'!A:G,6,FALSE)</f>
        <v>37</v>
      </c>
      <c r="O232" s="1">
        <f>SUM(M232,N232)</f>
        <v>38</v>
      </c>
      <c r="P232" s="1" t="str">
        <f>IF(E232=TRUE,"holiday",IF(OR(F232=0,F232=6),"weekend","weekday"))</f>
        <v>weekday</v>
      </c>
      <c r="Q232" s="1" t="str" cm="1">
        <f t="array" ref="Q232">_xlfn.IFS(D232&lt;8,"NIGHT/EARLY MORNING(8PM-8AM)",D232&lt;12,"MORNING(8AM-12AM)",D232&lt;16,"AFTERNOON(12PM-4PM)",D232&lt;20,"EVENING(4PM-8PM)",TRUE,"NIGHT/EARLY MORNING(8PM-8AM)")</f>
        <v>NIGHT/EARLY MORNING(8PM-8AM)</v>
      </c>
    </row>
    <row r="233" spans="1:17" ht="13" x14ac:dyDescent="0.15">
      <c r="A233" s="3">
        <v>232</v>
      </c>
      <c r="B233" s="7">
        <v>40553</v>
      </c>
      <c r="C233" s="3">
        <v>1</v>
      </c>
      <c r="D233" s="3">
        <v>22</v>
      </c>
      <c r="E233" s="3" t="b">
        <v>0</v>
      </c>
      <c r="F233" s="3">
        <v>1</v>
      </c>
      <c r="G233" s="3">
        <v>1</v>
      </c>
      <c r="H233" s="3" t="str">
        <f>IF(G233=1,"Clear",IF(G233=2,"Moist",IF(G233=3,"Light Rain",IF(G233=4,"Heavy Rain","Unknown"))))</f>
        <v>Clear</v>
      </c>
      <c r="I233" s="3">
        <v>0.14000000000000001</v>
      </c>
      <c r="J233" s="2">
        <f>VLOOKUP(A233,'[1]DATASET 2'!A:G,2,FALSE)</f>
        <v>0.1515</v>
      </c>
      <c r="K233" s="2">
        <f>VLOOKUP(A233,'[1]DATASET 2'!A:G,3,FALSE)</f>
        <v>0.59</v>
      </c>
      <c r="L233" s="2">
        <f>VLOOKUP(A233,'[1]DATASET 2'!A:G,4,FALSE)</f>
        <v>0.16420000000000001</v>
      </c>
      <c r="M233" s="1">
        <f>VLOOKUP(A233,'[1]DATASET 2'!A:G,5,FALSE)</f>
        <v>2</v>
      </c>
      <c r="N233" s="1">
        <f>VLOOKUP(A233,'[1]DATASET 2'!A:G,6,FALSE)</f>
        <v>22</v>
      </c>
      <c r="O233" s="1">
        <f>SUM(M233,N233)</f>
        <v>24</v>
      </c>
      <c r="P233" s="1" t="str">
        <f>IF(E233=TRUE,"holiday",IF(OR(F233=0,F233=6),"weekend","weekday"))</f>
        <v>weekday</v>
      </c>
      <c r="Q233" s="1" t="str" cm="1">
        <f t="array" ref="Q233">_xlfn.IFS(D233&lt;8,"NIGHT/EARLY MORNING(8PM-8AM)",D233&lt;12,"MORNING(8AM-12AM)",D233&lt;16,"AFTERNOON(12PM-4PM)",D233&lt;20,"EVENING(4PM-8PM)",TRUE,"NIGHT/EARLY MORNING(8PM-8AM)")</f>
        <v>NIGHT/EARLY MORNING(8PM-8AM)</v>
      </c>
    </row>
    <row r="234" spans="1:17" ht="13" x14ac:dyDescent="0.15">
      <c r="A234" s="3">
        <v>233</v>
      </c>
      <c r="B234" s="7">
        <v>40553</v>
      </c>
      <c r="C234" s="3">
        <v>1</v>
      </c>
      <c r="D234" s="3">
        <v>23</v>
      </c>
      <c r="E234" s="3" t="b">
        <v>0</v>
      </c>
      <c r="F234" s="3">
        <v>1</v>
      </c>
      <c r="G234" s="3">
        <v>1</v>
      </c>
      <c r="H234" s="3" t="str">
        <f>IF(G234=1,"Clear",IF(G234=2,"Moist",IF(G234=3,"Light Rain",IF(G234=4,"Heavy Rain","Unknown"))))</f>
        <v>Clear</v>
      </c>
      <c r="I234" s="3">
        <v>0.14000000000000001</v>
      </c>
      <c r="J234" s="2">
        <f>VLOOKUP(A234,'[1]DATASET 2'!A:G,2,FALSE)</f>
        <v>0.1515</v>
      </c>
      <c r="K234" s="2">
        <f>VLOOKUP(A234,'[1]DATASET 2'!A:G,3,FALSE)</f>
        <v>0.59</v>
      </c>
      <c r="L234" s="2">
        <f>VLOOKUP(A234,'[1]DATASET 2'!A:G,4,FALSE)</f>
        <v>0.16420000000000001</v>
      </c>
      <c r="M234" s="1">
        <f>VLOOKUP(A234,'[1]DATASET 2'!A:G,5,FALSE)</f>
        <v>0</v>
      </c>
      <c r="N234" s="1">
        <f>VLOOKUP(A234,'[1]DATASET 2'!A:G,6,FALSE)</f>
        <v>18</v>
      </c>
      <c r="O234" s="1">
        <f>SUM(M234,N234)</f>
        <v>18</v>
      </c>
      <c r="P234" s="1" t="str">
        <f>IF(E234=TRUE,"holiday",IF(OR(F234=0,F234=6),"weekend","weekday"))</f>
        <v>weekday</v>
      </c>
      <c r="Q234" s="1" t="str" cm="1">
        <f t="array" ref="Q234">_xlfn.IFS(D234&lt;8,"NIGHT/EARLY MORNING(8PM-8AM)",D234&lt;12,"MORNING(8AM-12AM)",D234&lt;16,"AFTERNOON(12PM-4PM)",D234&lt;20,"EVENING(4PM-8PM)",TRUE,"NIGHT/EARLY MORNING(8PM-8AM)")</f>
        <v>NIGHT/EARLY MORNING(8PM-8AM)</v>
      </c>
    </row>
    <row r="235" spans="1:17" ht="13" x14ac:dyDescent="0.15">
      <c r="A235" s="3">
        <v>234</v>
      </c>
      <c r="B235" s="7">
        <v>40554</v>
      </c>
      <c r="C235" s="3">
        <v>1</v>
      </c>
      <c r="D235" s="3">
        <v>0</v>
      </c>
      <c r="E235" s="3" t="b">
        <v>0</v>
      </c>
      <c r="F235" s="3">
        <v>2</v>
      </c>
      <c r="G235" s="3">
        <v>1</v>
      </c>
      <c r="H235" s="3" t="str">
        <f>IF(G235=1,"Clear",IF(G235=2,"Moist",IF(G235=3,"Light Rain",IF(G235=4,"Heavy Rain","Unknown"))))</f>
        <v>Clear</v>
      </c>
      <c r="I235" s="3">
        <v>0.14000000000000001</v>
      </c>
      <c r="J235" s="2">
        <f>VLOOKUP(A235,'[1]DATASET 2'!A:G,2,FALSE)</f>
        <v>0.16669999999999999</v>
      </c>
      <c r="K235" s="2">
        <f>VLOOKUP(A235,'[1]DATASET 2'!A:G,3,FALSE)</f>
        <v>0.59</v>
      </c>
      <c r="L235" s="2">
        <f>VLOOKUP(A235,'[1]DATASET 2'!A:G,4,FALSE)</f>
        <v>0.1045</v>
      </c>
      <c r="M235" s="1">
        <f>VLOOKUP(A235,'[1]DATASET 2'!A:G,5,FALSE)</f>
        <v>2</v>
      </c>
      <c r="N235" s="1">
        <f>VLOOKUP(A235,'[1]DATASET 2'!A:G,6,FALSE)</f>
        <v>10</v>
      </c>
      <c r="O235" s="1">
        <f>SUM(M235,N235)</f>
        <v>12</v>
      </c>
      <c r="P235" s="1" t="str">
        <f>IF(E235=TRUE,"holiday",IF(OR(F235=0,F235=6),"weekend","weekday"))</f>
        <v>weekday</v>
      </c>
      <c r="Q235" s="1" t="str" cm="1">
        <f t="array" ref="Q235">_xlfn.IFS(D235&lt;8,"NIGHT/EARLY MORNING(8PM-8AM)",D235&lt;12,"MORNING(8AM-12AM)",D235&lt;16,"AFTERNOON(12PM-4PM)",D235&lt;20,"EVENING(4PM-8PM)",TRUE,"NIGHT/EARLY MORNING(8PM-8AM)")</f>
        <v>NIGHT/EARLY MORNING(8PM-8AM)</v>
      </c>
    </row>
    <row r="236" spans="1:17" ht="13" x14ac:dyDescent="0.15">
      <c r="A236" s="3">
        <v>235</v>
      </c>
      <c r="B236" s="7">
        <v>40554</v>
      </c>
      <c r="C236" s="3">
        <v>1</v>
      </c>
      <c r="D236" s="3">
        <v>1</v>
      </c>
      <c r="E236" s="3" t="b">
        <v>0</v>
      </c>
      <c r="F236" s="3">
        <v>2</v>
      </c>
      <c r="G236" s="3">
        <v>1</v>
      </c>
      <c r="H236" s="3" t="str">
        <f>IF(G236=1,"Clear",IF(G236=2,"Moist",IF(G236=3,"Light Rain",IF(G236=4,"Heavy Rain","Unknown"))))</f>
        <v>Clear</v>
      </c>
      <c r="I236" s="3">
        <v>0.14000000000000001</v>
      </c>
      <c r="J236" s="2">
        <f>VLOOKUP(A236,'[1]DATASET 2'!A:G,2,FALSE)</f>
        <v>0.1515</v>
      </c>
      <c r="K236" s="2">
        <f>VLOOKUP(A236,'[1]DATASET 2'!A:G,3,FALSE)</f>
        <v>0.59</v>
      </c>
      <c r="L236" s="2">
        <f>VLOOKUP(A236,'[1]DATASET 2'!A:G,4,FALSE)</f>
        <v>0.16420000000000001</v>
      </c>
      <c r="M236" s="1">
        <f>VLOOKUP(A236,'[1]DATASET 2'!A:G,5,FALSE)</f>
        <v>0</v>
      </c>
      <c r="N236" s="1">
        <f>VLOOKUP(A236,'[1]DATASET 2'!A:G,6,FALSE)</f>
        <v>3</v>
      </c>
      <c r="O236" s="1">
        <f>SUM(M236,N236)</f>
        <v>3</v>
      </c>
      <c r="P236" s="1" t="str">
        <f>IF(E236=TRUE,"holiday",IF(OR(F236=0,F236=6),"weekend","weekday"))</f>
        <v>weekday</v>
      </c>
      <c r="Q236" s="1" t="str" cm="1">
        <f t="array" ref="Q236">_xlfn.IFS(D236&lt;8,"NIGHT/EARLY MORNING(8PM-8AM)",D236&lt;12,"MORNING(8AM-12AM)",D236&lt;16,"AFTERNOON(12PM-4PM)",D236&lt;20,"EVENING(4PM-8PM)",TRUE,"NIGHT/EARLY MORNING(8PM-8AM)")</f>
        <v>NIGHT/EARLY MORNING(8PM-8AM)</v>
      </c>
    </row>
    <row r="237" spans="1:17" ht="13" x14ac:dyDescent="0.15">
      <c r="A237" s="3">
        <v>236</v>
      </c>
      <c r="B237" s="7">
        <v>40554</v>
      </c>
      <c r="C237" s="3">
        <v>1</v>
      </c>
      <c r="D237" s="3">
        <v>2</v>
      </c>
      <c r="E237" s="3" t="b">
        <v>0</v>
      </c>
      <c r="F237" s="3">
        <v>2</v>
      </c>
      <c r="G237" s="3">
        <v>2</v>
      </c>
      <c r="H237" s="3" t="str">
        <f>IF(G237=1,"Clear",IF(G237=2,"Moist",IF(G237=3,"Light Rain",IF(G237=4,"Heavy Rain","Unknown"))))</f>
        <v>Moist</v>
      </c>
      <c r="I237" s="3">
        <v>0.16</v>
      </c>
      <c r="J237" s="2">
        <f>VLOOKUP(A237,'[1]DATASET 2'!A:G,2,FALSE)</f>
        <v>0.1515</v>
      </c>
      <c r="K237" s="2">
        <f>VLOOKUP(A237,'[1]DATASET 2'!A:G,3,FALSE)</f>
        <v>0.55000000000000004</v>
      </c>
      <c r="L237" s="2">
        <f>VLOOKUP(A237,'[1]DATASET 2'!A:G,4,FALSE)</f>
        <v>0.19400000000000001</v>
      </c>
      <c r="M237" s="1">
        <f>VLOOKUP(A237,'[1]DATASET 2'!A:G,5,FALSE)</f>
        <v>0</v>
      </c>
      <c r="N237" s="1">
        <f>VLOOKUP(A237,'[1]DATASET 2'!A:G,6,FALSE)</f>
        <v>3</v>
      </c>
      <c r="O237" s="1">
        <f>SUM(M237,N237)</f>
        <v>3</v>
      </c>
      <c r="P237" s="1" t="str">
        <f>IF(E237=TRUE,"holiday",IF(OR(F237=0,F237=6),"weekend","weekday"))</f>
        <v>weekday</v>
      </c>
      <c r="Q237" s="1" t="str" cm="1">
        <f t="array" ref="Q237">_xlfn.IFS(D237&lt;8,"NIGHT/EARLY MORNING(8PM-8AM)",D237&lt;12,"MORNING(8AM-12AM)",D237&lt;16,"AFTERNOON(12PM-4PM)",D237&lt;20,"EVENING(4PM-8PM)",TRUE,"NIGHT/EARLY MORNING(8PM-8AM)")</f>
        <v>NIGHT/EARLY MORNING(8PM-8AM)</v>
      </c>
    </row>
    <row r="238" spans="1:17" ht="13" x14ac:dyDescent="0.15">
      <c r="A238" s="3">
        <v>237</v>
      </c>
      <c r="B238" s="7">
        <v>40554</v>
      </c>
      <c r="C238" s="3">
        <v>1</v>
      </c>
      <c r="D238" s="3">
        <v>5</v>
      </c>
      <c r="E238" s="3" t="b">
        <v>0</v>
      </c>
      <c r="F238" s="3">
        <v>2</v>
      </c>
      <c r="G238" s="3">
        <v>2</v>
      </c>
      <c r="H238" s="3" t="str">
        <f>IF(G238=1,"Clear",IF(G238=2,"Moist",IF(G238=3,"Light Rain",IF(G238=4,"Heavy Rain","Unknown"))))</f>
        <v>Moist</v>
      </c>
      <c r="I238" s="3">
        <v>0.16</v>
      </c>
      <c r="J238" s="2">
        <f>VLOOKUP(A238,'[1]DATASET 2'!A:G,2,FALSE)</f>
        <v>0.18179999999999999</v>
      </c>
      <c r="K238" s="2">
        <f>VLOOKUP(A238,'[1]DATASET 2'!A:G,3,FALSE)</f>
        <v>0.55000000000000004</v>
      </c>
      <c r="L238" s="2">
        <f>VLOOKUP(A238,'[1]DATASET 2'!A:G,4,FALSE)</f>
        <v>0.1343</v>
      </c>
      <c r="M238" s="1">
        <f>VLOOKUP(A238,'[1]DATASET 2'!A:G,5,FALSE)</f>
        <v>0</v>
      </c>
      <c r="N238" s="1">
        <f>VLOOKUP(A238,'[1]DATASET 2'!A:G,6,FALSE)</f>
        <v>6</v>
      </c>
      <c r="O238" s="1">
        <f>SUM(M238,N238)</f>
        <v>6</v>
      </c>
      <c r="P238" s="1" t="str">
        <f>IF(E238=TRUE,"holiday",IF(OR(F238=0,F238=6),"weekend","weekday"))</f>
        <v>weekday</v>
      </c>
      <c r="Q238" s="1" t="str" cm="1">
        <f t="array" ref="Q238">_xlfn.IFS(D238&lt;8,"NIGHT/EARLY MORNING(8PM-8AM)",D238&lt;12,"MORNING(8AM-12AM)",D238&lt;16,"AFTERNOON(12PM-4PM)",D238&lt;20,"EVENING(4PM-8PM)",TRUE,"NIGHT/EARLY MORNING(8PM-8AM)")</f>
        <v>NIGHT/EARLY MORNING(8PM-8AM)</v>
      </c>
    </row>
    <row r="239" spans="1:17" ht="13" x14ac:dyDescent="0.15">
      <c r="A239" s="3">
        <v>238</v>
      </c>
      <c r="B239" s="7">
        <v>40554</v>
      </c>
      <c r="C239" s="3">
        <v>1</v>
      </c>
      <c r="D239" s="3">
        <v>6</v>
      </c>
      <c r="E239" s="3" t="b">
        <v>0</v>
      </c>
      <c r="F239" s="3">
        <v>2</v>
      </c>
      <c r="G239" s="3">
        <v>2</v>
      </c>
      <c r="H239" s="3" t="str">
        <f>IF(G239=1,"Clear",IF(G239=2,"Moist",IF(G239=3,"Light Rain",IF(G239=4,"Heavy Rain","Unknown"))))</f>
        <v>Moist</v>
      </c>
      <c r="I239" s="3">
        <v>0.16</v>
      </c>
      <c r="J239" s="2">
        <f>VLOOKUP(A239,'[1]DATASET 2'!A:G,2,FALSE)</f>
        <v>0.18179999999999999</v>
      </c>
      <c r="K239" s="2">
        <f>VLOOKUP(A239,'[1]DATASET 2'!A:G,3,FALSE)</f>
        <v>0.55000000000000004</v>
      </c>
      <c r="L239" s="2">
        <f>VLOOKUP(A239,'[1]DATASET 2'!A:G,4,FALSE)</f>
        <v>0.1343</v>
      </c>
      <c r="M239" s="1">
        <f>VLOOKUP(A239,'[1]DATASET 2'!A:G,5,FALSE)</f>
        <v>0</v>
      </c>
      <c r="N239" s="1">
        <f>VLOOKUP(A239,'[1]DATASET 2'!A:G,6,FALSE)</f>
        <v>27</v>
      </c>
      <c r="O239" s="1">
        <f>SUM(M239,N239)</f>
        <v>27</v>
      </c>
      <c r="P239" s="1" t="str">
        <f>IF(E239=TRUE,"holiday",IF(OR(F239=0,F239=6),"weekend","weekday"))</f>
        <v>weekday</v>
      </c>
      <c r="Q239" s="1" t="str" cm="1">
        <f t="array" ref="Q239">_xlfn.IFS(D239&lt;8,"NIGHT/EARLY MORNING(8PM-8AM)",D239&lt;12,"MORNING(8AM-12AM)",D239&lt;16,"AFTERNOON(12PM-4PM)",D239&lt;20,"EVENING(4PM-8PM)",TRUE,"NIGHT/EARLY MORNING(8PM-8AM)")</f>
        <v>NIGHT/EARLY MORNING(8PM-8AM)</v>
      </c>
    </row>
    <row r="240" spans="1:17" ht="13" x14ac:dyDescent="0.15">
      <c r="A240" s="3">
        <v>239</v>
      </c>
      <c r="B240" s="7">
        <v>40554</v>
      </c>
      <c r="C240" s="3">
        <v>1</v>
      </c>
      <c r="D240" s="3">
        <v>7</v>
      </c>
      <c r="E240" s="3" t="b">
        <v>0</v>
      </c>
      <c r="F240" s="3">
        <v>2</v>
      </c>
      <c r="G240" s="3">
        <v>2</v>
      </c>
      <c r="H240" s="3" t="str">
        <f>IF(G240=1,"Clear",IF(G240=2,"Moist",IF(G240=3,"Light Rain",IF(G240=4,"Heavy Rain","Unknown"))))</f>
        <v>Moist</v>
      </c>
      <c r="I240" s="3">
        <v>0.16</v>
      </c>
      <c r="J240" s="2">
        <f>VLOOKUP(A240,'[1]DATASET 2'!A:G,2,FALSE)</f>
        <v>0.2273</v>
      </c>
      <c r="K240" s="2">
        <f>VLOOKUP(A240,'[1]DATASET 2'!A:G,3,FALSE)</f>
        <v>0.55000000000000004</v>
      </c>
      <c r="L240" s="2">
        <f>VLOOKUP(A240,'[1]DATASET 2'!A:G,4,FALSE)</f>
        <v>0</v>
      </c>
      <c r="M240" s="1">
        <f>VLOOKUP(A240,'[1]DATASET 2'!A:G,5,FALSE)</f>
        <v>2</v>
      </c>
      <c r="N240" s="1">
        <f>VLOOKUP(A240,'[1]DATASET 2'!A:G,6,FALSE)</f>
        <v>97</v>
      </c>
      <c r="O240" s="1">
        <f>SUM(M240,N240)</f>
        <v>99</v>
      </c>
      <c r="P240" s="1" t="str">
        <f>IF(E240=TRUE,"holiday",IF(OR(F240=0,F240=6),"weekend","weekday"))</f>
        <v>weekday</v>
      </c>
      <c r="Q240" s="1" t="str" cm="1">
        <f t="array" ref="Q240">_xlfn.IFS(D240&lt;8,"NIGHT/EARLY MORNING(8PM-8AM)",D240&lt;12,"MORNING(8AM-12AM)",D240&lt;16,"AFTERNOON(12PM-4PM)",D240&lt;20,"EVENING(4PM-8PM)",TRUE,"NIGHT/EARLY MORNING(8PM-8AM)")</f>
        <v>NIGHT/EARLY MORNING(8PM-8AM)</v>
      </c>
    </row>
    <row r="241" spans="1:17" ht="13" x14ac:dyDescent="0.15">
      <c r="A241" s="3">
        <v>240</v>
      </c>
      <c r="B241" s="7">
        <v>40554</v>
      </c>
      <c r="C241" s="3">
        <v>1</v>
      </c>
      <c r="D241" s="3">
        <v>8</v>
      </c>
      <c r="E241" s="3" t="b">
        <v>0</v>
      </c>
      <c r="F241" s="3">
        <v>2</v>
      </c>
      <c r="G241" s="3">
        <v>2</v>
      </c>
      <c r="H241" s="3" t="str">
        <f>IF(G241=1,"Clear",IF(G241=2,"Moist",IF(G241=3,"Light Rain",IF(G241=4,"Heavy Rain","Unknown"))))</f>
        <v>Moist</v>
      </c>
      <c r="I241" s="3">
        <v>0.18</v>
      </c>
      <c r="J241" s="2">
        <f>VLOOKUP(A241,'[1]DATASET 2'!A:G,2,FALSE)</f>
        <v>0.21210000000000001</v>
      </c>
      <c r="K241" s="2">
        <f>VLOOKUP(A241,'[1]DATASET 2'!A:G,3,FALSE)</f>
        <v>0.51</v>
      </c>
      <c r="L241" s="2">
        <f>VLOOKUP(A241,'[1]DATASET 2'!A:G,4,FALSE)</f>
        <v>8.9599999999999999E-2</v>
      </c>
      <c r="M241" s="1">
        <f>VLOOKUP(A241,'[1]DATASET 2'!A:G,5,FALSE)</f>
        <v>3</v>
      </c>
      <c r="N241" s="1">
        <f>VLOOKUP(A241,'[1]DATASET 2'!A:G,6,FALSE)</f>
        <v>214</v>
      </c>
      <c r="O241" s="1">
        <f>SUM(M241,N241)</f>
        <v>217</v>
      </c>
      <c r="P241" s="1" t="str">
        <f>IF(E241=TRUE,"holiday",IF(OR(F241=0,F241=6),"weekend","weekday"))</f>
        <v>weekday</v>
      </c>
      <c r="Q241" s="1" t="str" cm="1">
        <f t="array" ref="Q241">_xlfn.IFS(D241&lt;8,"NIGHT/EARLY MORNING(8PM-8AM)",D241&lt;12,"MORNING(8AM-12AM)",D241&lt;16,"AFTERNOON(12PM-4PM)",D241&lt;20,"EVENING(4PM-8PM)",TRUE,"NIGHT/EARLY MORNING(8PM-8AM)")</f>
        <v>MORNING(8AM-12AM)</v>
      </c>
    </row>
    <row r="242" spans="1:17" ht="13" x14ac:dyDescent="0.15">
      <c r="A242" s="3">
        <v>241</v>
      </c>
      <c r="B242" s="7">
        <v>40554</v>
      </c>
      <c r="C242" s="3">
        <v>1</v>
      </c>
      <c r="D242" s="3">
        <v>9</v>
      </c>
      <c r="E242" s="3" t="b">
        <v>0</v>
      </c>
      <c r="F242" s="3">
        <v>2</v>
      </c>
      <c r="G242" s="3">
        <v>2</v>
      </c>
      <c r="H242" s="3" t="str">
        <f>IF(G242=1,"Clear",IF(G242=2,"Moist",IF(G242=3,"Light Rain",IF(G242=4,"Heavy Rain","Unknown"))))</f>
        <v>Moist</v>
      </c>
      <c r="I242" s="3">
        <v>0.18</v>
      </c>
      <c r="J242" s="2">
        <f>VLOOKUP(A242,'[1]DATASET 2'!A:G,2,FALSE)</f>
        <v>0.19700000000000001</v>
      </c>
      <c r="K242" s="2">
        <f>VLOOKUP(A242,'[1]DATASET 2'!A:G,3,FALSE)</f>
        <v>0.51</v>
      </c>
      <c r="L242" s="2">
        <f>VLOOKUP(A242,'[1]DATASET 2'!A:G,4,FALSE)</f>
        <v>0.16420000000000001</v>
      </c>
      <c r="M242" s="1">
        <f>VLOOKUP(A242,'[1]DATASET 2'!A:G,5,FALSE)</f>
        <v>3</v>
      </c>
      <c r="N242" s="1">
        <f>VLOOKUP(A242,'[1]DATASET 2'!A:G,6,FALSE)</f>
        <v>127</v>
      </c>
      <c r="O242" s="1">
        <f>SUM(M242,N242)</f>
        <v>130</v>
      </c>
      <c r="P242" s="1" t="str">
        <f>IF(E242=TRUE,"holiday",IF(OR(F242=0,F242=6),"weekend","weekday"))</f>
        <v>weekday</v>
      </c>
      <c r="Q242" s="1" t="str" cm="1">
        <f t="array" ref="Q242">_xlfn.IFS(D242&lt;8,"NIGHT/EARLY MORNING(8PM-8AM)",D242&lt;12,"MORNING(8AM-12AM)",D242&lt;16,"AFTERNOON(12PM-4PM)",D242&lt;20,"EVENING(4PM-8PM)",TRUE,"NIGHT/EARLY MORNING(8PM-8AM)")</f>
        <v>MORNING(8AM-12AM)</v>
      </c>
    </row>
    <row r="243" spans="1:17" ht="13" x14ac:dyDescent="0.15">
      <c r="A243" s="3">
        <v>242</v>
      </c>
      <c r="B243" s="7">
        <v>40554</v>
      </c>
      <c r="C243" s="3">
        <v>1</v>
      </c>
      <c r="D243" s="3">
        <v>10</v>
      </c>
      <c r="E243" s="3" t="b">
        <v>0</v>
      </c>
      <c r="F243" s="3">
        <v>2</v>
      </c>
      <c r="G243" s="3">
        <v>2</v>
      </c>
      <c r="H243" s="3" t="str">
        <f>IF(G243=1,"Clear",IF(G243=2,"Moist",IF(G243=3,"Light Rain",IF(G243=4,"Heavy Rain","Unknown"))))</f>
        <v>Moist</v>
      </c>
      <c r="I243" s="3">
        <v>0.2</v>
      </c>
      <c r="J243" s="2">
        <f>VLOOKUP(A243,'[1]DATASET 2'!A:G,2,FALSE)</f>
        <v>0.21210000000000001</v>
      </c>
      <c r="K243" s="2">
        <f>VLOOKUP(A243,'[1]DATASET 2'!A:G,3,FALSE)</f>
        <v>0.51</v>
      </c>
      <c r="L243" s="2">
        <f>VLOOKUP(A243,'[1]DATASET 2'!A:G,4,FALSE)</f>
        <v>0.16420000000000001</v>
      </c>
      <c r="M243" s="1">
        <f>VLOOKUP(A243,'[1]DATASET 2'!A:G,5,FALSE)</f>
        <v>3</v>
      </c>
      <c r="N243" s="1">
        <f>VLOOKUP(A243,'[1]DATASET 2'!A:G,6,FALSE)</f>
        <v>51</v>
      </c>
      <c r="O243" s="1">
        <f>SUM(M243,N243)</f>
        <v>54</v>
      </c>
      <c r="P243" s="1" t="str">
        <f>IF(E243=TRUE,"holiday",IF(OR(F243=0,F243=6),"weekend","weekday"))</f>
        <v>weekday</v>
      </c>
      <c r="Q243" s="1" t="str" cm="1">
        <f t="array" ref="Q243">_xlfn.IFS(D243&lt;8,"NIGHT/EARLY MORNING(8PM-8AM)",D243&lt;12,"MORNING(8AM-12AM)",D243&lt;16,"AFTERNOON(12PM-4PM)",D243&lt;20,"EVENING(4PM-8PM)",TRUE,"NIGHT/EARLY MORNING(8PM-8AM)")</f>
        <v>MORNING(8AM-12AM)</v>
      </c>
    </row>
    <row r="244" spans="1:17" ht="13" x14ac:dyDescent="0.15">
      <c r="A244" s="3">
        <v>243</v>
      </c>
      <c r="B244" s="7">
        <v>40554</v>
      </c>
      <c r="C244" s="3">
        <v>1</v>
      </c>
      <c r="D244" s="3">
        <v>11</v>
      </c>
      <c r="E244" s="3" t="b">
        <v>0</v>
      </c>
      <c r="F244" s="3">
        <v>2</v>
      </c>
      <c r="G244" s="3">
        <v>2</v>
      </c>
      <c r="H244" s="3" t="str">
        <f>IF(G244=1,"Clear",IF(G244=2,"Moist",IF(G244=3,"Light Rain",IF(G244=4,"Heavy Rain","Unknown"))))</f>
        <v>Moist</v>
      </c>
      <c r="I244" s="3">
        <v>0.2</v>
      </c>
      <c r="J244" s="2">
        <f>VLOOKUP(A244,'[1]DATASET 2'!A:G,2,FALSE)</f>
        <v>0.21210000000000001</v>
      </c>
      <c r="K244" s="2">
        <f>VLOOKUP(A244,'[1]DATASET 2'!A:G,3,FALSE)</f>
        <v>0.47</v>
      </c>
      <c r="L244" s="2">
        <f>VLOOKUP(A244,'[1]DATASET 2'!A:G,4,FALSE)</f>
        <v>0.1343</v>
      </c>
      <c r="M244" s="1">
        <f>VLOOKUP(A244,'[1]DATASET 2'!A:G,5,FALSE)</f>
        <v>4</v>
      </c>
      <c r="N244" s="1">
        <f>VLOOKUP(A244,'[1]DATASET 2'!A:G,6,FALSE)</f>
        <v>31</v>
      </c>
      <c r="O244" s="1">
        <f>SUM(M244,N244)</f>
        <v>35</v>
      </c>
      <c r="P244" s="1" t="str">
        <f>IF(E244=TRUE,"holiday",IF(OR(F244=0,F244=6),"weekend","weekday"))</f>
        <v>weekday</v>
      </c>
      <c r="Q244" s="1" t="str" cm="1">
        <f t="array" ref="Q244">_xlfn.IFS(D244&lt;8,"NIGHT/EARLY MORNING(8PM-8AM)",D244&lt;12,"MORNING(8AM-12AM)",D244&lt;16,"AFTERNOON(12PM-4PM)",D244&lt;20,"EVENING(4PM-8PM)",TRUE,"NIGHT/EARLY MORNING(8PM-8AM)")</f>
        <v>MORNING(8AM-12AM)</v>
      </c>
    </row>
    <row r="245" spans="1:17" ht="13" x14ac:dyDescent="0.15">
      <c r="A245" s="3">
        <v>244</v>
      </c>
      <c r="B245" s="7">
        <v>40554</v>
      </c>
      <c r="C245" s="3">
        <v>1</v>
      </c>
      <c r="D245" s="3">
        <v>12</v>
      </c>
      <c r="E245" s="3" t="b">
        <v>0</v>
      </c>
      <c r="F245" s="3">
        <v>2</v>
      </c>
      <c r="G245" s="3">
        <v>2</v>
      </c>
      <c r="H245" s="3" t="str">
        <f>IF(G245=1,"Clear",IF(G245=2,"Moist",IF(G245=3,"Light Rain",IF(G245=4,"Heavy Rain","Unknown"))))</f>
        <v>Moist</v>
      </c>
      <c r="I245" s="3">
        <v>0.2</v>
      </c>
      <c r="J245" s="2">
        <f>VLOOKUP(A245,'[1]DATASET 2'!A:G,2,FALSE)</f>
        <v>0.2273</v>
      </c>
      <c r="K245" s="2">
        <f>VLOOKUP(A245,'[1]DATASET 2'!A:G,3,FALSE)</f>
        <v>0.51</v>
      </c>
      <c r="L245" s="2">
        <f>VLOOKUP(A245,'[1]DATASET 2'!A:G,4,FALSE)</f>
        <v>0.1045</v>
      </c>
      <c r="M245" s="1">
        <f>VLOOKUP(A245,'[1]DATASET 2'!A:G,5,FALSE)</f>
        <v>2</v>
      </c>
      <c r="N245" s="1">
        <f>VLOOKUP(A245,'[1]DATASET 2'!A:G,6,FALSE)</f>
        <v>55</v>
      </c>
      <c r="O245" s="1">
        <f>SUM(M245,N245)</f>
        <v>57</v>
      </c>
      <c r="P245" s="1" t="str">
        <f>IF(E245=TRUE,"holiday",IF(OR(F245=0,F245=6),"weekend","weekday"))</f>
        <v>weekday</v>
      </c>
      <c r="Q245" s="1" t="str" cm="1">
        <f t="array" ref="Q245">_xlfn.IFS(D245&lt;8,"NIGHT/EARLY MORNING(8PM-8AM)",D245&lt;12,"MORNING(8AM-12AM)",D245&lt;16,"AFTERNOON(12PM-4PM)",D245&lt;20,"EVENING(4PM-8PM)",TRUE,"NIGHT/EARLY MORNING(8PM-8AM)")</f>
        <v>AFTERNOON(12PM-4PM)</v>
      </c>
    </row>
    <row r="246" spans="1:17" ht="13" x14ac:dyDescent="0.15">
      <c r="A246" s="3">
        <v>245</v>
      </c>
      <c r="B246" s="7">
        <v>40554</v>
      </c>
      <c r="C246" s="3">
        <v>1</v>
      </c>
      <c r="D246" s="3">
        <v>13</v>
      </c>
      <c r="E246" s="3" t="b">
        <v>0</v>
      </c>
      <c r="F246" s="3">
        <v>2</v>
      </c>
      <c r="G246" s="3">
        <v>2</v>
      </c>
      <c r="H246" s="3" t="str">
        <f>IF(G246=1,"Clear",IF(G246=2,"Moist",IF(G246=3,"Light Rain",IF(G246=4,"Heavy Rain","Unknown"))))</f>
        <v>Moist</v>
      </c>
      <c r="I246" s="3">
        <v>0.2</v>
      </c>
      <c r="J246" s="2">
        <f>VLOOKUP(A246,'[1]DATASET 2'!A:G,2,FALSE)</f>
        <v>0.2273</v>
      </c>
      <c r="K246" s="2">
        <f>VLOOKUP(A246,'[1]DATASET 2'!A:G,3,FALSE)</f>
        <v>0.59</v>
      </c>
      <c r="L246" s="2">
        <f>VLOOKUP(A246,'[1]DATASET 2'!A:G,4,FALSE)</f>
        <v>8.9599999999999999E-2</v>
      </c>
      <c r="M246" s="1">
        <f>VLOOKUP(A246,'[1]DATASET 2'!A:G,5,FALSE)</f>
        <v>6</v>
      </c>
      <c r="N246" s="1">
        <f>VLOOKUP(A246,'[1]DATASET 2'!A:G,6,FALSE)</f>
        <v>46</v>
      </c>
      <c r="O246" s="1">
        <f>SUM(M246,N246)</f>
        <v>52</v>
      </c>
      <c r="P246" s="1" t="str">
        <f>IF(E246=TRUE,"holiday",IF(OR(F246=0,F246=6),"weekend","weekday"))</f>
        <v>weekday</v>
      </c>
      <c r="Q246" s="1" t="str" cm="1">
        <f t="array" ref="Q246">_xlfn.IFS(D246&lt;8,"NIGHT/EARLY MORNING(8PM-8AM)",D246&lt;12,"MORNING(8AM-12AM)",D246&lt;16,"AFTERNOON(12PM-4PM)",D246&lt;20,"EVENING(4PM-8PM)",TRUE,"NIGHT/EARLY MORNING(8PM-8AM)")</f>
        <v>AFTERNOON(12PM-4PM)</v>
      </c>
    </row>
    <row r="247" spans="1:17" ht="13" x14ac:dyDescent="0.15">
      <c r="A247" s="3">
        <v>246</v>
      </c>
      <c r="B247" s="7">
        <v>40554</v>
      </c>
      <c r="C247" s="3">
        <v>1</v>
      </c>
      <c r="D247" s="3">
        <v>14</v>
      </c>
      <c r="E247" s="3" t="b">
        <v>0</v>
      </c>
      <c r="F247" s="3">
        <v>2</v>
      </c>
      <c r="G247" s="3">
        <v>2</v>
      </c>
      <c r="H247" s="3" t="str">
        <f>IF(G247=1,"Clear",IF(G247=2,"Moist",IF(G247=3,"Light Rain",IF(G247=4,"Heavy Rain","Unknown"))))</f>
        <v>Moist</v>
      </c>
      <c r="I247" s="3">
        <v>0.2</v>
      </c>
      <c r="J247" s="2">
        <f>VLOOKUP(A247,'[1]DATASET 2'!A:G,2,FALSE)</f>
        <v>0.2273</v>
      </c>
      <c r="K247" s="2">
        <f>VLOOKUP(A247,'[1]DATASET 2'!A:G,3,FALSE)</f>
        <v>0.59</v>
      </c>
      <c r="L247" s="2">
        <f>VLOOKUP(A247,'[1]DATASET 2'!A:G,4,FALSE)</f>
        <v>8.9599999999999999E-2</v>
      </c>
      <c r="M247" s="1">
        <f>VLOOKUP(A247,'[1]DATASET 2'!A:G,5,FALSE)</f>
        <v>3</v>
      </c>
      <c r="N247" s="1">
        <f>VLOOKUP(A247,'[1]DATASET 2'!A:G,6,FALSE)</f>
        <v>60</v>
      </c>
      <c r="O247" s="1">
        <f>SUM(M247,N247)</f>
        <v>63</v>
      </c>
      <c r="P247" s="1" t="str">
        <f>IF(E247=TRUE,"holiday",IF(OR(F247=0,F247=6),"weekend","weekday"))</f>
        <v>weekday</v>
      </c>
      <c r="Q247" s="1" t="str" cm="1">
        <f t="array" ref="Q247">_xlfn.IFS(D247&lt;8,"NIGHT/EARLY MORNING(8PM-8AM)",D247&lt;12,"MORNING(8AM-12AM)",D247&lt;16,"AFTERNOON(12PM-4PM)",D247&lt;20,"EVENING(4PM-8PM)",TRUE,"NIGHT/EARLY MORNING(8PM-8AM)")</f>
        <v>AFTERNOON(12PM-4PM)</v>
      </c>
    </row>
    <row r="248" spans="1:17" ht="13" x14ac:dyDescent="0.15">
      <c r="A248" s="3">
        <v>247</v>
      </c>
      <c r="B248" s="7">
        <v>40554</v>
      </c>
      <c r="C248" s="3">
        <v>1</v>
      </c>
      <c r="D248" s="3">
        <v>15</v>
      </c>
      <c r="E248" s="3" t="b">
        <v>0</v>
      </c>
      <c r="F248" s="3">
        <v>2</v>
      </c>
      <c r="G248" s="3">
        <v>2</v>
      </c>
      <c r="H248" s="3" t="str">
        <f>IF(G248=1,"Clear",IF(G248=2,"Moist",IF(G248=3,"Light Rain",IF(G248=4,"Heavy Rain","Unknown"))))</f>
        <v>Moist</v>
      </c>
      <c r="I248" s="3">
        <v>0.16</v>
      </c>
      <c r="J248" s="2">
        <f>VLOOKUP(A248,'[1]DATASET 2'!A:G,2,FALSE)</f>
        <v>0.19700000000000001</v>
      </c>
      <c r="K248" s="2">
        <f>VLOOKUP(A248,'[1]DATASET 2'!A:G,3,FALSE)</f>
        <v>0.8</v>
      </c>
      <c r="L248" s="2">
        <f>VLOOKUP(A248,'[1]DATASET 2'!A:G,4,FALSE)</f>
        <v>8.9599999999999999E-2</v>
      </c>
      <c r="M248" s="1">
        <f>VLOOKUP(A248,'[1]DATASET 2'!A:G,5,FALSE)</f>
        <v>2</v>
      </c>
      <c r="N248" s="1">
        <f>VLOOKUP(A248,'[1]DATASET 2'!A:G,6,FALSE)</f>
        <v>45</v>
      </c>
      <c r="O248" s="1">
        <f>SUM(M248,N248)</f>
        <v>47</v>
      </c>
      <c r="P248" s="1" t="str">
        <f>IF(E248=TRUE,"holiday",IF(OR(F248=0,F248=6),"weekend","weekday"))</f>
        <v>weekday</v>
      </c>
      <c r="Q248" s="1" t="str" cm="1">
        <f t="array" ref="Q248">_xlfn.IFS(D248&lt;8,"NIGHT/EARLY MORNING(8PM-8AM)",D248&lt;12,"MORNING(8AM-12AM)",D248&lt;16,"AFTERNOON(12PM-4PM)",D248&lt;20,"EVENING(4PM-8PM)",TRUE,"NIGHT/EARLY MORNING(8PM-8AM)")</f>
        <v>AFTERNOON(12PM-4PM)</v>
      </c>
    </row>
    <row r="249" spans="1:17" ht="13" x14ac:dyDescent="0.15">
      <c r="A249" s="3">
        <v>248</v>
      </c>
      <c r="B249" s="7">
        <v>40554</v>
      </c>
      <c r="C249" s="3">
        <v>1</v>
      </c>
      <c r="D249" s="3">
        <v>16</v>
      </c>
      <c r="E249" s="3" t="b">
        <v>0</v>
      </c>
      <c r="F249" s="3">
        <v>2</v>
      </c>
      <c r="G249" s="3">
        <v>2</v>
      </c>
      <c r="H249" s="3" t="str">
        <f>IF(G249=1,"Clear",IF(G249=2,"Moist",IF(G249=3,"Light Rain",IF(G249=4,"Heavy Rain","Unknown"))))</f>
        <v>Moist</v>
      </c>
      <c r="I249" s="3">
        <v>0.16</v>
      </c>
      <c r="J249" s="2">
        <f>VLOOKUP(A249,'[1]DATASET 2'!A:G,2,FALSE)</f>
        <v>0.1515</v>
      </c>
      <c r="K249" s="2">
        <f>VLOOKUP(A249,'[1]DATASET 2'!A:G,3,FALSE)</f>
        <v>0.86</v>
      </c>
      <c r="L249" s="2">
        <f>VLOOKUP(A249,'[1]DATASET 2'!A:G,4,FALSE)</f>
        <v>0.22389999999999999</v>
      </c>
      <c r="M249" s="1">
        <f>VLOOKUP(A249,'[1]DATASET 2'!A:G,5,FALSE)</f>
        <v>4</v>
      </c>
      <c r="N249" s="1">
        <f>VLOOKUP(A249,'[1]DATASET 2'!A:G,6,FALSE)</f>
        <v>72</v>
      </c>
      <c r="O249" s="1">
        <f>SUM(M249,N249)</f>
        <v>76</v>
      </c>
      <c r="P249" s="1" t="str">
        <f>IF(E249=TRUE,"holiday",IF(OR(F249=0,F249=6),"weekend","weekday"))</f>
        <v>weekday</v>
      </c>
      <c r="Q249" s="1" t="str" cm="1">
        <f t="array" ref="Q249">_xlfn.IFS(D249&lt;8,"NIGHT/EARLY MORNING(8PM-8AM)",D249&lt;12,"MORNING(8AM-12AM)",D249&lt;16,"AFTERNOON(12PM-4PM)",D249&lt;20,"EVENING(4PM-8PM)",TRUE,"NIGHT/EARLY MORNING(8PM-8AM)")</f>
        <v>EVENING(4PM-8PM)</v>
      </c>
    </row>
    <row r="250" spans="1:17" ht="13" x14ac:dyDescent="0.15">
      <c r="A250" s="3">
        <v>249</v>
      </c>
      <c r="B250" s="7">
        <v>40554</v>
      </c>
      <c r="C250" s="3">
        <v>1</v>
      </c>
      <c r="D250" s="3">
        <v>17</v>
      </c>
      <c r="E250" s="3" t="b">
        <v>0</v>
      </c>
      <c r="F250" s="3">
        <v>2</v>
      </c>
      <c r="G250" s="3">
        <v>2</v>
      </c>
      <c r="H250" s="3" t="str">
        <f>IF(G250=1,"Clear",IF(G250=2,"Moist",IF(G250=3,"Light Rain",IF(G250=4,"Heavy Rain","Unknown"))))</f>
        <v>Moist</v>
      </c>
      <c r="I250" s="3">
        <v>0.16</v>
      </c>
      <c r="J250" s="2">
        <f>VLOOKUP(A250,'[1]DATASET 2'!A:G,2,FALSE)</f>
        <v>0.1515</v>
      </c>
      <c r="K250" s="2">
        <f>VLOOKUP(A250,'[1]DATASET 2'!A:G,3,FALSE)</f>
        <v>0.86</v>
      </c>
      <c r="L250" s="2">
        <f>VLOOKUP(A250,'[1]DATASET 2'!A:G,4,FALSE)</f>
        <v>0.22389999999999999</v>
      </c>
      <c r="M250" s="1">
        <f>VLOOKUP(A250,'[1]DATASET 2'!A:G,5,FALSE)</f>
        <v>6</v>
      </c>
      <c r="N250" s="1">
        <f>VLOOKUP(A250,'[1]DATASET 2'!A:G,6,FALSE)</f>
        <v>130</v>
      </c>
      <c r="O250" s="1">
        <f>SUM(M250,N250)</f>
        <v>136</v>
      </c>
      <c r="P250" s="1" t="str">
        <f>IF(E250=TRUE,"holiday",IF(OR(F250=0,F250=6),"weekend","weekday"))</f>
        <v>weekday</v>
      </c>
      <c r="Q250" s="1" t="str" cm="1">
        <f t="array" ref="Q250">_xlfn.IFS(D250&lt;8,"NIGHT/EARLY MORNING(8PM-8AM)",D250&lt;12,"MORNING(8AM-12AM)",D250&lt;16,"AFTERNOON(12PM-4PM)",D250&lt;20,"EVENING(4PM-8PM)",TRUE,"NIGHT/EARLY MORNING(8PM-8AM)")</f>
        <v>EVENING(4PM-8PM)</v>
      </c>
    </row>
    <row r="251" spans="1:17" ht="13" x14ac:dyDescent="0.15">
      <c r="A251" s="3">
        <v>250</v>
      </c>
      <c r="B251" s="7">
        <v>40554</v>
      </c>
      <c r="C251" s="3">
        <v>1</v>
      </c>
      <c r="D251" s="3">
        <v>18</v>
      </c>
      <c r="E251" s="3" t="b">
        <v>0</v>
      </c>
      <c r="F251" s="3">
        <v>2</v>
      </c>
      <c r="G251" s="3">
        <v>3</v>
      </c>
      <c r="H251" s="3" t="str">
        <f>IF(G251=1,"Clear",IF(G251=2,"Moist",IF(G251=3,"Light Rain",IF(G251=4,"Heavy Rain","Unknown"))))</f>
        <v>Light Rain</v>
      </c>
      <c r="I251" s="3">
        <v>0.16</v>
      </c>
      <c r="J251" s="2">
        <f>VLOOKUP(A251,'[1]DATASET 2'!A:G,2,FALSE)</f>
        <v>0.18179999999999999</v>
      </c>
      <c r="K251" s="2">
        <f>VLOOKUP(A251,'[1]DATASET 2'!A:G,3,FALSE)</f>
        <v>0.93</v>
      </c>
      <c r="L251" s="2">
        <f>VLOOKUP(A251,'[1]DATASET 2'!A:G,4,FALSE)</f>
        <v>0.1045</v>
      </c>
      <c r="M251" s="1">
        <f>VLOOKUP(A251,'[1]DATASET 2'!A:G,5,FALSE)</f>
        <v>1</v>
      </c>
      <c r="N251" s="1">
        <f>VLOOKUP(A251,'[1]DATASET 2'!A:G,6,FALSE)</f>
        <v>94</v>
      </c>
      <c r="O251" s="1">
        <f>SUM(M251,N251)</f>
        <v>95</v>
      </c>
      <c r="P251" s="1" t="str">
        <f>IF(E251=TRUE,"holiday",IF(OR(F251=0,F251=6),"weekend","weekday"))</f>
        <v>weekday</v>
      </c>
      <c r="Q251" s="1" t="str" cm="1">
        <f t="array" ref="Q251">_xlfn.IFS(D251&lt;8,"NIGHT/EARLY MORNING(8PM-8AM)",D251&lt;12,"MORNING(8AM-12AM)",D251&lt;16,"AFTERNOON(12PM-4PM)",D251&lt;20,"EVENING(4PM-8PM)",TRUE,"NIGHT/EARLY MORNING(8PM-8AM)")</f>
        <v>EVENING(4PM-8PM)</v>
      </c>
    </row>
    <row r="252" spans="1:17" ht="13" x14ac:dyDescent="0.15">
      <c r="A252" s="3">
        <v>251</v>
      </c>
      <c r="B252" s="7">
        <v>40554</v>
      </c>
      <c r="C252" s="3">
        <v>1</v>
      </c>
      <c r="D252" s="3">
        <v>19</v>
      </c>
      <c r="E252" s="3" t="b">
        <v>0</v>
      </c>
      <c r="F252" s="3">
        <v>2</v>
      </c>
      <c r="G252" s="3">
        <v>3</v>
      </c>
      <c r="H252" s="3" t="str">
        <f>IF(G252=1,"Clear",IF(G252=2,"Moist",IF(G252=3,"Light Rain",IF(G252=4,"Heavy Rain","Unknown"))))</f>
        <v>Light Rain</v>
      </c>
      <c r="I252" s="3">
        <v>0.16</v>
      </c>
      <c r="J252" s="2">
        <f>VLOOKUP(A252,'[1]DATASET 2'!A:G,2,FALSE)</f>
        <v>0.2273</v>
      </c>
      <c r="K252" s="2">
        <f>VLOOKUP(A252,'[1]DATASET 2'!A:G,3,FALSE)</f>
        <v>0.93</v>
      </c>
      <c r="L252" s="2">
        <f>VLOOKUP(A252,'[1]DATASET 2'!A:G,4,FALSE)</f>
        <v>0</v>
      </c>
      <c r="M252" s="1">
        <f>VLOOKUP(A252,'[1]DATASET 2'!A:G,5,FALSE)</f>
        <v>0</v>
      </c>
      <c r="N252" s="1">
        <f>VLOOKUP(A252,'[1]DATASET 2'!A:G,6,FALSE)</f>
        <v>51</v>
      </c>
      <c r="O252" s="1">
        <f>SUM(M252,N252)</f>
        <v>51</v>
      </c>
      <c r="P252" s="1" t="str">
        <f>IF(E252=TRUE,"holiday",IF(OR(F252=0,F252=6),"weekend","weekday"))</f>
        <v>weekday</v>
      </c>
      <c r="Q252" s="1" t="str" cm="1">
        <f t="array" ref="Q252">_xlfn.IFS(D252&lt;8,"NIGHT/EARLY MORNING(8PM-8AM)",D252&lt;12,"MORNING(8AM-12AM)",D252&lt;16,"AFTERNOON(12PM-4PM)",D252&lt;20,"EVENING(4PM-8PM)",TRUE,"NIGHT/EARLY MORNING(8PM-8AM)")</f>
        <v>EVENING(4PM-8PM)</v>
      </c>
    </row>
    <row r="253" spans="1:17" ht="13" x14ac:dyDescent="0.15">
      <c r="A253" s="3">
        <v>252</v>
      </c>
      <c r="B253" s="7">
        <v>40554</v>
      </c>
      <c r="C253" s="3">
        <v>1</v>
      </c>
      <c r="D253" s="3">
        <v>20</v>
      </c>
      <c r="E253" s="3" t="b">
        <v>0</v>
      </c>
      <c r="F253" s="3">
        <v>2</v>
      </c>
      <c r="G253" s="3">
        <v>3</v>
      </c>
      <c r="H253" s="3" t="str">
        <f>IF(G253=1,"Clear",IF(G253=2,"Moist",IF(G253=3,"Light Rain",IF(G253=4,"Heavy Rain","Unknown"))))</f>
        <v>Light Rain</v>
      </c>
      <c r="I253" s="3">
        <v>0.16</v>
      </c>
      <c r="J253" s="2">
        <f>VLOOKUP(A253,'[1]DATASET 2'!A:G,2,FALSE)</f>
        <v>0.1515</v>
      </c>
      <c r="K253" s="2">
        <f>VLOOKUP(A253,'[1]DATASET 2'!A:G,3,FALSE)</f>
        <v>0.93</v>
      </c>
      <c r="L253" s="2">
        <f>VLOOKUP(A253,'[1]DATASET 2'!A:G,4,FALSE)</f>
        <v>0.19400000000000001</v>
      </c>
      <c r="M253" s="1">
        <f>VLOOKUP(A253,'[1]DATASET 2'!A:G,5,FALSE)</f>
        <v>0</v>
      </c>
      <c r="N253" s="1">
        <f>VLOOKUP(A253,'[1]DATASET 2'!A:G,6,FALSE)</f>
        <v>32</v>
      </c>
      <c r="O253" s="1">
        <f>SUM(M253,N253)</f>
        <v>32</v>
      </c>
      <c r="P253" s="1" t="str">
        <f>IF(E253=TRUE,"holiday",IF(OR(F253=0,F253=6),"weekend","weekday"))</f>
        <v>weekday</v>
      </c>
      <c r="Q253" s="1" t="str" cm="1">
        <f t="array" ref="Q253">_xlfn.IFS(D253&lt;8,"NIGHT/EARLY MORNING(8PM-8AM)",D253&lt;12,"MORNING(8AM-12AM)",D253&lt;16,"AFTERNOON(12PM-4PM)",D253&lt;20,"EVENING(4PM-8PM)",TRUE,"NIGHT/EARLY MORNING(8PM-8AM)")</f>
        <v>NIGHT/EARLY MORNING(8PM-8AM)</v>
      </c>
    </row>
    <row r="254" spans="1:17" ht="13" x14ac:dyDescent="0.15">
      <c r="A254" s="3">
        <v>253</v>
      </c>
      <c r="B254" s="7">
        <v>40554</v>
      </c>
      <c r="C254" s="3">
        <v>1</v>
      </c>
      <c r="D254" s="3">
        <v>21</v>
      </c>
      <c r="E254" s="3" t="b">
        <v>0</v>
      </c>
      <c r="F254" s="3">
        <v>2</v>
      </c>
      <c r="G254" s="3">
        <v>3</v>
      </c>
      <c r="H254" s="3" t="str">
        <f>IF(G254=1,"Clear",IF(G254=2,"Moist",IF(G254=3,"Light Rain",IF(G254=4,"Heavy Rain","Unknown"))))</f>
        <v>Light Rain</v>
      </c>
      <c r="I254" s="3">
        <v>0.16</v>
      </c>
      <c r="J254" s="2">
        <f>VLOOKUP(A254,'[1]DATASET 2'!A:G,2,FALSE)</f>
        <v>0.19700000000000001</v>
      </c>
      <c r="K254" s="2">
        <f>VLOOKUP(A254,'[1]DATASET 2'!A:G,3,FALSE)</f>
        <v>0.86</v>
      </c>
      <c r="L254" s="2">
        <f>VLOOKUP(A254,'[1]DATASET 2'!A:G,4,FALSE)</f>
        <v>8.9599999999999999E-2</v>
      </c>
      <c r="M254" s="1">
        <f>VLOOKUP(A254,'[1]DATASET 2'!A:G,5,FALSE)</f>
        <v>0</v>
      </c>
      <c r="N254" s="1">
        <f>VLOOKUP(A254,'[1]DATASET 2'!A:G,6,FALSE)</f>
        <v>20</v>
      </c>
      <c r="O254" s="1">
        <f>SUM(M254,N254)</f>
        <v>20</v>
      </c>
      <c r="P254" s="1" t="str">
        <f>IF(E254=TRUE,"holiday",IF(OR(F254=0,F254=6),"weekend","weekday"))</f>
        <v>weekday</v>
      </c>
      <c r="Q254" s="1" t="str" cm="1">
        <f t="array" ref="Q254">_xlfn.IFS(D254&lt;8,"NIGHT/EARLY MORNING(8PM-8AM)",D254&lt;12,"MORNING(8AM-12AM)",D254&lt;16,"AFTERNOON(12PM-4PM)",D254&lt;20,"EVENING(4PM-8PM)",TRUE,"NIGHT/EARLY MORNING(8PM-8AM)")</f>
        <v>NIGHT/EARLY MORNING(8PM-8AM)</v>
      </c>
    </row>
    <row r="255" spans="1:17" ht="13" x14ac:dyDescent="0.15">
      <c r="A255" s="3">
        <v>254</v>
      </c>
      <c r="B255" s="7">
        <v>40554</v>
      </c>
      <c r="C255" s="3">
        <v>1</v>
      </c>
      <c r="D255" s="3">
        <v>22</v>
      </c>
      <c r="E255" s="3" t="b">
        <v>0</v>
      </c>
      <c r="F255" s="3">
        <v>2</v>
      </c>
      <c r="G255" s="3">
        <v>3</v>
      </c>
      <c r="H255" s="3" t="str">
        <f>IF(G255=1,"Clear",IF(G255=2,"Moist",IF(G255=3,"Light Rain",IF(G255=4,"Heavy Rain","Unknown"))))</f>
        <v>Light Rain</v>
      </c>
      <c r="I255" s="3">
        <v>0.16</v>
      </c>
      <c r="J255" s="2">
        <f>VLOOKUP(A255,'[1]DATASET 2'!A:G,2,FALSE)</f>
        <v>0.18179999999999999</v>
      </c>
      <c r="K255" s="2">
        <f>VLOOKUP(A255,'[1]DATASET 2'!A:G,3,FALSE)</f>
        <v>0.93</v>
      </c>
      <c r="L255" s="2">
        <f>VLOOKUP(A255,'[1]DATASET 2'!A:G,4,FALSE)</f>
        <v>0.1045</v>
      </c>
      <c r="M255" s="1">
        <f>VLOOKUP(A255,'[1]DATASET 2'!A:G,5,FALSE)</f>
        <v>1</v>
      </c>
      <c r="N255" s="1">
        <f>VLOOKUP(A255,'[1]DATASET 2'!A:G,6,FALSE)</f>
        <v>28</v>
      </c>
      <c r="O255" s="1">
        <f>SUM(M255,N255)</f>
        <v>29</v>
      </c>
      <c r="P255" s="1" t="str">
        <f>IF(E255=TRUE,"holiday",IF(OR(F255=0,F255=6),"weekend","weekday"))</f>
        <v>weekday</v>
      </c>
      <c r="Q255" s="1" t="str" cm="1">
        <f t="array" ref="Q255">_xlfn.IFS(D255&lt;8,"NIGHT/EARLY MORNING(8PM-8AM)",D255&lt;12,"MORNING(8AM-12AM)",D255&lt;16,"AFTERNOON(12PM-4PM)",D255&lt;20,"EVENING(4PM-8PM)",TRUE,"NIGHT/EARLY MORNING(8PM-8AM)")</f>
        <v>NIGHT/EARLY MORNING(8PM-8AM)</v>
      </c>
    </row>
    <row r="256" spans="1:17" ht="13" x14ac:dyDescent="0.15">
      <c r="A256" s="3">
        <v>255</v>
      </c>
      <c r="B256" s="7">
        <v>40554</v>
      </c>
      <c r="C256" s="3">
        <v>1</v>
      </c>
      <c r="D256" s="3">
        <v>23</v>
      </c>
      <c r="E256" s="3" t="b">
        <v>0</v>
      </c>
      <c r="F256" s="3">
        <v>2</v>
      </c>
      <c r="G256" s="3">
        <v>3</v>
      </c>
      <c r="H256" s="3" t="str">
        <f>IF(G256=1,"Clear",IF(G256=2,"Moist",IF(G256=3,"Light Rain",IF(G256=4,"Heavy Rain","Unknown"))))</f>
        <v>Light Rain</v>
      </c>
      <c r="I256" s="3">
        <v>0.16</v>
      </c>
      <c r="J256" s="2">
        <f>VLOOKUP(A256,'[1]DATASET 2'!A:G,2,FALSE)</f>
        <v>0.19700000000000001</v>
      </c>
      <c r="K256" s="2">
        <f>VLOOKUP(A256,'[1]DATASET 2'!A:G,3,FALSE)</f>
        <v>0.93</v>
      </c>
      <c r="L256" s="2">
        <f>VLOOKUP(A256,'[1]DATASET 2'!A:G,4,FALSE)</f>
        <v>8.9599999999999999E-2</v>
      </c>
      <c r="M256" s="1">
        <f>VLOOKUP(A256,'[1]DATASET 2'!A:G,5,FALSE)</f>
        <v>1</v>
      </c>
      <c r="N256" s="1">
        <f>VLOOKUP(A256,'[1]DATASET 2'!A:G,6,FALSE)</f>
        <v>18</v>
      </c>
      <c r="O256" s="1">
        <f>SUM(M256,N256)</f>
        <v>19</v>
      </c>
      <c r="P256" s="1" t="str">
        <f>IF(E256=TRUE,"holiday",IF(OR(F256=0,F256=6),"weekend","weekday"))</f>
        <v>weekday</v>
      </c>
      <c r="Q256" s="1" t="str" cm="1">
        <f t="array" ref="Q256">_xlfn.IFS(D256&lt;8,"NIGHT/EARLY MORNING(8PM-8AM)",D256&lt;12,"MORNING(8AM-12AM)",D256&lt;16,"AFTERNOON(12PM-4PM)",D256&lt;20,"EVENING(4PM-8PM)",TRUE,"NIGHT/EARLY MORNING(8PM-8AM)")</f>
        <v>NIGHT/EARLY MORNING(8PM-8AM)</v>
      </c>
    </row>
    <row r="257" spans="1:17" ht="13" x14ac:dyDescent="0.15">
      <c r="A257" s="3">
        <v>256</v>
      </c>
      <c r="B257" s="7">
        <v>40555</v>
      </c>
      <c r="C257" s="3">
        <v>1</v>
      </c>
      <c r="D257" s="3">
        <v>0</v>
      </c>
      <c r="E257" s="3" t="b">
        <v>0</v>
      </c>
      <c r="F257" s="3">
        <v>3</v>
      </c>
      <c r="G257" s="3">
        <v>2</v>
      </c>
      <c r="H257" s="3" t="str">
        <f>IF(G257=1,"Clear",IF(G257=2,"Moist",IF(G257=3,"Light Rain",IF(G257=4,"Heavy Rain","Unknown"))))</f>
        <v>Moist</v>
      </c>
      <c r="I257" s="3">
        <v>0.16</v>
      </c>
      <c r="J257" s="2">
        <f>VLOOKUP(A257,'[1]DATASET 2'!A:G,2,FALSE)</f>
        <v>0.19700000000000001</v>
      </c>
      <c r="K257" s="2">
        <f>VLOOKUP(A257,'[1]DATASET 2'!A:G,3,FALSE)</f>
        <v>0.86</v>
      </c>
      <c r="L257" s="2">
        <f>VLOOKUP(A257,'[1]DATASET 2'!A:G,4,FALSE)</f>
        <v>8.9599999999999999E-2</v>
      </c>
      <c r="M257" s="1">
        <f>VLOOKUP(A257,'[1]DATASET 2'!A:G,5,FALSE)</f>
        <v>0</v>
      </c>
      <c r="N257" s="1">
        <f>VLOOKUP(A257,'[1]DATASET 2'!A:G,6,FALSE)</f>
        <v>7</v>
      </c>
      <c r="O257" s="1">
        <f>SUM(M257,N257)</f>
        <v>7</v>
      </c>
      <c r="P257" s="1" t="str">
        <f>IF(E257=TRUE,"holiday",IF(OR(F257=0,F257=6),"weekend","weekday"))</f>
        <v>weekday</v>
      </c>
      <c r="Q257" s="1" t="str" cm="1">
        <f t="array" ref="Q257">_xlfn.IFS(D257&lt;8,"NIGHT/EARLY MORNING(8PM-8AM)",D257&lt;12,"MORNING(8AM-12AM)",D257&lt;16,"AFTERNOON(12PM-4PM)",D257&lt;20,"EVENING(4PM-8PM)",TRUE,"NIGHT/EARLY MORNING(8PM-8AM)")</f>
        <v>NIGHT/EARLY MORNING(8PM-8AM)</v>
      </c>
    </row>
    <row r="258" spans="1:17" ht="13" x14ac:dyDescent="0.15">
      <c r="A258" s="3">
        <v>257</v>
      </c>
      <c r="B258" s="7">
        <v>40555</v>
      </c>
      <c r="C258" s="3">
        <v>1</v>
      </c>
      <c r="D258" s="3">
        <v>1</v>
      </c>
      <c r="E258" s="3" t="b">
        <v>0</v>
      </c>
      <c r="F258" s="3">
        <v>3</v>
      </c>
      <c r="G258" s="3">
        <v>2</v>
      </c>
      <c r="H258" s="3" t="str">
        <f>IF(G258=1,"Clear",IF(G258=2,"Moist",IF(G258=3,"Light Rain",IF(G258=4,"Heavy Rain","Unknown"))))</f>
        <v>Moist</v>
      </c>
      <c r="I258" s="3">
        <v>0.16</v>
      </c>
      <c r="J258" s="2">
        <f>VLOOKUP(A258,'[1]DATASET 2'!A:G,2,FALSE)</f>
        <v>0.18179999999999999</v>
      </c>
      <c r="K258" s="2">
        <f>VLOOKUP(A258,'[1]DATASET 2'!A:G,3,FALSE)</f>
        <v>0.86</v>
      </c>
      <c r="L258" s="2">
        <f>VLOOKUP(A258,'[1]DATASET 2'!A:G,4,FALSE)</f>
        <v>0.1045</v>
      </c>
      <c r="M258" s="1">
        <f>VLOOKUP(A258,'[1]DATASET 2'!A:G,5,FALSE)</f>
        <v>0</v>
      </c>
      <c r="N258" s="1">
        <f>VLOOKUP(A258,'[1]DATASET 2'!A:G,6,FALSE)</f>
        <v>6</v>
      </c>
      <c r="O258" s="1">
        <f>SUM(M258,N258)</f>
        <v>6</v>
      </c>
      <c r="P258" s="1" t="str">
        <f>IF(E258=TRUE,"holiday",IF(OR(F258=0,F258=6),"weekend","weekday"))</f>
        <v>weekday</v>
      </c>
      <c r="Q258" s="1" t="str" cm="1">
        <f t="array" ref="Q258">_xlfn.IFS(D258&lt;8,"NIGHT/EARLY MORNING(8PM-8AM)",D258&lt;12,"MORNING(8AM-12AM)",D258&lt;16,"AFTERNOON(12PM-4PM)",D258&lt;20,"EVENING(4PM-8PM)",TRUE,"NIGHT/EARLY MORNING(8PM-8AM)")</f>
        <v>NIGHT/EARLY MORNING(8PM-8AM)</v>
      </c>
    </row>
    <row r="259" spans="1:17" ht="13" x14ac:dyDescent="0.15">
      <c r="A259" s="3">
        <v>258</v>
      </c>
      <c r="B259" s="7">
        <v>40555</v>
      </c>
      <c r="C259" s="3">
        <v>1</v>
      </c>
      <c r="D259" s="3">
        <v>2</v>
      </c>
      <c r="E259" s="3" t="b">
        <v>0</v>
      </c>
      <c r="F259" s="3">
        <v>3</v>
      </c>
      <c r="G259" s="3">
        <v>1</v>
      </c>
      <c r="H259" s="3" t="str">
        <f>IF(G259=1,"Clear",IF(G259=2,"Moist",IF(G259=3,"Light Rain",IF(G259=4,"Heavy Rain","Unknown"))))</f>
        <v>Clear</v>
      </c>
      <c r="I259" s="3">
        <v>0.14000000000000001</v>
      </c>
      <c r="J259" s="2">
        <f>VLOOKUP(A259,'[1]DATASET 2'!A:G,2,FALSE)</f>
        <v>0.1515</v>
      </c>
      <c r="K259" s="2">
        <f>VLOOKUP(A259,'[1]DATASET 2'!A:G,3,FALSE)</f>
        <v>0.86</v>
      </c>
      <c r="L259" s="2">
        <f>VLOOKUP(A259,'[1]DATASET 2'!A:G,4,FALSE)</f>
        <v>0.1343</v>
      </c>
      <c r="M259" s="1">
        <f>VLOOKUP(A259,'[1]DATASET 2'!A:G,5,FALSE)</f>
        <v>0</v>
      </c>
      <c r="N259" s="1">
        <f>VLOOKUP(A259,'[1]DATASET 2'!A:G,6,FALSE)</f>
        <v>1</v>
      </c>
      <c r="O259" s="1">
        <f>SUM(M259,N259)</f>
        <v>1</v>
      </c>
      <c r="P259" s="1" t="str">
        <f>IF(E259=TRUE,"holiday",IF(OR(F259=0,F259=6),"weekend","weekday"))</f>
        <v>weekday</v>
      </c>
      <c r="Q259" s="1" t="str" cm="1">
        <f t="array" ref="Q259">_xlfn.IFS(D259&lt;8,"NIGHT/EARLY MORNING(8PM-8AM)",D259&lt;12,"MORNING(8AM-12AM)",D259&lt;16,"AFTERNOON(12PM-4PM)",D259&lt;20,"EVENING(4PM-8PM)",TRUE,"NIGHT/EARLY MORNING(8PM-8AM)")</f>
        <v>NIGHT/EARLY MORNING(8PM-8AM)</v>
      </c>
    </row>
    <row r="260" spans="1:17" ht="13" x14ac:dyDescent="0.15">
      <c r="A260" s="3">
        <v>259</v>
      </c>
      <c r="B260" s="7">
        <v>40555</v>
      </c>
      <c r="C260" s="3">
        <v>1</v>
      </c>
      <c r="D260" s="3">
        <v>5</v>
      </c>
      <c r="E260" s="3" t="b">
        <v>0</v>
      </c>
      <c r="F260" s="3">
        <v>3</v>
      </c>
      <c r="G260" s="3">
        <v>1</v>
      </c>
      <c r="H260" s="3" t="str">
        <f>IF(G260=1,"Clear",IF(G260=2,"Moist",IF(G260=3,"Light Rain",IF(G260=4,"Heavy Rain","Unknown"))))</f>
        <v>Clear</v>
      </c>
      <c r="I260" s="3">
        <v>0.14000000000000001</v>
      </c>
      <c r="J260" s="2">
        <f>VLOOKUP(A260,'[1]DATASET 2'!A:G,2,FALSE)</f>
        <v>0.1515</v>
      </c>
      <c r="K260" s="2">
        <f>VLOOKUP(A260,'[1]DATASET 2'!A:G,3,FALSE)</f>
        <v>0.86</v>
      </c>
      <c r="L260" s="2">
        <f>VLOOKUP(A260,'[1]DATASET 2'!A:G,4,FALSE)</f>
        <v>0.16420000000000001</v>
      </c>
      <c r="M260" s="1">
        <f>VLOOKUP(A260,'[1]DATASET 2'!A:G,5,FALSE)</f>
        <v>0</v>
      </c>
      <c r="N260" s="1">
        <f>VLOOKUP(A260,'[1]DATASET 2'!A:G,6,FALSE)</f>
        <v>5</v>
      </c>
      <c r="O260" s="1">
        <f>SUM(M260,N260)</f>
        <v>5</v>
      </c>
      <c r="P260" s="1" t="str">
        <f>IF(E260=TRUE,"holiday",IF(OR(F260=0,F260=6),"weekend","weekday"))</f>
        <v>weekday</v>
      </c>
      <c r="Q260" s="1" t="str" cm="1">
        <f t="array" ref="Q260">_xlfn.IFS(D260&lt;8,"NIGHT/EARLY MORNING(8PM-8AM)",D260&lt;12,"MORNING(8AM-12AM)",D260&lt;16,"AFTERNOON(12PM-4PM)",D260&lt;20,"EVENING(4PM-8PM)",TRUE,"NIGHT/EARLY MORNING(8PM-8AM)")</f>
        <v>NIGHT/EARLY MORNING(8PM-8AM)</v>
      </c>
    </row>
    <row r="261" spans="1:17" ht="13" x14ac:dyDescent="0.15">
      <c r="A261" s="3">
        <v>260</v>
      </c>
      <c r="B261" s="7">
        <v>40555</v>
      </c>
      <c r="C261" s="3">
        <v>1</v>
      </c>
      <c r="D261" s="3">
        <v>6</v>
      </c>
      <c r="E261" s="3" t="b">
        <v>0</v>
      </c>
      <c r="F261" s="3">
        <v>3</v>
      </c>
      <c r="G261" s="3">
        <v>1</v>
      </c>
      <c r="H261" s="3" t="str">
        <f>IF(G261=1,"Clear",IF(G261=2,"Moist",IF(G261=3,"Light Rain",IF(G261=4,"Heavy Rain","Unknown"))))</f>
        <v>Clear</v>
      </c>
      <c r="I261" s="3">
        <v>0.12</v>
      </c>
      <c r="J261" s="2">
        <f>VLOOKUP(A261,'[1]DATASET 2'!A:G,2,FALSE)</f>
        <v>0.1515</v>
      </c>
      <c r="K261" s="2">
        <f>VLOOKUP(A261,'[1]DATASET 2'!A:G,3,FALSE)</f>
        <v>0.93</v>
      </c>
      <c r="L261" s="2">
        <f>VLOOKUP(A261,'[1]DATASET 2'!A:G,4,FALSE)</f>
        <v>0.1343</v>
      </c>
      <c r="M261" s="1">
        <f>VLOOKUP(A261,'[1]DATASET 2'!A:G,5,FALSE)</f>
        <v>0</v>
      </c>
      <c r="N261" s="1">
        <f>VLOOKUP(A261,'[1]DATASET 2'!A:G,6,FALSE)</f>
        <v>16</v>
      </c>
      <c r="O261" s="1">
        <f>SUM(M261,N261)</f>
        <v>16</v>
      </c>
      <c r="P261" s="1" t="str">
        <f>IF(E261=TRUE,"holiday",IF(OR(F261=0,F261=6),"weekend","weekday"))</f>
        <v>weekday</v>
      </c>
      <c r="Q261" s="1" t="str" cm="1">
        <f t="array" ref="Q261">_xlfn.IFS(D261&lt;8,"NIGHT/EARLY MORNING(8PM-8AM)",D261&lt;12,"MORNING(8AM-12AM)",D261&lt;16,"AFTERNOON(12PM-4PM)",D261&lt;20,"EVENING(4PM-8PM)",TRUE,"NIGHT/EARLY MORNING(8PM-8AM)")</f>
        <v>NIGHT/EARLY MORNING(8PM-8AM)</v>
      </c>
    </row>
    <row r="262" spans="1:17" ht="13" x14ac:dyDescent="0.15">
      <c r="A262" s="3">
        <v>261</v>
      </c>
      <c r="B262" s="7">
        <v>40555</v>
      </c>
      <c r="C262" s="3">
        <v>1</v>
      </c>
      <c r="D262" s="3">
        <v>7</v>
      </c>
      <c r="E262" s="3" t="b">
        <v>0</v>
      </c>
      <c r="F262" s="3">
        <v>3</v>
      </c>
      <c r="G262" s="3">
        <v>1</v>
      </c>
      <c r="H262" s="3" t="str">
        <f>IF(G262=1,"Clear",IF(G262=2,"Moist",IF(G262=3,"Light Rain",IF(G262=4,"Heavy Rain","Unknown"))))</f>
        <v>Clear</v>
      </c>
      <c r="I262" s="3">
        <v>0.14000000000000001</v>
      </c>
      <c r="J262" s="2">
        <f>VLOOKUP(A262,'[1]DATASET 2'!A:G,2,FALSE)</f>
        <v>0.1515</v>
      </c>
      <c r="K262" s="2">
        <f>VLOOKUP(A262,'[1]DATASET 2'!A:G,3,FALSE)</f>
        <v>0.69</v>
      </c>
      <c r="L262" s="2">
        <f>VLOOKUP(A262,'[1]DATASET 2'!A:G,4,FALSE)</f>
        <v>0.1343</v>
      </c>
      <c r="M262" s="1">
        <f>VLOOKUP(A262,'[1]DATASET 2'!A:G,5,FALSE)</f>
        <v>0</v>
      </c>
      <c r="N262" s="1">
        <f>VLOOKUP(A262,'[1]DATASET 2'!A:G,6,FALSE)</f>
        <v>54</v>
      </c>
      <c r="O262" s="1">
        <f>SUM(M262,N262)</f>
        <v>54</v>
      </c>
      <c r="P262" s="1" t="str">
        <f>IF(E262=TRUE,"holiday",IF(OR(F262=0,F262=6),"weekend","weekday"))</f>
        <v>weekday</v>
      </c>
      <c r="Q262" s="1" t="str" cm="1">
        <f t="array" ref="Q262">_xlfn.IFS(D262&lt;8,"NIGHT/EARLY MORNING(8PM-8AM)",D262&lt;12,"MORNING(8AM-12AM)",D262&lt;16,"AFTERNOON(12PM-4PM)",D262&lt;20,"EVENING(4PM-8PM)",TRUE,"NIGHT/EARLY MORNING(8PM-8AM)")</f>
        <v>NIGHT/EARLY MORNING(8PM-8AM)</v>
      </c>
    </row>
    <row r="263" spans="1:17" ht="13" x14ac:dyDescent="0.15">
      <c r="A263" s="3">
        <v>262</v>
      </c>
      <c r="B263" s="7">
        <v>40555</v>
      </c>
      <c r="C263" s="3">
        <v>1</v>
      </c>
      <c r="D263" s="3">
        <v>8</v>
      </c>
      <c r="E263" s="3" t="b">
        <v>0</v>
      </c>
      <c r="F263" s="3">
        <v>3</v>
      </c>
      <c r="G263" s="3">
        <v>1</v>
      </c>
      <c r="H263" s="3" t="str">
        <f>IF(G263=1,"Clear",IF(G263=2,"Moist",IF(G263=3,"Light Rain",IF(G263=4,"Heavy Rain","Unknown"))))</f>
        <v>Clear</v>
      </c>
      <c r="I263" s="3">
        <v>0.16</v>
      </c>
      <c r="J263" s="2">
        <f>VLOOKUP(A263,'[1]DATASET 2'!A:G,2,FALSE)</f>
        <v>0.16669999999999999</v>
      </c>
      <c r="K263" s="2">
        <f>VLOOKUP(A263,'[1]DATASET 2'!A:G,3,FALSE)</f>
        <v>0.59</v>
      </c>
      <c r="L263" s="2">
        <f>VLOOKUP(A263,'[1]DATASET 2'!A:G,4,FALSE)</f>
        <v>0.16420000000000001</v>
      </c>
      <c r="M263" s="1">
        <f>VLOOKUP(A263,'[1]DATASET 2'!A:G,5,FALSE)</f>
        <v>3</v>
      </c>
      <c r="N263" s="1">
        <f>VLOOKUP(A263,'[1]DATASET 2'!A:G,6,FALSE)</f>
        <v>125</v>
      </c>
      <c r="O263" s="1">
        <f>SUM(M263,N263)</f>
        <v>128</v>
      </c>
      <c r="P263" s="1" t="str">
        <f>IF(E263=TRUE,"holiday",IF(OR(F263=0,F263=6),"weekend","weekday"))</f>
        <v>weekday</v>
      </c>
      <c r="Q263" s="1" t="str" cm="1">
        <f t="array" ref="Q263">_xlfn.IFS(D263&lt;8,"NIGHT/EARLY MORNING(8PM-8AM)",D263&lt;12,"MORNING(8AM-12AM)",D263&lt;16,"AFTERNOON(12PM-4PM)",D263&lt;20,"EVENING(4PM-8PM)",TRUE,"NIGHT/EARLY MORNING(8PM-8AM)")</f>
        <v>MORNING(8AM-12AM)</v>
      </c>
    </row>
    <row r="264" spans="1:17" ht="13" x14ac:dyDescent="0.15">
      <c r="A264" s="3">
        <v>263</v>
      </c>
      <c r="B264" s="7">
        <v>40555</v>
      </c>
      <c r="C264" s="3">
        <v>1</v>
      </c>
      <c r="D264" s="3">
        <v>9</v>
      </c>
      <c r="E264" s="3" t="b">
        <v>0</v>
      </c>
      <c r="F264" s="3">
        <v>3</v>
      </c>
      <c r="G264" s="3">
        <v>1</v>
      </c>
      <c r="H264" s="3" t="str">
        <f>IF(G264=1,"Clear",IF(G264=2,"Moist",IF(G264=3,"Light Rain",IF(G264=4,"Heavy Rain","Unknown"))))</f>
        <v>Clear</v>
      </c>
      <c r="I264" s="3">
        <v>0.16</v>
      </c>
      <c r="J264" s="2">
        <f>VLOOKUP(A264,'[1]DATASET 2'!A:G,2,FALSE)</f>
        <v>0.13639999999999999</v>
      </c>
      <c r="K264" s="2">
        <f>VLOOKUP(A264,'[1]DATASET 2'!A:G,3,FALSE)</f>
        <v>0.59</v>
      </c>
      <c r="L264" s="2">
        <f>VLOOKUP(A264,'[1]DATASET 2'!A:G,4,FALSE)</f>
        <v>0.32840000000000003</v>
      </c>
      <c r="M264" s="1">
        <f>VLOOKUP(A264,'[1]DATASET 2'!A:G,5,FALSE)</f>
        <v>3</v>
      </c>
      <c r="N264" s="1">
        <f>VLOOKUP(A264,'[1]DATASET 2'!A:G,6,FALSE)</f>
        <v>78</v>
      </c>
      <c r="O264" s="1">
        <f>SUM(M264,N264)</f>
        <v>81</v>
      </c>
      <c r="P264" s="1" t="str">
        <f>IF(E264=TRUE,"holiday",IF(OR(F264=0,F264=6),"weekend","weekday"))</f>
        <v>weekday</v>
      </c>
      <c r="Q264" s="1" t="str" cm="1">
        <f t="array" ref="Q264">_xlfn.IFS(D264&lt;8,"NIGHT/EARLY MORNING(8PM-8AM)",D264&lt;12,"MORNING(8AM-12AM)",D264&lt;16,"AFTERNOON(12PM-4PM)",D264&lt;20,"EVENING(4PM-8PM)",TRUE,"NIGHT/EARLY MORNING(8PM-8AM)")</f>
        <v>MORNING(8AM-12AM)</v>
      </c>
    </row>
    <row r="265" spans="1:17" ht="13" x14ac:dyDescent="0.15">
      <c r="A265" s="3">
        <v>264</v>
      </c>
      <c r="B265" s="7">
        <v>40555</v>
      </c>
      <c r="C265" s="3">
        <v>1</v>
      </c>
      <c r="D265" s="3">
        <v>10</v>
      </c>
      <c r="E265" s="3" t="b">
        <v>0</v>
      </c>
      <c r="F265" s="3">
        <v>3</v>
      </c>
      <c r="G265" s="3">
        <v>1</v>
      </c>
      <c r="H265" s="3" t="str">
        <f>IF(G265=1,"Clear",IF(G265=2,"Moist",IF(G265=3,"Light Rain",IF(G265=4,"Heavy Rain","Unknown"))))</f>
        <v>Clear</v>
      </c>
      <c r="I265" s="3">
        <v>0.18</v>
      </c>
      <c r="J265" s="2">
        <f>VLOOKUP(A265,'[1]DATASET 2'!A:G,2,FALSE)</f>
        <v>0.18179999999999999</v>
      </c>
      <c r="K265" s="2">
        <f>VLOOKUP(A265,'[1]DATASET 2'!A:G,3,FALSE)</f>
        <v>0.55000000000000004</v>
      </c>
      <c r="L265" s="2">
        <f>VLOOKUP(A265,'[1]DATASET 2'!A:G,4,FALSE)</f>
        <v>0.22389999999999999</v>
      </c>
      <c r="M265" s="1">
        <f>VLOOKUP(A265,'[1]DATASET 2'!A:G,5,FALSE)</f>
        <v>0</v>
      </c>
      <c r="N265" s="1">
        <f>VLOOKUP(A265,'[1]DATASET 2'!A:G,6,FALSE)</f>
        <v>39</v>
      </c>
      <c r="O265" s="1">
        <f>SUM(M265,N265)</f>
        <v>39</v>
      </c>
      <c r="P265" s="1" t="str">
        <f>IF(E265=TRUE,"holiday",IF(OR(F265=0,F265=6),"weekend","weekday"))</f>
        <v>weekday</v>
      </c>
      <c r="Q265" s="1" t="str" cm="1">
        <f t="array" ref="Q265">_xlfn.IFS(D265&lt;8,"NIGHT/EARLY MORNING(8PM-8AM)",D265&lt;12,"MORNING(8AM-12AM)",D265&lt;16,"AFTERNOON(12PM-4PM)",D265&lt;20,"EVENING(4PM-8PM)",TRUE,"NIGHT/EARLY MORNING(8PM-8AM)")</f>
        <v>MORNING(8AM-12AM)</v>
      </c>
    </row>
    <row r="266" spans="1:17" ht="13" x14ac:dyDescent="0.15">
      <c r="A266" s="3">
        <v>265</v>
      </c>
      <c r="B266" s="7">
        <v>40555</v>
      </c>
      <c r="C266" s="3">
        <v>1</v>
      </c>
      <c r="D266" s="3">
        <v>11</v>
      </c>
      <c r="E266" s="3" t="b">
        <v>0</v>
      </c>
      <c r="F266" s="3">
        <v>3</v>
      </c>
      <c r="G266" s="3">
        <v>1</v>
      </c>
      <c r="H266" s="3" t="str">
        <f>IF(G266=1,"Clear",IF(G266=2,"Moist",IF(G266=3,"Light Rain",IF(G266=4,"Heavy Rain","Unknown"))))</f>
        <v>Clear</v>
      </c>
      <c r="I266" s="3">
        <v>0.2</v>
      </c>
      <c r="J266" s="2">
        <f>VLOOKUP(A266,'[1]DATASET 2'!A:G,2,FALSE)</f>
        <v>0.18179999999999999</v>
      </c>
      <c r="K266" s="2">
        <f>VLOOKUP(A266,'[1]DATASET 2'!A:G,3,FALSE)</f>
        <v>0.51</v>
      </c>
      <c r="L266" s="2">
        <f>VLOOKUP(A266,'[1]DATASET 2'!A:G,4,FALSE)</f>
        <v>0.3881</v>
      </c>
      <c r="M266" s="1">
        <f>VLOOKUP(A266,'[1]DATASET 2'!A:G,5,FALSE)</f>
        <v>3</v>
      </c>
      <c r="N266" s="1">
        <f>VLOOKUP(A266,'[1]DATASET 2'!A:G,6,FALSE)</f>
        <v>32</v>
      </c>
      <c r="O266" s="1">
        <f>SUM(M266,N266)</f>
        <v>35</v>
      </c>
      <c r="P266" s="1" t="str">
        <f>IF(E266=TRUE,"holiday",IF(OR(F266=0,F266=6),"weekend","weekday"))</f>
        <v>weekday</v>
      </c>
      <c r="Q266" s="1" t="str" cm="1">
        <f t="array" ref="Q266">_xlfn.IFS(D266&lt;8,"NIGHT/EARLY MORNING(8PM-8AM)",D266&lt;12,"MORNING(8AM-12AM)",D266&lt;16,"AFTERNOON(12PM-4PM)",D266&lt;20,"EVENING(4PM-8PM)",TRUE,"NIGHT/EARLY MORNING(8PM-8AM)")</f>
        <v>MORNING(8AM-12AM)</v>
      </c>
    </row>
    <row r="267" spans="1:17" ht="13" x14ac:dyDescent="0.15">
      <c r="A267" s="3">
        <v>266</v>
      </c>
      <c r="B267" s="7">
        <v>40555</v>
      </c>
      <c r="C267" s="3">
        <v>1</v>
      </c>
      <c r="D267" s="3">
        <v>12</v>
      </c>
      <c r="E267" s="3" t="b">
        <v>0</v>
      </c>
      <c r="F267" s="3">
        <v>3</v>
      </c>
      <c r="G267" s="3">
        <v>1</v>
      </c>
      <c r="H267" s="3" t="str">
        <f>IF(G267=1,"Clear",IF(G267=2,"Moist",IF(G267=3,"Light Rain",IF(G267=4,"Heavy Rain","Unknown"))))</f>
        <v>Clear</v>
      </c>
      <c r="I267" s="3">
        <v>0.2</v>
      </c>
      <c r="J267" s="2">
        <f>VLOOKUP(A267,'[1]DATASET 2'!A:G,2,FALSE)</f>
        <v>0.1515</v>
      </c>
      <c r="K267" s="2">
        <f>VLOOKUP(A267,'[1]DATASET 2'!A:G,3,FALSE)</f>
        <v>0.47</v>
      </c>
      <c r="L267" s="2">
        <f>VLOOKUP(A267,'[1]DATASET 2'!A:G,4,FALSE)</f>
        <v>0.58209999999999995</v>
      </c>
      <c r="M267" s="1">
        <f>VLOOKUP(A267,'[1]DATASET 2'!A:G,5,FALSE)</f>
        <v>3</v>
      </c>
      <c r="N267" s="1">
        <f>VLOOKUP(A267,'[1]DATASET 2'!A:G,6,FALSE)</f>
        <v>52</v>
      </c>
      <c r="O267" s="1">
        <f>SUM(M267,N267)</f>
        <v>55</v>
      </c>
      <c r="P267" s="1" t="str">
        <f>IF(E267=TRUE,"holiday",IF(OR(F267=0,F267=6),"weekend","weekday"))</f>
        <v>weekday</v>
      </c>
      <c r="Q267" s="1" t="str" cm="1">
        <f t="array" ref="Q267">_xlfn.IFS(D267&lt;8,"NIGHT/EARLY MORNING(8PM-8AM)",D267&lt;12,"MORNING(8AM-12AM)",D267&lt;16,"AFTERNOON(12PM-4PM)",D267&lt;20,"EVENING(4PM-8PM)",TRUE,"NIGHT/EARLY MORNING(8PM-8AM)")</f>
        <v>AFTERNOON(12PM-4PM)</v>
      </c>
    </row>
    <row r="268" spans="1:17" ht="13" x14ac:dyDescent="0.15">
      <c r="A268" s="3">
        <v>267</v>
      </c>
      <c r="B268" s="7">
        <v>40555</v>
      </c>
      <c r="C268" s="3">
        <v>1</v>
      </c>
      <c r="D268" s="3">
        <v>13</v>
      </c>
      <c r="E268" s="3" t="b">
        <v>0</v>
      </c>
      <c r="F268" s="3">
        <v>3</v>
      </c>
      <c r="G268" s="3">
        <v>1</v>
      </c>
      <c r="H268" s="3" t="str">
        <f>IF(G268=1,"Clear",IF(G268=2,"Moist",IF(G268=3,"Light Rain",IF(G268=4,"Heavy Rain","Unknown"))))</f>
        <v>Clear</v>
      </c>
      <c r="I268" s="3">
        <v>0.22</v>
      </c>
      <c r="J268" s="2">
        <f>VLOOKUP(A268,'[1]DATASET 2'!A:G,2,FALSE)</f>
        <v>0.19700000000000001</v>
      </c>
      <c r="K268" s="2">
        <f>VLOOKUP(A268,'[1]DATASET 2'!A:G,3,FALSE)</f>
        <v>0.44</v>
      </c>
      <c r="L268" s="2">
        <f>VLOOKUP(A268,'[1]DATASET 2'!A:G,4,FALSE)</f>
        <v>0.35820000000000002</v>
      </c>
      <c r="M268" s="1">
        <f>VLOOKUP(A268,'[1]DATASET 2'!A:G,5,FALSE)</f>
        <v>0</v>
      </c>
      <c r="N268" s="1">
        <f>VLOOKUP(A268,'[1]DATASET 2'!A:G,6,FALSE)</f>
        <v>49</v>
      </c>
      <c r="O268" s="1">
        <f>SUM(M268,N268)</f>
        <v>49</v>
      </c>
      <c r="P268" s="1" t="str">
        <f>IF(E268=TRUE,"holiday",IF(OR(F268=0,F268=6),"weekend","weekday"))</f>
        <v>weekday</v>
      </c>
      <c r="Q268" s="1" t="str" cm="1">
        <f t="array" ref="Q268">_xlfn.IFS(D268&lt;8,"NIGHT/EARLY MORNING(8PM-8AM)",D268&lt;12,"MORNING(8AM-12AM)",D268&lt;16,"AFTERNOON(12PM-4PM)",D268&lt;20,"EVENING(4PM-8PM)",TRUE,"NIGHT/EARLY MORNING(8PM-8AM)")</f>
        <v>AFTERNOON(12PM-4PM)</v>
      </c>
    </row>
    <row r="269" spans="1:17" ht="13" x14ac:dyDescent="0.15">
      <c r="A269" s="3">
        <v>268</v>
      </c>
      <c r="B269" s="7">
        <v>40555</v>
      </c>
      <c r="C269" s="3">
        <v>1</v>
      </c>
      <c r="D269" s="3">
        <v>14</v>
      </c>
      <c r="E269" s="3" t="b">
        <v>0</v>
      </c>
      <c r="F269" s="3">
        <v>3</v>
      </c>
      <c r="G269" s="3">
        <v>1</v>
      </c>
      <c r="H269" s="3" t="str">
        <f>IF(G269=1,"Clear",IF(G269=2,"Moist",IF(G269=3,"Light Rain",IF(G269=4,"Heavy Rain","Unknown"))))</f>
        <v>Clear</v>
      </c>
      <c r="I269" s="3">
        <v>0.2</v>
      </c>
      <c r="J269" s="2">
        <f>VLOOKUP(A269,'[1]DATASET 2'!A:G,2,FALSE)</f>
        <v>0.18179999999999999</v>
      </c>
      <c r="K269" s="2">
        <f>VLOOKUP(A269,'[1]DATASET 2'!A:G,3,FALSE)</f>
        <v>0.47</v>
      </c>
      <c r="L269" s="2">
        <f>VLOOKUP(A269,'[1]DATASET 2'!A:G,4,FALSE)</f>
        <v>0.32840000000000003</v>
      </c>
      <c r="M269" s="1">
        <f>VLOOKUP(A269,'[1]DATASET 2'!A:G,5,FALSE)</f>
        <v>0</v>
      </c>
      <c r="N269" s="1">
        <f>VLOOKUP(A269,'[1]DATASET 2'!A:G,6,FALSE)</f>
        <v>44</v>
      </c>
      <c r="O269" s="1">
        <f>SUM(M269,N269)</f>
        <v>44</v>
      </c>
      <c r="P269" s="1" t="str">
        <f>IF(E269=TRUE,"holiday",IF(OR(F269=0,F269=6),"weekend","weekday"))</f>
        <v>weekday</v>
      </c>
      <c r="Q269" s="1" t="str" cm="1">
        <f t="array" ref="Q269">_xlfn.IFS(D269&lt;8,"NIGHT/EARLY MORNING(8PM-8AM)",D269&lt;12,"MORNING(8AM-12AM)",D269&lt;16,"AFTERNOON(12PM-4PM)",D269&lt;20,"EVENING(4PM-8PM)",TRUE,"NIGHT/EARLY MORNING(8PM-8AM)")</f>
        <v>AFTERNOON(12PM-4PM)</v>
      </c>
    </row>
    <row r="270" spans="1:17" ht="13" x14ac:dyDescent="0.15">
      <c r="A270" s="3">
        <v>269</v>
      </c>
      <c r="B270" s="7">
        <v>40555</v>
      </c>
      <c r="C270" s="3">
        <v>1</v>
      </c>
      <c r="D270" s="3">
        <v>15</v>
      </c>
      <c r="E270" s="3" t="b">
        <v>0</v>
      </c>
      <c r="F270" s="3">
        <v>3</v>
      </c>
      <c r="G270" s="3">
        <v>1</v>
      </c>
      <c r="H270" s="3" t="str">
        <f>IF(G270=1,"Clear",IF(G270=2,"Moist",IF(G270=3,"Light Rain",IF(G270=4,"Heavy Rain","Unknown"))))</f>
        <v>Clear</v>
      </c>
      <c r="I270" s="3">
        <v>0.2</v>
      </c>
      <c r="J270" s="2">
        <f>VLOOKUP(A270,'[1]DATASET 2'!A:G,2,FALSE)</f>
        <v>0.16669999999999999</v>
      </c>
      <c r="K270" s="2">
        <f>VLOOKUP(A270,'[1]DATASET 2'!A:G,3,FALSE)</f>
        <v>0.47</v>
      </c>
      <c r="L270" s="2">
        <f>VLOOKUP(A270,'[1]DATASET 2'!A:G,4,FALSE)</f>
        <v>0.41789999999999999</v>
      </c>
      <c r="M270" s="1">
        <f>VLOOKUP(A270,'[1]DATASET 2'!A:G,5,FALSE)</f>
        <v>1</v>
      </c>
      <c r="N270" s="1">
        <f>VLOOKUP(A270,'[1]DATASET 2'!A:G,6,FALSE)</f>
        <v>48</v>
      </c>
      <c r="O270" s="1">
        <f>SUM(M270,N270)</f>
        <v>49</v>
      </c>
      <c r="P270" s="1" t="str">
        <f>IF(E270=TRUE,"holiday",IF(OR(F270=0,F270=6),"weekend","weekday"))</f>
        <v>weekday</v>
      </c>
      <c r="Q270" s="1" t="str" cm="1">
        <f t="array" ref="Q270">_xlfn.IFS(D270&lt;8,"NIGHT/EARLY MORNING(8PM-8AM)",D270&lt;12,"MORNING(8AM-12AM)",D270&lt;16,"AFTERNOON(12PM-4PM)",D270&lt;20,"EVENING(4PM-8PM)",TRUE,"NIGHT/EARLY MORNING(8PM-8AM)")</f>
        <v>AFTERNOON(12PM-4PM)</v>
      </c>
    </row>
    <row r="271" spans="1:17" ht="13" x14ac:dyDescent="0.15">
      <c r="A271" s="3">
        <v>270</v>
      </c>
      <c r="B271" s="7">
        <v>40555</v>
      </c>
      <c r="C271" s="3">
        <v>1</v>
      </c>
      <c r="D271" s="3">
        <v>16</v>
      </c>
      <c r="E271" s="3" t="b">
        <v>0</v>
      </c>
      <c r="F271" s="3">
        <v>3</v>
      </c>
      <c r="G271" s="3">
        <v>1</v>
      </c>
      <c r="H271" s="3" t="str">
        <f>IF(G271=1,"Clear",IF(G271=2,"Moist",IF(G271=3,"Light Rain",IF(G271=4,"Heavy Rain","Unknown"))))</f>
        <v>Clear</v>
      </c>
      <c r="I271" s="3">
        <v>0.22</v>
      </c>
      <c r="J271" s="2">
        <f>VLOOKUP(A271,'[1]DATASET 2'!A:G,2,FALSE)</f>
        <v>0.19700000000000001</v>
      </c>
      <c r="K271" s="2">
        <f>VLOOKUP(A271,'[1]DATASET 2'!A:G,3,FALSE)</f>
        <v>0.44</v>
      </c>
      <c r="L271" s="2">
        <f>VLOOKUP(A271,'[1]DATASET 2'!A:G,4,FALSE)</f>
        <v>0.32840000000000003</v>
      </c>
      <c r="M271" s="1">
        <f>VLOOKUP(A271,'[1]DATASET 2'!A:G,5,FALSE)</f>
        <v>5</v>
      </c>
      <c r="N271" s="1">
        <f>VLOOKUP(A271,'[1]DATASET 2'!A:G,6,FALSE)</f>
        <v>63</v>
      </c>
      <c r="O271" s="1">
        <f>SUM(M271,N271)</f>
        <v>68</v>
      </c>
      <c r="P271" s="1" t="str">
        <f>IF(E271=TRUE,"holiday",IF(OR(F271=0,F271=6),"weekend","weekday"))</f>
        <v>weekday</v>
      </c>
      <c r="Q271" s="1" t="str" cm="1">
        <f t="array" ref="Q271">_xlfn.IFS(D271&lt;8,"NIGHT/EARLY MORNING(8PM-8AM)",D271&lt;12,"MORNING(8AM-12AM)",D271&lt;16,"AFTERNOON(12PM-4PM)",D271&lt;20,"EVENING(4PM-8PM)",TRUE,"NIGHT/EARLY MORNING(8PM-8AM)")</f>
        <v>EVENING(4PM-8PM)</v>
      </c>
    </row>
    <row r="272" spans="1:17" ht="13" x14ac:dyDescent="0.15">
      <c r="A272" s="3">
        <v>271</v>
      </c>
      <c r="B272" s="7">
        <v>40555</v>
      </c>
      <c r="C272" s="3">
        <v>1</v>
      </c>
      <c r="D272" s="3">
        <v>17</v>
      </c>
      <c r="E272" s="3" t="b">
        <v>0</v>
      </c>
      <c r="F272" s="3">
        <v>3</v>
      </c>
      <c r="G272" s="3">
        <v>1</v>
      </c>
      <c r="H272" s="3" t="str">
        <f>IF(G272=1,"Clear",IF(G272=2,"Moist",IF(G272=3,"Light Rain",IF(G272=4,"Heavy Rain","Unknown"))))</f>
        <v>Clear</v>
      </c>
      <c r="I272" s="3">
        <v>0.2</v>
      </c>
      <c r="J272" s="2">
        <f>VLOOKUP(A272,'[1]DATASET 2'!A:G,2,FALSE)</f>
        <v>0.18179999999999999</v>
      </c>
      <c r="K272" s="2">
        <f>VLOOKUP(A272,'[1]DATASET 2'!A:G,3,FALSE)</f>
        <v>0.47</v>
      </c>
      <c r="L272" s="2">
        <f>VLOOKUP(A272,'[1]DATASET 2'!A:G,4,FALSE)</f>
        <v>0.35820000000000002</v>
      </c>
      <c r="M272" s="1">
        <f>VLOOKUP(A272,'[1]DATASET 2'!A:G,5,FALSE)</f>
        <v>0</v>
      </c>
      <c r="N272" s="1">
        <f>VLOOKUP(A272,'[1]DATASET 2'!A:G,6,FALSE)</f>
        <v>139</v>
      </c>
      <c r="O272" s="1">
        <f>SUM(M272,N272)</f>
        <v>139</v>
      </c>
      <c r="P272" s="1" t="str">
        <f>IF(E272=TRUE,"holiday",IF(OR(F272=0,F272=6),"weekend","weekday"))</f>
        <v>weekday</v>
      </c>
      <c r="Q272" s="1" t="str" cm="1">
        <f t="array" ref="Q272">_xlfn.IFS(D272&lt;8,"NIGHT/EARLY MORNING(8PM-8AM)",D272&lt;12,"MORNING(8AM-12AM)",D272&lt;16,"AFTERNOON(12PM-4PM)",D272&lt;20,"EVENING(4PM-8PM)",TRUE,"NIGHT/EARLY MORNING(8PM-8AM)")</f>
        <v>EVENING(4PM-8PM)</v>
      </c>
    </row>
    <row r="273" spans="1:17" ht="13" x14ac:dyDescent="0.15">
      <c r="A273" s="3">
        <v>272</v>
      </c>
      <c r="B273" s="7">
        <v>40555</v>
      </c>
      <c r="C273" s="3">
        <v>1</v>
      </c>
      <c r="D273" s="3">
        <v>18</v>
      </c>
      <c r="E273" s="3" t="b">
        <v>0</v>
      </c>
      <c r="F273" s="3">
        <v>3</v>
      </c>
      <c r="G273" s="3">
        <v>1</v>
      </c>
      <c r="H273" s="3" t="str">
        <f>IF(G273=1,"Clear",IF(G273=2,"Moist",IF(G273=3,"Light Rain",IF(G273=4,"Heavy Rain","Unknown"))))</f>
        <v>Clear</v>
      </c>
      <c r="I273" s="3">
        <v>0.2</v>
      </c>
      <c r="J273" s="2">
        <f>VLOOKUP(A273,'[1]DATASET 2'!A:G,2,FALSE)</f>
        <v>0.1515</v>
      </c>
      <c r="K273" s="2">
        <f>VLOOKUP(A273,'[1]DATASET 2'!A:G,3,FALSE)</f>
        <v>0.47</v>
      </c>
      <c r="L273" s="2">
        <f>VLOOKUP(A273,'[1]DATASET 2'!A:G,4,FALSE)</f>
        <v>0.52239999999999998</v>
      </c>
      <c r="M273" s="1">
        <f>VLOOKUP(A273,'[1]DATASET 2'!A:G,5,FALSE)</f>
        <v>2</v>
      </c>
      <c r="N273" s="1">
        <f>VLOOKUP(A273,'[1]DATASET 2'!A:G,6,FALSE)</f>
        <v>135</v>
      </c>
      <c r="O273" s="1">
        <f>SUM(M273,N273)</f>
        <v>137</v>
      </c>
      <c r="P273" s="1" t="str">
        <f>IF(E273=TRUE,"holiday",IF(OR(F273=0,F273=6),"weekend","weekday"))</f>
        <v>weekday</v>
      </c>
      <c r="Q273" s="1" t="str" cm="1">
        <f t="array" ref="Q273">_xlfn.IFS(D273&lt;8,"NIGHT/EARLY MORNING(8PM-8AM)",D273&lt;12,"MORNING(8AM-12AM)",D273&lt;16,"AFTERNOON(12PM-4PM)",D273&lt;20,"EVENING(4PM-8PM)",TRUE,"NIGHT/EARLY MORNING(8PM-8AM)")</f>
        <v>EVENING(4PM-8PM)</v>
      </c>
    </row>
    <row r="274" spans="1:17" ht="13" x14ac:dyDescent="0.15">
      <c r="A274" s="3">
        <v>273</v>
      </c>
      <c r="B274" s="7">
        <v>40555</v>
      </c>
      <c r="C274" s="3">
        <v>1</v>
      </c>
      <c r="D274" s="3">
        <v>19</v>
      </c>
      <c r="E274" s="3" t="b">
        <v>0</v>
      </c>
      <c r="F274" s="3">
        <v>3</v>
      </c>
      <c r="G274" s="3">
        <v>1</v>
      </c>
      <c r="H274" s="3" t="str">
        <f>IF(G274=1,"Clear",IF(G274=2,"Moist",IF(G274=3,"Light Rain",IF(G274=4,"Heavy Rain","Unknown"))))</f>
        <v>Clear</v>
      </c>
      <c r="I274" s="3">
        <v>0.18</v>
      </c>
      <c r="J274" s="2">
        <f>VLOOKUP(A274,'[1]DATASET 2'!A:G,2,FALSE)</f>
        <v>0.1515</v>
      </c>
      <c r="K274" s="2">
        <f>VLOOKUP(A274,'[1]DATASET 2'!A:G,3,FALSE)</f>
        <v>0.47</v>
      </c>
      <c r="L274" s="2">
        <f>VLOOKUP(A274,'[1]DATASET 2'!A:G,4,FALSE)</f>
        <v>0.41789999999999999</v>
      </c>
      <c r="M274" s="1">
        <f>VLOOKUP(A274,'[1]DATASET 2'!A:G,5,FALSE)</f>
        <v>1</v>
      </c>
      <c r="N274" s="1">
        <f>VLOOKUP(A274,'[1]DATASET 2'!A:G,6,FALSE)</f>
        <v>82</v>
      </c>
      <c r="O274" s="1">
        <f>SUM(M274,N274)</f>
        <v>83</v>
      </c>
      <c r="P274" s="1" t="str">
        <f>IF(E274=TRUE,"holiday",IF(OR(F274=0,F274=6),"weekend","weekday"))</f>
        <v>weekday</v>
      </c>
      <c r="Q274" s="1" t="str" cm="1">
        <f t="array" ref="Q274">_xlfn.IFS(D274&lt;8,"NIGHT/EARLY MORNING(8PM-8AM)",D274&lt;12,"MORNING(8AM-12AM)",D274&lt;16,"AFTERNOON(12PM-4PM)",D274&lt;20,"EVENING(4PM-8PM)",TRUE,"NIGHT/EARLY MORNING(8PM-8AM)")</f>
        <v>EVENING(4PM-8PM)</v>
      </c>
    </row>
    <row r="275" spans="1:17" ht="13" x14ac:dyDescent="0.15">
      <c r="A275" s="3">
        <v>274</v>
      </c>
      <c r="B275" s="7">
        <v>40555</v>
      </c>
      <c r="C275" s="3">
        <v>1</v>
      </c>
      <c r="D275" s="3">
        <v>20</v>
      </c>
      <c r="E275" s="3" t="b">
        <v>0</v>
      </c>
      <c r="F275" s="3">
        <v>3</v>
      </c>
      <c r="G275" s="3">
        <v>1</v>
      </c>
      <c r="H275" s="3" t="str">
        <f>IF(G275=1,"Clear",IF(G275=2,"Moist",IF(G275=3,"Light Rain",IF(G275=4,"Heavy Rain","Unknown"))))</f>
        <v>Clear</v>
      </c>
      <c r="I275" s="3">
        <v>0.16</v>
      </c>
      <c r="J275" s="2">
        <f>VLOOKUP(A275,'[1]DATASET 2'!A:G,2,FALSE)</f>
        <v>0.13639999999999999</v>
      </c>
      <c r="K275" s="2">
        <f>VLOOKUP(A275,'[1]DATASET 2'!A:G,3,FALSE)</f>
        <v>0.5</v>
      </c>
      <c r="L275" s="2">
        <f>VLOOKUP(A275,'[1]DATASET 2'!A:G,4,FALSE)</f>
        <v>0.32840000000000003</v>
      </c>
      <c r="M275" s="1">
        <f>VLOOKUP(A275,'[1]DATASET 2'!A:G,5,FALSE)</f>
        <v>2</v>
      </c>
      <c r="N275" s="1">
        <f>VLOOKUP(A275,'[1]DATASET 2'!A:G,6,FALSE)</f>
        <v>54</v>
      </c>
      <c r="O275" s="1">
        <f>SUM(M275,N275)</f>
        <v>56</v>
      </c>
      <c r="P275" s="1" t="str">
        <f>IF(E275=TRUE,"holiday",IF(OR(F275=0,F275=6),"weekend","weekday"))</f>
        <v>weekday</v>
      </c>
      <c r="Q275" s="1" t="str" cm="1">
        <f t="array" ref="Q275">_xlfn.IFS(D275&lt;8,"NIGHT/EARLY MORNING(8PM-8AM)",D275&lt;12,"MORNING(8AM-12AM)",D275&lt;16,"AFTERNOON(12PM-4PM)",D275&lt;20,"EVENING(4PM-8PM)",TRUE,"NIGHT/EARLY MORNING(8PM-8AM)")</f>
        <v>NIGHT/EARLY MORNING(8PM-8AM)</v>
      </c>
    </row>
    <row r="276" spans="1:17" ht="13" x14ac:dyDescent="0.15">
      <c r="A276" s="3">
        <v>275</v>
      </c>
      <c r="B276" s="7">
        <v>40555</v>
      </c>
      <c r="C276" s="3">
        <v>1</v>
      </c>
      <c r="D276" s="3">
        <v>21</v>
      </c>
      <c r="E276" s="3" t="b">
        <v>0</v>
      </c>
      <c r="F276" s="3">
        <v>3</v>
      </c>
      <c r="G276" s="3">
        <v>1</v>
      </c>
      <c r="H276" s="3" t="str">
        <f>IF(G276=1,"Clear",IF(G276=2,"Moist",IF(G276=3,"Light Rain",IF(G276=4,"Heavy Rain","Unknown"))))</f>
        <v>Clear</v>
      </c>
      <c r="I276" s="3">
        <v>0.16</v>
      </c>
      <c r="J276" s="2">
        <f>VLOOKUP(A276,'[1]DATASET 2'!A:G,2,FALSE)</f>
        <v>0.13639999999999999</v>
      </c>
      <c r="K276" s="2">
        <f>VLOOKUP(A276,'[1]DATASET 2'!A:G,3,FALSE)</f>
        <v>0.55000000000000004</v>
      </c>
      <c r="L276" s="2">
        <f>VLOOKUP(A276,'[1]DATASET 2'!A:G,4,FALSE)</f>
        <v>0.32840000000000003</v>
      </c>
      <c r="M276" s="1">
        <f>VLOOKUP(A276,'[1]DATASET 2'!A:G,5,FALSE)</f>
        <v>0</v>
      </c>
      <c r="N276" s="1">
        <f>VLOOKUP(A276,'[1]DATASET 2'!A:G,6,FALSE)</f>
        <v>57</v>
      </c>
      <c r="O276" s="1">
        <f>SUM(M276,N276)</f>
        <v>57</v>
      </c>
      <c r="P276" s="1" t="str">
        <f>IF(E276=TRUE,"holiday",IF(OR(F276=0,F276=6),"weekend","weekday"))</f>
        <v>weekday</v>
      </c>
      <c r="Q276" s="1" t="str" cm="1">
        <f t="array" ref="Q276">_xlfn.IFS(D276&lt;8,"NIGHT/EARLY MORNING(8PM-8AM)",D276&lt;12,"MORNING(8AM-12AM)",D276&lt;16,"AFTERNOON(12PM-4PM)",D276&lt;20,"EVENING(4PM-8PM)",TRUE,"NIGHT/EARLY MORNING(8PM-8AM)")</f>
        <v>NIGHT/EARLY MORNING(8PM-8AM)</v>
      </c>
    </row>
    <row r="277" spans="1:17" ht="13" x14ac:dyDescent="0.15">
      <c r="A277" s="3">
        <v>276</v>
      </c>
      <c r="B277" s="7">
        <v>40555</v>
      </c>
      <c r="C277" s="3">
        <v>1</v>
      </c>
      <c r="D277" s="3">
        <v>22</v>
      </c>
      <c r="E277" s="3" t="b">
        <v>0</v>
      </c>
      <c r="F277" s="3">
        <v>3</v>
      </c>
      <c r="G277" s="3">
        <v>1</v>
      </c>
      <c r="H277" s="3" t="str">
        <f>IF(G277=1,"Clear",IF(G277=2,"Moist",IF(G277=3,"Light Rain",IF(G277=4,"Heavy Rain","Unknown"))))</f>
        <v>Clear</v>
      </c>
      <c r="I277" s="3">
        <v>0.16</v>
      </c>
      <c r="J277" s="2">
        <f>VLOOKUP(A277,'[1]DATASET 2'!A:G,2,FALSE)</f>
        <v>0.1212</v>
      </c>
      <c r="K277" s="2">
        <f>VLOOKUP(A277,'[1]DATASET 2'!A:G,3,FALSE)</f>
        <v>0.55000000000000004</v>
      </c>
      <c r="L277" s="2">
        <f>VLOOKUP(A277,'[1]DATASET 2'!A:G,4,FALSE)</f>
        <v>0.44779999999999998</v>
      </c>
      <c r="M277" s="1">
        <f>VLOOKUP(A277,'[1]DATASET 2'!A:G,5,FALSE)</f>
        <v>1</v>
      </c>
      <c r="N277" s="1">
        <f>VLOOKUP(A277,'[1]DATASET 2'!A:G,6,FALSE)</f>
        <v>32</v>
      </c>
      <c r="O277" s="1">
        <f>SUM(M277,N277)</f>
        <v>33</v>
      </c>
      <c r="P277" s="1" t="str">
        <f>IF(E277=TRUE,"holiday",IF(OR(F277=0,F277=6),"weekend","weekday"))</f>
        <v>weekday</v>
      </c>
      <c r="Q277" s="1" t="str" cm="1">
        <f t="array" ref="Q277">_xlfn.IFS(D277&lt;8,"NIGHT/EARLY MORNING(8PM-8AM)",D277&lt;12,"MORNING(8AM-12AM)",D277&lt;16,"AFTERNOON(12PM-4PM)",D277&lt;20,"EVENING(4PM-8PM)",TRUE,"NIGHT/EARLY MORNING(8PM-8AM)")</f>
        <v>NIGHT/EARLY MORNING(8PM-8AM)</v>
      </c>
    </row>
    <row r="278" spans="1:17" ht="13" x14ac:dyDescent="0.15">
      <c r="A278" s="3">
        <v>277</v>
      </c>
      <c r="B278" s="7">
        <v>40555</v>
      </c>
      <c r="C278" s="3">
        <v>1</v>
      </c>
      <c r="D278" s="3">
        <v>23</v>
      </c>
      <c r="E278" s="3" t="b">
        <v>0</v>
      </c>
      <c r="F278" s="3">
        <v>3</v>
      </c>
      <c r="G278" s="3">
        <v>1</v>
      </c>
      <c r="H278" s="3" t="str">
        <f>IF(G278=1,"Clear",IF(G278=2,"Moist",IF(G278=3,"Light Rain",IF(G278=4,"Heavy Rain","Unknown"))))</f>
        <v>Clear</v>
      </c>
      <c r="I278" s="3">
        <v>0.14000000000000001</v>
      </c>
      <c r="J278" s="2">
        <f>VLOOKUP(A278,'[1]DATASET 2'!A:G,2,FALSE)</f>
        <v>0.1061</v>
      </c>
      <c r="K278" s="2">
        <f>VLOOKUP(A278,'[1]DATASET 2'!A:G,3,FALSE)</f>
        <v>0.59</v>
      </c>
      <c r="L278" s="2">
        <f>VLOOKUP(A278,'[1]DATASET 2'!A:G,4,FALSE)</f>
        <v>0.41789999999999999</v>
      </c>
      <c r="M278" s="1">
        <f>VLOOKUP(A278,'[1]DATASET 2'!A:G,5,FALSE)</f>
        <v>1</v>
      </c>
      <c r="N278" s="1">
        <f>VLOOKUP(A278,'[1]DATASET 2'!A:G,6,FALSE)</f>
        <v>19</v>
      </c>
      <c r="O278" s="1">
        <f>SUM(M278,N278)</f>
        <v>20</v>
      </c>
      <c r="P278" s="1" t="str">
        <f>IF(E278=TRUE,"holiday",IF(OR(F278=0,F278=6),"weekend","weekday"))</f>
        <v>weekday</v>
      </c>
      <c r="Q278" s="1" t="str" cm="1">
        <f t="array" ref="Q278">_xlfn.IFS(D278&lt;8,"NIGHT/EARLY MORNING(8PM-8AM)",D278&lt;12,"MORNING(8AM-12AM)",D278&lt;16,"AFTERNOON(12PM-4PM)",D278&lt;20,"EVENING(4PM-8PM)",TRUE,"NIGHT/EARLY MORNING(8PM-8AM)")</f>
        <v>NIGHT/EARLY MORNING(8PM-8AM)</v>
      </c>
    </row>
    <row r="279" spans="1:17" ht="13" x14ac:dyDescent="0.15">
      <c r="A279" s="3">
        <v>278</v>
      </c>
      <c r="B279" s="7">
        <v>40556</v>
      </c>
      <c r="C279" s="3">
        <v>1</v>
      </c>
      <c r="D279" s="3">
        <v>0</v>
      </c>
      <c r="E279" s="3" t="b">
        <v>0</v>
      </c>
      <c r="F279" s="3">
        <v>4</v>
      </c>
      <c r="G279" s="3">
        <v>1</v>
      </c>
      <c r="H279" s="3" t="str">
        <f>IF(G279=1,"Clear",IF(G279=2,"Moist",IF(G279=3,"Light Rain",IF(G279=4,"Heavy Rain","Unknown"))))</f>
        <v>Clear</v>
      </c>
      <c r="I279" s="3">
        <v>0.14000000000000001</v>
      </c>
      <c r="J279" s="2">
        <f>VLOOKUP(A279,'[1]DATASET 2'!A:G,2,FALSE)</f>
        <v>0.1212</v>
      </c>
      <c r="K279" s="2">
        <f>VLOOKUP(A279,'[1]DATASET 2'!A:G,3,FALSE)</f>
        <v>0.59</v>
      </c>
      <c r="L279" s="2">
        <f>VLOOKUP(A279,'[1]DATASET 2'!A:G,4,FALSE)</f>
        <v>0.28360000000000002</v>
      </c>
      <c r="M279" s="1">
        <f>VLOOKUP(A279,'[1]DATASET 2'!A:G,5,FALSE)</f>
        <v>1</v>
      </c>
      <c r="N279" s="1">
        <f>VLOOKUP(A279,'[1]DATASET 2'!A:G,6,FALSE)</f>
        <v>6</v>
      </c>
      <c r="O279" s="1">
        <f>SUM(M279,N279)</f>
        <v>7</v>
      </c>
      <c r="P279" s="1" t="str">
        <f>IF(E279=TRUE,"holiday",IF(OR(F279=0,F279=6),"weekend","weekday"))</f>
        <v>weekday</v>
      </c>
      <c r="Q279" s="1" t="str" cm="1">
        <f t="array" ref="Q279">_xlfn.IFS(D279&lt;8,"NIGHT/EARLY MORNING(8PM-8AM)",D279&lt;12,"MORNING(8AM-12AM)",D279&lt;16,"AFTERNOON(12PM-4PM)",D279&lt;20,"EVENING(4PM-8PM)",TRUE,"NIGHT/EARLY MORNING(8PM-8AM)")</f>
        <v>NIGHT/EARLY MORNING(8PM-8AM)</v>
      </c>
    </row>
    <row r="280" spans="1:17" ht="13" x14ac:dyDescent="0.15">
      <c r="A280" s="3">
        <v>279</v>
      </c>
      <c r="B280" s="7">
        <v>40556</v>
      </c>
      <c r="C280" s="3">
        <v>1</v>
      </c>
      <c r="D280" s="3">
        <v>1</v>
      </c>
      <c r="E280" s="3" t="b">
        <v>0</v>
      </c>
      <c r="F280" s="3">
        <v>4</v>
      </c>
      <c r="G280" s="3">
        <v>1</v>
      </c>
      <c r="H280" s="3" t="str">
        <f>IF(G280=1,"Clear",IF(G280=2,"Moist",IF(G280=3,"Light Rain",IF(G280=4,"Heavy Rain","Unknown"))))</f>
        <v>Clear</v>
      </c>
      <c r="I280" s="3">
        <v>0.14000000000000001</v>
      </c>
      <c r="J280" s="2">
        <f>VLOOKUP(A280,'[1]DATASET 2'!A:G,2,FALSE)</f>
        <v>0.1212</v>
      </c>
      <c r="K280" s="2">
        <f>VLOOKUP(A280,'[1]DATASET 2'!A:G,3,FALSE)</f>
        <v>0.5</v>
      </c>
      <c r="L280" s="2">
        <f>VLOOKUP(A280,'[1]DATASET 2'!A:G,4,FALSE)</f>
        <v>0.28360000000000002</v>
      </c>
      <c r="M280" s="1">
        <f>VLOOKUP(A280,'[1]DATASET 2'!A:G,5,FALSE)</f>
        <v>0</v>
      </c>
      <c r="N280" s="1">
        <f>VLOOKUP(A280,'[1]DATASET 2'!A:G,6,FALSE)</f>
        <v>2</v>
      </c>
      <c r="O280" s="1">
        <f>SUM(M280,N280)</f>
        <v>2</v>
      </c>
      <c r="P280" s="1" t="str">
        <f>IF(E280=TRUE,"holiday",IF(OR(F280=0,F280=6),"weekend","weekday"))</f>
        <v>weekday</v>
      </c>
      <c r="Q280" s="1" t="str" cm="1">
        <f t="array" ref="Q280">_xlfn.IFS(D280&lt;8,"NIGHT/EARLY MORNING(8PM-8AM)",D280&lt;12,"MORNING(8AM-12AM)",D280&lt;16,"AFTERNOON(12PM-4PM)",D280&lt;20,"EVENING(4PM-8PM)",TRUE,"NIGHT/EARLY MORNING(8PM-8AM)")</f>
        <v>NIGHT/EARLY MORNING(8PM-8AM)</v>
      </c>
    </row>
    <row r="281" spans="1:17" ht="13" x14ac:dyDescent="0.15">
      <c r="A281" s="3">
        <v>280</v>
      </c>
      <c r="B281" s="7">
        <v>40556</v>
      </c>
      <c r="C281" s="3">
        <v>1</v>
      </c>
      <c r="D281" s="3">
        <v>2</v>
      </c>
      <c r="E281" s="3" t="b">
        <v>0</v>
      </c>
      <c r="F281" s="3">
        <v>4</v>
      </c>
      <c r="G281" s="3">
        <v>1</v>
      </c>
      <c r="H281" s="3" t="str">
        <f>IF(G281=1,"Clear",IF(G281=2,"Moist",IF(G281=3,"Light Rain",IF(G281=4,"Heavy Rain","Unknown"))))</f>
        <v>Clear</v>
      </c>
      <c r="I281" s="3">
        <v>0.14000000000000001</v>
      </c>
      <c r="J281" s="2">
        <f>VLOOKUP(A281,'[1]DATASET 2'!A:G,2,FALSE)</f>
        <v>0.1212</v>
      </c>
      <c r="K281" s="2">
        <f>VLOOKUP(A281,'[1]DATASET 2'!A:G,3,FALSE)</f>
        <v>0.5</v>
      </c>
      <c r="L281" s="2">
        <f>VLOOKUP(A281,'[1]DATASET 2'!A:G,4,FALSE)</f>
        <v>0.35820000000000002</v>
      </c>
      <c r="M281" s="1">
        <f>VLOOKUP(A281,'[1]DATASET 2'!A:G,5,FALSE)</f>
        <v>0</v>
      </c>
      <c r="N281" s="1">
        <f>VLOOKUP(A281,'[1]DATASET 2'!A:G,6,FALSE)</f>
        <v>2</v>
      </c>
      <c r="O281" s="1">
        <f>SUM(M281,N281)</f>
        <v>2</v>
      </c>
      <c r="P281" s="1" t="str">
        <f>IF(E281=TRUE,"holiday",IF(OR(F281=0,F281=6),"weekend","weekday"))</f>
        <v>weekday</v>
      </c>
      <c r="Q281" s="1" t="str" cm="1">
        <f t="array" ref="Q281">_xlfn.IFS(D281&lt;8,"NIGHT/EARLY MORNING(8PM-8AM)",D281&lt;12,"MORNING(8AM-12AM)",D281&lt;16,"AFTERNOON(12PM-4PM)",D281&lt;20,"EVENING(4PM-8PM)",TRUE,"NIGHT/EARLY MORNING(8PM-8AM)")</f>
        <v>NIGHT/EARLY MORNING(8PM-8AM)</v>
      </c>
    </row>
    <row r="282" spans="1:17" ht="13" x14ac:dyDescent="0.15">
      <c r="A282" s="3">
        <v>281</v>
      </c>
      <c r="B282" s="7">
        <v>40556</v>
      </c>
      <c r="C282" s="3">
        <v>1</v>
      </c>
      <c r="D282" s="3">
        <v>3</v>
      </c>
      <c r="E282" s="3" t="b">
        <v>0</v>
      </c>
      <c r="F282" s="3">
        <v>4</v>
      </c>
      <c r="G282" s="3">
        <v>1</v>
      </c>
      <c r="H282" s="3" t="str">
        <f>IF(G282=1,"Clear",IF(G282=2,"Moist",IF(G282=3,"Light Rain",IF(G282=4,"Heavy Rain","Unknown"))))</f>
        <v>Clear</v>
      </c>
      <c r="I282" s="3">
        <v>0.14000000000000001</v>
      </c>
      <c r="J282" s="2">
        <f>VLOOKUP(A282,'[1]DATASET 2'!A:G,2,FALSE)</f>
        <v>0.1212</v>
      </c>
      <c r="K282" s="2">
        <f>VLOOKUP(A282,'[1]DATASET 2'!A:G,3,FALSE)</f>
        <v>0.5</v>
      </c>
      <c r="L282" s="2">
        <f>VLOOKUP(A282,'[1]DATASET 2'!A:G,4,FALSE)</f>
        <v>0.32840000000000003</v>
      </c>
      <c r="M282" s="1">
        <f>VLOOKUP(A282,'[1]DATASET 2'!A:G,5,FALSE)</f>
        <v>0</v>
      </c>
      <c r="N282" s="1">
        <f>VLOOKUP(A282,'[1]DATASET 2'!A:G,6,FALSE)</f>
        <v>3</v>
      </c>
      <c r="O282" s="1">
        <f>SUM(M282,N282)</f>
        <v>3</v>
      </c>
      <c r="P282" s="1" t="str">
        <f>IF(E282=TRUE,"holiday",IF(OR(F282=0,F282=6),"weekend","weekday"))</f>
        <v>weekday</v>
      </c>
      <c r="Q282" s="1" t="str" cm="1">
        <f t="array" ref="Q282">_xlfn.IFS(D282&lt;8,"NIGHT/EARLY MORNING(8PM-8AM)",D282&lt;12,"MORNING(8AM-12AM)",D282&lt;16,"AFTERNOON(12PM-4PM)",D282&lt;20,"EVENING(4PM-8PM)",TRUE,"NIGHT/EARLY MORNING(8PM-8AM)")</f>
        <v>NIGHT/EARLY MORNING(8PM-8AM)</v>
      </c>
    </row>
    <row r="283" spans="1:17" ht="13" x14ac:dyDescent="0.15">
      <c r="A283" s="3">
        <v>282</v>
      </c>
      <c r="B283" s="7">
        <v>40556</v>
      </c>
      <c r="C283" s="3">
        <v>1</v>
      </c>
      <c r="D283" s="3">
        <v>4</v>
      </c>
      <c r="E283" s="3" t="b">
        <v>0</v>
      </c>
      <c r="F283" s="3">
        <v>4</v>
      </c>
      <c r="G283" s="3">
        <v>1</v>
      </c>
      <c r="H283" s="3" t="str">
        <f>IF(G283=1,"Clear",IF(G283=2,"Moist",IF(G283=3,"Light Rain",IF(G283=4,"Heavy Rain","Unknown"))))</f>
        <v>Clear</v>
      </c>
      <c r="I283" s="3">
        <v>0.14000000000000001</v>
      </c>
      <c r="J283" s="2">
        <f>VLOOKUP(A283,'[1]DATASET 2'!A:G,2,FALSE)</f>
        <v>0.1212</v>
      </c>
      <c r="K283" s="2">
        <f>VLOOKUP(A283,'[1]DATASET 2'!A:G,3,FALSE)</f>
        <v>0.5</v>
      </c>
      <c r="L283" s="2">
        <f>VLOOKUP(A283,'[1]DATASET 2'!A:G,4,FALSE)</f>
        <v>0.25369999999999998</v>
      </c>
      <c r="M283" s="1">
        <f>VLOOKUP(A283,'[1]DATASET 2'!A:G,5,FALSE)</f>
        <v>0</v>
      </c>
      <c r="N283" s="1">
        <f>VLOOKUP(A283,'[1]DATASET 2'!A:G,6,FALSE)</f>
        <v>4</v>
      </c>
      <c r="O283" s="1">
        <f>SUM(M283,N283)</f>
        <v>4</v>
      </c>
      <c r="P283" s="1" t="str">
        <f>IF(E283=TRUE,"holiday",IF(OR(F283=0,F283=6),"weekend","weekday"))</f>
        <v>weekday</v>
      </c>
      <c r="Q283" s="1" t="str" cm="1">
        <f t="array" ref="Q283">_xlfn.IFS(D283&lt;8,"NIGHT/EARLY MORNING(8PM-8AM)",D283&lt;12,"MORNING(8AM-12AM)",D283&lt;16,"AFTERNOON(12PM-4PM)",D283&lt;20,"EVENING(4PM-8PM)",TRUE,"NIGHT/EARLY MORNING(8PM-8AM)")</f>
        <v>NIGHT/EARLY MORNING(8PM-8AM)</v>
      </c>
    </row>
    <row r="284" spans="1:17" ht="13" x14ac:dyDescent="0.15">
      <c r="A284" s="3">
        <v>283</v>
      </c>
      <c r="B284" s="7">
        <v>40556</v>
      </c>
      <c r="C284" s="3">
        <v>1</v>
      </c>
      <c r="D284" s="3">
        <v>5</v>
      </c>
      <c r="E284" s="3" t="b">
        <v>0</v>
      </c>
      <c r="F284" s="3">
        <v>4</v>
      </c>
      <c r="G284" s="3">
        <v>1</v>
      </c>
      <c r="H284" s="3" t="str">
        <f>IF(G284=1,"Clear",IF(G284=2,"Moist",IF(G284=3,"Light Rain",IF(G284=4,"Heavy Rain","Unknown"))))</f>
        <v>Clear</v>
      </c>
      <c r="I284" s="3">
        <v>0.14000000000000001</v>
      </c>
      <c r="J284" s="2">
        <f>VLOOKUP(A284,'[1]DATASET 2'!A:G,2,FALSE)</f>
        <v>0.1212</v>
      </c>
      <c r="K284" s="2">
        <f>VLOOKUP(A284,'[1]DATASET 2'!A:G,3,FALSE)</f>
        <v>0.5</v>
      </c>
      <c r="L284" s="2">
        <f>VLOOKUP(A284,'[1]DATASET 2'!A:G,4,FALSE)</f>
        <v>0.29849999999999999</v>
      </c>
      <c r="M284" s="1">
        <f>VLOOKUP(A284,'[1]DATASET 2'!A:G,5,FALSE)</f>
        <v>0</v>
      </c>
      <c r="N284" s="1">
        <f>VLOOKUP(A284,'[1]DATASET 2'!A:G,6,FALSE)</f>
        <v>3</v>
      </c>
      <c r="O284" s="1">
        <f>SUM(M284,N284)</f>
        <v>3</v>
      </c>
      <c r="P284" s="1" t="str">
        <f>IF(E284=TRUE,"holiday",IF(OR(F284=0,F284=6),"weekend","weekday"))</f>
        <v>weekday</v>
      </c>
      <c r="Q284" s="1" t="str" cm="1">
        <f t="array" ref="Q284">_xlfn.IFS(D284&lt;8,"NIGHT/EARLY MORNING(8PM-8AM)",D284&lt;12,"MORNING(8AM-12AM)",D284&lt;16,"AFTERNOON(12PM-4PM)",D284&lt;20,"EVENING(4PM-8PM)",TRUE,"NIGHT/EARLY MORNING(8PM-8AM)")</f>
        <v>NIGHT/EARLY MORNING(8PM-8AM)</v>
      </c>
    </row>
    <row r="285" spans="1:17" ht="13" x14ac:dyDescent="0.15">
      <c r="A285" s="3">
        <v>284</v>
      </c>
      <c r="B285" s="7">
        <v>40556</v>
      </c>
      <c r="C285" s="3">
        <v>1</v>
      </c>
      <c r="D285" s="3">
        <v>6</v>
      </c>
      <c r="E285" s="3" t="b">
        <v>0</v>
      </c>
      <c r="F285" s="3">
        <v>4</v>
      </c>
      <c r="G285" s="3">
        <v>1</v>
      </c>
      <c r="H285" s="3" t="str">
        <f>IF(G285=1,"Clear",IF(G285=2,"Moist",IF(G285=3,"Light Rain",IF(G285=4,"Heavy Rain","Unknown"))))</f>
        <v>Clear</v>
      </c>
      <c r="I285" s="3">
        <v>0.12</v>
      </c>
      <c r="J285" s="2">
        <f>VLOOKUP(A285,'[1]DATASET 2'!A:G,2,FALSE)</f>
        <v>0.1515</v>
      </c>
      <c r="K285" s="2">
        <f>VLOOKUP(A285,'[1]DATASET 2'!A:G,3,FALSE)</f>
        <v>0.54</v>
      </c>
      <c r="L285" s="2">
        <f>VLOOKUP(A285,'[1]DATASET 2'!A:G,4,FALSE)</f>
        <v>0.1343</v>
      </c>
      <c r="M285" s="1">
        <f>VLOOKUP(A285,'[1]DATASET 2'!A:G,5,FALSE)</f>
        <v>0</v>
      </c>
      <c r="N285" s="1">
        <f>VLOOKUP(A285,'[1]DATASET 2'!A:G,6,FALSE)</f>
        <v>28</v>
      </c>
      <c r="O285" s="1">
        <f>SUM(M285,N285)</f>
        <v>28</v>
      </c>
      <c r="P285" s="1" t="str">
        <f>IF(E285=TRUE,"holiday",IF(OR(F285=0,F285=6),"weekend","weekday"))</f>
        <v>weekday</v>
      </c>
      <c r="Q285" s="1" t="str" cm="1">
        <f t="array" ref="Q285">_xlfn.IFS(D285&lt;8,"NIGHT/EARLY MORNING(8PM-8AM)",D285&lt;12,"MORNING(8AM-12AM)",D285&lt;16,"AFTERNOON(12PM-4PM)",D285&lt;20,"EVENING(4PM-8PM)",TRUE,"NIGHT/EARLY MORNING(8PM-8AM)")</f>
        <v>NIGHT/EARLY MORNING(8PM-8AM)</v>
      </c>
    </row>
    <row r="286" spans="1:17" ht="13" x14ac:dyDescent="0.15">
      <c r="A286" s="3">
        <v>285</v>
      </c>
      <c r="B286" s="7">
        <v>40556</v>
      </c>
      <c r="C286" s="3">
        <v>1</v>
      </c>
      <c r="D286" s="3">
        <v>7</v>
      </c>
      <c r="E286" s="3" t="b">
        <v>0</v>
      </c>
      <c r="F286" s="3">
        <v>4</v>
      </c>
      <c r="G286" s="3">
        <v>1</v>
      </c>
      <c r="H286" s="3" t="str">
        <f>IF(G286=1,"Clear",IF(G286=2,"Moist",IF(G286=3,"Light Rain",IF(G286=4,"Heavy Rain","Unknown"))))</f>
        <v>Clear</v>
      </c>
      <c r="I286" s="3">
        <v>0.12</v>
      </c>
      <c r="J286" s="2">
        <f>VLOOKUP(A286,'[1]DATASET 2'!A:G,2,FALSE)</f>
        <v>0.1515</v>
      </c>
      <c r="K286" s="2">
        <f>VLOOKUP(A286,'[1]DATASET 2'!A:G,3,FALSE)</f>
        <v>0.54</v>
      </c>
      <c r="L286" s="2">
        <f>VLOOKUP(A286,'[1]DATASET 2'!A:G,4,FALSE)</f>
        <v>0.1343</v>
      </c>
      <c r="M286" s="1">
        <f>VLOOKUP(A286,'[1]DATASET 2'!A:G,5,FALSE)</f>
        <v>0</v>
      </c>
      <c r="N286" s="1">
        <f>VLOOKUP(A286,'[1]DATASET 2'!A:G,6,FALSE)</f>
        <v>72</v>
      </c>
      <c r="O286" s="1">
        <f>SUM(M286,N286)</f>
        <v>72</v>
      </c>
      <c r="P286" s="1" t="str">
        <f>IF(E286=TRUE,"holiday",IF(OR(F286=0,F286=6),"weekend","weekday"))</f>
        <v>weekday</v>
      </c>
      <c r="Q286" s="1" t="str" cm="1">
        <f t="array" ref="Q286">_xlfn.IFS(D286&lt;8,"NIGHT/EARLY MORNING(8PM-8AM)",D286&lt;12,"MORNING(8AM-12AM)",D286&lt;16,"AFTERNOON(12PM-4PM)",D286&lt;20,"EVENING(4PM-8PM)",TRUE,"NIGHT/EARLY MORNING(8PM-8AM)")</f>
        <v>NIGHT/EARLY MORNING(8PM-8AM)</v>
      </c>
    </row>
    <row r="287" spans="1:17" ht="13" x14ac:dyDescent="0.15">
      <c r="A287" s="3">
        <v>286</v>
      </c>
      <c r="B287" s="7">
        <v>40556</v>
      </c>
      <c r="C287" s="3">
        <v>1</v>
      </c>
      <c r="D287" s="3">
        <v>8</v>
      </c>
      <c r="E287" s="3" t="b">
        <v>0</v>
      </c>
      <c r="F287" s="3">
        <v>4</v>
      </c>
      <c r="G287" s="3">
        <v>1</v>
      </c>
      <c r="H287" s="3" t="str">
        <f>IF(G287=1,"Clear",IF(G287=2,"Moist",IF(G287=3,"Light Rain",IF(G287=4,"Heavy Rain","Unknown"))))</f>
        <v>Clear</v>
      </c>
      <c r="I287" s="3">
        <v>0.14000000000000001</v>
      </c>
      <c r="J287" s="2">
        <f>VLOOKUP(A287,'[1]DATASET 2'!A:G,2,FALSE)</f>
        <v>0.13639999999999999</v>
      </c>
      <c r="K287" s="2">
        <f>VLOOKUP(A287,'[1]DATASET 2'!A:G,3,FALSE)</f>
        <v>0.5</v>
      </c>
      <c r="L287" s="2">
        <f>VLOOKUP(A287,'[1]DATASET 2'!A:G,4,FALSE)</f>
        <v>0.19400000000000001</v>
      </c>
      <c r="M287" s="1">
        <f>VLOOKUP(A287,'[1]DATASET 2'!A:G,5,FALSE)</f>
        <v>5</v>
      </c>
      <c r="N287" s="1">
        <f>VLOOKUP(A287,'[1]DATASET 2'!A:G,6,FALSE)</f>
        <v>197</v>
      </c>
      <c r="O287" s="1">
        <f>SUM(M287,N287)</f>
        <v>202</v>
      </c>
      <c r="P287" s="1" t="str">
        <f>IF(E287=TRUE,"holiday",IF(OR(F287=0,F287=6),"weekend","weekday"))</f>
        <v>weekday</v>
      </c>
      <c r="Q287" s="1" t="str" cm="1">
        <f t="array" ref="Q287">_xlfn.IFS(D287&lt;8,"NIGHT/EARLY MORNING(8PM-8AM)",D287&lt;12,"MORNING(8AM-12AM)",D287&lt;16,"AFTERNOON(12PM-4PM)",D287&lt;20,"EVENING(4PM-8PM)",TRUE,"NIGHT/EARLY MORNING(8PM-8AM)")</f>
        <v>MORNING(8AM-12AM)</v>
      </c>
    </row>
    <row r="288" spans="1:17" ht="13" x14ac:dyDescent="0.15">
      <c r="A288" s="3">
        <v>287</v>
      </c>
      <c r="B288" s="7">
        <v>40556</v>
      </c>
      <c r="C288" s="3">
        <v>1</v>
      </c>
      <c r="D288" s="3">
        <v>9</v>
      </c>
      <c r="E288" s="3" t="b">
        <v>0</v>
      </c>
      <c r="F288" s="3">
        <v>4</v>
      </c>
      <c r="G288" s="3">
        <v>1</v>
      </c>
      <c r="H288" s="3" t="str">
        <f>IF(G288=1,"Clear",IF(G288=2,"Moist",IF(G288=3,"Light Rain",IF(G288=4,"Heavy Rain","Unknown"))))</f>
        <v>Clear</v>
      </c>
      <c r="I288" s="3">
        <v>0.14000000000000001</v>
      </c>
      <c r="J288" s="2">
        <f>VLOOKUP(A288,'[1]DATASET 2'!A:G,2,FALSE)</f>
        <v>0.1212</v>
      </c>
      <c r="K288" s="2">
        <f>VLOOKUP(A288,'[1]DATASET 2'!A:G,3,FALSE)</f>
        <v>0.5</v>
      </c>
      <c r="L288" s="2">
        <f>VLOOKUP(A288,'[1]DATASET 2'!A:G,4,FALSE)</f>
        <v>0.32840000000000003</v>
      </c>
      <c r="M288" s="1">
        <f>VLOOKUP(A288,'[1]DATASET 2'!A:G,5,FALSE)</f>
        <v>2</v>
      </c>
      <c r="N288" s="1">
        <f>VLOOKUP(A288,'[1]DATASET 2'!A:G,6,FALSE)</f>
        <v>137</v>
      </c>
      <c r="O288" s="1">
        <f>SUM(M288,N288)</f>
        <v>139</v>
      </c>
      <c r="P288" s="1" t="str">
        <f>IF(E288=TRUE,"holiday",IF(OR(F288=0,F288=6),"weekend","weekday"))</f>
        <v>weekday</v>
      </c>
      <c r="Q288" s="1" t="str" cm="1">
        <f t="array" ref="Q288">_xlfn.IFS(D288&lt;8,"NIGHT/EARLY MORNING(8PM-8AM)",D288&lt;12,"MORNING(8AM-12AM)",D288&lt;16,"AFTERNOON(12PM-4PM)",D288&lt;20,"EVENING(4PM-8PM)",TRUE,"NIGHT/EARLY MORNING(8PM-8AM)")</f>
        <v>MORNING(8AM-12AM)</v>
      </c>
    </row>
    <row r="289" spans="1:17" ht="13" x14ac:dyDescent="0.15">
      <c r="A289" s="3">
        <v>288</v>
      </c>
      <c r="B289" s="7">
        <v>40556</v>
      </c>
      <c r="C289" s="3">
        <v>1</v>
      </c>
      <c r="D289" s="3">
        <v>10</v>
      </c>
      <c r="E289" s="3" t="b">
        <v>0</v>
      </c>
      <c r="F289" s="3">
        <v>4</v>
      </c>
      <c r="G289" s="3">
        <v>2</v>
      </c>
      <c r="H289" s="3" t="str">
        <f>IF(G289=1,"Clear",IF(G289=2,"Moist",IF(G289=3,"Light Rain",IF(G289=4,"Heavy Rain","Unknown"))))</f>
        <v>Moist</v>
      </c>
      <c r="I289" s="3">
        <v>0.16</v>
      </c>
      <c r="J289" s="2">
        <f>VLOOKUP(A289,'[1]DATASET 2'!A:G,2,FALSE)</f>
        <v>0.13639999999999999</v>
      </c>
      <c r="K289" s="2">
        <f>VLOOKUP(A289,'[1]DATASET 2'!A:G,3,FALSE)</f>
        <v>0.5</v>
      </c>
      <c r="L289" s="2">
        <f>VLOOKUP(A289,'[1]DATASET 2'!A:G,4,FALSE)</f>
        <v>0.35820000000000002</v>
      </c>
      <c r="M289" s="1">
        <f>VLOOKUP(A289,'[1]DATASET 2'!A:G,5,FALSE)</f>
        <v>2</v>
      </c>
      <c r="N289" s="1">
        <f>VLOOKUP(A289,'[1]DATASET 2'!A:G,6,FALSE)</f>
        <v>36</v>
      </c>
      <c r="O289" s="1">
        <f>SUM(M289,N289)</f>
        <v>38</v>
      </c>
      <c r="P289" s="1" t="str">
        <f>IF(E289=TRUE,"holiday",IF(OR(F289=0,F289=6),"weekend","weekday"))</f>
        <v>weekday</v>
      </c>
      <c r="Q289" s="1" t="str" cm="1">
        <f t="array" ref="Q289">_xlfn.IFS(D289&lt;8,"NIGHT/EARLY MORNING(8PM-8AM)",D289&lt;12,"MORNING(8AM-12AM)",D289&lt;16,"AFTERNOON(12PM-4PM)",D289&lt;20,"EVENING(4PM-8PM)",TRUE,"NIGHT/EARLY MORNING(8PM-8AM)")</f>
        <v>MORNING(8AM-12AM)</v>
      </c>
    </row>
    <row r="290" spans="1:17" ht="13" x14ac:dyDescent="0.15">
      <c r="A290" s="3">
        <v>289</v>
      </c>
      <c r="B290" s="7">
        <v>40556</v>
      </c>
      <c r="C290" s="3">
        <v>1</v>
      </c>
      <c r="D290" s="3">
        <v>11</v>
      </c>
      <c r="E290" s="3" t="b">
        <v>0</v>
      </c>
      <c r="F290" s="3">
        <v>4</v>
      </c>
      <c r="G290" s="3">
        <v>2</v>
      </c>
      <c r="H290" s="3" t="str">
        <f>IF(G290=1,"Clear",IF(G290=2,"Moist",IF(G290=3,"Light Rain",IF(G290=4,"Heavy Rain","Unknown"))))</f>
        <v>Moist</v>
      </c>
      <c r="I290" s="3">
        <v>0.2</v>
      </c>
      <c r="J290" s="2">
        <f>VLOOKUP(A290,'[1]DATASET 2'!A:G,2,FALSE)</f>
        <v>0.16669999999999999</v>
      </c>
      <c r="K290" s="2">
        <f>VLOOKUP(A290,'[1]DATASET 2'!A:G,3,FALSE)</f>
        <v>0.44</v>
      </c>
      <c r="L290" s="2">
        <f>VLOOKUP(A290,'[1]DATASET 2'!A:G,4,FALSE)</f>
        <v>0.44779999999999998</v>
      </c>
      <c r="M290" s="1">
        <f>VLOOKUP(A290,'[1]DATASET 2'!A:G,5,FALSE)</f>
        <v>4</v>
      </c>
      <c r="N290" s="1">
        <f>VLOOKUP(A290,'[1]DATASET 2'!A:G,6,FALSE)</f>
        <v>33</v>
      </c>
      <c r="O290" s="1">
        <f>SUM(M290,N290)</f>
        <v>37</v>
      </c>
      <c r="P290" s="1" t="str">
        <f>IF(E290=TRUE,"holiday",IF(OR(F290=0,F290=6),"weekend","weekday"))</f>
        <v>weekday</v>
      </c>
      <c r="Q290" s="1" t="str" cm="1">
        <f t="array" ref="Q290">_xlfn.IFS(D290&lt;8,"NIGHT/EARLY MORNING(8PM-8AM)",D290&lt;12,"MORNING(8AM-12AM)",D290&lt;16,"AFTERNOON(12PM-4PM)",D290&lt;20,"EVENING(4PM-8PM)",TRUE,"NIGHT/EARLY MORNING(8PM-8AM)")</f>
        <v>MORNING(8AM-12AM)</v>
      </c>
    </row>
    <row r="291" spans="1:17" ht="13" x14ac:dyDescent="0.15">
      <c r="A291" s="3">
        <v>290</v>
      </c>
      <c r="B291" s="7">
        <v>40556</v>
      </c>
      <c r="C291" s="3">
        <v>1</v>
      </c>
      <c r="D291" s="3">
        <v>12</v>
      </c>
      <c r="E291" s="3" t="b">
        <v>0</v>
      </c>
      <c r="F291" s="3">
        <v>4</v>
      </c>
      <c r="G291" s="3">
        <v>1</v>
      </c>
      <c r="H291" s="3" t="str">
        <f>IF(G291=1,"Clear",IF(G291=2,"Moist",IF(G291=3,"Light Rain",IF(G291=4,"Heavy Rain","Unknown"))))</f>
        <v>Clear</v>
      </c>
      <c r="I291" s="3">
        <v>0.2</v>
      </c>
      <c r="J291" s="2">
        <f>VLOOKUP(A291,'[1]DATASET 2'!A:G,2,FALSE)</f>
        <v>0.16669999999999999</v>
      </c>
      <c r="K291" s="2">
        <f>VLOOKUP(A291,'[1]DATASET 2'!A:G,3,FALSE)</f>
        <v>0.44</v>
      </c>
      <c r="L291" s="2">
        <f>VLOOKUP(A291,'[1]DATASET 2'!A:G,4,FALSE)</f>
        <v>0.41789999999999999</v>
      </c>
      <c r="M291" s="1">
        <f>VLOOKUP(A291,'[1]DATASET 2'!A:G,5,FALSE)</f>
        <v>3</v>
      </c>
      <c r="N291" s="1">
        <f>VLOOKUP(A291,'[1]DATASET 2'!A:G,6,FALSE)</f>
        <v>49</v>
      </c>
      <c r="O291" s="1">
        <f>SUM(M291,N291)</f>
        <v>52</v>
      </c>
      <c r="P291" s="1" t="str">
        <f>IF(E291=TRUE,"holiday",IF(OR(F291=0,F291=6),"weekend","weekday"))</f>
        <v>weekday</v>
      </c>
      <c r="Q291" s="1" t="str" cm="1">
        <f t="array" ref="Q291">_xlfn.IFS(D291&lt;8,"NIGHT/EARLY MORNING(8PM-8AM)",D291&lt;12,"MORNING(8AM-12AM)",D291&lt;16,"AFTERNOON(12PM-4PM)",D291&lt;20,"EVENING(4PM-8PM)",TRUE,"NIGHT/EARLY MORNING(8PM-8AM)")</f>
        <v>AFTERNOON(12PM-4PM)</v>
      </c>
    </row>
    <row r="292" spans="1:17" ht="13" x14ac:dyDescent="0.15">
      <c r="A292" s="3">
        <v>291</v>
      </c>
      <c r="B292" s="7">
        <v>40556</v>
      </c>
      <c r="C292" s="3">
        <v>1</v>
      </c>
      <c r="D292" s="3">
        <v>13</v>
      </c>
      <c r="E292" s="3" t="b">
        <v>0</v>
      </c>
      <c r="F292" s="3">
        <v>4</v>
      </c>
      <c r="G292" s="3">
        <v>1</v>
      </c>
      <c r="H292" s="3" t="str">
        <f>IF(G292=1,"Clear",IF(G292=2,"Moist",IF(G292=3,"Light Rain",IF(G292=4,"Heavy Rain","Unknown"))))</f>
        <v>Clear</v>
      </c>
      <c r="I292" s="3">
        <v>0.22</v>
      </c>
      <c r="J292" s="2">
        <f>VLOOKUP(A292,'[1]DATASET 2'!A:G,2,FALSE)</f>
        <v>0.19700000000000001</v>
      </c>
      <c r="K292" s="2">
        <f>VLOOKUP(A292,'[1]DATASET 2'!A:G,3,FALSE)</f>
        <v>0.41</v>
      </c>
      <c r="L292" s="2">
        <f>VLOOKUP(A292,'[1]DATASET 2'!A:G,4,FALSE)</f>
        <v>0.44779999999999998</v>
      </c>
      <c r="M292" s="1">
        <f>VLOOKUP(A292,'[1]DATASET 2'!A:G,5,FALSE)</f>
        <v>2</v>
      </c>
      <c r="N292" s="1">
        <f>VLOOKUP(A292,'[1]DATASET 2'!A:G,6,FALSE)</f>
        <v>81</v>
      </c>
      <c r="O292" s="1">
        <f>SUM(M292,N292)</f>
        <v>83</v>
      </c>
      <c r="P292" s="1" t="str">
        <f>IF(E292=TRUE,"holiday",IF(OR(F292=0,F292=6),"weekend","weekday"))</f>
        <v>weekday</v>
      </c>
      <c r="Q292" s="1" t="str" cm="1">
        <f t="array" ref="Q292">_xlfn.IFS(D292&lt;8,"NIGHT/EARLY MORNING(8PM-8AM)",D292&lt;12,"MORNING(8AM-12AM)",D292&lt;16,"AFTERNOON(12PM-4PM)",D292&lt;20,"EVENING(4PM-8PM)",TRUE,"NIGHT/EARLY MORNING(8PM-8AM)")</f>
        <v>AFTERNOON(12PM-4PM)</v>
      </c>
    </row>
    <row r="293" spans="1:17" ht="13" x14ac:dyDescent="0.15">
      <c r="A293" s="3">
        <v>292</v>
      </c>
      <c r="B293" s="7">
        <v>40556</v>
      </c>
      <c r="C293" s="3">
        <v>1</v>
      </c>
      <c r="D293" s="3">
        <v>14</v>
      </c>
      <c r="E293" s="3" t="b">
        <v>0</v>
      </c>
      <c r="F293" s="3">
        <v>4</v>
      </c>
      <c r="G293" s="3">
        <v>1</v>
      </c>
      <c r="H293" s="3" t="str">
        <f>IF(G293=1,"Clear",IF(G293=2,"Moist",IF(G293=3,"Light Rain",IF(G293=4,"Heavy Rain","Unknown"))))</f>
        <v>Clear</v>
      </c>
      <c r="I293" s="3">
        <v>0.22</v>
      </c>
      <c r="J293" s="2">
        <f>VLOOKUP(A293,'[1]DATASET 2'!A:G,2,FALSE)</f>
        <v>0.19700000000000001</v>
      </c>
      <c r="K293" s="2">
        <f>VLOOKUP(A293,'[1]DATASET 2'!A:G,3,FALSE)</f>
        <v>0.41</v>
      </c>
      <c r="L293" s="2">
        <f>VLOOKUP(A293,'[1]DATASET 2'!A:G,4,FALSE)</f>
        <v>0.3881</v>
      </c>
      <c r="M293" s="1">
        <f>VLOOKUP(A293,'[1]DATASET 2'!A:G,5,FALSE)</f>
        <v>3</v>
      </c>
      <c r="N293" s="1">
        <f>VLOOKUP(A293,'[1]DATASET 2'!A:G,6,FALSE)</f>
        <v>39</v>
      </c>
      <c r="O293" s="1">
        <f>SUM(M293,N293)</f>
        <v>42</v>
      </c>
      <c r="P293" s="1" t="str">
        <f>IF(E293=TRUE,"holiday",IF(OR(F293=0,F293=6),"weekend","weekday"))</f>
        <v>weekday</v>
      </c>
      <c r="Q293" s="1" t="str" cm="1">
        <f t="array" ref="Q293">_xlfn.IFS(D293&lt;8,"NIGHT/EARLY MORNING(8PM-8AM)",D293&lt;12,"MORNING(8AM-12AM)",D293&lt;16,"AFTERNOON(12PM-4PM)",D293&lt;20,"EVENING(4PM-8PM)",TRUE,"NIGHT/EARLY MORNING(8PM-8AM)")</f>
        <v>AFTERNOON(12PM-4PM)</v>
      </c>
    </row>
    <row r="294" spans="1:17" ht="13" x14ac:dyDescent="0.15">
      <c r="A294" s="3">
        <v>293</v>
      </c>
      <c r="B294" s="7">
        <v>40556</v>
      </c>
      <c r="C294" s="3">
        <v>1</v>
      </c>
      <c r="D294" s="3">
        <v>15</v>
      </c>
      <c r="E294" s="3" t="b">
        <v>0</v>
      </c>
      <c r="F294" s="3">
        <v>4</v>
      </c>
      <c r="G294" s="3">
        <v>1</v>
      </c>
      <c r="H294" s="3" t="str">
        <f>IF(G294=1,"Clear",IF(G294=2,"Moist",IF(G294=3,"Light Rain",IF(G294=4,"Heavy Rain","Unknown"))))</f>
        <v>Clear</v>
      </c>
      <c r="I294" s="3">
        <v>0.24</v>
      </c>
      <c r="J294" s="2">
        <f>VLOOKUP(A294,'[1]DATASET 2'!A:G,2,FALSE)</f>
        <v>0.21210000000000001</v>
      </c>
      <c r="K294" s="2">
        <f>VLOOKUP(A294,'[1]DATASET 2'!A:G,3,FALSE)</f>
        <v>0.38</v>
      </c>
      <c r="L294" s="2">
        <f>VLOOKUP(A294,'[1]DATASET 2'!A:G,4,FALSE)</f>
        <v>0.29849999999999999</v>
      </c>
      <c r="M294" s="1">
        <f>VLOOKUP(A294,'[1]DATASET 2'!A:G,5,FALSE)</f>
        <v>5</v>
      </c>
      <c r="N294" s="1">
        <f>VLOOKUP(A294,'[1]DATASET 2'!A:G,6,FALSE)</f>
        <v>55</v>
      </c>
      <c r="O294" s="1">
        <f>SUM(M294,N294)</f>
        <v>60</v>
      </c>
      <c r="P294" s="1" t="str">
        <f>IF(E294=TRUE,"holiday",IF(OR(F294=0,F294=6),"weekend","weekday"))</f>
        <v>weekday</v>
      </c>
      <c r="Q294" s="1" t="str" cm="1">
        <f t="array" ref="Q294">_xlfn.IFS(D294&lt;8,"NIGHT/EARLY MORNING(8PM-8AM)",D294&lt;12,"MORNING(8AM-12AM)",D294&lt;16,"AFTERNOON(12PM-4PM)",D294&lt;20,"EVENING(4PM-8PM)",TRUE,"NIGHT/EARLY MORNING(8PM-8AM)")</f>
        <v>AFTERNOON(12PM-4PM)</v>
      </c>
    </row>
    <row r="295" spans="1:17" ht="13" x14ac:dyDescent="0.15">
      <c r="A295" s="3">
        <v>294</v>
      </c>
      <c r="B295" s="7">
        <v>40556</v>
      </c>
      <c r="C295" s="3">
        <v>1</v>
      </c>
      <c r="D295" s="3">
        <v>16</v>
      </c>
      <c r="E295" s="3" t="b">
        <v>0</v>
      </c>
      <c r="F295" s="3">
        <v>4</v>
      </c>
      <c r="G295" s="3">
        <v>1</v>
      </c>
      <c r="H295" s="3" t="str">
        <f>IF(G295=1,"Clear",IF(G295=2,"Moist",IF(G295=3,"Light Rain",IF(G295=4,"Heavy Rain","Unknown"))))</f>
        <v>Clear</v>
      </c>
      <c r="I295" s="3">
        <v>0.24</v>
      </c>
      <c r="J295" s="2">
        <f>VLOOKUP(A295,'[1]DATASET 2'!A:G,2,FALSE)</f>
        <v>0.21210000000000001</v>
      </c>
      <c r="K295" s="2">
        <f>VLOOKUP(A295,'[1]DATASET 2'!A:G,3,FALSE)</f>
        <v>0.38</v>
      </c>
      <c r="L295" s="2">
        <f>VLOOKUP(A295,'[1]DATASET 2'!A:G,4,FALSE)</f>
        <v>0.35820000000000002</v>
      </c>
      <c r="M295" s="1">
        <f>VLOOKUP(A295,'[1]DATASET 2'!A:G,5,FALSE)</f>
        <v>2</v>
      </c>
      <c r="N295" s="1">
        <f>VLOOKUP(A295,'[1]DATASET 2'!A:G,6,FALSE)</f>
        <v>76</v>
      </c>
      <c r="O295" s="1">
        <f>SUM(M295,N295)</f>
        <v>78</v>
      </c>
      <c r="P295" s="1" t="str">
        <f>IF(E295=TRUE,"holiday",IF(OR(F295=0,F295=6),"weekend","weekday"))</f>
        <v>weekday</v>
      </c>
      <c r="Q295" s="1" t="str" cm="1">
        <f t="array" ref="Q295">_xlfn.IFS(D295&lt;8,"NIGHT/EARLY MORNING(8PM-8AM)",D295&lt;12,"MORNING(8AM-12AM)",D295&lt;16,"AFTERNOON(12PM-4PM)",D295&lt;20,"EVENING(4PM-8PM)",TRUE,"NIGHT/EARLY MORNING(8PM-8AM)")</f>
        <v>EVENING(4PM-8PM)</v>
      </c>
    </row>
    <row r="296" spans="1:17" ht="13" x14ac:dyDescent="0.15">
      <c r="A296" s="3">
        <v>295</v>
      </c>
      <c r="B296" s="7">
        <v>40556</v>
      </c>
      <c r="C296" s="3">
        <v>1</v>
      </c>
      <c r="D296" s="3">
        <v>17</v>
      </c>
      <c r="E296" s="3" t="b">
        <v>0</v>
      </c>
      <c r="F296" s="3">
        <v>4</v>
      </c>
      <c r="G296" s="3">
        <v>1</v>
      </c>
      <c r="H296" s="3" t="str">
        <f>IF(G296=1,"Clear",IF(G296=2,"Moist",IF(G296=3,"Light Rain",IF(G296=4,"Heavy Rain","Unknown"))))</f>
        <v>Clear</v>
      </c>
      <c r="I296" s="3">
        <v>0.2</v>
      </c>
      <c r="J296" s="2">
        <f>VLOOKUP(A296,'[1]DATASET 2'!A:G,2,FALSE)</f>
        <v>0.18179999999999999</v>
      </c>
      <c r="K296" s="2">
        <f>VLOOKUP(A296,'[1]DATASET 2'!A:G,3,FALSE)</f>
        <v>0.4</v>
      </c>
      <c r="L296" s="2">
        <f>VLOOKUP(A296,'[1]DATASET 2'!A:G,4,FALSE)</f>
        <v>0.28360000000000002</v>
      </c>
      <c r="M296" s="1">
        <f>VLOOKUP(A296,'[1]DATASET 2'!A:G,5,FALSE)</f>
        <v>4</v>
      </c>
      <c r="N296" s="1">
        <f>VLOOKUP(A296,'[1]DATASET 2'!A:G,6,FALSE)</f>
        <v>158</v>
      </c>
      <c r="O296" s="1">
        <f>SUM(M296,N296)</f>
        <v>162</v>
      </c>
      <c r="P296" s="1" t="str">
        <f>IF(E296=TRUE,"holiday",IF(OR(F296=0,F296=6),"weekend","weekday"))</f>
        <v>weekday</v>
      </c>
      <c r="Q296" s="1" t="str" cm="1">
        <f t="array" ref="Q296">_xlfn.IFS(D296&lt;8,"NIGHT/EARLY MORNING(8PM-8AM)",D296&lt;12,"MORNING(8AM-12AM)",D296&lt;16,"AFTERNOON(12PM-4PM)",D296&lt;20,"EVENING(4PM-8PM)",TRUE,"NIGHT/EARLY MORNING(8PM-8AM)")</f>
        <v>EVENING(4PM-8PM)</v>
      </c>
    </row>
    <row r="297" spans="1:17" ht="13" x14ac:dyDescent="0.15">
      <c r="A297" s="3">
        <v>296</v>
      </c>
      <c r="B297" s="7">
        <v>40556</v>
      </c>
      <c r="C297" s="3">
        <v>1</v>
      </c>
      <c r="D297" s="3">
        <v>18</v>
      </c>
      <c r="E297" s="3" t="b">
        <v>0</v>
      </c>
      <c r="F297" s="3">
        <v>4</v>
      </c>
      <c r="G297" s="3">
        <v>1</v>
      </c>
      <c r="H297" s="3" t="str">
        <f>IF(G297=1,"Clear",IF(G297=2,"Moist",IF(G297=3,"Light Rain",IF(G297=4,"Heavy Rain","Unknown"))))</f>
        <v>Clear</v>
      </c>
      <c r="I297" s="3">
        <v>0.2</v>
      </c>
      <c r="J297" s="2">
        <f>VLOOKUP(A297,'[1]DATASET 2'!A:G,2,FALSE)</f>
        <v>0.18179999999999999</v>
      </c>
      <c r="K297" s="2">
        <f>VLOOKUP(A297,'[1]DATASET 2'!A:G,3,FALSE)</f>
        <v>0.4</v>
      </c>
      <c r="L297" s="2">
        <f>VLOOKUP(A297,'[1]DATASET 2'!A:G,4,FALSE)</f>
        <v>0.32840000000000003</v>
      </c>
      <c r="M297" s="1">
        <f>VLOOKUP(A297,'[1]DATASET 2'!A:G,5,FALSE)</f>
        <v>3</v>
      </c>
      <c r="N297" s="1">
        <f>VLOOKUP(A297,'[1]DATASET 2'!A:G,6,FALSE)</f>
        <v>141</v>
      </c>
      <c r="O297" s="1">
        <f>SUM(M297,N297)</f>
        <v>144</v>
      </c>
      <c r="P297" s="1" t="str">
        <f>IF(E297=TRUE,"holiday",IF(OR(F297=0,F297=6),"weekend","weekday"))</f>
        <v>weekday</v>
      </c>
      <c r="Q297" s="1" t="str" cm="1">
        <f t="array" ref="Q297">_xlfn.IFS(D297&lt;8,"NIGHT/EARLY MORNING(8PM-8AM)",D297&lt;12,"MORNING(8AM-12AM)",D297&lt;16,"AFTERNOON(12PM-4PM)",D297&lt;20,"EVENING(4PM-8PM)",TRUE,"NIGHT/EARLY MORNING(8PM-8AM)")</f>
        <v>EVENING(4PM-8PM)</v>
      </c>
    </row>
    <row r="298" spans="1:17" ht="13" x14ac:dyDescent="0.15">
      <c r="A298" s="3">
        <v>297</v>
      </c>
      <c r="B298" s="7">
        <v>40556</v>
      </c>
      <c r="C298" s="3">
        <v>1</v>
      </c>
      <c r="D298" s="3">
        <v>19</v>
      </c>
      <c r="E298" s="3" t="b">
        <v>0</v>
      </c>
      <c r="F298" s="3">
        <v>4</v>
      </c>
      <c r="G298" s="3">
        <v>1</v>
      </c>
      <c r="H298" s="3" t="str">
        <f>IF(G298=1,"Clear",IF(G298=2,"Moist",IF(G298=3,"Light Rain",IF(G298=4,"Heavy Rain","Unknown"))))</f>
        <v>Clear</v>
      </c>
      <c r="I298" s="3">
        <v>0.16</v>
      </c>
      <c r="J298" s="2">
        <f>VLOOKUP(A298,'[1]DATASET 2'!A:G,2,FALSE)</f>
        <v>0.1515</v>
      </c>
      <c r="K298" s="2">
        <f>VLOOKUP(A298,'[1]DATASET 2'!A:G,3,FALSE)</f>
        <v>0.47</v>
      </c>
      <c r="L298" s="2">
        <f>VLOOKUP(A298,'[1]DATASET 2'!A:G,4,FALSE)</f>
        <v>0.25369999999999998</v>
      </c>
      <c r="M298" s="1">
        <f>VLOOKUP(A298,'[1]DATASET 2'!A:G,5,FALSE)</f>
        <v>1</v>
      </c>
      <c r="N298" s="1">
        <f>VLOOKUP(A298,'[1]DATASET 2'!A:G,6,FALSE)</f>
        <v>98</v>
      </c>
      <c r="O298" s="1">
        <f>SUM(M298,N298)</f>
        <v>99</v>
      </c>
      <c r="P298" s="1" t="str">
        <f>IF(E298=TRUE,"holiday",IF(OR(F298=0,F298=6),"weekend","weekday"))</f>
        <v>weekday</v>
      </c>
      <c r="Q298" s="1" t="str" cm="1">
        <f t="array" ref="Q298">_xlfn.IFS(D298&lt;8,"NIGHT/EARLY MORNING(8PM-8AM)",D298&lt;12,"MORNING(8AM-12AM)",D298&lt;16,"AFTERNOON(12PM-4PM)",D298&lt;20,"EVENING(4PM-8PM)",TRUE,"NIGHT/EARLY MORNING(8PM-8AM)")</f>
        <v>EVENING(4PM-8PM)</v>
      </c>
    </row>
    <row r="299" spans="1:17" ht="13" x14ac:dyDescent="0.15">
      <c r="A299" s="3">
        <v>298</v>
      </c>
      <c r="B299" s="7">
        <v>40556</v>
      </c>
      <c r="C299" s="3">
        <v>1</v>
      </c>
      <c r="D299" s="3">
        <v>20</v>
      </c>
      <c r="E299" s="3" t="b">
        <v>0</v>
      </c>
      <c r="F299" s="3">
        <v>4</v>
      </c>
      <c r="G299" s="3">
        <v>1</v>
      </c>
      <c r="H299" s="3" t="str">
        <f>IF(G299=1,"Clear",IF(G299=2,"Moist",IF(G299=3,"Light Rain",IF(G299=4,"Heavy Rain","Unknown"))))</f>
        <v>Clear</v>
      </c>
      <c r="I299" s="3">
        <v>0.16</v>
      </c>
      <c r="J299" s="2">
        <f>VLOOKUP(A299,'[1]DATASET 2'!A:G,2,FALSE)</f>
        <v>0.1515</v>
      </c>
      <c r="K299" s="2">
        <f>VLOOKUP(A299,'[1]DATASET 2'!A:G,3,FALSE)</f>
        <v>0.47</v>
      </c>
      <c r="L299" s="2">
        <f>VLOOKUP(A299,'[1]DATASET 2'!A:G,4,FALSE)</f>
        <v>0.22389999999999999</v>
      </c>
      <c r="M299" s="1">
        <f>VLOOKUP(A299,'[1]DATASET 2'!A:G,5,FALSE)</f>
        <v>0</v>
      </c>
      <c r="N299" s="1">
        <f>VLOOKUP(A299,'[1]DATASET 2'!A:G,6,FALSE)</f>
        <v>64</v>
      </c>
      <c r="O299" s="1">
        <f>SUM(M299,N299)</f>
        <v>64</v>
      </c>
      <c r="P299" s="1" t="str">
        <f>IF(E299=TRUE,"holiday",IF(OR(F299=0,F299=6),"weekend","weekday"))</f>
        <v>weekday</v>
      </c>
      <c r="Q299" s="1" t="str" cm="1">
        <f t="array" ref="Q299">_xlfn.IFS(D299&lt;8,"NIGHT/EARLY MORNING(8PM-8AM)",D299&lt;12,"MORNING(8AM-12AM)",D299&lt;16,"AFTERNOON(12PM-4PM)",D299&lt;20,"EVENING(4PM-8PM)",TRUE,"NIGHT/EARLY MORNING(8PM-8AM)")</f>
        <v>NIGHT/EARLY MORNING(8PM-8AM)</v>
      </c>
    </row>
    <row r="300" spans="1:17" ht="13" x14ac:dyDescent="0.15">
      <c r="A300" s="3">
        <v>299</v>
      </c>
      <c r="B300" s="7">
        <v>40556</v>
      </c>
      <c r="C300" s="3">
        <v>1</v>
      </c>
      <c r="D300" s="3">
        <v>21</v>
      </c>
      <c r="E300" s="3" t="b">
        <v>0</v>
      </c>
      <c r="F300" s="3">
        <v>4</v>
      </c>
      <c r="G300" s="3">
        <v>1</v>
      </c>
      <c r="H300" s="3" t="str">
        <f>IF(G300=1,"Clear",IF(G300=2,"Moist",IF(G300=3,"Light Rain",IF(G300=4,"Heavy Rain","Unknown"))))</f>
        <v>Clear</v>
      </c>
      <c r="I300" s="3">
        <v>0.14000000000000001</v>
      </c>
      <c r="J300" s="2">
        <f>VLOOKUP(A300,'[1]DATASET 2'!A:G,2,FALSE)</f>
        <v>0.1212</v>
      </c>
      <c r="K300" s="2">
        <f>VLOOKUP(A300,'[1]DATASET 2'!A:G,3,FALSE)</f>
        <v>0.46</v>
      </c>
      <c r="L300" s="2">
        <f>VLOOKUP(A300,'[1]DATASET 2'!A:G,4,FALSE)</f>
        <v>0.29849999999999999</v>
      </c>
      <c r="M300" s="1">
        <f>VLOOKUP(A300,'[1]DATASET 2'!A:G,5,FALSE)</f>
        <v>0</v>
      </c>
      <c r="N300" s="1">
        <f>VLOOKUP(A300,'[1]DATASET 2'!A:G,6,FALSE)</f>
        <v>40</v>
      </c>
      <c r="O300" s="1">
        <f>SUM(M300,N300)</f>
        <v>40</v>
      </c>
      <c r="P300" s="1" t="str">
        <f>IF(E300=TRUE,"holiday",IF(OR(F300=0,F300=6),"weekend","weekday"))</f>
        <v>weekday</v>
      </c>
      <c r="Q300" s="1" t="str" cm="1">
        <f t="array" ref="Q300">_xlfn.IFS(D300&lt;8,"NIGHT/EARLY MORNING(8PM-8AM)",D300&lt;12,"MORNING(8AM-12AM)",D300&lt;16,"AFTERNOON(12PM-4PM)",D300&lt;20,"EVENING(4PM-8PM)",TRUE,"NIGHT/EARLY MORNING(8PM-8AM)")</f>
        <v>NIGHT/EARLY MORNING(8PM-8AM)</v>
      </c>
    </row>
    <row r="301" spans="1:17" ht="13" x14ac:dyDescent="0.15">
      <c r="A301" s="3">
        <v>300</v>
      </c>
      <c r="B301" s="7">
        <v>40556</v>
      </c>
      <c r="C301" s="3">
        <v>1</v>
      </c>
      <c r="D301" s="3">
        <v>22</v>
      </c>
      <c r="E301" s="3" t="b">
        <v>0</v>
      </c>
      <c r="F301" s="3">
        <v>4</v>
      </c>
      <c r="G301" s="3">
        <v>1</v>
      </c>
      <c r="H301" s="3" t="str">
        <f>IF(G301=1,"Clear",IF(G301=2,"Moist",IF(G301=3,"Light Rain",IF(G301=4,"Heavy Rain","Unknown"))))</f>
        <v>Clear</v>
      </c>
      <c r="I301" s="3">
        <v>0.14000000000000001</v>
      </c>
      <c r="J301" s="2">
        <f>VLOOKUP(A301,'[1]DATASET 2'!A:G,2,FALSE)</f>
        <v>0.1212</v>
      </c>
      <c r="K301" s="2">
        <f>VLOOKUP(A301,'[1]DATASET 2'!A:G,3,FALSE)</f>
        <v>0.46</v>
      </c>
      <c r="L301" s="2">
        <f>VLOOKUP(A301,'[1]DATASET 2'!A:G,4,FALSE)</f>
        <v>0.32840000000000003</v>
      </c>
      <c r="M301" s="1">
        <f>VLOOKUP(A301,'[1]DATASET 2'!A:G,5,FALSE)</f>
        <v>0</v>
      </c>
      <c r="N301" s="1">
        <f>VLOOKUP(A301,'[1]DATASET 2'!A:G,6,FALSE)</f>
        <v>30</v>
      </c>
      <c r="O301" s="1">
        <f>SUM(M301,N301)</f>
        <v>30</v>
      </c>
      <c r="P301" s="1" t="str">
        <f>IF(E301=TRUE,"holiday",IF(OR(F301=0,F301=6),"weekend","weekday"))</f>
        <v>weekday</v>
      </c>
      <c r="Q301" s="1" t="str" cm="1">
        <f t="array" ref="Q301">_xlfn.IFS(D301&lt;8,"NIGHT/EARLY MORNING(8PM-8AM)",D301&lt;12,"MORNING(8AM-12AM)",D301&lt;16,"AFTERNOON(12PM-4PM)",D301&lt;20,"EVENING(4PM-8PM)",TRUE,"NIGHT/EARLY MORNING(8PM-8AM)")</f>
        <v>NIGHT/EARLY MORNING(8PM-8AM)</v>
      </c>
    </row>
    <row r="302" spans="1:17" ht="13" x14ac:dyDescent="0.15">
      <c r="A302" s="3">
        <v>301</v>
      </c>
      <c r="B302" s="7">
        <v>40556</v>
      </c>
      <c r="C302" s="3">
        <v>1</v>
      </c>
      <c r="D302" s="3">
        <v>23</v>
      </c>
      <c r="E302" s="3" t="b">
        <v>0</v>
      </c>
      <c r="F302" s="3">
        <v>4</v>
      </c>
      <c r="G302" s="3">
        <v>1</v>
      </c>
      <c r="H302" s="3" t="str">
        <f>IF(G302=1,"Clear",IF(G302=2,"Moist",IF(G302=3,"Light Rain",IF(G302=4,"Heavy Rain","Unknown"))))</f>
        <v>Clear</v>
      </c>
      <c r="I302" s="3">
        <v>0.12</v>
      </c>
      <c r="J302" s="2">
        <f>VLOOKUP(A302,'[1]DATASET 2'!A:G,2,FALSE)</f>
        <v>0.13639999999999999</v>
      </c>
      <c r="K302" s="2">
        <f>VLOOKUP(A302,'[1]DATASET 2'!A:G,3,FALSE)</f>
        <v>0.5</v>
      </c>
      <c r="L302" s="2">
        <f>VLOOKUP(A302,'[1]DATASET 2'!A:G,4,FALSE)</f>
        <v>0.19400000000000001</v>
      </c>
      <c r="M302" s="1">
        <f>VLOOKUP(A302,'[1]DATASET 2'!A:G,5,FALSE)</f>
        <v>1</v>
      </c>
      <c r="N302" s="1">
        <f>VLOOKUP(A302,'[1]DATASET 2'!A:G,6,FALSE)</f>
        <v>14</v>
      </c>
      <c r="O302" s="1">
        <f>SUM(M302,N302)</f>
        <v>15</v>
      </c>
      <c r="P302" s="1" t="str">
        <f>IF(E302=TRUE,"holiday",IF(OR(F302=0,F302=6),"weekend","weekday"))</f>
        <v>weekday</v>
      </c>
      <c r="Q302" s="1" t="str" cm="1">
        <f t="array" ref="Q302">_xlfn.IFS(D302&lt;8,"NIGHT/EARLY MORNING(8PM-8AM)",D302&lt;12,"MORNING(8AM-12AM)",D302&lt;16,"AFTERNOON(12PM-4PM)",D302&lt;20,"EVENING(4PM-8PM)",TRUE,"NIGHT/EARLY MORNING(8PM-8AM)")</f>
        <v>NIGHT/EARLY MORNING(8PM-8AM)</v>
      </c>
    </row>
    <row r="303" spans="1:17" ht="13" x14ac:dyDescent="0.15">
      <c r="A303" s="3">
        <v>302</v>
      </c>
      <c r="B303" s="7">
        <v>40557</v>
      </c>
      <c r="C303" s="3">
        <v>1</v>
      </c>
      <c r="D303" s="3">
        <v>0</v>
      </c>
      <c r="E303" s="3" t="b">
        <v>0</v>
      </c>
      <c r="F303" s="3">
        <v>5</v>
      </c>
      <c r="G303" s="3">
        <v>1</v>
      </c>
      <c r="H303" s="3" t="str">
        <f>IF(G303=1,"Clear",IF(G303=2,"Moist",IF(G303=3,"Light Rain",IF(G303=4,"Heavy Rain","Unknown"))))</f>
        <v>Clear</v>
      </c>
      <c r="I303" s="3">
        <v>0.12</v>
      </c>
      <c r="J303" s="2">
        <f>VLOOKUP(A303,'[1]DATASET 2'!A:G,2,FALSE)</f>
        <v>0.13639999999999999</v>
      </c>
      <c r="K303" s="2">
        <f>VLOOKUP(A303,'[1]DATASET 2'!A:G,3,FALSE)</f>
        <v>0.5</v>
      </c>
      <c r="L303" s="2">
        <f>VLOOKUP(A303,'[1]DATASET 2'!A:G,4,FALSE)</f>
        <v>0.19400000000000001</v>
      </c>
      <c r="M303" s="1">
        <f>VLOOKUP(A303,'[1]DATASET 2'!A:G,5,FALSE)</f>
        <v>0</v>
      </c>
      <c r="N303" s="1">
        <f>VLOOKUP(A303,'[1]DATASET 2'!A:G,6,FALSE)</f>
        <v>14</v>
      </c>
      <c r="O303" s="1">
        <f>SUM(M303,N303)</f>
        <v>14</v>
      </c>
      <c r="P303" s="1" t="str">
        <f>IF(E303=TRUE,"holiday",IF(OR(F303=0,F303=6),"weekend","weekday"))</f>
        <v>weekday</v>
      </c>
      <c r="Q303" s="1" t="str" cm="1">
        <f t="array" ref="Q303">_xlfn.IFS(D303&lt;8,"NIGHT/EARLY MORNING(8PM-8AM)",D303&lt;12,"MORNING(8AM-12AM)",D303&lt;16,"AFTERNOON(12PM-4PM)",D303&lt;20,"EVENING(4PM-8PM)",TRUE,"NIGHT/EARLY MORNING(8PM-8AM)")</f>
        <v>NIGHT/EARLY MORNING(8PM-8AM)</v>
      </c>
    </row>
    <row r="304" spans="1:17" ht="13" x14ac:dyDescent="0.15">
      <c r="A304" s="3">
        <v>303</v>
      </c>
      <c r="B304" s="7">
        <v>40557</v>
      </c>
      <c r="C304" s="3">
        <v>1</v>
      </c>
      <c r="D304" s="3">
        <v>1</v>
      </c>
      <c r="E304" s="3" t="b">
        <v>0</v>
      </c>
      <c r="F304" s="3">
        <v>5</v>
      </c>
      <c r="G304" s="3">
        <v>1</v>
      </c>
      <c r="H304" s="3" t="str">
        <f>IF(G304=1,"Clear",IF(G304=2,"Moist",IF(G304=3,"Light Rain",IF(G304=4,"Heavy Rain","Unknown"))))</f>
        <v>Clear</v>
      </c>
      <c r="I304" s="3">
        <v>0.1</v>
      </c>
      <c r="J304" s="2">
        <f>VLOOKUP(A304,'[1]DATASET 2'!A:G,2,FALSE)</f>
        <v>0.1212</v>
      </c>
      <c r="K304" s="2">
        <f>VLOOKUP(A304,'[1]DATASET 2'!A:G,3,FALSE)</f>
        <v>0.54</v>
      </c>
      <c r="L304" s="2">
        <f>VLOOKUP(A304,'[1]DATASET 2'!A:G,4,FALSE)</f>
        <v>0.16420000000000001</v>
      </c>
      <c r="M304" s="1">
        <f>VLOOKUP(A304,'[1]DATASET 2'!A:G,5,FALSE)</f>
        <v>0</v>
      </c>
      <c r="N304" s="1">
        <f>VLOOKUP(A304,'[1]DATASET 2'!A:G,6,FALSE)</f>
        <v>5</v>
      </c>
      <c r="O304" s="1">
        <f>SUM(M304,N304)</f>
        <v>5</v>
      </c>
      <c r="P304" s="1" t="str">
        <f>IF(E304=TRUE,"holiday",IF(OR(F304=0,F304=6),"weekend","weekday"))</f>
        <v>weekday</v>
      </c>
      <c r="Q304" s="1" t="str" cm="1">
        <f t="array" ref="Q304">_xlfn.IFS(D304&lt;8,"NIGHT/EARLY MORNING(8PM-8AM)",D304&lt;12,"MORNING(8AM-12AM)",D304&lt;16,"AFTERNOON(12PM-4PM)",D304&lt;20,"EVENING(4PM-8PM)",TRUE,"NIGHT/EARLY MORNING(8PM-8AM)")</f>
        <v>NIGHT/EARLY MORNING(8PM-8AM)</v>
      </c>
    </row>
    <row r="305" spans="1:17" ht="13" x14ac:dyDescent="0.15">
      <c r="A305" s="3">
        <v>304</v>
      </c>
      <c r="B305" s="7">
        <v>40557</v>
      </c>
      <c r="C305" s="3">
        <v>1</v>
      </c>
      <c r="D305" s="3">
        <v>2</v>
      </c>
      <c r="E305" s="3" t="b">
        <v>0</v>
      </c>
      <c r="F305" s="3">
        <v>5</v>
      </c>
      <c r="G305" s="3">
        <v>1</v>
      </c>
      <c r="H305" s="3" t="str">
        <f>IF(G305=1,"Clear",IF(G305=2,"Moist",IF(G305=3,"Light Rain",IF(G305=4,"Heavy Rain","Unknown"))))</f>
        <v>Clear</v>
      </c>
      <c r="I305" s="3">
        <v>0.1</v>
      </c>
      <c r="J305" s="2">
        <f>VLOOKUP(A305,'[1]DATASET 2'!A:G,2,FALSE)</f>
        <v>0.1212</v>
      </c>
      <c r="K305" s="2">
        <f>VLOOKUP(A305,'[1]DATASET 2'!A:G,3,FALSE)</f>
        <v>0.54</v>
      </c>
      <c r="L305" s="2">
        <f>VLOOKUP(A305,'[1]DATASET 2'!A:G,4,FALSE)</f>
        <v>0.1343</v>
      </c>
      <c r="M305" s="1">
        <f>VLOOKUP(A305,'[1]DATASET 2'!A:G,5,FALSE)</f>
        <v>0</v>
      </c>
      <c r="N305" s="1">
        <f>VLOOKUP(A305,'[1]DATASET 2'!A:G,6,FALSE)</f>
        <v>1</v>
      </c>
      <c r="O305" s="1">
        <f>SUM(M305,N305)</f>
        <v>1</v>
      </c>
      <c r="P305" s="1" t="str">
        <f>IF(E305=TRUE,"holiday",IF(OR(F305=0,F305=6),"weekend","weekday"))</f>
        <v>weekday</v>
      </c>
      <c r="Q305" s="1" t="str" cm="1">
        <f t="array" ref="Q305">_xlfn.IFS(D305&lt;8,"NIGHT/EARLY MORNING(8PM-8AM)",D305&lt;12,"MORNING(8AM-12AM)",D305&lt;16,"AFTERNOON(12PM-4PM)",D305&lt;20,"EVENING(4PM-8PM)",TRUE,"NIGHT/EARLY MORNING(8PM-8AM)")</f>
        <v>NIGHT/EARLY MORNING(8PM-8AM)</v>
      </c>
    </row>
    <row r="306" spans="1:17" ht="13" x14ac:dyDescent="0.15">
      <c r="A306" s="3">
        <v>305</v>
      </c>
      <c r="B306" s="7">
        <v>40557</v>
      </c>
      <c r="C306" s="3">
        <v>1</v>
      </c>
      <c r="D306" s="3">
        <v>3</v>
      </c>
      <c r="E306" s="3" t="b">
        <v>0</v>
      </c>
      <c r="F306" s="3">
        <v>5</v>
      </c>
      <c r="G306" s="3">
        <v>1</v>
      </c>
      <c r="H306" s="3" t="str">
        <f>IF(G306=1,"Clear",IF(G306=2,"Moist",IF(G306=3,"Light Rain",IF(G306=4,"Heavy Rain","Unknown"))))</f>
        <v>Clear</v>
      </c>
      <c r="I306" s="3">
        <v>0.1</v>
      </c>
      <c r="J306" s="2">
        <f>VLOOKUP(A306,'[1]DATASET 2'!A:G,2,FALSE)</f>
        <v>0.13639999999999999</v>
      </c>
      <c r="K306" s="2">
        <f>VLOOKUP(A306,'[1]DATASET 2'!A:G,3,FALSE)</f>
        <v>0.54</v>
      </c>
      <c r="L306" s="2">
        <f>VLOOKUP(A306,'[1]DATASET 2'!A:G,4,FALSE)</f>
        <v>0.1045</v>
      </c>
      <c r="M306" s="1">
        <f>VLOOKUP(A306,'[1]DATASET 2'!A:G,5,FALSE)</f>
        <v>0</v>
      </c>
      <c r="N306" s="1">
        <f>VLOOKUP(A306,'[1]DATASET 2'!A:G,6,FALSE)</f>
        <v>1</v>
      </c>
      <c r="O306" s="1">
        <f>SUM(M306,N306)</f>
        <v>1</v>
      </c>
      <c r="P306" s="1" t="str">
        <f>IF(E306=TRUE,"holiday",IF(OR(F306=0,F306=6),"weekend","weekday"))</f>
        <v>weekday</v>
      </c>
      <c r="Q306" s="1" t="str" cm="1">
        <f t="array" ref="Q306">_xlfn.IFS(D306&lt;8,"NIGHT/EARLY MORNING(8PM-8AM)",D306&lt;12,"MORNING(8AM-12AM)",D306&lt;16,"AFTERNOON(12PM-4PM)",D306&lt;20,"EVENING(4PM-8PM)",TRUE,"NIGHT/EARLY MORNING(8PM-8AM)")</f>
        <v>NIGHT/EARLY MORNING(8PM-8AM)</v>
      </c>
    </row>
    <row r="307" spans="1:17" ht="13" x14ac:dyDescent="0.15">
      <c r="A307" s="3">
        <v>306</v>
      </c>
      <c r="B307" s="7">
        <v>40557</v>
      </c>
      <c r="C307" s="3">
        <v>1</v>
      </c>
      <c r="D307" s="3">
        <v>5</v>
      </c>
      <c r="E307" s="3" t="b">
        <v>0</v>
      </c>
      <c r="F307" s="3">
        <v>5</v>
      </c>
      <c r="G307" s="3">
        <v>1</v>
      </c>
      <c r="H307" s="3" t="str">
        <f>IF(G307=1,"Clear",IF(G307=2,"Moist",IF(G307=3,"Light Rain",IF(G307=4,"Heavy Rain","Unknown"))))</f>
        <v>Clear</v>
      </c>
      <c r="I307" s="3">
        <v>0.1</v>
      </c>
      <c r="J307" s="2">
        <f>VLOOKUP(A307,'[1]DATASET 2'!A:G,2,FALSE)</f>
        <v>0.13639999999999999</v>
      </c>
      <c r="K307" s="2">
        <f>VLOOKUP(A307,'[1]DATASET 2'!A:G,3,FALSE)</f>
        <v>0.54</v>
      </c>
      <c r="L307" s="2">
        <f>VLOOKUP(A307,'[1]DATASET 2'!A:G,4,FALSE)</f>
        <v>8.9599999999999999E-2</v>
      </c>
      <c r="M307" s="1">
        <f>VLOOKUP(A307,'[1]DATASET 2'!A:G,5,FALSE)</f>
        <v>0</v>
      </c>
      <c r="N307" s="1">
        <f>VLOOKUP(A307,'[1]DATASET 2'!A:G,6,FALSE)</f>
        <v>8</v>
      </c>
      <c r="O307" s="1">
        <f>SUM(M307,N307)</f>
        <v>8</v>
      </c>
      <c r="P307" s="1" t="str">
        <f>IF(E307=TRUE,"holiday",IF(OR(F307=0,F307=6),"weekend","weekday"))</f>
        <v>weekday</v>
      </c>
      <c r="Q307" s="1" t="str" cm="1">
        <f t="array" ref="Q307">_xlfn.IFS(D307&lt;8,"NIGHT/EARLY MORNING(8PM-8AM)",D307&lt;12,"MORNING(8AM-12AM)",D307&lt;16,"AFTERNOON(12PM-4PM)",D307&lt;20,"EVENING(4PM-8PM)",TRUE,"NIGHT/EARLY MORNING(8PM-8AM)")</f>
        <v>NIGHT/EARLY MORNING(8PM-8AM)</v>
      </c>
    </row>
    <row r="308" spans="1:17" ht="13" x14ac:dyDescent="0.15">
      <c r="A308" s="3">
        <v>307</v>
      </c>
      <c r="B308" s="7">
        <v>40557</v>
      </c>
      <c r="C308" s="3">
        <v>1</v>
      </c>
      <c r="D308" s="3">
        <v>6</v>
      </c>
      <c r="E308" s="3" t="b">
        <v>0</v>
      </c>
      <c r="F308" s="3">
        <v>5</v>
      </c>
      <c r="G308" s="3">
        <v>1</v>
      </c>
      <c r="H308" s="3" t="str">
        <f>IF(G308=1,"Clear",IF(G308=2,"Moist",IF(G308=3,"Light Rain",IF(G308=4,"Heavy Rain","Unknown"))))</f>
        <v>Clear</v>
      </c>
      <c r="I308" s="3">
        <v>0.1</v>
      </c>
      <c r="J308" s="2">
        <f>VLOOKUP(A308,'[1]DATASET 2'!A:G,2,FALSE)</f>
        <v>0.18179999999999999</v>
      </c>
      <c r="K308" s="2">
        <f>VLOOKUP(A308,'[1]DATASET 2'!A:G,3,FALSE)</f>
        <v>0.54</v>
      </c>
      <c r="L308" s="2">
        <f>VLOOKUP(A308,'[1]DATASET 2'!A:G,4,FALSE)</f>
        <v>0</v>
      </c>
      <c r="M308" s="1">
        <f>VLOOKUP(A308,'[1]DATASET 2'!A:G,5,FALSE)</f>
        <v>0</v>
      </c>
      <c r="N308" s="1">
        <f>VLOOKUP(A308,'[1]DATASET 2'!A:G,6,FALSE)</f>
        <v>17</v>
      </c>
      <c r="O308" s="1">
        <f>SUM(M308,N308)</f>
        <v>17</v>
      </c>
      <c r="P308" s="1" t="str">
        <f>IF(E308=TRUE,"holiday",IF(OR(F308=0,F308=6),"weekend","weekday"))</f>
        <v>weekday</v>
      </c>
      <c r="Q308" s="1" t="str" cm="1">
        <f t="array" ref="Q308">_xlfn.IFS(D308&lt;8,"NIGHT/EARLY MORNING(8PM-8AM)",D308&lt;12,"MORNING(8AM-12AM)",D308&lt;16,"AFTERNOON(12PM-4PM)",D308&lt;20,"EVENING(4PM-8PM)",TRUE,"NIGHT/EARLY MORNING(8PM-8AM)")</f>
        <v>NIGHT/EARLY MORNING(8PM-8AM)</v>
      </c>
    </row>
    <row r="309" spans="1:17" ht="13" x14ac:dyDescent="0.15">
      <c r="A309" s="3">
        <v>308</v>
      </c>
      <c r="B309" s="7">
        <v>40557</v>
      </c>
      <c r="C309" s="3">
        <v>1</v>
      </c>
      <c r="D309" s="3">
        <v>7</v>
      </c>
      <c r="E309" s="3" t="b">
        <v>0</v>
      </c>
      <c r="F309" s="3">
        <v>5</v>
      </c>
      <c r="G309" s="3">
        <v>1</v>
      </c>
      <c r="H309" s="3" t="str">
        <f>IF(G309=1,"Clear",IF(G309=2,"Moist",IF(G309=3,"Light Rain",IF(G309=4,"Heavy Rain","Unknown"))))</f>
        <v>Clear</v>
      </c>
      <c r="I309" s="3">
        <v>0.1</v>
      </c>
      <c r="J309" s="2">
        <f>VLOOKUP(A309,'[1]DATASET 2'!A:G,2,FALSE)</f>
        <v>0.1212</v>
      </c>
      <c r="K309" s="2">
        <f>VLOOKUP(A309,'[1]DATASET 2'!A:G,3,FALSE)</f>
        <v>0.74</v>
      </c>
      <c r="L309" s="2">
        <f>VLOOKUP(A309,'[1]DATASET 2'!A:G,4,FALSE)</f>
        <v>0.16420000000000001</v>
      </c>
      <c r="M309" s="1">
        <f>VLOOKUP(A309,'[1]DATASET 2'!A:G,5,FALSE)</f>
        <v>0</v>
      </c>
      <c r="N309" s="1">
        <f>VLOOKUP(A309,'[1]DATASET 2'!A:G,6,FALSE)</f>
        <v>70</v>
      </c>
      <c r="O309" s="1">
        <f>SUM(M309,N309)</f>
        <v>70</v>
      </c>
      <c r="P309" s="1" t="str">
        <f>IF(E309=TRUE,"holiday",IF(OR(F309=0,F309=6),"weekend","weekday"))</f>
        <v>weekday</v>
      </c>
      <c r="Q309" s="1" t="str" cm="1">
        <f t="array" ref="Q309">_xlfn.IFS(D309&lt;8,"NIGHT/EARLY MORNING(8PM-8AM)",D309&lt;12,"MORNING(8AM-12AM)",D309&lt;16,"AFTERNOON(12PM-4PM)",D309&lt;20,"EVENING(4PM-8PM)",TRUE,"NIGHT/EARLY MORNING(8PM-8AM)")</f>
        <v>NIGHT/EARLY MORNING(8PM-8AM)</v>
      </c>
    </row>
    <row r="310" spans="1:17" ht="13" x14ac:dyDescent="0.15">
      <c r="A310" s="3">
        <v>309</v>
      </c>
      <c r="B310" s="7">
        <v>40557</v>
      </c>
      <c r="C310" s="3">
        <v>1</v>
      </c>
      <c r="D310" s="3">
        <v>8</v>
      </c>
      <c r="E310" s="3" t="b">
        <v>0</v>
      </c>
      <c r="F310" s="3">
        <v>5</v>
      </c>
      <c r="G310" s="3">
        <v>1</v>
      </c>
      <c r="H310" s="3" t="str">
        <f>IF(G310=1,"Clear",IF(G310=2,"Moist",IF(G310=3,"Light Rain",IF(G310=4,"Heavy Rain","Unknown"))))</f>
        <v>Clear</v>
      </c>
      <c r="I310" s="3">
        <v>0.12</v>
      </c>
      <c r="J310" s="2">
        <f>VLOOKUP(A310,'[1]DATASET 2'!A:G,2,FALSE)</f>
        <v>0.16669999999999999</v>
      </c>
      <c r="K310" s="2">
        <f>VLOOKUP(A310,'[1]DATASET 2'!A:G,3,FALSE)</f>
        <v>0.68</v>
      </c>
      <c r="L310" s="2">
        <f>VLOOKUP(A310,'[1]DATASET 2'!A:G,4,FALSE)</f>
        <v>0</v>
      </c>
      <c r="M310" s="1">
        <f>VLOOKUP(A310,'[1]DATASET 2'!A:G,5,FALSE)</f>
        <v>2</v>
      </c>
      <c r="N310" s="1">
        <f>VLOOKUP(A310,'[1]DATASET 2'!A:G,6,FALSE)</f>
        <v>156</v>
      </c>
      <c r="O310" s="1">
        <f>SUM(M310,N310)</f>
        <v>158</v>
      </c>
      <c r="P310" s="1" t="str">
        <f>IF(E310=TRUE,"holiday",IF(OR(F310=0,F310=6),"weekend","weekday"))</f>
        <v>weekday</v>
      </c>
      <c r="Q310" s="1" t="str" cm="1">
        <f t="array" ref="Q310">_xlfn.IFS(D310&lt;8,"NIGHT/EARLY MORNING(8PM-8AM)",D310&lt;12,"MORNING(8AM-12AM)",D310&lt;16,"AFTERNOON(12PM-4PM)",D310&lt;20,"EVENING(4PM-8PM)",TRUE,"NIGHT/EARLY MORNING(8PM-8AM)")</f>
        <v>MORNING(8AM-12AM)</v>
      </c>
    </row>
    <row r="311" spans="1:17" ht="13" x14ac:dyDescent="0.15">
      <c r="A311" s="3">
        <v>310</v>
      </c>
      <c r="B311" s="7">
        <v>40557</v>
      </c>
      <c r="C311" s="3">
        <v>1</v>
      </c>
      <c r="D311" s="3">
        <v>9</v>
      </c>
      <c r="E311" s="3" t="b">
        <v>0</v>
      </c>
      <c r="F311" s="3">
        <v>5</v>
      </c>
      <c r="G311" s="3">
        <v>1</v>
      </c>
      <c r="H311" s="3" t="str">
        <f>IF(G311=1,"Clear",IF(G311=2,"Moist",IF(G311=3,"Light Rain",IF(G311=4,"Heavy Rain","Unknown"))))</f>
        <v>Clear</v>
      </c>
      <c r="I311" s="3">
        <v>0.14000000000000001</v>
      </c>
      <c r="J311" s="2">
        <f>VLOOKUP(A311,'[1]DATASET 2'!A:G,2,FALSE)</f>
        <v>0.1515</v>
      </c>
      <c r="K311" s="2">
        <f>VLOOKUP(A311,'[1]DATASET 2'!A:G,3,FALSE)</f>
        <v>0.69</v>
      </c>
      <c r="L311" s="2">
        <f>VLOOKUP(A311,'[1]DATASET 2'!A:G,4,FALSE)</f>
        <v>0.1343</v>
      </c>
      <c r="M311" s="1">
        <f>VLOOKUP(A311,'[1]DATASET 2'!A:G,5,FALSE)</f>
        <v>0</v>
      </c>
      <c r="N311" s="1">
        <f>VLOOKUP(A311,'[1]DATASET 2'!A:G,6,FALSE)</f>
        <v>117</v>
      </c>
      <c r="O311" s="1">
        <f>SUM(M311,N311)</f>
        <v>117</v>
      </c>
      <c r="P311" s="1" t="str">
        <f>IF(E311=TRUE,"holiday",IF(OR(F311=0,F311=6),"weekend","weekday"))</f>
        <v>weekday</v>
      </c>
      <c r="Q311" s="1" t="str" cm="1">
        <f t="array" ref="Q311">_xlfn.IFS(D311&lt;8,"NIGHT/EARLY MORNING(8PM-8AM)",D311&lt;12,"MORNING(8AM-12AM)",D311&lt;16,"AFTERNOON(12PM-4PM)",D311&lt;20,"EVENING(4PM-8PM)",TRUE,"NIGHT/EARLY MORNING(8PM-8AM)")</f>
        <v>MORNING(8AM-12AM)</v>
      </c>
    </row>
    <row r="312" spans="1:17" ht="13" x14ac:dyDescent="0.15">
      <c r="A312" s="3">
        <v>311</v>
      </c>
      <c r="B312" s="7">
        <v>40557</v>
      </c>
      <c r="C312" s="3">
        <v>1</v>
      </c>
      <c r="D312" s="3">
        <v>10</v>
      </c>
      <c r="E312" s="3" t="b">
        <v>0</v>
      </c>
      <c r="F312" s="3">
        <v>5</v>
      </c>
      <c r="G312" s="3">
        <v>1</v>
      </c>
      <c r="H312" s="3" t="str">
        <f>IF(G312=1,"Clear",IF(G312=2,"Moist",IF(G312=3,"Light Rain",IF(G312=4,"Heavy Rain","Unknown"))))</f>
        <v>Clear</v>
      </c>
      <c r="I312" s="3">
        <v>0.18</v>
      </c>
      <c r="J312" s="2">
        <f>VLOOKUP(A312,'[1]DATASET 2'!A:G,2,FALSE)</f>
        <v>0.18179999999999999</v>
      </c>
      <c r="K312" s="2">
        <f>VLOOKUP(A312,'[1]DATASET 2'!A:G,3,FALSE)</f>
        <v>0.55000000000000004</v>
      </c>
      <c r="L312" s="2">
        <f>VLOOKUP(A312,'[1]DATASET 2'!A:G,4,FALSE)</f>
        <v>0.19400000000000001</v>
      </c>
      <c r="M312" s="1">
        <f>VLOOKUP(A312,'[1]DATASET 2'!A:G,5,FALSE)</f>
        <v>4</v>
      </c>
      <c r="N312" s="1">
        <f>VLOOKUP(A312,'[1]DATASET 2'!A:G,6,FALSE)</f>
        <v>40</v>
      </c>
      <c r="O312" s="1">
        <f>SUM(M312,N312)</f>
        <v>44</v>
      </c>
      <c r="P312" s="1" t="str">
        <f>IF(E312=TRUE,"holiday",IF(OR(F312=0,F312=6),"weekend","weekday"))</f>
        <v>weekday</v>
      </c>
      <c r="Q312" s="1" t="str" cm="1">
        <f t="array" ref="Q312">_xlfn.IFS(D312&lt;8,"NIGHT/EARLY MORNING(8PM-8AM)",D312&lt;12,"MORNING(8AM-12AM)",D312&lt;16,"AFTERNOON(12PM-4PM)",D312&lt;20,"EVENING(4PM-8PM)",TRUE,"NIGHT/EARLY MORNING(8PM-8AM)")</f>
        <v>MORNING(8AM-12AM)</v>
      </c>
    </row>
    <row r="313" spans="1:17" ht="13" x14ac:dyDescent="0.15">
      <c r="A313" s="3">
        <v>312</v>
      </c>
      <c r="B313" s="7">
        <v>40557</v>
      </c>
      <c r="C313" s="3">
        <v>1</v>
      </c>
      <c r="D313" s="3">
        <v>11</v>
      </c>
      <c r="E313" s="3" t="b">
        <v>0</v>
      </c>
      <c r="F313" s="3">
        <v>5</v>
      </c>
      <c r="G313" s="3">
        <v>1</v>
      </c>
      <c r="H313" s="3" t="str">
        <f>IF(G313=1,"Clear",IF(G313=2,"Moist",IF(G313=3,"Light Rain",IF(G313=4,"Heavy Rain","Unknown"))))</f>
        <v>Clear</v>
      </c>
      <c r="I313" s="3">
        <v>0.18</v>
      </c>
      <c r="J313" s="2">
        <f>VLOOKUP(A313,'[1]DATASET 2'!A:G,2,FALSE)</f>
        <v>0.16669999999999999</v>
      </c>
      <c r="K313" s="2">
        <f>VLOOKUP(A313,'[1]DATASET 2'!A:G,3,FALSE)</f>
        <v>0.51</v>
      </c>
      <c r="L313" s="2">
        <f>VLOOKUP(A313,'[1]DATASET 2'!A:G,4,FALSE)</f>
        <v>0.28360000000000002</v>
      </c>
      <c r="M313" s="1">
        <f>VLOOKUP(A313,'[1]DATASET 2'!A:G,5,FALSE)</f>
        <v>6</v>
      </c>
      <c r="N313" s="1">
        <f>VLOOKUP(A313,'[1]DATASET 2'!A:G,6,FALSE)</f>
        <v>47</v>
      </c>
      <c r="O313" s="1">
        <f>SUM(M313,N313)</f>
        <v>53</v>
      </c>
      <c r="P313" s="1" t="str">
        <f>IF(E313=TRUE,"holiday",IF(OR(F313=0,F313=6),"weekend","weekday"))</f>
        <v>weekday</v>
      </c>
      <c r="Q313" s="1" t="str" cm="1">
        <f t="array" ref="Q313">_xlfn.IFS(D313&lt;8,"NIGHT/EARLY MORNING(8PM-8AM)",D313&lt;12,"MORNING(8AM-12AM)",D313&lt;16,"AFTERNOON(12PM-4PM)",D313&lt;20,"EVENING(4PM-8PM)",TRUE,"NIGHT/EARLY MORNING(8PM-8AM)")</f>
        <v>MORNING(8AM-12AM)</v>
      </c>
    </row>
    <row r="314" spans="1:17" ht="13" x14ac:dyDescent="0.15">
      <c r="A314" s="3">
        <v>313</v>
      </c>
      <c r="B314" s="7">
        <v>40557</v>
      </c>
      <c r="C314" s="3">
        <v>1</v>
      </c>
      <c r="D314" s="3">
        <v>12</v>
      </c>
      <c r="E314" s="3" t="b">
        <v>0</v>
      </c>
      <c r="F314" s="3">
        <v>5</v>
      </c>
      <c r="G314" s="3">
        <v>1</v>
      </c>
      <c r="H314" s="3" t="str">
        <f>IF(G314=1,"Clear",IF(G314=2,"Moist",IF(G314=3,"Light Rain",IF(G314=4,"Heavy Rain","Unknown"))))</f>
        <v>Clear</v>
      </c>
      <c r="I314" s="3">
        <v>0.2</v>
      </c>
      <c r="J314" s="2">
        <f>VLOOKUP(A314,'[1]DATASET 2'!A:G,2,FALSE)</f>
        <v>0.19700000000000001</v>
      </c>
      <c r="K314" s="2">
        <f>VLOOKUP(A314,'[1]DATASET 2'!A:G,3,FALSE)</f>
        <v>0.44</v>
      </c>
      <c r="L314" s="2">
        <f>VLOOKUP(A314,'[1]DATASET 2'!A:G,4,FALSE)</f>
        <v>0.25369999999999998</v>
      </c>
      <c r="M314" s="1">
        <f>VLOOKUP(A314,'[1]DATASET 2'!A:G,5,FALSE)</f>
        <v>2</v>
      </c>
      <c r="N314" s="1">
        <f>VLOOKUP(A314,'[1]DATASET 2'!A:G,6,FALSE)</f>
        <v>59</v>
      </c>
      <c r="O314" s="1">
        <f>SUM(M314,N314)</f>
        <v>61</v>
      </c>
      <c r="P314" s="1" t="str">
        <f>IF(E314=TRUE,"holiday",IF(OR(F314=0,F314=6),"weekend","weekday"))</f>
        <v>weekday</v>
      </c>
      <c r="Q314" s="1" t="str" cm="1">
        <f t="array" ref="Q314">_xlfn.IFS(D314&lt;8,"NIGHT/EARLY MORNING(8PM-8AM)",D314&lt;12,"MORNING(8AM-12AM)",D314&lt;16,"AFTERNOON(12PM-4PM)",D314&lt;20,"EVENING(4PM-8PM)",TRUE,"NIGHT/EARLY MORNING(8PM-8AM)")</f>
        <v>AFTERNOON(12PM-4PM)</v>
      </c>
    </row>
    <row r="315" spans="1:17" ht="13" x14ac:dyDescent="0.15">
      <c r="A315" s="3">
        <v>314</v>
      </c>
      <c r="B315" s="7">
        <v>40557</v>
      </c>
      <c r="C315" s="3">
        <v>1</v>
      </c>
      <c r="D315" s="3">
        <v>13</v>
      </c>
      <c r="E315" s="3" t="b">
        <v>0</v>
      </c>
      <c r="F315" s="3">
        <v>5</v>
      </c>
      <c r="G315" s="3">
        <v>1</v>
      </c>
      <c r="H315" s="3" t="str">
        <f>IF(G315=1,"Clear",IF(G315=2,"Moist",IF(G315=3,"Light Rain",IF(G315=4,"Heavy Rain","Unknown"))))</f>
        <v>Clear</v>
      </c>
      <c r="I315" s="3">
        <v>0.22</v>
      </c>
      <c r="J315" s="2">
        <f>VLOOKUP(A315,'[1]DATASET 2'!A:G,2,FALSE)</f>
        <v>0.19700000000000001</v>
      </c>
      <c r="K315" s="2">
        <f>VLOOKUP(A315,'[1]DATASET 2'!A:G,3,FALSE)</f>
        <v>0.37</v>
      </c>
      <c r="L315" s="2">
        <f>VLOOKUP(A315,'[1]DATASET 2'!A:G,4,FALSE)</f>
        <v>0.3881</v>
      </c>
      <c r="M315" s="1">
        <f>VLOOKUP(A315,'[1]DATASET 2'!A:G,5,FALSE)</f>
        <v>4</v>
      </c>
      <c r="N315" s="1">
        <f>VLOOKUP(A315,'[1]DATASET 2'!A:G,6,FALSE)</f>
        <v>73</v>
      </c>
      <c r="O315" s="1">
        <f>SUM(M315,N315)</f>
        <v>77</v>
      </c>
      <c r="P315" s="1" t="str">
        <f>IF(E315=TRUE,"holiday",IF(OR(F315=0,F315=6),"weekend","weekday"))</f>
        <v>weekday</v>
      </c>
      <c r="Q315" s="1" t="str" cm="1">
        <f t="array" ref="Q315">_xlfn.IFS(D315&lt;8,"NIGHT/EARLY MORNING(8PM-8AM)",D315&lt;12,"MORNING(8AM-12AM)",D315&lt;16,"AFTERNOON(12PM-4PM)",D315&lt;20,"EVENING(4PM-8PM)",TRUE,"NIGHT/EARLY MORNING(8PM-8AM)")</f>
        <v>AFTERNOON(12PM-4PM)</v>
      </c>
    </row>
    <row r="316" spans="1:17" ht="13" x14ac:dyDescent="0.15">
      <c r="A316" s="3">
        <v>315</v>
      </c>
      <c r="B316" s="7">
        <v>40557</v>
      </c>
      <c r="C316" s="3">
        <v>1</v>
      </c>
      <c r="D316" s="3">
        <v>14</v>
      </c>
      <c r="E316" s="3" t="b">
        <v>0</v>
      </c>
      <c r="F316" s="3">
        <v>5</v>
      </c>
      <c r="G316" s="3">
        <v>1</v>
      </c>
      <c r="H316" s="3" t="str">
        <f>IF(G316=1,"Clear",IF(G316=2,"Moist",IF(G316=3,"Light Rain",IF(G316=4,"Heavy Rain","Unknown"))))</f>
        <v>Clear</v>
      </c>
      <c r="I316" s="3">
        <v>0.22</v>
      </c>
      <c r="J316" s="2">
        <f>VLOOKUP(A316,'[1]DATASET 2'!A:G,2,FALSE)</f>
        <v>0.21210000000000001</v>
      </c>
      <c r="K316" s="2">
        <f>VLOOKUP(A316,'[1]DATASET 2'!A:G,3,FALSE)</f>
        <v>0.41</v>
      </c>
      <c r="L316" s="2">
        <f>VLOOKUP(A316,'[1]DATASET 2'!A:G,4,FALSE)</f>
        <v>0.28360000000000002</v>
      </c>
      <c r="M316" s="1">
        <f>VLOOKUP(A316,'[1]DATASET 2'!A:G,5,FALSE)</f>
        <v>5</v>
      </c>
      <c r="N316" s="1">
        <f>VLOOKUP(A316,'[1]DATASET 2'!A:G,6,FALSE)</f>
        <v>59</v>
      </c>
      <c r="O316" s="1">
        <f>SUM(M316,N316)</f>
        <v>64</v>
      </c>
      <c r="P316" s="1" t="str">
        <f>IF(E316=TRUE,"holiday",IF(OR(F316=0,F316=6),"weekend","weekday"))</f>
        <v>weekday</v>
      </c>
      <c r="Q316" s="1" t="str" cm="1">
        <f t="array" ref="Q316">_xlfn.IFS(D316&lt;8,"NIGHT/EARLY MORNING(8PM-8AM)",D316&lt;12,"MORNING(8AM-12AM)",D316&lt;16,"AFTERNOON(12PM-4PM)",D316&lt;20,"EVENING(4PM-8PM)",TRUE,"NIGHT/EARLY MORNING(8PM-8AM)")</f>
        <v>AFTERNOON(12PM-4PM)</v>
      </c>
    </row>
    <row r="317" spans="1:17" ht="13" x14ac:dyDescent="0.15">
      <c r="A317" s="3">
        <v>316</v>
      </c>
      <c r="B317" s="7">
        <v>40557</v>
      </c>
      <c r="C317" s="3">
        <v>1</v>
      </c>
      <c r="D317" s="3">
        <v>15</v>
      </c>
      <c r="E317" s="3" t="b">
        <v>0</v>
      </c>
      <c r="F317" s="3">
        <v>5</v>
      </c>
      <c r="G317" s="3">
        <v>1</v>
      </c>
      <c r="H317" s="3" t="str">
        <f>IF(G317=1,"Clear",IF(G317=2,"Moist",IF(G317=3,"Light Rain",IF(G317=4,"Heavy Rain","Unknown"))))</f>
        <v>Clear</v>
      </c>
      <c r="I317" s="3">
        <v>0.24</v>
      </c>
      <c r="J317" s="2">
        <f>VLOOKUP(A317,'[1]DATASET 2'!A:G,2,FALSE)</f>
        <v>0.2424</v>
      </c>
      <c r="K317" s="2">
        <f>VLOOKUP(A317,'[1]DATASET 2'!A:G,3,FALSE)</f>
        <v>0.38</v>
      </c>
      <c r="L317" s="2">
        <f>VLOOKUP(A317,'[1]DATASET 2'!A:G,4,FALSE)</f>
        <v>0.16420000000000001</v>
      </c>
      <c r="M317" s="1">
        <f>VLOOKUP(A317,'[1]DATASET 2'!A:G,5,FALSE)</f>
        <v>9</v>
      </c>
      <c r="N317" s="1">
        <f>VLOOKUP(A317,'[1]DATASET 2'!A:G,6,FALSE)</f>
        <v>59</v>
      </c>
      <c r="O317" s="1">
        <f>SUM(M317,N317)</f>
        <v>68</v>
      </c>
      <c r="P317" s="1" t="str">
        <f>IF(E317=TRUE,"holiday",IF(OR(F317=0,F317=6),"weekend","weekday"))</f>
        <v>weekday</v>
      </c>
      <c r="Q317" s="1" t="str" cm="1">
        <f t="array" ref="Q317">_xlfn.IFS(D317&lt;8,"NIGHT/EARLY MORNING(8PM-8AM)",D317&lt;12,"MORNING(8AM-12AM)",D317&lt;16,"AFTERNOON(12PM-4PM)",D317&lt;20,"EVENING(4PM-8PM)",TRUE,"NIGHT/EARLY MORNING(8PM-8AM)")</f>
        <v>AFTERNOON(12PM-4PM)</v>
      </c>
    </row>
    <row r="318" spans="1:17" ht="13" x14ac:dyDescent="0.15">
      <c r="A318" s="3">
        <v>317</v>
      </c>
      <c r="B318" s="7">
        <v>40557</v>
      </c>
      <c r="C318" s="3">
        <v>1</v>
      </c>
      <c r="D318" s="3">
        <v>16</v>
      </c>
      <c r="E318" s="3" t="b">
        <v>0</v>
      </c>
      <c r="F318" s="3">
        <v>5</v>
      </c>
      <c r="G318" s="3">
        <v>1</v>
      </c>
      <c r="H318" s="3" t="str">
        <f>IF(G318=1,"Clear",IF(G318=2,"Moist",IF(G318=3,"Light Rain",IF(G318=4,"Heavy Rain","Unknown"))))</f>
        <v>Clear</v>
      </c>
      <c r="I318" s="3">
        <v>0.22</v>
      </c>
      <c r="J318" s="2">
        <f>VLOOKUP(A318,'[1]DATASET 2'!A:G,2,FALSE)</f>
        <v>0.2424</v>
      </c>
      <c r="K318" s="2">
        <f>VLOOKUP(A318,'[1]DATASET 2'!A:G,3,FALSE)</f>
        <v>0.41</v>
      </c>
      <c r="L318" s="2">
        <f>VLOOKUP(A318,'[1]DATASET 2'!A:G,4,FALSE)</f>
        <v>0.1045</v>
      </c>
      <c r="M318" s="1">
        <f>VLOOKUP(A318,'[1]DATASET 2'!A:G,5,FALSE)</f>
        <v>3</v>
      </c>
      <c r="N318" s="1">
        <f>VLOOKUP(A318,'[1]DATASET 2'!A:G,6,FALSE)</f>
        <v>87</v>
      </c>
      <c r="O318" s="1">
        <f>SUM(M318,N318)</f>
        <v>90</v>
      </c>
      <c r="P318" s="1" t="str">
        <f>IF(E318=TRUE,"holiday",IF(OR(F318=0,F318=6),"weekend","weekday"))</f>
        <v>weekday</v>
      </c>
      <c r="Q318" s="1" t="str" cm="1">
        <f t="array" ref="Q318">_xlfn.IFS(D318&lt;8,"NIGHT/EARLY MORNING(8PM-8AM)",D318&lt;12,"MORNING(8AM-12AM)",D318&lt;16,"AFTERNOON(12PM-4PM)",D318&lt;20,"EVENING(4PM-8PM)",TRUE,"NIGHT/EARLY MORNING(8PM-8AM)")</f>
        <v>EVENING(4PM-8PM)</v>
      </c>
    </row>
    <row r="319" spans="1:17" ht="13" x14ac:dyDescent="0.15">
      <c r="A319" s="3">
        <v>318</v>
      </c>
      <c r="B319" s="7">
        <v>40557</v>
      </c>
      <c r="C319" s="3">
        <v>1</v>
      </c>
      <c r="D319" s="3">
        <v>17</v>
      </c>
      <c r="E319" s="3" t="b">
        <v>0</v>
      </c>
      <c r="F319" s="3">
        <v>5</v>
      </c>
      <c r="G319" s="3">
        <v>1</v>
      </c>
      <c r="H319" s="3" t="str">
        <f>IF(G319=1,"Clear",IF(G319=2,"Moist",IF(G319=3,"Light Rain",IF(G319=4,"Heavy Rain","Unknown"))))</f>
        <v>Clear</v>
      </c>
      <c r="I319" s="3">
        <v>0.22</v>
      </c>
      <c r="J319" s="2">
        <f>VLOOKUP(A319,'[1]DATASET 2'!A:G,2,FALSE)</f>
        <v>0.2273</v>
      </c>
      <c r="K319" s="2">
        <f>VLOOKUP(A319,'[1]DATASET 2'!A:G,3,FALSE)</f>
        <v>0.41</v>
      </c>
      <c r="L319" s="2">
        <f>VLOOKUP(A319,'[1]DATASET 2'!A:G,4,FALSE)</f>
        <v>0.16420000000000001</v>
      </c>
      <c r="M319" s="1">
        <f>VLOOKUP(A319,'[1]DATASET 2'!A:G,5,FALSE)</f>
        <v>4</v>
      </c>
      <c r="N319" s="1">
        <f>VLOOKUP(A319,'[1]DATASET 2'!A:G,6,FALSE)</f>
        <v>155</v>
      </c>
      <c r="O319" s="1">
        <f>SUM(M319,N319)</f>
        <v>159</v>
      </c>
      <c r="P319" s="1" t="str">
        <f>IF(E319=TRUE,"holiday",IF(OR(F319=0,F319=6),"weekend","weekday"))</f>
        <v>weekday</v>
      </c>
      <c r="Q319" s="1" t="str" cm="1">
        <f t="array" ref="Q319">_xlfn.IFS(D319&lt;8,"NIGHT/EARLY MORNING(8PM-8AM)",D319&lt;12,"MORNING(8AM-12AM)",D319&lt;16,"AFTERNOON(12PM-4PM)",D319&lt;20,"EVENING(4PM-8PM)",TRUE,"NIGHT/EARLY MORNING(8PM-8AM)")</f>
        <v>EVENING(4PM-8PM)</v>
      </c>
    </row>
    <row r="320" spans="1:17" ht="13" x14ac:dyDescent="0.15">
      <c r="A320" s="3">
        <v>319</v>
      </c>
      <c r="B320" s="7">
        <v>40557</v>
      </c>
      <c r="C320" s="3">
        <v>1</v>
      </c>
      <c r="D320" s="3">
        <v>18</v>
      </c>
      <c r="E320" s="3" t="b">
        <v>0</v>
      </c>
      <c r="F320" s="3">
        <v>5</v>
      </c>
      <c r="G320" s="3">
        <v>1</v>
      </c>
      <c r="H320" s="3" t="str">
        <f>IF(G320=1,"Clear",IF(G320=2,"Moist",IF(G320=3,"Light Rain",IF(G320=4,"Heavy Rain","Unknown"))))</f>
        <v>Clear</v>
      </c>
      <c r="I320" s="3">
        <v>0.2</v>
      </c>
      <c r="J320" s="2">
        <f>VLOOKUP(A320,'[1]DATASET 2'!A:G,2,FALSE)</f>
        <v>0.2576</v>
      </c>
      <c r="K320" s="2">
        <f>VLOOKUP(A320,'[1]DATASET 2'!A:G,3,FALSE)</f>
        <v>0.47</v>
      </c>
      <c r="L320" s="2">
        <f>VLOOKUP(A320,'[1]DATASET 2'!A:G,4,FALSE)</f>
        <v>0</v>
      </c>
      <c r="M320" s="1">
        <f>VLOOKUP(A320,'[1]DATASET 2'!A:G,5,FALSE)</f>
        <v>5</v>
      </c>
      <c r="N320" s="1">
        <f>VLOOKUP(A320,'[1]DATASET 2'!A:G,6,FALSE)</f>
        <v>134</v>
      </c>
      <c r="O320" s="1">
        <f>SUM(M320,N320)</f>
        <v>139</v>
      </c>
      <c r="P320" s="1" t="str">
        <f>IF(E320=TRUE,"holiday",IF(OR(F320=0,F320=6),"weekend","weekday"))</f>
        <v>weekday</v>
      </c>
      <c r="Q320" s="1" t="str" cm="1">
        <f t="array" ref="Q320">_xlfn.IFS(D320&lt;8,"NIGHT/EARLY MORNING(8PM-8AM)",D320&lt;12,"MORNING(8AM-12AM)",D320&lt;16,"AFTERNOON(12PM-4PM)",D320&lt;20,"EVENING(4PM-8PM)",TRUE,"NIGHT/EARLY MORNING(8PM-8AM)")</f>
        <v>EVENING(4PM-8PM)</v>
      </c>
    </row>
    <row r="321" spans="1:17" ht="13" x14ac:dyDescent="0.15">
      <c r="A321" s="3">
        <v>320</v>
      </c>
      <c r="B321" s="7">
        <v>40557</v>
      </c>
      <c r="C321" s="3">
        <v>1</v>
      </c>
      <c r="D321" s="3">
        <v>19</v>
      </c>
      <c r="E321" s="3" t="b">
        <v>0</v>
      </c>
      <c r="F321" s="3">
        <v>5</v>
      </c>
      <c r="G321" s="3">
        <v>1</v>
      </c>
      <c r="H321" s="3" t="str">
        <f>IF(G321=1,"Clear",IF(G321=2,"Moist",IF(G321=3,"Light Rain",IF(G321=4,"Heavy Rain","Unknown"))))</f>
        <v>Clear</v>
      </c>
      <c r="I321" s="3">
        <v>0.16</v>
      </c>
      <c r="J321" s="2">
        <f>VLOOKUP(A321,'[1]DATASET 2'!A:G,2,FALSE)</f>
        <v>0.19700000000000001</v>
      </c>
      <c r="K321" s="2">
        <f>VLOOKUP(A321,'[1]DATASET 2'!A:G,3,FALSE)</f>
        <v>0.59</v>
      </c>
      <c r="L321" s="2">
        <f>VLOOKUP(A321,'[1]DATASET 2'!A:G,4,FALSE)</f>
        <v>8.9599999999999999E-2</v>
      </c>
      <c r="M321" s="1">
        <f>VLOOKUP(A321,'[1]DATASET 2'!A:G,5,FALSE)</f>
        <v>3</v>
      </c>
      <c r="N321" s="1">
        <f>VLOOKUP(A321,'[1]DATASET 2'!A:G,6,FALSE)</f>
        <v>89</v>
      </c>
      <c r="O321" s="1">
        <f>SUM(M321,N321)</f>
        <v>92</v>
      </c>
      <c r="P321" s="1" t="str">
        <f>IF(E321=TRUE,"holiday",IF(OR(F321=0,F321=6),"weekend","weekday"))</f>
        <v>weekday</v>
      </c>
      <c r="Q321" s="1" t="str" cm="1">
        <f t="array" ref="Q321">_xlfn.IFS(D321&lt;8,"NIGHT/EARLY MORNING(8PM-8AM)",D321&lt;12,"MORNING(8AM-12AM)",D321&lt;16,"AFTERNOON(12PM-4PM)",D321&lt;20,"EVENING(4PM-8PM)",TRUE,"NIGHT/EARLY MORNING(8PM-8AM)")</f>
        <v>EVENING(4PM-8PM)</v>
      </c>
    </row>
    <row r="322" spans="1:17" ht="13" x14ac:dyDescent="0.15">
      <c r="A322" s="3">
        <v>321</v>
      </c>
      <c r="B322" s="7">
        <v>40557</v>
      </c>
      <c r="C322" s="3">
        <v>1</v>
      </c>
      <c r="D322" s="3">
        <v>20</v>
      </c>
      <c r="E322" s="3" t="b">
        <v>0</v>
      </c>
      <c r="F322" s="3">
        <v>5</v>
      </c>
      <c r="G322" s="3">
        <v>1</v>
      </c>
      <c r="H322" s="3" t="str">
        <f>IF(G322=1,"Clear",IF(G322=2,"Moist",IF(G322=3,"Light Rain",IF(G322=4,"Heavy Rain","Unknown"))))</f>
        <v>Clear</v>
      </c>
      <c r="I322" s="3">
        <v>0.18</v>
      </c>
      <c r="J322" s="2">
        <f>VLOOKUP(A322,'[1]DATASET 2'!A:G,2,FALSE)</f>
        <v>0.2424</v>
      </c>
      <c r="K322" s="2">
        <f>VLOOKUP(A322,'[1]DATASET 2'!A:G,3,FALSE)</f>
        <v>0.59</v>
      </c>
      <c r="L322" s="2">
        <f>VLOOKUP(A322,'[1]DATASET 2'!A:G,4,FALSE)</f>
        <v>0</v>
      </c>
      <c r="M322" s="1">
        <f>VLOOKUP(A322,'[1]DATASET 2'!A:G,5,FALSE)</f>
        <v>0</v>
      </c>
      <c r="N322" s="1">
        <f>VLOOKUP(A322,'[1]DATASET 2'!A:G,6,FALSE)</f>
        <v>68</v>
      </c>
      <c r="O322" s="1">
        <f>SUM(M322,N322)</f>
        <v>68</v>
      </c>
      <c r="P322" s="1" t="str">
        <f>IF(E322=TRUE,"holiday",IF(OR(F322=0,F322=6),"weekend","weekday"))</f>
        <v>weekday</v>
      </c>
      <c r="Q322" s="1" t="str" cm="1">
        <f t="array" ref="Q322">_xlfn.IFS(D322&lt;8,"NIGHT/EARLY MORNING(8PM-8AM)",D322&lt;12,"MORNING(8AM-12AM)",D322&lt;16,"AFTERNOON(12PM-4PM)",D322&lt;20,"EVENING(4PM-8PM)",TRUE,"NIGHT/EARLY MORNING(8PM-8AM)")</f>
        <v>NIGHT/EARLY MORNING(8PM-8AM)</v>
      </c>
    </row>
    <row r="323" spans="1:17" ht="13" x14ac:dyDescent="0.15">
      <c r="A323" s="3">
        <v>322</v>
      </c>
      <c r="B323" s="7">
        <v>40557</v>
      </c>
      <c r="C323" s="3">
        <v>1</v>
      </c>
      <c r="D323" s="3">
        <v>21</v>
      </c>
      <c r="E323" s="3" t="b">
        <v>0</v>
      </c>
      <c r="F323" s="3">
        <v>5</v>
      </c>
      <c r="G323" s="3">
        <v>1</v>
      </c>
      <c r="H323" s="3" t="str">
        <f>IF(G323=1,"Clear",IF(G323=2,"Moist",IF(G323=3,"Light Rain",IF(G323=4,"Heavy Rain","Unknown"))))</f>
        <v>Clear</v>
      </c>
      <c r="I323" s="3">
        <v>0.16</v>
      </c>
      <c r="J323" s="2">
        <f>VLOOKUP(A323,'[1]DATASET 2'!A:G,2,FALSE)</f>
        <v>0.2273</v>
      </c>
      <c r="K323" s="2">
        <f>VLOOKUP(A323,'[1]DATASET 2'!A:G,3,FALSE)</f>
        <v>0.69</v>
      </c>
      <c r="L323" s="2">
        <f>VLOOKUP(A323,'[1]DATASET 2'!A:G,4,FALSE)</f>
        <v>0</v>
      </c>
      <c r="M323" s="1">
        <f>VLOOKUP(A323,'[1]DATASET 2'!A:G,5,FALSE)</f>
        <v>4</v>
      </c>
      <c r="N323" s="1">
        <f>VLOOKUP(A323,'[1]DATASET 2'!A:G,6,FALSE)</f>
        <v>48</v>
      </c>
      <c r="O323" s="1">
        <f>SUM(M323,N323)</f>
        <v>52</v>
      </c>
      <c r="P323" s="1" t="str">
        <f>IF(E323=TRUE,"holiday",IF(OR(F323=0,F323=6),"weekend","weekday"))</f>
        <v>weekday</v>
      </c>
      <c r="Q323" s="1" t="str" cm="1">
        <f t="array" ref="Q323">_xlfn.IFS(D323&lt;8,"NIGHT/EARLY MORNING(8PM-8AM)",D323&lt;12,"MORNING(8AM-12AM)",D323&lt;16,"AFTERNOON(12PM-4PM)",D323&lt;20,"EVENING(4PM-8PM)",TRUE,"NIGHT/EARLY MORNING(8PM-8AM)")</f>
        <v>NIGHT/EARLY MORNING(8PM-8AM)</v>
      </c>
    </row>
    <row r="324" spans="1:17" ht="13" x14ac:dyDescent="0.15">
      <c r="A324" s="3">
        <v>323</v>
      </c>
      <c r="B324" s="7">
        <v>40557</v>
      </c>
      <c r="C324" s="3">
        <v>1</v>
      </c>
      <c r="D324" s="3">
        <v>22</v>
      </c>
      <c r="E324" s="3" t="b">
        <v>0</v>
      </c>
      <c r="F324" s="3">
        <v>5</v>
      </c>
      <c r="G324" s="3">
        <v>2</v>
      </c>
      <c r="H324" s="3" t="str">
        <f>IF(G324=1,"Clear",IF(G324=2,"Moist",IF(G324=3,"Light Rain",IF(G324=4,"Heavy Rain","Unknown"))))</f>
        <v>Moist</v>
      </c>
      <c r="I324" s="3">
        <v>0.16</v>
      </c>
      <c r="J324" s="2">
        <f>VLOOKUP(A324,'[1]DATASET 2'!A:G,2,FALSE)</f>
        <v>0.2273</v>
      </c>
      <c r="K324" s="2">
        <f>VLOOKUP(A324,'[1]DATASET 2'!A:G,3,FALSE)</f>
        <v>0.69</v>
      </c>
      <c r="L324" s="2">
        <f>VLOOKUP(A324,'[1]DATASET 2'!A:G,4,FALSE)</f>
        <v>0</v>
      </c>
      <c r="M324" s="1">
        <f>VLOOKUP(A324,'[1]DATASET 2'!A:G,5,FALSE)</f>
        <v>2</v>
      </c>
      <c r="N324" s="1">
        <f>VLOOKUP(A324,'[1]DATASET 2'!A:G,6,FALSE)</f>
        <v>34</v>
      </c>
      <c r="O324" s="1">
        <f>SUM(M324,N324)</f>
        <v>36</v>
      </c>
      <c r="P324" s="1" t="str">
        <f>IF(E324=TRUE,"holiday",IF(OR(F324=0,F324=6),"weekend","weekday"))</f>
        <v>weekday</v>
      </c>
      <c r="Q324" s="1" t="str" cm="1">
        <f t="array" ref="Q324">_xlfn.IFS(D324&lt;8,"NIGHT/EARLY MORNING(8PM-8AM)",D324&lt;12,"MORNING(8AM-12AM)",D324&lt;16,"AFTERNOON(12PM-4PM)",D324&lt;20,"EVENING(4PM-8PM)",TRUE,"NIGHT/EARLY MORNING(8PM-8AM)")</f>
        <v>NIGHT/EARLY MORNING(8PM-8AM)</v>
      </c>
    </row>
    <row r="325" spans="1:17" ht="13" x14ac:dyDescent="0.15">
      <c r="A325" s="3">
        <v>324</v>
      </c>
      <c r="B325" s="7">
        <v>40557</v>
      </c>
      <c r="C325" s="3">
        <v>1</v>
      </c>
      <c r="D325" s="3">
        <v>23</v>
      </c>
      <c r="E325" s="3" t="b">
        <v>0</v>
      </c>
      <c r="F325" s="3">
        <v>5</v>
      </c>
      <c r="G325" s="3">
        <v>2</v>
      </c>
      <c r="H325" s="3" t="str">
        <f>IF(G325=1,"Clear",IF(G325=2,"Moist",IF(G325=3,"Light Rain",IF(G325=4,"Heavy Rain","Unknown"))))</f>
        <v>Moist</v>
      </c>
      <c r="I325" s="3">
        <v>0.18</v>
      </c>
      <c r="J325" s="2">
        <f>VLOOKUP(A325,'[1]DATASET 2'!A:G,2,FALSE)</f>
        <v>0.2424</v>
      </c>
      <c r="K325" s="2">
        <f>VLOOKUP(A325,'[1]DATASET 2'!A:G,3,FALSE)</f>
        <v>0.55000000000000004</v>
      </c>
      <c r="L325" s="2">
        <f>VLOOKUP(A325,'[1]DATASET 2'!A:G,4,FALSE)</f>
        <v>0</v>
      </c>
      <c r="M325" s="1">
        <f>VLOOKUP(A325,'[1]DATASET 2'!A:G,5,FALSE)</f>
        <v>1</v>
      </c>
      <c r="N325" s="1">
        <f>VLOOKUP(A325,'[1]DATASET 2'!A:G,6,FALSE)</f>
        <v>26</v>
      </c>
      <c r="O325" s="1">
        <f>SUM(M325,N325)</f>
        <v>27</v>
      </c>
      <c r="P325" s="1" t="str">
        <f>IF(E325=TRUE,"holiday",IF(OR(F325=0,F325=6),"weekend","weekday"))</f>
        <v>weekday</v>
      </c>
      <c r="Q325" s="1" t="str" cm="1">
        <f t="array" ref="Q325">_xlfn.IFS(D325&lt;8,"NIGHT/EARLY MORNING(8PM-8AM)",D325&lt;12,"MORNING(8AM-12AM)",D325&lt;16,"AFTERNOON(12PM-4PM)",D325&lt;20,"EVENING(4PM-8PM)",TRUE,"NIGHT/EARLY MORNING(8PM-8AM)")</f>
        <v>NIGHT/EARLY MORNING(8PM-8AM)</v>
      </c>
    </row>
    <row r="326" spans="1:17" ht="13" x14ac:dyDescent="0.15">
      <c r="A326" s="3">
        <v>325</v>
      </c>
      <c r="B326" s="7">
        <v>40558</v>
      </c>
      <c r="C326" s="3">
        <v>1</v>
      </c>
      <c r="D326" s="3">
        <v>0</v>
      </c>
      <c r="E326" s="3" t="b">
        <v>0</v>
      </c>
      <c r="F326" s="3">
        <v>6</v>
      </c>
      <c r="G326" s="3">
        <v>1</v>
      </c>
      <c r="H326" s="3" t="str">
        <f>IF(G326=1,"Clear",IF(G326=2,"Moist",IF(G326=3,"Light Rain",IF(G326=4,"Heavy Rain","Unknown"))))</f>
        <v>Clear</v>
      </c>
      <c r="I326" s="3">
        <v>0.18</v>
      </c>
      <c r="J326" s="2">
        <f>VLOOKUP(A326,'[1]DATASET 2'!A:G,2,FALSE)</f>
        <v>0.2424</v>
      </c>
      <c r="K326" s="2">
        <f>VLOOKUP(A326,'[1]DATASET 2'!A:G,3,FALSE)</f>
        <v>0.55000000000000004</v>
      </c>
      <c r="L326" s="2">
        <f>VLOOKUP(A326,'[1]DATASET 2'!A:G,4,FALSE)</f>
        <v>0</v>
      </c>
      <c r="M326" s="1">
        <f>VLOOKUP(A326,'[1]DATASET 2'!A:G,5,FALSE)</f>
        <v>3</v>
      </c>
      <c r="N326" s="1">
        <f>VLOOKUP(A326,'[1]DATASET 2'!A:G,6,FALSE)</f>
        <v>25</v>
      </c>
      <c r="O326" s="1">
        <f>SUM(M326,N326)</f>
        <v>28</v>
      </c>
      <c r="P326" s="1" t="str">
        <f>IF(E326=TRUE,"holiday",IF(OR(F326=0,F326=6),"weekend","weekday"))</f>
        <v>weekend</v>
      </c>
      <c r="Q326" s="1" t="str" cm="1">
        <f t="array" ref="Q326">_xlfn.IFS(D326&lt;8,"NIGHT/EARLY MORNING(8PM-8AM)",D326&lt;12,"MORNING(8AM-12AM)",D326&lt;16,"AFTERNOON(12PM-4PM)",D326&lt;20,"EVENING(4PM-8PM)",TRUE,"NIGHT/EARLY MORNING(8PM-8AM)")</f>
        <v>NIGHT/EARLY MORNING(8PM-8AM)</v>
      </c>
    </row>
    <row r="327" spans="1:17" ht="13" x14ac:dyDescent="0.15">
      <c r="A327" s="3">
        <v>326</v>
      </c>
      <c r="B327" s="7">
        <v>40558</v>
      </c>
      <c r="C327" s="3">
        <v>1</v>
      </c>
      <c r="D327" s="3">
        <v>1</v>
      </c>
      <c r="E327" s="3" t="b">
        <v>0</v>
      </c>
      <c r="F327" s="3">
        <v>6</v>
      </c>
      <c r="G327" s="3">
        <v>2</v>
      </c>
      <c r="H327" s="3" t="str">
        <f>IF(G327=1,"Clear",IF(G327=2,"Moist",IF(G327=3,"Light Rain",IF(G327=4,"Heavy Rain","Unknown"))))</f>
        <v>Moist</v>
      </c>
      <c r="I327" s="3">
        <v>0.16</v>
      </c>
      <c r="J327" s="2">
        <f>VLOOKUP(A327,'[1]DATASET 2'!A:G,2,FALSE)</f>
        <v>0.19700000000000001</v>
      </c>
      <c r="K327" s="2">
        <f>VLOOKUP(A327,'[1]DATASET 2'!A:G,3,FALSE)</f>
        <v>0.59</v>
      </c>
      <c r="L327" s="2">
        <f>VLOOKUP(A327,'[1]DATASET 2'!A:G,4,FALSE)</f>
        <v>8.9599999999999999E-2</v>
      </c>
      <c r="M327" s="1">
        <f>VLOOKUP(A327,'[1]DATASET 2'!A:G,5,FALSE)</f>
        <v>2</v>
      </c>
      <c r="N327" s="1">
        <f>VLOOKUP(A327,'[1]DATASET 2'!A:G,6,FALSE)</f>
        <v>18</v>
      </c>
      <c r="O327" s="1">
        <f>SUM(M327,N327)</f>
        <v>20</v>
      </c>
      <c r="P327" s="1" t="str">
        <f>IF(E327=TRUE,"holiday",IF(OR(F327=0,F327=6),"weekend","weekday"))</f>
        <v>weekend</v>
      </c>
      <c r="Q327" s="1" t="str" cm="1">
        <f t="array" ref="Q327">_xlfn.IFS(D327&lt;8,"NIGHT/EARLY MORNING(8PM-8AM)",D327&lt;12,"MORNING(8AM-12AM)",D327&lt;16,"AFTERNOON(12PM-4PM)",D327&lt;20,"EVENING(4PM-8PM)",TRUE,"NIGHT/EARLY MORNING(8PM-8AM)")</f>
        <v>NIGHT/EARLY MORNING(8PM-8AM)</v>
      </c>
    </row>
    <row r="328" spans="1:17" ht="13" x14ac:dyDescent="0.15">
      <c r="A328" s="3">
        <v>327</v>
      </c>
      <c r="B328" s="7">
        <v>40558</v>
      </c>
      <c r="C328" s="3">
        <v>1</v>
      </c>
      <c r="D328" s="3">
        <v>2</v>
      </c>
      <c r="E328" s="3" t="b">
        <v>0</v>
      </c>
      <c r="F328" s="3">
        <v>6</v>
      </c>
      <c r="G328" s="3">
        <v>2</v>
      </c>
      <c r="H328" s="3" t="str">
        <f>IF(G328=1,"Clear",IF(G328=2,"Moist",IF(G328=3,"Light Rain",IF(G328=4,"Heavy Rain","Unknown"))))</f>
        <v>Moist</v>
      </c>
      <c r="I328" s="3">
        <v>0.16</v>
      </c>
      <c r="J328" s="2">
        <f>VLOOKUP(A328,'[1]DATASET 2'!A:G,2,FALSE)</f>
        <v>0.19700000000000001</v>
      </c>
      <c r="K328" s="2">
        <f>VLOOKUP(A328,'[1]DATASET 2'!A:G,3,FALSE)</f>
        <v>0.59</v>
      </c>
      <c r="L328" s="2">
        <f>VLOOKUP(A328,'[1]DATASET 2'!A:G,4,FALSE)</f>
        <v>8.9599999999999999E-2</v>
      </c>
      <c r="M328" s="1">
        <f>VLOOKUP(A328,'[1]DATASET 2'!A:G,5,FALSE)</f>
        <v>0</v>
      </c>
      <c r="N328" s="1">
        <f>VLOOKUP(A328,'[1]DATASET 2'!A:G,6,FALSE)</f>
        <v>12</v>
      </c>
      <c r="O328" s="1">
        <f>SUM(M328,N328)</f>
        <v>12</v>
      </c>
      <c r="P328" s="1" t="str">
        <f>IF(E328=TRUE,"holiday",IF(OR(F328=0,F328=6),"weekend","weekday"))</f>
        <v>weekend</v>
      </c>
      <c r="Q328" s="1" t="str" cm="1">
        <f t="array" ref="Q328">_xlfn.IFS(D328&lt;8,"NIGHT/EARLY MORNING(8PM-8AM)",D328&lt;12,"MORNING(8AM-12AM)",D328&lt;16,"AFTERNOON(12PM-4PM)",D328&lt;20,"EVENING(4PM-8PM)",TRUE,"NIGHT/EARLY MORNING(8PM-8AM)")</f>
        <v>NIGHT/EARLY MORNING(8PM-8AM)</v>
      </c>
    </row>
    <row r="329" spans="1:17" ht="13" x14ac:dyDescent="0.15">
      <c r="A329" s="3">
        <v>328</v>
      </c>
      <c r="B329" s="7">
        <v>40558</v>
      </c>
      <c r="C329" s="3">
        <v>1</v>
      </c>
      <c r="D329" s="3">
        <v>3</v>
      </c>
      <c r="E329" s="3" t="b">
        <v>0</v>
      </c>
      <c r="F329" s="3">
        <v>6</v>
      </c>
      <c r="G329" s="3">
        <v>2</v>
      </c>
      <c r="H329" s="3" t="str">
        <f>IF(G329=1,"Clear",IF(G329=2,"Moist",IF(G329=3,"Light Rain",IF(G329=4,"Heavy Rain","Unknown"))))</f>
        <v>Moist</v>
      </c>
      <c r="I329" s="3">
        <v>0.16</v>
      </c>
      <c r="J329" s="2">
        <f>VLOOKUP(A329,'[1]DATASET 2'!A:G,2,FALSE)</f>
        <v>0.2273</v>
      </c>
      <c r="K329" s="2">
        <f>VLOOKUP(A329,'[1]DATASET 2'!A:G,3,FALSE)</f>
        <v>0.59</v>
      </c>
      <c r="L329" s="2">
        <f>VLOOKUP(A329,'[1]DATASET 2'!A:G,4,FALSE)</f>
        <v>0</v>
      </c>
      <c r="M329" s="1">
        <f>VLOOKUP(A329,'[1]DATASET 2'!A:G,5,FALSE)</f>
        <v>1</v>
      </c>
      <c r="N329" s="1">
        <f>VLOOKUP(A329,'[1]DATASET 2'!A:G,6,FALSE)</f>
        <v>7</v>
      </c>
      <c r="O329" s="1">
        <f>SUM(M329,N329)</f>
        <v>8</v>
      </c>
      <c r="P329" s="1" t="str">
        <f>IF(E329=TRUE,"holiday",IF(OR(F329=0,F329=6),"weekend","weekday"))</f>
        <v>weekend</v>
      </c>
      <c r="Q329" s="1" t="str" cm="1">
        <f t="array" ref="Q329">_xlfn.IFS(D329&lt;8,"NIGHT/EARLY MORNING(8PM-8AM)",D329&lt;12,"MORNING(8AM-12AM)",D329&lt;16,"AFTERNOON(12PM-4PM)",D329&lt;20,"EVENING(4PM-8PM)",TRUE,"NIGHT/EARLY MORNING(8PM-8AM)")</f>
        <v>NIGHT/EARLY MORNING(8PM-8AM)</v>
      </c>
    </row>
    <row r="330" spans="1:17" ht="13" x14ac:dyDescent="0.15">
      <c r="A330" s="3">
        <v>329</v>
      </c>
      <c r="B330" s="7">
        <v>40558</v>
      </c>
      <c r="C330" s="3">
        <v>1</v>
      </c>
      <c r="D330" s="3">
        <v>4</v>
      </c>
      <c r="E330" s="3" t="b">
        <v>0</v>
      </c>
      <c r="F330" s="3">
        <v>6</v>
      </c>
      <c r="G330" s="3">
        <v>2</v>
      </c>
      <c r="H330" s="3" t="str">
        <f>IF(G330=1,"Clear",IF(G330=2,"Moist",IF(G330=3,"Light Rain",IF(G330=4,"Heavy Rain","Unknown"))))</f>
        <v>Moist</v>
      </c>
      <c r="I330" s="3">
        <v>0.16</v>
      </c>
      <c r="J330" s="2">
        <f>VLOOKUP(A330,'[1]DATASET 2'!A:G,2,FALSE)</f>
        <v>0.2273</v>
      </c>
      <c r="K330" s="2">
        <f>VLOOKUP(A330,'[1]DATASET 2'!A:G,3,FALSE)</f>
        <v>0.59</v>
      </c>
      <c r="L330" s="2">
        <f>VLOOKUP(A330,'[1]DATASET 2'!A:G,4,FALSE)</f>
        <v>0</v>
      </c>
      <c r="M330" s="1">
        <f>VLOOKUP(A330,'[1]DATASET 2'!A:G,5,FALSE)</f>
        <v>0</v>
      </c>
      <c r="N330" s="1">
        <f>VLOOKUP(A330,'[1]DATASET 2'!A:G,6,FALSE)</f>
        <v>5</v>
      </c>
      <c r="O330" s="1">
        <f>SUM(M330,N330)</f>
        <v>5</v>
      </c>
      <c r="P330" s="1" t="str">
        <f>IF(E330=TRUE,"holiday",IF(OR(F330=0,F330=6),"weekend","weekday"))</f>
        <v>weekend</v>
      </c>
      <c r="Q330" s="1" t="str" cm="1">
        <f t="array" ref="Q330">_xlfn.IFS(D330&lt;8,"NIGHT/EARLY MORNING(8PM-8AM)",D330&lt;12,"MORNING(8AM-12AM)",D330&lt;16,"AFTERNOON(12PM-4PM)",D330&lt;20,"EVENING(4PM-8PM)",TRUE,"NIGHT/EARLY MORNING(8PM-8AM)")</f>
        <v>NIGHT/EARLY MORNING(8PM-8AM)</v>
      </c>
    </row>
    <row r="331" spans="1:17" ht="13" x14ac:dyDescent="0.15">
      <c r="A331" s="3">
        <v>330</v>
      </c>
      <c r="B331" s="7">
        <v>40558</v>
      </c>
      <c r="C331" s="3">
        <v>1</v>
      </c>
      <c r="D331" s="3">
        <v>5</v>
      </c>
      <c r="E331" s="3" t="b">
        <v>0</v>
      </c>
      <c r="F331" s="3">
        <v>6</v>
      </c>
      <c r="G331" s="3">
        <v>1</v>
      </c>
      <c r="H331" s="3" t="str">
        <f>IF(G331=1,"Clear",IF(G331=2,"Moist",IF(G331=3,"Light Rain",IF(G331=4,"Heavy Rain","Unknown"))))</f>
        <v>Clear</v>
      </c>
      <c r="I331" s="3">
        <v>0.16</v>
      </c>
      <c r="J331" s="2">
        <f>VLOOKUP(A331,'[1]DATASET 2'!A:G,2,FALSE)</f>
        <v>0.2273</v>
      </c>
      <c r="K331" s="2">
        <f>VLOOKUP(A331,'[1]DATASET 2'!A:G,3,FALSE)</f>
        <v>0.59</v>
      </c>
      <c r="L331" s="2">
        <f>VLOOKUP(A331,'[1]DATASET 2'!A:G,4,FALSE)</f>
        <v>0</v>
      </c>
      <c r="M331" s="1">
        <f>VLOOKUP(A331,'[1]DATASET 2'!A:G,5,FALSE)</f>
        <v>0</v>
      </c>
      <c r="N331" s="1">
        <f>VLOOKUP(A331,'[1]DATASET 2'!A:G,6,FALSE)</f>
        <v>1</v>
      </c>
      <c r="O331" s="1">
        <f>SUM(M331,N331)</f>
        <v>1</v>
      </c>
      <c r="P331" s="1" t="str">
        <f>IF(E331=TRUE,"holiday",IF(OR(F331=0,F331=6),"weekend","weekday"))</f>
        <v>weekend</v>
      </c>
      <c r="Q331" s="1" t="str" cm="1">
        <f t="array" ref="Q331">_xlfn.IFS(D331&lt;8,"NIGHT/EARLY MORNING(8PM-8AM)",D331&lt;12,"MORNING(8AM-12AM)",D331&lt;16,"AFTERNOON(12PM-4PM)",D331&lt;20,"EVENING(4PM-8PM)",TRUE,"NIGHT/EARLY MORNING(8PM-8AM)")</f>
        <v>NIGHT/EARLY MORNING(8PM-8AM)</v>
      </c>
    </row>
    <row r="332" spans="1:17" ht="13" x14ac:dyDescent="0.15">
      <c r="A332" s="3">
        <v>331</v>
      </c>
      <c r="B332" s="7">
        <v>40558</v>
      </c>
      <c r="C332" s="3">
        <v>1</v>
      </c>
      <c r="D332" s="3">
        <v>6</v>
      </c>
      <c r="E332" s="3" t="b">
        <v>0</v>
      </c>
      <c r="F332" s="3">
        <v>6</v>
      </c>
      <c r="G332" s="3">
        <v>1</v>
      </c>
      <c r="H332" s="3" t="str">
        <f>IF(G332=1,"Clear",IF(G332=2,"Moist",IF(G332=3,"Light Rain",IF(G332=4,"Heavy Rain","Unknown"))))</f>
        <v>Clear</v>
      </c>
      <c r="I332" s="3">
        <v>0.14000000000000001</v>
      </c>
      <c r="J332" s="2">
        <f>VLOOKUP(A332,'[1]DATASET 2'!A:G,2,FALSE)</f>
        <v>0.16669999999999999</v>
      </c>
      <c r="K332" s="2">
        <f>VLOOKUP(A332,'[1]DATASET 2'!A:G,3,FALSE)</f>
        <v>0.63</v>
      </c>
      <c r="L332" s="2">
        <f>VLOOKUP(A332,'[1]DATASET 2'!A:G,4,FALSE)</f>
        <v>0.1045</v>
      </c>
      <c r="M332" s="1">
        <f>VLOOKUP(A332,'[1]DATASET 2'!A:G,5,FALSE)</f>
        <v>1</v>
      </c>
      <c r="N332" s="1">
        <f>VLOOKUP(A332,'[1]DATASET 2'!A:G,6,FALSE)</f>
        <v>2</v>
      </c>
      <c r="O332" s="1">
        <f>SUM(M332,N332)</f>
        <v>3</v>
      </c>
      <c r="P332" s="1" t="str">
        <f>IF(E332=TRUE,"holiday",IF(OR(F332=0,F332=6),"weekend","weekday"))</f>
        <v>weekend</v>
      </c>
      <c r="Q332" s="1" t="str" cm="1">
        <f t="array" ref="Q332">_xlfn.IFS(D332&lt;8,"NIGHT/EARLY MORNING(8PM-8AM)",D332&lt;12,"MORNING(8AM-12AM)",D332&lt;16,"AFTERNOON(12PM-4PM)",D332&lt;20,"EVENING(4PM-8PM)",TRUE,"NIGHT/EARLY MORNING(8PM-8AM)")</f>
        <v>NIGHT/EARLY MORNING(8PM-8AM)</v>
      </c>
    </row>
    <row r="333" spans="1:17" ht="13" x14ac:dyDescent="0.15">
      <c r="A333" s="3">
        <v>332</v>
      </c>
      <c r="B333" s="7">
        <v>40558</v>
      </c>
      <c r="C333" s="3">
        <v>1</v>
      </c>
      <c r="D333" s="3">
        <v>7</v>
      </c>
      <c r="E333" s="3" t="b">
        <v>0</v>
      </c>
      <c r="F333" s="3">
        <v>6</v>
      </c>
      <c r="G333" s="3">
        <v>1</v>
      </c>
      <c r="H333" s="3" t="str">
        <f>IF(G333=1,"Clear",IF(G333=2,"Moist",IF(G333=3,"Light Rain",IF(G333=4,"Heavy Rain","Unknown"))))</f>
        <v>Clear</v>
      </c>
      <c r="I333" s="3">
        <v>0.14000000000000001</v>
      </c>
      <c r="J333" s="2">
        <f>VLOOKUP(A333,'[1]DATASET 2'!A:G,2,FALSE)</f>
        <v>0.21210000000000001</v>
      </c>
      <c r="K333" s="2">
        <f>VLOOKUP(A333,'[1]DATASET 2'!A:G,3,FALSE)</f>
        <v>0.63</v>
      </c>
      <c r="L333" s="2">
        <f>VLOOKUP(A333,'[1]DATASET 2'!A:G,4,FALSE)</f>
        <v>0</v>
      </c>
      <c r="M333" s="1">
        <f>VLOOKUP(A333,'[1]DATASET 2'!A:G,5,FALSE)</f>
        <v>1</v>
      </c>
      <c r="N333" s="1">
        <f>VLOOKUP(A333,'[1]DATASET 2'!A:G,6,FALSE)</f>
        <v>9</v>
      </c>
      <c r="O333" s="1">
        <f>SUM(M333,N333)</f>
        <v>10</v>
      </c>
      <c r="P333" s="1" t="str">
        <f>IF(E333=TRUE,"holiday",IF(OR(F333=0,F333=6),"weekend","weekday"))</f>
        <v>weekend</v>
      </c>
      <c r="Q333" s="1" t="str" cm="1">
        <f t="array" ref="Q333">_xlfn.IFS(D333&lt;8,"NIGHT/EARLY MORNING(8PM-8AM)",D333&lt;12,"MORNING(8AM-12AM)",D333&lt;16,"AFTERNOON(12PM-4PM)",D333&lt;20,"EVENING(4PM-8PM)",TRUE,"NIGHT/EARLY MORNING(8PM-8AM)")</f>
        <v>NIGHT/EARLY MORNING(8PM-8AM)</v>
      </c>
    </row>
    <row r="334" spans="1:17" ht="13" x14ac:dyDescent="0.15">
      <c r="A334" s="3">
        <v>333</v>
      </c>
      <c r="B334" s="7">
        <v>40558</v>
      </c>
      <c r="C334" s="3">
        <v>1</v>
      </c>
      <c r="D334" s="3">
        <v>8</v>
      </c>
      <c r="E334" s="3" t="b">
        <v>0</v>
      </c>
      <c r="F334" s="3">
        <v>6</v>
      </c>
      <c r="G334" s="3">
        <v>1</v>
      </c>
      <c r="H334" s="3" t="str">
        <f>IF(G334=1,"Clear",IF(G334=2,"Moist",IF(G334=3,"Light Rain",IF(G334=4,"Heavy Rain","Unknown"))))</f>
        <v>Clear</v>
      </c>
      <c r="I334" s="3">
        <v>0.14000000000000001</v>
      </c>
      <c r="J334" s="2">
        <f>VLOOKUP(A334,'[1]DATASET 2'!A:G,2,FALSE)</f>
        <v>0.1515</v>
      </c>
      <c r="K334" s="2">
        <f>VLOOKUP(A334,'[1]DATASET 2'!A:G,3,FALSE)</f>
        <v>0.63</v>
      </c>
      <c r="L334" s="2">
        <f>VLOOKUP(A334,'[1]DATASET 2'!A:G,4,FALSE)</f>
        <v>0.1343</v>
      </c>
      <c r="M334" s="1">
        <f>VLOOKUP(A334,'[1]DATASET 2'!A:G,5,FALSE)</f>
        <v>1</v>
      </c>
      <c r="N334" s="1">
        <f>VLOOKUP(A334,'[1]DATASET 2'!A:G,6,FALSE)</f>
        <v>22</v>
      </c>
      <c r="O334" s="1">
        <f>SUM(M334,N334)</f>
        <v>23</v>
      </c>
      <c r="P334" s="1" t="str">
        <f>IF(E334=TRUE,"holiday",IF(OR(F334=0,F334=6),"weekend","weekday"))</f>
        <v>weekend</v>
      </c>
      <c r="Q334" s="1" t="str" cm="1">
        <f t="array" ref="Q334">_xlfn.IFS(D334&lt;8,"NIGHT/EARLY MORNING(8PM-8AM)",D334&lt;12,"MORNING(8AM-12AM)",D334&lt;16,"AFTERNOON(12PM-4PM)",D334&lt;20,"EVENING(4PM-8PM)",TRUE,"NIGHT/EARLY MORNING(8PM-8AM)")</f>
        <v>MORNING(8AM-12AM)</v>
      </c>
    </row>
    <row r="335" spans="1:17" ht="13" x14ac:dyDescent="0.15">
      <c r="A335" s="3">
        <v>334</v>
      </c>
      <c r="B335" s="7">
        <v>40558</v>
      </c>
      <c r="C335" s="3">
        <v>1</v>
      </c>
      <c r="D335" s="3">
        <v>9</v>
      </c>
      <c r="E335" s="3" t="b">
        <v>0</v>
      </c>
      <c r="F335" s="3">
        <v>6</v>
      </c>
      <c r="G335" s="3">
        <v>1</v>
      </c>
      <c r="H335" s="3" t="str">
        <f>IF(G335=1,"Clear",IF(G335=2,"Moist",IF(G335=3,"Light Rain",IF(G335=4,"Heavy Rain","Unknown"))))</f>
        <v>Clear</v>
      </c>
      <c r="I335" s="3">
        <v>0.16</v>
      </c>
      <c r="J335" s="2">
        <f>VLOOKUP(A335,'[1]DATASET 2'!A:G,2,FALSE)</f>
        <v>0.18179999999999999</v>
      </c>
      <c r="K335" s="2">
        <f>VLOOKUP(A335,'[1]DATASET 2'!A:G,3,FALSE)</f>
        <v>0.64</v>
      </c>
      <c r="L335" s="2">
        <f>VLOOKUP(A335,'[1]DATASET 2'!A:G,4,FALSE)</f>
        <v>0.1343</v>
      </c>
      <c r="M335" s="1">
        <f>VLOOKUP(A335,'[1]DATASET 2'!A:G,5,FALSE)</f>
        <v>2</v>
      </c>
      <c r="N335" s="1">
        <f>VLOOKUP(A335,'[1]DATASET 2'!A:G,6,FALSE)</f>
        <v>31</v>
      </c>
      <c r="O335" s="1">
        <f>SUM(M335,N335)</f>
        <v>33</v>
      </c>
      <c r="P335" s="1" t="str">
        <f>IF(E335=TRUE,"holiday",IF(OR(F335=0,F335=6),"weekend","weekday"))</f>
        <v>weekend</v>
      </c>
      <c r="Q335" s="1" t="str" cm="1">
        <f t="array" ref="Q335">_xlfn.IFS(D335&lt;8,"NIGHT/EARLY MORNING(8PM-8AM)",D335&lt;12,"MORNING(8AM-12AM)",D335&lt;16,"AFTERNOON(12PM-4PM)",D335&lt;20,"EVENING(4PM-8PM)",TRUE,"NIGHT/EARLY MORNING(8PM-8AM)")</f>
        <v>MORNING(8AM-12AM)</v>
      </c>
    </row>
    <row r="336" spans="1:17" ht="13" x14ac:dyDescent="0.15">
      <c r="A336" s="3">
        <v>335</v>
      </c>
      <c r="B336" s="7">
        <v>40558</v>
      </c>
      <c r="C336" s="3">
        <v>1</v>
      </c>
      <c r="D336" s="3">
        <v>10</v>
      </c>
      <c r="E336" s="3" t="b">
        <v>0</v>
      </c>
      <c r="F336" s="3">
        <v>6</v>
      </c>
      <c r="G336" s="3">
        <v>1</v>
      </c>
      <c r="H336" s="3" t="str">
        <f>IF(G336=1,"Clear",IF(G336=2,"Moist",IF(G336=3,"Light Rain",IF(G336=4,"Heavy Rain","Unknown"))))</f>
        <v>Clear</v>
      </c>
      <c r="I336" s="3">
        <v>0.18</v>
      </c>
      <c r="J336" s="2">
        <f>VLOOKUP(A336,'[1]DATASET 2'!A:G,2,FALSE)</f>
        <v>0.19700000000000001</v>
      </c>
      <c r="K336" s="2">
        <f>VLOOKUP(A336,'[1]DATASET 2'!A:G,3,FALSE)</f>
        <v>0.59</v>
      </c>
      <c r="L336" s="2">
        <f>VLOOKUP(A336,'[1]DATASET 2'!A:G,4,FALSE)</f>
        <v>0.16420000000000001</v>
      </c>
      <c r="M336" s="1">
        <f>VLOOKUP(A336,'[1]DATASET 2'!A:G,5,FALSE)</f>
        <v>2</v>
      </c>
      <c r="N336" s="1">
        <f>VLOOKUP(A336,'[1]DATASET 2'!A:G,6,FALSE)</f>
        <v>57</v>
      </c>
      <c r="O336" s="1">
        <f>SUM(M336,N336)</f>
        <v>59</v>
      </c>
      <c r="P336" s="1" t="str">
        <f>IF(E336=TRUE,"holiday",IF(OR(F336=0,F336=6),"weekend","weekday"))</f>
        <v>weekend</v>
      </c>
      <c r="Q336" s="1" t="str" cm="1">
        <f t="array" ref="Q336">_xlfn.IFS(D336&lt;8,"NIGHT/EARLY MORNING(8PM-8AM)",D336&lt;12,"MORNING(8AM-12AM)",D336&lt;16,"AFTERNOON(12PM-4PM)",D336&lt;20,"EVENING(4PM-8PM)",TRUE,"NIGHT/EARLY MORNING(8PM-8AM)")</f>
        <v>MORNING(8AM-12AM)</v>
      </c>
    </row>
    <row r="337" spans="1:17" ht="13" x14ac:dyDescent="0.15">
      <c r="A337" s="3">
        <v>336</v>
      </c>
      <c r="B337" s="7">
        <v>40558</v>
      </c>
      <c r="C337" s="3">
        <v>1</v>
      </c>
      <c r="D337" s="3">
        <v>11</v>
      </c>
      <c r="E337" s="3" t="b">
        <v>0</v>
      </c>
      <c r="F337" s="3">
        <v>6</v>
      </c>
      <c r="G337" s="3">
        <v>1</v>
      </c>
      <c r="H337" s="3" t="str">
        <f>IF(G337=1,"Clear",IF(G337=2,"Moist",IF(G337=3,"Light Rain",IF(G337=4,"Heavy Rain","Unknown"))))</f>
        <v>Clear</v>
      </c>
      <c r="I337" s="3">
        <v>0.2</v>
      </c>
      <c r="J337" s="2">
        <f>VLOOKUP(A337,'[1]DATASET 2'!A:G,2,FALSE)</f>
        <v>0.19700000000000001</v>
      </c>
      <c r="K337" s="2">
        <f>VLOOKUP(A337,'[1]DATASET 2'!A:G,3,FALSE)</f>
        <v>0.55000000000000004</v>
      </c>
      <c r="L337" s="2">
        <f>VLOOKUP(A337,'[1]DATASET 2'!A:G,4,FALSE)</f>
        <v>0.22389999999999999</v>
      </c>
      <c r="M337" s="1">
        <f>VLOOKUP(A337,'[1]DATASET 2'!A:G,5,FALSE)</f>
        <v>18</v>
      </c>
      <c r="N337" s="1">
        <f>VLOOKUP(A337,'[1]DATASET 2'!A:G,6,FALSE)</f>
        <v>54</v>
      </c>
      <c r="O337" s="1">
        <f>SUM(M337,N337)</f>
        <v>72</v>
      </c>
      <c r="P337" s="1" t="str">
        <f>IF(E337=TRUE,"holiday",IF(OR(F337=0,F337=6),"weekend","weekday"))</f>
        <v>weekend</v>
      </c>
      <c r="Q337" s="1" t="str" cm="1">
        <f t="array" ref="Q337">_xlfn.IFS(D337&lt;8,"NIGHT/EARLY MORNING(8PM-8AM)",D337&lt;12,"MORNING(8AM-12AM)",D337&lt;16,"AFTERNOON(12PM-4PM)",D337&lt;20,"EVENING(4PM-8PM)",TRUE,"NIGHT/EARLY MORNING(8PM-8AM)")</f>
        <v>MORNING(8AM-12AM)</v>
      </c>
    </row>
    <row r="338" spans="1:17" ht="13" x14ac:dyDescent="0.15">
      <c r="A338" s="3">
        <v>337</v>
      </c>
      <c r="B338" s="7">
        <v>40558</v>
      </c>
      <c r="C338" s="3">
        <v>1</v>
      </c>
      <c r="D338" s="3">
        <v>12</v>
      </c>
      <c r="E338" s="3" t="b">
        <v>0</v>
      </c>
      <c r="F338" s="3">
        <v>6</v>
      </c>
      <c r="G338" s="3">
        <v>1</v>
      </c>
      <c r="H338" s="3" t="str">
        <f>IF(G338=1,"Clear",IF(G338=2,"Moist",IF(G338=3,"Light Rain",IF(G338=4,"Heavy Rain","Unknown"))))</f>
        <v>Clear</v>
      </c>
      <c r="I338" s="3">
        <v>0.24</v>
      </c>
      <c r="J338" s="2">
        <f>VLOOKUP(A338,'[1]DATASET 2'!A:G,2,FALSE)</f>
        <v>0.2273</v>
      </c>
      <c r="K338" s="2">
        <f>VLOOKUP(A338,'[1]DATASET 2'!A:G,3,FALSE)</f>
        <v>0.48</v>
      </c>
      <c r="L338" s="2">
        <f>VLOOKUP(A338,'[1]DATASET 2'!A:G,4,FALSE)</f>
        <v>0.22389999999999999</v>
      </c>
      <c r="M338" s="1">
        <f>VLOOKUP(A338,'[1]DATASET 2'!A:G,5,FALSE)</f>
        <v>15</v>
      </c>
      <c r="N338" s="1">
        <f>VLOOKUP(A338,'[1]DATASET 2'!A:G,6,FALSE)</f>
        <v>74</v>
      </c>
      <c r="O338" s="1">
        <f>SUM(M338,N338)</f>
        <v>89</v>
      </c>
      <c r="P338" s="1" t="str">
        <f>IF(E338=TRUE,"holiday",IF(OR(F338=0,F338=6),"weekend","weekday"))</f>
        <v>weekend</v>
      </c>
      <c r="Q338" s="1" t="str" cm="1">
        <f t="array" ref="Q338">_xlfn.IFS(D338&lt;8,"NIGHT/EARLY MORNING(8PM-8AM)",D338&lt;12,"MORNING(8AM-12AM)",D338&lt;16,"AFTERNOON(12PM-4PM)",D338&lt;20,"EVENING(4PM-8PM)",TRUE,"NIGHT/EARLY MORNING(8PM-8AM)")</f>
        <v>AFTERNOON(12PM-4PM)</v>
      </c>
    </row>
    <row r="339" spans="1:17" ht="13" x14ac:dyDescent="0.15">
      <c r="A339" s="3">
        <v>338</v>
      </c>
      <c r="B339" s="7">
        <v>40558</v>
      </c>
      <c r="C339" s="3">
        <v>1</v>
      </c>
      <c r="D339" s="3">
        <v>13</v>
      </c>
      <c r="E339" s="3" t="b">
        <v>0</v>
      </c>
      <c r="F339" s="3">
        <v>6</v>
      </c>
      <c r="G339" s="3">
        <v>1</v>
      </c>
      <c r="H339" s="3" t="str">
        <f>IF(G339=1,"Clear",IF(G339=2,"Moist",IF(G339=3,"Light Rain",IF(G339=4,"Heavy Rain","Unknown"))))</f>
        <v>Clear</v>
      </c>
      <c r="I339" s="3">
        <v>0.28000000000000003</v>
      </c>
      <c r="J339" s="2">
        <f>VLOOKUP(A339,'[1]DATASET 2'!A:G,2,FALSE)</f>
        <v>0.2576</v>
      </c>
      <c r="K339" s="2">
        <f>VLOOKUP(A339,'[1]DATASET 2'!A:G,3,FALSE)</f>
        <v>0.38</v>
      </c>
      <c r="L339" s="2">
        <f>VLOOKUP(A339,'[1]DATASET 2'!A:G,4,FALSE)</f>
        <v>0.29849999999999999</v>
      </c>
      <c r="M339" s="1">
        <f>VLOOKUP(A339,'[1]DATASET 2'!A:G,5,FALSE)</f>
        <v>21</v>
      </c>
      <c r="N339" s="1">
        <f>VLOOKUP(A339,'[1]DATASET 2'!A:G,6,FALSE)</f>
        <v>80</v>
      </c>
      <c r="O339" s="1">
        <f>SUM(M339,N339)</f>
        <v>101</v>
      </c>
      <c r="P339" s="1" t="str">
        <f>IF(E339=TRUE,"holiday",IF(OR(F339=0,F339=6),"weekend","weekday"))</f>
        <v>weekend</v>
      </c>
      <c r="Q339" s="1" t="str" cm="1">
        <f t="array" ref="Q339">_xlfn.IFS(D339&lt;8,"NIGHT/EARLY MORNING(8PM-8AM)",D339&lt;12,"MORNING(8AM-12AM)",D339&lt;16,"AFTERNOON(12PM-4PM)",D339&lt;20,"EVENING(4PM-8PM)",TRUE,"NIGHT/EARLY MORNING(8PM-8AM)")</f>
        <v>AFTERNOON(12PM-4PM)</v>
      </c>
    </row>
    <row r="340" spans="1:17" ht="13" x14ac:dyDescent="0.15">
      <c r="A340" s="3">
        <v>339</v>
      </c>
      <c r="B340" s="7">
        <v>40558</v>
      </c>
      <c r="C340" s="3">
        <v>1</v>
      </c>
      <c r="D340" s="3">
        <v>14</v>
      </c>
      <c r="E340" s="3" t="b">
        <v>0</v>
      </c>
      <c r="F340" s="3">
        <v>6</v>
      </c>
      <c r="G340" s="3">
        <v>1</v>
      </c>
      <c r="H340" s="3" t="str">
        <f>IF(G340=1,"Clear",IF(G340=2,"Moist",IF(G340=3,"Light Rain",IF(G340=4,"Heavy Rain","Unknown"))))</f>
        <v>Clear</v>
      </c>
      <c r="I340" s="3">
        <v>0.3</v>
      </c>
      <c r="J340" s="2">
        <f>VLOOKUP(A340,'[1]DATASET 2'!A:G,2,FALSE)</f>
        <v>0.28789999999999999</v>
      </c>
      <c r="K340" s="2">
        <f>VLOOKUP(A340,'[1]DATASET 2'!A:G,3,FALSE)</f>
        <v>0.39</v>
      </c>
      <c r="L340" s="2">
        <f>VLOOKUP(A340,'[1]DATASET 2'!A:G,4,FALSE)</f>
        <v>0.28360000000000002</v>
      </c>
      <c r="M340" s="1">
        <f>VLOOKUP(A340,'[1]DATASET 2'!A:G,5,FALSE)</f>
        <v>26</v>
      </c>
      <c r="N340" s="1">
        <f>VLOOKUP(A340,'[1]DATASET 2'!A:G,6,FALSE)</f>
        <v>92</v>
      </c>
      <c r="O340" s="1">
        <f>SUM(M340,N340)</f>
        <v>118</v>
      </c>
      <c r="P340" s="1" t="str">
        <f>IF(E340=TRUE,"holiday",IF(OR(F340=0,F340=6),"weekend","weekday"))</f>
        <v>weekend</v>
      </c>
      <c r="Q340" s="1" t="str" cm="1">
        <f t="array" ref="Q340">_xlfn.IFS(D340&lt;8,"NIGHT/EARLY MORNING(8PM-8AM)",D340&lt;12,"MORNING(8AM-12AM)",D340&lt;16,"AFTERNOON(12PM-4PM)",D340&lt;20,"EVENING(4PM-8PM)",TRUE,"NIGHT/EARLY MORNING(8PM-8AM)")</f>
        <v>AFTERNOON(12PM-4PM)</v>
      </c>
    </row>
    <row r="341" spans="1:17" ht="13" x14ac:dyDescent="0.15">
      <c r="A341" s="3">
        <v>340</v>
      </c>
      <c r="B341" s="7">
        <v>40558</v>
      </c>
      <c r="C341" s="3">
        <v>1</v>
      </c>
      <c r="D341" s="3">
        <v>15</v>
      </c>
      <c r="E341" s="3" t="b">
        <v>0</v>
      </c>
      <c r="F341" s="3">
        <v>6</v>
      </c>
      <c r="G341" s="3">
        <v>2</v>
      </c>
      <c r="H341" s="3" t="str">
        <f>IF(G341=1,"Clear",IF(G341=2,"Moist",IF(G341=3,"Light Rain",IF(G341=4,"Heavy Rain","Unknown"))))</f>
        <v>Moist</v>
      </c>
      <c r="I341" s="3">
        <v>0.32</v>
      </c>
      <c r="J341" s="2">
        <f>VLOOKUP(A341,'[1]DATASET 2'!A:G,2,FALSE)</f>
        <v>0.31819999999999998</v>
      </c>
      <c r="K341" s="2">
        <f>VLOOKUP(A341,'[1]DATASET 2'!A:G,3,FALSE)</f>
        <v>0.36</v>
      </c>
      <c r="L341" s="2">
        <f>VLOOKUP(A341,'[1]DATASET 2'!A:G,4,FALSE)</f>
        <v>0.19400000000000001</v>
      </c>
      <c r="M341" s="1">
        <f>VLOOKUP(A341,'[1]DATASET 2'!A:G,5,FALSE)</f>
        <v>21</v>
      </c>
      <c r="N341" s="1">
        <f>VLOOKUP(A341,'[1]DATASET 2'!A:G,6,FALSE)</f>
        <v>108</v>
      </c>
      <c r="O341" s="1">
        <f>SUM(M341,N341)</f>
        <v>129</v>
      </c>
      <c r="P341" s="1" t="str">
        <f>IF(E341=TRUE,"holiday",IF(OR(F341=0,F341=6),"weekend","weekday"))</f>
        <v>weekend</v>
      </c>
      <c r="Q341" s="1" t="str" cm="1">
        <f t="array" ref="Q341">_xlfn.IFS(D341&lt;8,"NIGHT/EARLY MORNING(8PM-8AM)",D341&lt;12,"MORNING(8AM-12AM)",D341&lt;16,"AFTERNOON(12PM-4PM)",D341&lt;20,"EVENING(4PM-8PM)",TRUE,"NIGHT/EARLY MORNING(8PM-8AM)")</f>
        <v>AFTERNOON(12PM-4PM)</v>
      </c>
    </row>
    <row r="342" spans="1:17" ht="13" x14ac:dyDescent="0.15">
      <c r="A342" s="3">
        <v>341</v>
      </c>
      <c r="B342" s="7">
        <v>40558</v>
      </c>
      <c r="C342" s="3">
        <v>1</v>
      </c>
      <c r="D342" s="3">
        <v>16</v>
      </c>
      <c r="E342" s="3" t="b">
        <v>0</v>
      </c>
      <c r="F342" s="3">
        <v>6</v>
      </c>
      <c r="G342" s="3">
        <v>2</v>
      </c>
      <c r="H342" s="3" t="str">
        <f>IF(G342=1,"Clear",IF(G342=2,"Moist",IF(G342=3,"Light Rain",IF(G342=4,"Heavy Rain","Unknown"))))</f>
        <v>Moist</v>
      </c>
      <c r="I342" s="3">
        <v>0.34</v>
      </c>
      <c r="J342" s="2">
        <f>VLOOKUP(A342,'[1]DATASET 2'!A:G,2,FALSE)</f>
        <v>0.33329999999999999</v>
      </c>
      <c r="K342" s="2">
        <f>VLOOKUP(A342,'[1]DATASET 2'!A:G,3,FALSE)</f>
        <v>0.34</v>
      </c>
      <c r="L342" s="2">
        <f>VLOOKUP(A342,'[1]DATASET 2'!A:G,4,FALSE)</f>
        <v>0.19400000000000001</v>
      </c>
      <c r="M342" s="1">
        <f>VLOOKUP(A342,'[1]DATASET 2'!A:G,5,FALSE)</f>
        <v>33</v>
      </c>
      <c r="N342" s="1">
        <f>VLOOKUP(A342,'[1]DATASET 2'!A:G,6,FALSE)</f>
        <v>95</v>
      </c>
      <c r="O342" s="1">
        <f>SUM(M342,N342)</f>
        <v>128</v>
      </c>
      <c r="P342" s="1" t="str">
        <f>IF(E342=TRUE,"holiday",IF(OR(F342=0,F342=6),"weekend","weekday"))</f>
        <v>weekend</v>
      </c>
      <c r="Q342" s="1" t="str" cm="1">
        <f t="array" ref="Q342">_xlfn.IFS(D342&lt;8,"NIGHT/EARLY MORNING(8PM-8AM)",D342&lt;12,"MORNING(8AM-12AM)",D342&lt;16,"AFTERNOON(12PM-4PM)",D342&lt;20,"EVENING(4PM-8PM)",TRUE,"NIGHT/EARLY MORNING(8PM-8AM)")</f>
        <v>EVENING(4PM-8PM)</v>
      </c>
    </row>
    <row r="343" spans="1:17" ht="13" x14ac:dyDescent="0.15">
      <c r="A343" s="3">
        <v>342</v>
      </c>
      <c r="B343" s="7">
        <v>40558</v>
      </c>
      <c r="C343" s="3">
        <v>1</v>
      </c>
      <c r="D343" s="3">
        <v>17</v>
      </c>
      <c r="E343" s="3" t="b">
        <v>0</v>
      </c>
      <c r="F343" s="3">
        <v>6</v>
      </c>
      <c r="G343" s="3">
        <v>2</v>
      </c>
      <c r="H343" s="3" t="str">
        <f>IF(G343=1,"Clear",IF(G343=2,"Moist",IF(G343=3,"Light Rain",IF(G343=4,"Heavy Rain","Unknown"))))</f>
        <v>Moist</v>
      </c>
      <c r="I343" s="3">
        <v>0.32</v>
      </c>
      <c r="J343" s="2">
        <f>VLOOKUP(A343,'[1]DATASET 2'!A:G,2,FALSE)</f>
        <v>0.30299999999999999</v>
      </c>
      <c r="K343" s="2">
        <f>VLOOKUP(A343,'[1]DATASET 2'!A:G,3,FALSE)</f>
        <v>0.36</v>
      </c>
      <c r="L343" s="2">
        <f>VLOOKUP(A343,'[1]DATASET 2'!A:G,4,FALSE)</f>
        <v>0.28360000000000002</v>
      </c>
      <c r="M343" s="1">
        <f>VLOOKUP(A343,'[1]DATASET 2'!A:G,5,FALSE)</f>
        <v>29</v>
      </c>
      <c r="N343" s="1">
        <f>VLOOKUP(A343,'[1]DATASET 2'!A:G,6,FALSE)</f>
        <v>54</v>
      </c>
      <c r="O343" s="1">
        <f>SUM(M343,N343)</f>
        <v>83</v>
      </c>
      <c r="P343" s="1" t="str">
        <f>IF(E343=TRUE,"holiday",IF(OR(F343=0,F343=6),"weekend","weekday"))</f>
        <v>weekend</v>
      </c>
      <c r="Q343" s="1" t="str" cm="1">
        <f t="array" ref="Q343">_xlfn.IFS(D343&lt;8,"NIGHT/EARLY MORNING(8PM-8AM)",D343&lt;12,"MORNING(8AM-12AM)",D343&lt;16,"AFTERNOON(12PM-4PM)",D343&lt;20,"EVENING(4PM-8PM)",TRUE,"NIGHT/EARLY MORNING(8PM-8AM)")</f>
        <v>EVENING(4PM-8PM)</v>
      </c>
    </row>
    <row r="344" spans="1:17" ht="13" x14ac:dyDescent="0.15">
      <c r="A344" s="3">
        <v>343</v>
      </c>
      <c r="B344" s="7">
        <v>40558</v>
      </c>
      <c r="C344" s="3">
        <v>1</v>
      </c>
      <c r="D344" s="3">
        <v>18</v>
      </c>
      <c r="E344" s="3" t="b">
        <v>0</v>
      </c>
      <c r="F344" s="3">
        <v>6</v>
      </c>
      <c r="G344" s="3">
        <v>2</v>
      </c>
      <c r="H344" s="3" t="str">
        <f>IF(G344=1,"Clear",IF(G344=2,"Moist",IF(G344=3,"Light Rain",IF(G344=4,"Heavy Rain","Unknown"))))</f>
        <v>Moist</v>
      </c>
      <c r="I344" s="3">
        <v>0.3</v>
      </c>
      <c r="J344" s="2">
        <f>VLOOKUP(A344,'[1]DATASET 2'!A:G,2,FALSE)</f>
        <v>0.28789999999999999</v>
      </c>
      <c r="K344" s="2">
        <f>VLOOKUP(A344,'[1]DATASET 2'!A:G,3,FALSE)</f>
        <v>0.45</v>
      </c>
      <c r="L344" s="2">
        <f>VLOOKUP(A344,'[1]DATASET 2'!A:G,4,FALSE)</f>
        <v>0.25369999999999998</v>
      </c>
      <c r="M344" s="1">
        <f>VLOOKUP(A344,'[1]DATASET 2'!A:G,5,FALSE)</f>
        <v>15</v>
      </c>
      <c r="N344" s="1">
        <f>VLOOKUP(A344,'[1]DATASET 2'!A:G,6,FALSE)</f>
        <v>69</v>
      </c>
      <c r="O344" s="1">
        <f>SUM(M344,N344)</f>
        <v>84</v>
      </c>
      <c r="P344" s="1" t="str">
        <f>IF(E344=TRUE,"holiday",IF(OR(F344=0,F344=6),"weekend","weekday"))</f>
        <v>weekend</v>
      </c>
      <c r="Q344" s="1" t="str" cm="1">
        <f t="array" ref="Q344">_xlfn.IFS(D344&lt;8,"NIGHT/EARLY MORNING(8PM-8AM)",D344&lt;12,"MORNING(8AM-12AM)",D344&lt;16,"AFTERNOON(12PM-4PM)",D344&lt;20,"EVENING(4PM-8PM)",TRUE,"NIGHT/EARLY MORNING(8PM-8AM)")</f>
        <v>EVENING(4PM-8PM)</v>
      </c>
    </row>
    <row r="345" spans="1:17" ht="13" x14ac:dyDescent="0.15">
      <c r="A345" s="3">
        <v>344</v>
      </c>
      <c r="B345" s="7">
        <v>40558</v>
      </c>
      <c r="C345" s="3">
        <v>1</v>
      </c>
      <c r="D345" s="3">
        <v>19</v>
      </c>
      <c r="E345" s="3" t="b">
        <v>0</v>
      </c>
      <c r="F345" s="3">
        <v>6</v>
      </c>
      <c r="G345" s="3">
        <v>2</v>
      </c>
      <c r="H345" s="3" t="str">
        <f>IF(G345=1,"Clear",IF(G345=2,"Moist",IF(G345=3,"Light Rain",IF(G345=4,"Heavy Rain","Unknown"))))</f>
        <v>Moist</v>
      </c>
      <c r="I345" s="3">
        <v>0.32</v>
      </c>
      <c r="J345" s="2">
        <f>VLOOKUP(A345,'[1]DATASET 2'!A:G,2,FALSE)</f>
        <v>0.30299999999999999</v>
      </c>
      <c r="K345" s="2">
        <f>VLOOKUP(A345,'[1]DATASET 2'!A:G,3,FALSE)</f>
        <v>0.39</v>
      </c>
      <c r="L345" s="2">
        <f>VLOOKUP(A345,'[1]DATASET 2'!A:G,4,FALSE)</f>
        <v>0.25369999999999998</v>
      </c>
      <c r="M345" s="1">
        <f>VLOOKUP(A345,'[1]DATASET 2'!A:G,5,FALSE)</f>
        <v>14</v>
      </c>
      <c r="N345" s="1">
        <f>VLOOKUP(A345,'[1]DATASET 2'!A:G,6,FALSE)</f>
        <v>60</v>
      </c>
      <c r="O345" s="1">
        <f>SUM(M345,N345)</f>
        <v>74</v>
      </c>
      <c r="P345" s="1" t="str">
        <f>IF(E345=TRUE,"holiday",IF(OR(F345=0,F345=6),"weekend","weekday"))</f>
        <v>weekend</v>
      </c>
      <c r="Q345" s="1" t="str" cm="1">
        <f t="array" ref="Q345">_xlfn.IFS(D345&lt;8,"NIGHT/EARLY MORNING(8PM-8AM)",D345&lt;12,"MORNING(8AM-12AM)",D345&lt;16,"AFTERNOON(12PM-4PM)",D345&lt;20,"EVENING(4PM-8PM)",TRUE,"NIGHT/EARLY MORNING(8PM-8AM)")</f>
        <v>EVENING(4PM-8PM)</v>
      </c>
    </row>
    <row r="346" spans="1:17" ht="13" x14ac:dyDescent="0.15">
      <c r="A346" s="3">
        <v>345</v>
      </c>
      <c r="B346" s="7">
        <v>40558</v>
      </c>
      <c r="C346" s="3">
        <v>1</v>
      </c>
      <c r="D346" s="3">
        <v>20</v>
      </c>
      <c r="E346" s="3" t="b">
        <v>0</v>
      </c>
      <c r="F346" s="3">
        <v>6</v>
      </c>
      <c r="G346" s="3">
        <v>2</v>
      </c>
      <c r="H346" s="3" t="str">
        <f>IF(G346=1,"Clear",IF(G346=2,"Moist",IF(G346=3,"Light Rain",IF(G346=4,"Heavy Rain","Unknown"))))</f>
        <v>Moist</v>
      </c>
      <c r="I346" s="3">
        <v>0.32</v>
      </c>
      <c r="J346" s="2">
        <f>VLOOKUP(A346,'[1]DATASET 2'!A:G,2,FALSE)</f>
        <v>0.30299999999999999</v>
      </c>
      <c r="K346" s="2">
        <f>VLOOKUP(A346,'[1]DATASET 2'!A:G,3,FALSE)</f>
        <v>0.39</v>
      </c>
      <c r="L346" s="2">
        <f>VLOOKUP(A346,'[1]DATASET 2'!A:G,4,FALSE)</f>
        <v>0.25369999999999998</v>
      </c>
      <c r="M346" s="1">
        <f>VLOOKUP(A346,'[1]DATASET 2'!A:G,5,FALSE)</f>
        <v>6</v>
      </c>
      <c r="N346" s="1">
        <f>VLOOKUP(A346,'[1]DATASET 2'!A:G,6,FALSE)</f>
        <v>35</v>
      </c>
      <c r="O346" s="1">
        <f>SUM(M346,N346)</f>
        <v>41</v>
      </c>
      <c r="P346" s="1" t="str">
        <f>IF(E346=TRUE,"holiday",IF(OR(F346=0,F346=6),"weekend","weekday"))</f>
        <v>weekend</v>
      </c>
      <c r="Q346" s="1" t="str" cm="1">
        <f t="array" ref="Q346">_xlfn.IFS(D346&lt;8,"NIGHT/EARLY MORNING(8PM-8AM)",D346&lt;12,"MORNING(8AM-12AM)",D346&lt;16,"AFTERNOON(12PM-4PM)",D346&lt;20,"EVENING(4PM-8PM)",TRUE,"NIGHT/EARLY MORNING(8PM-8AM)")</f>
        <v>NIGHT/EARLY MORNING(8PM-8AM)</v>
      </c>
    </row>
    <row r="347" spans="1:17" ht="13" x14ac:dyDescent="0.15">
      <c r="A347" s="3">
        <v>346</v>
      </c>
      <c r="B347" s="7">
        <v>40558</v>
      </c>
      <c r="C347" s="3">
        <v>1</v>
      </c>
      <c r="D347" s="3">
        <v>21</v>
      </c>
      <c r="E347" s="3" t="b">
        <v>0</v>
      </c>
      <c r="F347" s="3">
        <v>6</v>
      </c>
      <c r="G347" s="3">
        <v>2</v>
      </c>
      <c r="H347" s="3" t="str">
        <f>IF(G347=1,"Clear",IF(G347=2,"Moist",IF(G347=3,"Light Rain",IF(G347=4,"Heavy Rain","Unknown"))))</f>
        <v>Moist</v>
      </c>
      <c r="I347" s="3">
        <v>0.32</v>
      </c>
      <c r="J347" s="2">
        <f>VLOOKUP(A347,'[1]DATASET 2'!A:G,2,FALSE)</f>
        <v>0.30299999999999999</v>
      </c>
      <c r="K347" s="2">
        <f>VLOOKUP(A347,'[1]DATASET 2'!A:G,3,FALSE)</f>
        <v>0.39</v>
      </c>
      <c r="L347" s="2">
        <f>VLOOKUP(A347,'[1]DATASET 2'!A:G,4,FALSE)</f>
        <v>0.22389999999999999</v>
      </c>
      <c r="M347" s="1">
        <f>VLOOKUP(A347,'[1]DATASET 2'!A:G,5,FALSE)</f>
        <v>6</v>
      </c>
      <c r="N347" s="1">
        <f>VLOOKUP(A347,'[1]DATASET 2'!A:G,6,FALSE)</f>
        <v>51</v>
      </c>
      <c r="O347" s="1">
        <f>SUM(M347,N347)</f>
        <v>57</v>
      </c>
      <c r="P347" s="1" t="str">
        <f>IF(E347=TRUE,"holiday",IF(OR(F347=0,F347=6),"weekend","weekday"))</f>
        <v>weekend</v>
      </c>
      <c r="Q347" s="1" t="str" cm="1">
        <f t="array" ref="Q347">_xlfn.IFS(D347&lt;8,"NIGHT/EARLY MORNING(8PM-8AM)",D347&lt;12,"MORNING(8AM-12AM)",D347&lt;16,"AFTERNOON(12PM-4PM)",D347&lt;20,"EVENING(4PM-8PM)",TRUE,"NIGHT/EARLY MORNING(8PM-8AM)")</f>
        <v>NIGHT/EARLY MORNING(8PM-8AM)</v>
      </c>
    </row>
    <row r="348" spans="1:17" ht="13" x14ac:dyDescent="0.15">
      <c r="A348" s="3">
        <v>347</v>
      </c>
      <c r="B348" s="7">
        <v>40558</v>
      </c>
      <c r="C348" s="3">
        <v>1</v>
      </c>
      <c r="D348" s="3">
        <v>22</v>
      </c>
      <c r="E348" s="3" t="b">
        <v>0</v>
      </c>
      <c r="F348" s="3">
        <v>6</v>
      </c>
      <c r="G348" s="3">
        <v>2</v>
      </c>
      <c r="H348" s="3" t="str">
        <f>IF(G348=1,"Clear",IF(G348=2,"Moist",IF(G348=3,"Light Rain",IF(G348=4,"Heavy Rain","Unknown"))))</f>
        <v>Moist</v>
      </c>
      <c r="I348" s="3">
        <v>0.3</v>
      </c>
      <c r="J348" s="2">
        <f>VLOOKUP(A348,'[1]DATASET 2'!A:G,2,FALSE)</f>
        <v>0.31819999999999998</v>
      </c>
      <c r="K348" s="2">
        <f>VLOOKUP(A348,'[1]DATASET 2'!A:G,3,FALSE)</f>
        <v>0.42</v>
      </c>
      <c r="L348" s="2">
        <f>VLOOKUP(A348,'[1]DATASET 2'!A:G,4,FALSE)</f>
        <v>0.1045</v>
      </c>
      <c r="M348" s="1">
        <f>VLOOKUP(A348,'[1]DATASET 2'!A:G,5,FALSE)</f>
        <v>0</v>
      </c>
      <c r="N348" s="1">
        <f>VLOOKUP(A348,'[1]DATASET 2'!A:G,6,FALSE)</f>
        <v>26</v>
      </c>
      <c r="O348" s="1">
        <f>SUM(M348,N348)</f>
        <v>26</v>
      </c>
      <c r="P348" s="1" t="str">
        <f>IF(E348=TRUE,"holiday",IF(OR(F348=0,F348=6),"weekend","weekday"))</f>
        <v>weekend</v>
      </c>
      <c r="Q348" s="1" t="str" cm="1">
        <f t="array" ref="Q348">_xlfn.IFS(D348&lt;8,"NIGHT/EARLY MORNING(8PM-8AM)",D348&lt;12,"MORNING(8AM-12AM)",D348&lt;16,"AFTERNOON(12PM-4PM)",D348&lt;20,"EVENING(4PM-8PM)",TRUE,"NIGHT/EARLY MORNING(8PM-8AM)")</f>
        <v>NIGHT/EARLY MORNING(8PM-8AM)</v>
      </c>
    </row>
    <row r="349" spans="1:17" ht="13" x14ac:dyDescent="0.15">
      <c r="A349" s="3">
        <v>348</v>
      </c>
      <c r="B349" s="7">
        <v>40558</v>
      </c>
      <c r="C349" s="3">
        <v>1</v>
      </c>
      <c r="D349" s="3">
        <v>23</v>
      </c>
      <c r="E349" s="3" t="b">
        <v>0</v>
      </c>
      <c r="F349" s="3">
        <v>6</v>
      </c>
      <c r="G349" s="3">
        <v>1</v>
      </c>
      <c r="H349" s="3" t="str">
        <f>IF(G349=1,"Clear",IF(G349=2,"Moist",IF(G349=3,"Light Rain",IF(G349=4,"Heavy Rain","Unknown"))))</f>
        <v>Clear</v>
      </c>
      <c r="I349" s="3">
        <v>0.3</v>
      </c>
      <c r="J349" s="2">
        <f>VLOOKUP(A349,'[1]DATASET 2'!A:G,2,FALSE)</f>
        <v>0.28789999999999999</v>
      </c>
      <c r="K349" s="2">
        <f>VLOOKUP(A349,'[1]DATASET 2'!A:G,3,FALSE)</f>
        <v>0.45</v>
      </c>
      <c r="L349" s="2">
        <f>VLOOKUP(A349,'[1]DATASET 2'!A:G,4,FALSE)</f>
        <v>0.28360000000000002</v>
      </c>
      <c r="M349" s="1">
        <f>VLOOKUP(A349,'[1]DATASET 2'!A:G,5,FALSE)</f>
        <v>5</v>
      </c>
      <c r="N349" s="1">
        <f>VLOOKUP(A349,'[1]DATASET 2'!A:G,6,FALSE)</f>
        <v>39</v>
      </c>
      <c r="O349" s="1">
        <f>SUM(M349,N349)</f>
        <v>44</v>
      </c>
      <c r="P349" s="1" t="str">
        <f>IF(E349=TRUE,"holiday",IF(OR(F349=0,F349=6),"weekend","weekday"))</f>
        <v>weekend</v>
      </c>
      <c r="Q349" s="1" t="str" cm="1">
        <f t="array" ref="Q349">_xlfn.IFS(D349&lt;8,"NIGHT/EARLY MORNING(8PM-8AM)",D349&lt;12,"MORNING(8AM-12AM)",D349&lt;16,"AFTERNOON(12PM-4PM)",D349&lt;20,"EVENING(4PM-8PM)",TRUE,"NIGHT/EARLY MORNING(8PM-8AM)")</f>
        <v>NIGHT/EARLY MORNING(8PM-8AM)</v>
      </c>
    </row>
    <row r="350" spans="1:17" ht="13" x14ac:dyDescent="0.15">
      <c r="A350" s="3">
        <v>349</v>
      </c>
      <c r="B350" s="7">
        <v>40559</v>
      </c>
      <c r="C350" s="3">
        <v>1</v>
      </c>
      <c r="D350" s="3">
        <v>0</v>
      </c>
      <c r="E350" s="3" t="b">
        <v>0</v>
      </c>
      <c r="F350" s="3">
        <v>0</v>
      </c>
      <c r="G350" s="3">
        <v>1</v>
      </c>
      <c r="H350" s="3" t="str">
        <f>IF(G350=1,"Clear",IF(G350=2,"Moist",IF(G350=3,"Light Rain",IF(G350=4,"Heavy Rain","Unknown"))))</f>
        <v>Clear</v>
      </c>
      <c r="I350" s="3">
        <v>0.26</v>
      </c>
      <c r="J350" s="2">
        <f>VLOOKUP(A350,'[1]DATASET 2'!A:G,2,FALSE)</f>
        <v>0.30299999999999999</v>
      </c>
      <c r="K350" s="2">
        <f>VLOOKUP(A350,'[1]DATASET 2'!A:G,3,FALSE)</f>
        <v>0.56000000000000005</v>
      </c>
      <c r="L350" s="2">
        <f>VLOOKUP(A350,'[1]DATASET 2'!A:G,4,FALSE)</f>
        <v>0</v>
      </c>
      <c r="M350" s="1">
        <f>VLOOKUP(A350,'[1]DATASET 2'!A:G,5,FALSE)</f>
        <v>6</v>
      </c>
      <c r="N350" s="1">
        <f>VLOOKUP(A350,'[1]DATASET 2'!A:G,6,FALSE)</f>
        <v>33</v>
      </c>
      <c r="O350" s="1">
        <f>SUM(M350,N350)</f>
        <v>39</v>
      </c>
      <c r="P350" s="1" t="str">
        <f>IF(E350=TRUE,"holiday",IF(OR(F350=0,F350=6),"weekend","weekday"))</f>
        <v>weekend</v>
      </c>
      <c r="Q350" s="1" t="str" cm="1">
        <f t="array" ref="Q350">_xlfn.IFS(D350&lt;8,"NIGHT/EARLY MORNING(8PM-8AM)",D350&lt;12,"MORNING(8AM-12AM)",D350&lt;16,"AFTERNOON(12PM-4PM)",D350&lt;20,"EVENING(4PM-8PM)",TRUE,"NIGHT/EARLY MORNING(8PM-8AM)")</f>
        <v>NIGHT/EARLY MORNING(8PM-8AM)</v>
      </c>
    </row>
    <row r="351" spans="1:17" ht="13" x14ac:dyDescent="0.15">
      <c r="A351" s="3">
        <v>350</v>
      </c>
      <c r="B351" s="7">
        <v>40559</v>
      </c>
      <c r="C351" s="3">
        <v>1</v>
      </c>
      <c r="D351" s="3">
        <v>1</v>
      </c>
      <c r="E351" s="3" t="b">
        <v>0</v>
      </c>
      <c r="F351" s="3">
        <v>0</v>
      </c>
      <c r="G351" s="3">
        <v>1</v>
      </c>
      <c r="H351" s="3" t="str">
        <f>IF(G351=1,"Clear",IF(G351=2,"Moist",IF(G351=3,"Light Rain",IF(G351=4,"Heavy Rain","Unknown"))))</f>
        <v>Clear</v>
      </c>
      <c r="I351" s="3">
        <v>0.26</v>
      </c>
      <c r="J351" s="2">
        <f>VLOOKUP(A351,'[1]DATASET 2'!A:G,2,FALSE)</f>
        <v>0.2727</v>
      </c>
      <c r="K351" s="2">
        <f>VLOOKUP(A351,'[1]DATASET 2'!A:G,3,FALSE)</f>
        <v>0.56000000000000005</v>
      </c>
      <c r="L351" s="2">
        <f>VLOOKUP(A351,'[1]DATASET 2'!A:G,4,FALSE)</f>
        <v>0.1343</v>
      </c>
      <c r="M351" s="1">
        <f>VLOOKUP(A351,'[1]DATASET 2'!A:G,5,FALSE)</f>
        <v>4</v>
      </c>
      <c r="N351" s="1">
        <f>VLOOKUP(A351,'[1]DATASET 2'!A:G,6,FALSE)</f>
        <v>19</v>
      </c>
      <c r="O351" s="1">
        <f>SUM(M351,N351)</f>
        <v>23</v>
      </c>
      <c r="P351" s="1" t="str">
        <f>IF(E351=TRUE,"holiday",IF(OR(F351=0,F351=6),"weekend","weekday"))</f>
        <v>weekend</v>
      </c>
      <c r="Q351" s="1" t="str" cm="1">
        <f t="array" ref="Q351">_xlfn.IFS(D351&lt;8,"NIGHT/EARLY MORNING(8PM-8AM)",D351&lt;12,"MORNING(8AM-12AM)",D351&lt;16,"AFTERNOON(12PM-4PM)",D351&lt;20,"EVENING(4PM-8PM)",TRUE,"NIGHT/EARLY MORNING(8PM-8AM)")</f>
        <v>NIGHT/EARLY MORNING(8PM-8AM)</v>
      </c>
    </row>
    <row r="352" spans="1:17" ht="13" x14ac:dyDescent="0.15">
      <c r="A352" s="3">
        <v>351</v>
      </c>
      <c r="B352" s="7">
        <v>40559</v>
      </c>
      <c r="C352" s="3">
        <v>1</v>
      </c>
      <c r="D352" s="3">
        <v>2</v>
      </c>
      <c r="E352" s="3" t="b">
        <v>0</v>
      </c>
      <c r="F352" s="3">
        <v>0</v>
      </c>
      <c r="G352" s="3">
        <v>1</v>
      </c>
      <c r="H352" s="3" t="str">
        <f>IF(G352=1,"Clear",IF(G352=2,"Moist",IF(G352=3,"Light Rain",IF(G352=4,"Heavy Rain","Unknown"))))</f>
        <v>Clear</v>
      </c>
      <c r="I352" s="3">
        <v>0.26</v>
      </c>
      <c r="J352" s="2">
        <f>VLOOKUP(A352,'[1]DATASET 2'!A:G,2,FALSE)</f>
        <v>0.28789999999999999</v>
      </c>
      <c r="K352" s="2">
        <f>VLOOKUP(A352,'[1]DATASET 2'!A:G,3,FALSE)</f>
        <v>0.56000000000000005</v>
      </c>
      <c r="L352" s="2">
        <f>VLOOKUP(A352,'[1]DATASET 2'!A:G,4,FALSE)</f>
        <v>8.9599999999999999E-2</v>
      </c>
      <c r="M352" s="1">
        <f>VLOOKUP(A352,'[1]DATASET 2'!A:G,5,FALSE)</f>
        <v>3</v>
      </c>
      <c r="N352" s="1">
        <f>VLOOKUP(A352,'[1]DATASET 2'!A:G,6,FALSE)</f>
        <v>13</v>
      </c>
      <c r="O352" s="1">
        <f>SUM(M352,N352)</f>
        <v>16</v>
      </c>
      <c r="P352" s="1" t="str">
        <f>IF(E352=TRUE,"holiday",IF(OR(F352=0,F352=6),"weekend","weekday"))</f>
        <v>weekend</v>
      </c>
      <c r="Q352" s="1" t="str" cm="1">
        <f t="array" ref="Q352">_xlfn.IFS(D352&lt;8,"NIGHT/EARLY MORNING(8PM-8AM)",D352&lt;12,"MORNING(8AM-12AM)",D352&lt;16,"AFTERNOON(12PM-4PM)",D352&lt;20,"EVENING(4PM-8PM)",TRUE,"NIGHT/EARLY MORNING(8PM-8AM)")</f>
        <v>NIGHT/EARLY MORNING(8PM-8AM)</v>
      </c>
    </row>
    <row r="353" spans="1:17" ht="13" x14ac:dyDescent="0.15">
      <c r="A353" s="3">
        <v>352</v>
      </c>
      <c r="B353" s="7">
        <v>40559</v>
      </c>
      <c r="C353" s="3">
        <v>1</v>
      </c>
      <c r="D353" s="3">
        <v>3</v>
      </c>
      <c r="E353" s="3" t="b">
        <v>0</v>
      </c>
      <c r="F353" s="3">
        <v>0</v>
      </c>
      <c r="G353" s="3">
        <v>1</v>
      </c>
      <c r="H353" s="3" t="str">
        <f>IF(G353=1,"Clear",IF(G353=2,"Moist",IF(G353=3,"Light Rain",IF(G353=4,"Heavy Rain","Unknown"))))</f>
        <v>Clear</v>
      </c>
      <c r="I353" s="3">
        <v>0.22</v>
      </c>
      <c r="J353" s="2">
        <f>VLOOKUP(A353,'[1]DATASET 2'!A:G,2,FALSE)</f>
        <v>0.2727</v>
      </c>
      <c r="K353" s="2">
        <f>VLOOKUP(A353,'[1]DATASET 2'!A:G,3,FALSE)</f>
        <v>0.69</v>
      </c>
      <c r="L353" s="2">
        <f>VLOOKUP(A353,'[1]DATASET 2'!A:G,4,FALSE)</f>
        <v>0</v>
      </c>
      <c r="M353" s="1">
        <f>VLOOKUP(A353,'[1]DATASET 2'!A:G,5,FALSE)</f>
        <v>9</v>
      </c>
      <c r="N353" s="1">
        <f>VLOOKUP(A353,'[1]DATASET 2'!A:G,6,FALSE)</f>
        <v>6</v>
      </c>
      <c r="O353" s="1">
        <f>SUM(M353,N353)</f>
        <v>15</v>
      </c>
      <c r="P353" s="1" t="str">
        <f>IF(E353=TRUE,"holiday",IF(OR(F353=0,F353=6),"weekend","weekday"))</f>
        <v>weekend</v>
      </c>
      <c r="Q353" s="1" t="str" cm="1">
        <f t="array" ref="Q353">_xlfn.IFS(D353&lt;8,"NIGHT/EARLY MORNING(8PM-8AM)",D353&lt;12,"MORNING(8AM-12AM)",D353&lt;16,"AFTERNOON(12PM-4PM)",D353&lt;20,"EVENING(4PM-8PM)",TRUE,"NIGHT/EARLY MORNING(8PM-8AM)")</f>
        <v>NIGHT/EARLY MORNING(8PM-8AM)</v>
      </c>
    </row>
    <row r="354" spans="1:17" ht="13" x14ac:dyDescent="0.15">
      <c r="A354" s="3">
        <v>353</v>
      </c>
      <c r="B354" s="7">
        <v>40559</v>
      </c>
      <c r="C354" s="3">
        <v>1</v>
      </c>
      <c r="D354" s="3">
        <v>4</v>
      </c>
      <c r="E354" s="3" t="b">
        <v>0</v>
      </c>
      <c r="F354" s="3">
        <v>0</v>
      </c>
      <c r="G354" s="3">
        <v>1</v>
      </c>
      <c r="H354" s="3" t="str">
        <f>IF(G354=1,"Clear",IF(G354=2,"Moist",IF(G354=3,"Light Rain",IF(G354=4,"Heavy Rain","Unknown"))))</f>
        <v>Clear</v>
      </c>
      <c r="I354" s="3">
        <v>0.26</v>
      </c>
      <c r="J354" s="2">
        <f>VLOOKUP(A354,'[1]DATASET 2'!A:G,2,FALSE)</f>
        <v>0.2576</v>
      </c>
      <c r="K354" s="2">
        <f>VLOOKUP(A354,'[1]DATASET 2'!A:G,3,FALSE)</f>
        <v>0.56000000000000005</v>
      </c>
      <c r="L354" s="2">
        <f>VLOOKUP(A354,'[1]DATASET 2'!A:G,4,FALSE)</f>
        <v>0.16420000000000001</v>
      </c>
      <c r="M354" s="1">
        <f>VLOOKUP(A354,'[1]DATASET 2'!A:G,5,FALSE)</f>
        <v>0</v>
      </c>
      <c r="N354" s="1">
        <f>VLOOKUP(A354,'[1]DATASET 2'!A:G,6,FALSE)</f>
        <v>1</v>
      </c>
      <c r="O354" s="1">
        <f>SUM(M354,N354)</f>
        <v>1</v>
      </c>
      <c r="P354" s="1" t="str">
        <f>IF(E354=TRUE,"holiday",IF(OR(F354=0,F354=6),"weekend","weekday"))</f>
        <v>weekend</v>
      </c>
      <c r="Q354" s="1" t="str" cm="1">
        <f t="array" ref="Q354">_xlfn.IFS(D354&lt;8,"NIGHT/EARLY MORNING(8PM-8AM)",D354&lt;12,"MORNING(8AM-12AM)",D354&lt;16,"AFTERNOON(12PM-4PM)",D354&lt;20,"EVENING(4PM-8PM)",TRUE,"NIGHT/EARLY MORNING(8PM-8AM)")</f>
        <v>NIGHT/EARLY MORNING(8PM-8AM)</v>
      </c>
    </row>
    <row r="355" spans="1:17" ht="13" x14ac:dyDescent="0.15">
      <c r="A355" s="3">
        <v>354</v>
      </c>
      <c r="B355" s="7">
        <v>40559</v>
      </c>
      <c r="C355" s="3">
        <v>1</v>
      </c>
      <c r="D355" s="3">
        <v>5</v>
      </c>
      <c r="E355" s="3" t="b">
        <v>0</v>
      </c>
      <c r="F355" s="3">
        <v>0</v>
      </c>
      <c r="G355" s="3">
        <v>2</v>
      </c>
      <c r="H355" s="3" t="str">
        <f>IF(G355=1,"Clear",IF(G355=2,"Moist",IF(G355=3,"Light Rain",IF(G355=4,"Heavy Rain","Unknown"))))</f>
        <v>Moist</v>
      </c>
      <c r="I355" s="3">
        <v>0.26</v>
      </c>
      <c r="J355" s="2">
        <f>VLOOKUP(A355,'[1]DATASET 2'!A:G,2,FALSE)</f>
        <v>0.2576</v>
      </c>
      <c r="K355" s="2">
        <f>VLOOKUP(A355,'[1]DATASET 2'!A:G,3,FALSE)</f>
        <v>0.56000000000000005</v>
      </c>
      <c r="L355" s="2">
        <f>VLOOKUP(A355,'[1]DATASET 2'!A:G,4,FALSE)</f>
        <v>0.16420000000000001</v>
      </c>
      <c r="M355" s="1">
        <f>VLOOKUP(A355,'[1]DATASET 2'!A:G,5,FALSE)</f>
        <v>1</v>
      </c>
      <c r="N355" s="1">
        <f>VLOOKUP(A355,'[1]DATASET 2'!A:G,6,FALSE)</f>
        <v>1</v>
      </c>
      <c r="O355" s="1">
        <f>SUM(M355,N355)</f>
        <v>2</v>
      </c>
      <c r="P355" s="1" t="str">
        <f>IF(E355=TRUE,"holiday",IF(OR(F355=0,F355=6),"weekend","weekday"))</f>
        <v>weekend</v>
      </c>
      <c r="Q355" s="1" t="str" cm="1">
        <f t="array" ref="Q355">_xlfn.IFS(D355&lt;8,"NIGHT/EARLY MORNING(8PM-8AM)",D355&lt;12,"MORNING(8AM-12AM)",D355&lt;16,"AFTERNOON(12PM-4PM)",D355&lt;20,"EVENING(4PM-8PM)",TRUE,"NIGHT/EARLY MORNING(8PM-8AM)")</f>
        <v>NIGHT/EARLY MORNING(8PM-8AM)</v>
      </c>
    </row>
    <row r="356" spans="1:17" ht="13" x14ac:dyDescent="0.15">
      <c r="A356" s="3">
        <v>355</v>
      </c>
      <c r="B356" s="7">
        <v>40559</v>
      </c>
      <c r="C356" s="3">
        <v>1</v>
      </c>
      <c r="D356" s="3">
        <v>6</v>
      </c>
      <c r="E356" s="3" t="b">
        <v>0</v>
      </c>
      <c r="F356" s="3">
        <v>0</v>
      </c>
      <c r="G356" s="3">
        <v>2</v>
      </c>
      <c r="H356" s="3" t="str">
        <f>IF(G356=1,"Clear",IF(G356=2,"Moist",IF(G356=3,"Light Rain",IF(G356=4,"Heavy Rain","Unknown"))))</f>
        <v>Moist</v>
      </c>
      <c r="I356" s="3">
        <v>0.26</v>
      </c>
      <c r="J356" s="2">
        <f>VLOOKUP(A356,'[1]DATASET 2'!A:G,2,FALSE)</f>
        <v>0.2576</v>
      </c>
      <c r="K356" s="2">
        <f>VLOOKUP(A356,'[1]DATASET 2'!A:G,3,FALSE)</f>
        <v>0.56000000000000005</v>
      </c>
      <c r="L356" s="2">
        <f>VLOOKUP(A356,'[1]DATASET 2'!A:G,4,FALSE)</f>
        <v>0.16420000000000001</v>
      </c>
      <c r="M356" s="1">
        <f>VLOOKUP(A356,'[1]DATASET 2'!A:G,5,FALSE)</f>
        <v>0</v>
      </c>
      <c r="N356" s="1">
        <f>VLOOKUP(A356,'[1]DATASET 2'!A:G,6,FALSE)</f>
        <v>1</v>
      </c>
      <c r="O356" s="1">
        <f>SUM(M356,N356)</f>
        <v>1</v>
      </c>
      <c r="P356" s="1" t="str">
        <f>IF(E356=TRUE,"holiday",IF(OR(F356=0,F356=6),"weekend","weekday"))</f>
        <v>weekend</v>
      </c>
      <c r="Q356" s="1" t="str" cm="1">
        <f t="array" ref="Q356">_xlfn.IFS(D356&lt;8,"NIGHT/EARLY MORNING(8PM-8AM)",D356&lt;12,"MORNING(8AM-12AM)",D356&lt;16,"AFTERNOON(12PM-4PM)",D356&lt;20,"EVENING(4PM-8PM)",TRUE,"NIGHT/EARLY MORNING(8PM-8AM)")</f>
        <v>NIGHT/EARLY MORNING(8PM-8AM)</v>
      </c>
    </row>
    <row r="357" spans="1:17" ht="13" x14ac:dyDescent="0.15">
      <c r="A357" s="3">
        <v>356</v>
      </c>
      <c r="B357" s="7">
        <v>40559</v>
      </c>
      <c r="C357" s="3">
        <v>1</v>
      </c>
      <c r="D357" s="3">
        <v>7</v>
      </c>
      <c r="E357" s="3" t="b">
        <v>0</v>
      </c>
      <c r="F357" s="3">
        <v>0</v>
      </c>
      <c r="G357" s="3">
        <v>2</v>
      </c>
      <c r="H357" s="3" t="str">
        <f>IF(G357=1,"Clear",IF(G357=2,"Moist",IF(G357=3,"Light Rain",IF(G357=4,"Heavy Rain","Unknown"))))</f>
        <v>Moist</v>
      </c>
      <c r="I357" s="3">
        <v>0.24</v>
      </c>
      <c r="J357" s="2">
        <f>VLOOKUP(A357,'[1]DATASET 2'!A:G,2,FALSE)</f>
        <v>0.21210000000000001</v>
      </c>
      <c r="K357" s="2">
        <f>VLOOKUP(A357,'[1]DATASET 2'!A:G,3,FALSE)</f>
        <v>0.56000000000000005</v>
      </c>
      <c r="L357" s="2">
        <f>VLOOKUP(A357,'[1]DATASET 2'!A:G,4,FALSE)</f>
        <v>0.29849999999999999</v>
      </c>
      <c r="M357" s="1">
        <f>VLOOKUP(A357,'[1]DATASET 2'!A:G,5,FALSE)</f>
        <v>0</v>
      </c>
      <c r="N357" s="1">
        <f>VLOOKUP(A357,'[1]DATASET 2'!A:G,6,FALSE)</f>
        <v>3</v>
      </c>
      <c r="O357" s="1">
        <f>SUM(M357,N357)</f>
        <v>3</v>
      </c>
      <c r="P357" s="1" t="str">
        <f>IF(E357=TRUE,"holiday",IF(OR(F357=0,F357=6),"weekend","weekday"))</f>
        <v>weekend</v>
      </c>
      <c r="Q357" s="1" t="str" cm="1">
        <f t="array" ref="Q357">_xlfn.IFS(D357&lt;8,"NIGHT/EARLY MORNING(8PM-8AM)",D357&lt;12,"MORNING(8AM-12AM)",D357&lt;16,"AFTERNOON(12PM-4PM)",D357&lt;20,"EVENING(4PM-8PM)",TRUE,"NIGHT/EARLY MORNING(8PM-8AM)")</f>
        <v>NIGHT/EARLY MORNING(8PM-8AM)</v>
      </c>
    </row>
    <row r="358" spans="1:17" ht="13" x14ac:dyDescent="0.15">
      <c r="A358" s="3">
        <v>357</v>
      </c>
      <c r="B358" s="7">
        <v>40559</v>
      </c>
      <c r="C358" s="3">
        <v>1</v>
      </c>
      <c r="D358" s="3">
        <v>8</v>
      </c>
      <c r="E358" s="3" t="b">
        <v>0</v>
      </c>
      <c r="F358" s="3">
        <v>0</v>
      </c>
      <c r="G358" s="3">
        <v>1</v>
      </c>
      <c r="H358" s="3" t="str">
        <f>IF(G358=1,"Clear",IF(G358=2,"Moist",IF(G358=3,"Light Rain",IF(G358=4,"Heavy Rain","Unknown"))))</f>
        <v>Clear</v>
      </c>
      <c r="I358" s="3">
        <v>0.22</v>
      </c>
      <c r="J358" s="2">
        <f>VLOOKUP(A358,'[1]DATASET 2'!A:G,2,FALSE)</f>
        <v>0.21210000000000001</v>
      </c>
      <c r="K358" s="2">
        <f>VLOOKUP(A358,'[1]DATASET 2'!A:G,3,FALSE)</f>
        <v>0.55000000000000004</v>
      </c>
      <c r="L358" s="2">
        <f>VLOOKUP(A358,'[1]DATASET 2'!A:G,4,FALSE)</f>
        <v>0.28360000000000002</v>
      </c>
      <c r="M358" s="1">
        <f>VLOOKUP(A358,'[1]DATASET 2'!A:G,5,FALSE)</f>
        <v>0</v>
      </c>
      <c r="N358" s="1">
        <f>VLOOKUP(A358,'[1]DATASET 2'!A:G,6,FALSE)</f>
        <v>18</v>
      </c>
      <c r="O358" s="1">
        <f>SUM(M358,N358)</f>
        <v>18</v>
      </c>
      <c r="P358" s="1" t="str">
        <f>IF(E358=TRUE,"holiday",IF(OR(F358=0,F358=6),"weekend","weekday"))</f>
        <v>weekend</v>
      </c>
      <c r="Q358" s="1" t="str" cm="1">
        <f t="array" ref="Q358">_xlfn.IFS(D358&lt;8,"NIGHT/EARLY MORNING(8PM-8AM)",D358&lt;12,"MORNING(8AM-12AM)",D358&lt;16,"AFTERNOON(12PM-4PM)",D358&lt;20,"EVENING(4PM-8PM)",TRUE,"NIGHT/EARLY MORNING(8PM-8AM)")</f>
        <v>MORNING(8AM-12AM)</v>
      </c>
    </row>
    <row r="359" spans="1:17" ht="13" x14ac:dyDescent="0.15">
      <c r="A359" s="3">
        <v>358</v>
      </c>
      <c r="B359" s="7">
        <v>40559</v>
      </c>
      <c r="C359" s="3">
        <v>1</v>
      </c>
      <c r="D359" s="3">
        <v>9</v>
      </c>
      <c r="E359" s="3" t="b">
        <v>0</v>
      </c>
      <c r="F359" s="3">
        <v>0</v>
      </c>
      <c r="G359" s="3">
        <v>1</v>
      </c>
      <c r="H359" s="3" t="str">
        <f>IF(G359=1,"Clear",IF(G359=2,"Moist",IF(G359=3,"Light Rain",IF(G359=4,"Heavy Rain","Unknown"))))</f>
        <v>Clear</v>
      </c>
      <c r="I359" s="3">
        <v>0.22</v>
      </c>
      <c r="J359" s="2">
        <f>VLOOKUP(A359,'[1]DATASET 2'!A:G,2,FALSE)</f>
        <v>0.21210000000000001</v>
      </c>
      <c r="K359" s="2">
        <f>VLOOKUP(A359,'[1]DATASET 2'!A:G,3,FALSE)</f>
        <v>0.51</v>
      </c>
      <c r="L359" s="2">
        <f>VLOOKUP(A359,'[1]DATASET 2'!A:G,4,FALSE)</f>
        <v>0.25369999999999998</v>
      </c>
      <c r="M359" s="1">
        <f>VLOOKUP(A359,'[1]DATASET 2'!A:G,5,FALSE)</f>
        <v>3</v>
      </c>
      <c r="N359" s="1">
        <f>VLOOKUP(A359,'[1]DATASET 2'!A:G,6,FALSE)</f>
        <v>29</v>
      </c>
      <c r="O359" s="1">
        <f>SUM(M359,N359)</f>
        <v>32</v>
      </c>
      <c r="P359" s="1" t="str">
        <f>IF(E359=TRUE,"holiday",IF(OR(F359=0,F359=6),"weekend","weekday"))</f>
        <v>weekend</v>
      </c>
      <c r="Q359" s="1" t="str" cm="1">
        <f t="array" ref="Q359">_xlfn.IFS(D359&lt;8,"NIGHT/EARLY MORNING(8PM-8AM)",D359&lt;12,"MORNING(8AM-12AM)",D359&lt;16,"AFTERNOON(12PM-4PM)",D359&lt;20,"EVENING(4PM-8PM)",TRUE,"NIGHT/EARLY MORNING(8PM-8AM)")</f>
        <v>MORNING(8AM-12AM)</v>
      </c>
    </row>
    <row r="360" spans="1:17" ht="13" x14ac:dyDescent="0.15">
      <c r="A360" s="3">
        <v>359</v>
      </c>
      <c r="B360" s="7">
        <v>40559</v>
      </c>
      <c r="C360" s="3">
        <v>1</v>
      </c>
      <c r="D360" s="3">
        <v>10</v>
      </c>
      <c r="E360" s="3" t="b">
        <v>0</v>
      </c>
      <c r="F360" s="3">
        <v>0</v>
      </c>
      <c r="G360" s="3">
        <v>1</v>
      </c>
      <c r="H360" s="3" t="str">
        <f>IF(G360=1,"Clear",IF(G360=2,"Moist",IF(G360=3,"Light Rain",IF(G360=4,"Heavy Rain","Unknown"))))</f>
        <v>Clear</v>
      </c>
      <c r="I360" s="3">
        <v>0.22</v>
      </c>
      <c r="J360" s="2">
        <f>VLOOKUP(A360,'[1]DATASET 2'!A:G,2,FALSE)</f>
        <v>0.21210000000000001</v>
      </c>
      <c r="K360" s="2">
        <f>VLOOKUP(A360,'[1]DATASET 2'!A:G,3,FALSE)</f>
        <v>0.51</v>
      </c>
      <c r="L360" s="2">
        <f>VLOOKUP(A360,'[1]DATASET 2'!A:G,4,FALSE)</f>
        <v>0.28360000000000002</v>
      </c>
      <c r="M360" s="1">
        <f>VLOOKUP(A360,'[1]DATASET 2'!A:G,5,FALSE)</f>
        <v>8</v>
      </c>
      <c r="N360" s="1">
        <f>VLOOKUP(A360,'[1]DATASET 2'!A:G,6,FALSE)</f>
        <v>71</v>
      </c>
      <c r="O360" s="1">
        <f>SUM(M360,N360)</f>
        <v>79</v>
      </c>
      <c r="P360" s="1" t="str">
        <f>IF(E360=TRUE,"holiday",IF(OR(F360=0,F360=6),"weekend","weekday"))</f>
        <v>weekend</v>
      </c>
      <c r="Q360" s="1" t="str" cm="1">
        <f t="array" ref="Q360">_xlfn.IFS(D360&lt;8,"NIGHT/EARLY MORNING(8PM-8AM)",D360&lt;12,"MORNING(8AM-12AM)",D360&lt;16,"AFTERNOON(12PM-4PM)",D360&lt;20,"EVENING(4PM-8PM)",TRUE,"NIGHT/EARLY MORNING(8PM-8AM)")</f>
        <v>MORNING(8AM-12AM)</v>
      </c>
    </row>
    <row r="361" spans="1:17" ht="13" x14ac:dyDescent="0.15">
      <c r="A361" s="3">
        <v>360</v>
      </c>
      <c r="B361" s="7">
        <v>40559</v>
      </c>
      <c r="C361" s="3">
        <v>1</v>
      </c>
      <c r="D361" s="3">
        <v>11</v>
      </c>
      <c r="E361" s="3" t="b">
        <v>0</v>
      </c>
      <c r="F361" s="3">
        <v>0</v>
      </c>
      <c r="G361" s="3">
        <v>1</v>
      </c>
      <c r="H361" s="3" t="str">
        <f>IF(G361=1,"Clear",IF(G361=2,"Moist",IF(G361=3,"Light Rain",IF(G361=4,"Heavy Rain","Unknown"))))</f>
        <v>Clear</v>
      </c>
      <c r="I361" s="3">
        <v>0.24</v>
      </c>
      <c r="J361" s="2">
        <f>VLOOKUP(A361,'[1]DATASET 2'!A:G,2,FALSE)</f>
        <v>0.2273</v>
      </c>
      <c r="K361" s="2">
        <f>VLOOKUP(A361,'[1]DATASET 2'!A:G,3,FALSE)</f>
        <v>0.44</v>
      </c>
      <c r="L361" s="2">
        <f>VLOOKUP(A361,'[1]DATASET 2'!A:G,4,FALSE)</f>
        <v>0.25369999999999998</v>
      </c>
      <c r="M361" s="1">
        <f>VLOOKUP(A361,'[1]DATASET 2'!A:G,5,FALSE)</f>
        <v>23</v>
      </c>
      <c r="N361" s="1">
        <f>VLOOKUP(A361,'[1]DATASET 2'!A:G,6,FALSE)</f>
        <v>70</v>
      </c>
      <c r="O361" s="1">
        <f>SUM(M361,N361)</f>
        <v>93</v>
      </c>
      <c r="P361" s="1" t="str">
        <f>IF(E361=TRUE,"holiday",IF(OR(F361=0,F361=6),"weekend","weekday"))</f>
        <v>weekend</v>
      </c>
      <c r="Q361" s="1" t="str" cm="1">
        <f t="array" ref="Q361">_xlfn.IFS(D361&lt;8,"NIGHT/EARLY MORNING(8PM-8AM)",D361&lt;12,"MORNING(8AM-12AM)",D361&lt;16,"AFTERNOON(12PM-4PM)",D361&lt;20,"EVENING(4PM-8PM)",TRUE,"NIGHT/EARLY MORNING(8PM-8AM)")</f>
        <v>MORNING(8AM-12AM)</v>
      </c>
    </row>
    <row r="362" spans="1:17" ht="13" x14ac:dyDescent="0.15">
      <c r="A362" s="3">
        <v>361</v>
      </c>
      <c r="B362" s="7">
        <v>40559</v>
      </c>
      <c r="C362" s="3">
        <v>1</v>
      </c>
      <c r="D362" s="3">
        <v>12</v>
      </c>
      <c r="E362" s="3" t="b">
        <v>0</v>
      </c>
      <c r="F362" s="3">
        <v>0</v>
      </c>
      <c r="G362" s="3">
        <v>1</v>
      </c>
      <c r="H362" s="3" t="str">
        <f>IF(G362=1,"Clear",IF(G362=2,"Moist",IF(G362=3,"Light Rain",IF(G362=4,"Heavy Rain","Unknown"))))</f>
        <v>Clear</v>
      </c>
      <c r="I362" s="3">
        <v>0.24</v>
      </c>
      <c r="J362" s="2">
        <f>VLOOKUP(A362,'[1]DATASET 2'!A:G,2,FALSE)</f>
        <v>0.21210000000000001</v>
      </c>
      <c r="K362" s="2">
        <f>VLOOKUP(A362,'[1]DATASET 2'!A:G,3,FALSE)</f>
        <v>0.41</v>
      </c>
      <c r="L362" s="2">
        <f>VLOOKUP(A362,'[1]DATASET 2'!A:G,4,FALSE)</f>
        <v>0.28360000000000002</v>
      </c>
      <c r="M362" s="1">
        <f>VLOOKUP(A362,'[1]DATASET 2'!A:G,5,FALSE)</f>
        <v>29</v>
      </c>
      <c r="N362" s="1">
        <f>VLOOKUP(A362,'[1]DATASET 2'!A:G,6,FALSE)</f>
        <v>75</v>
      </c>
      <c r="O362" s="1">
        <f>SUM(M362,N362)</f>
        <v>104</v>
      </c>
      <c r="P362" s="1" t="str">
        <f>IF(E362=TRUE,"holiday",IF(OR(F362=0,F362=6),"weekend","weekday"))</f>
        <v>weekend</v>
      </c>
      <c r="Q362" s="1" t="str" cm="1">
        <f t="array" ref="Q362">_xlfn.IFS(D362&lt;8,"NIGHT/EARLY MORNING(8PM-8AM)",D362&lt;12,"MORNING(8AM-12AM)",D362&lt;16,"AFTERNOON(12PM-4PM)",D362&lt;20,"EVENING(4PM-8PM)",TRUE,"NIGHT/EARLY MORNING(8PM-8AM)")</f>
        <v>AFTERNOON(12PM-4PM)</v>
      </c>
    </row>
    <row r="363" spans="1:17" ht="13" x14ac:dyDescent="0.15">
      <c r="A363" s="3">
        <v>362</v>
      </c>
      <c r="B363" s="7">
        <v>40559</v>
      </c>
      <c r="C363" s="3">
        <v>1</v>
      </c>
      <c r="D363" s="3">
        <v>13</v>
      </c>
      <c r="E363" s="3" t="b">
        <v>0</v>
      </c>
      <c r="F363" s="3">
        <v>0</v>
      </c>
      <c r="G363" s="3">
        <v>1</v>
      </c>
      <c r="H363" s="3" t="str">
        <f>IF(G363=1,"Clear",IF(G363=2,"Moist",IF(G363=3,"Light Rain",IF(G363=4,"Heavy Rain","Unknown"))))</f>
        <v>Clear</v>
      </c>
      <c r="I363" s="3">
        <v>0.26</v>
      </c>
      <c r="J363" s="2">
        <f>VLOOKUP(A363,'[1]DATASET 2'!A:G,2,FALSE)</f>
        <v>0.2273</v>
      </c>
      <c r="K363" s="2">
        <f>VLOOKUP(A363,'[1]DATASET 2'!A:G,3,FALSE)</f>
        <v>0.35</v>
      </c>
      <c r="L363" s="2">
        <f>VLOOKUP(A363,'[1]DATASET 2'!A:G,4,FALSE)</f>
        <v>0.29849999999999999</v>
      </c>
      <c r="M363" s="1">
        <f>VLOOKUP(A363,'[1]DATASET 2'!A:G,5,FALSE)</f>
        <v>23</v>
      </c>
      <c r="N363" s="1">
        <f>VLOOKUP(A363,'[1]DATASET 2'!A:G,6,FALSE)</f>
        <v>95</v>
      </c>
      <c r="O363" s="1">
        <f>SUM(M363,N363)</f>
        <v>118</v>
      </c>
      <c r="P363" s="1" t="str">
        <f>IF(E363=TRUE,"holiday",IF(OR(F363=0,F363=6),"weekend","weekday"))</f>
        <v>weekend</v>
      </c>
      <c r="Q363" s="1" t="str" cm="1">
        <f t="array" ref="Q363">_xlfn.IFS(D363&lt;8,"NIGHT/EARLY MORNING(8PM-8AM)",D363&lt;12,"MORNING(8AM-12AM)",D363&lt;16,"AFTERNOON(12PM-4PM)",D363&lt;20,"EVENING(4PM-8PM)",TRUE,"NIGHT/EARLY MORNING(8PM-8AM)")</f>
        <v>AFTERNOON(12PM-4PM)</v>
      </c>
    </row>
    <row r="364" spans="1:17" ht="13" x14ac:dyDescent="0.15">
      <c r="A364" s="3">
        <v>363</v>
      </c>
      <c r="B364" s="7">
        <v>40559</v>
      </c>
      <c r="C364" s="3">
        <v>1</v>
      </c>
      <c r="D364" s="3">
        <v>14</v>
      </c>
      <c r="E364" s="3" t="b">
        <v>0</v>
      </c>
      <c r="F364" s="3">
        <v>0</v>
      </c>
      <c r="G364" s="3">
        <v>1</v>
      </c>
      <c r="H364" s="3" t="str">
        <f>IF(G364=1,"Clear",IF(G364=2,"Moist",IF(G364=3,"Light Rain",IF(G364=4,"Heavy Rain","Unknown"))))</f>
        <v>Clear</v>
      </c>
      <c r="I364" s="3">
        <v>0.28000000000000003</v>
      </c>
      <c r="J364" s="2">
        <f>VLOOKUP(A364,'[1]DATASET 2'!A:G,2,FALSE)</f>
        <v>0.2727</v>
      </c>
      <c r="K364" s="2">
        <f>VLOOKUP(A364,'[1]DATASET 2'!A:G,3,FALSE)</f>
        <v>0.36</v>
      </c>
      <c r="L364" s="2">
        <f>VLOOKUP(A364,'[1]DATASET 2'!A:G,4,FALSE)</f>
        <v>0.25369999999999998</v>
      </c>
      <c r="M364" s="1">
        <f>VLOOKUP(A364,'[1]DATASET 2'!A:G,5,FALSE)</f>
        <v>22</v>
      </c>
      <c r="N364" s="1">
        <f>VLOOKUP(A364,'[1]DATASET 2'!A:G,6,FALSE)</f>
        <v>69</v>
      </c>
      <c r="O364" s="1">
        <f>SUM(M364,N364)</f>
        <v>91</v>
      </c>
      <c r="P364" s="1" t="str">
        <f>IF(E364=TRUE,"holiday",IF(OR(F364=0,F364=6),"weekend","weekday"))</f>
        <v>weekend</v>
      </c>
      <c r="Q364" s="1" t="str" cm="1">
        <f t="array" ref="Q364">_xlfn.IFS(D364&lt;8,"NIGHT/EARLY MORNING(8PM-8AM)",D364&lt;12,"MORNING(8AM-12AM)",D364&lt;16,"AFTERNOON(12PM-4PM)",D364&lt;20,"EVENING(4PM-8PM)",TRUE,"NIGHT/EARLY MORNING(8PM-8AM)")</f>
        <v>AFTERNOON(12PM-4PM)</v>
      </c>
    </row>
    <row r="365" spans="1:17" ht="13" x14ac:dyDescent="0.15">
      <c r="A365" s="3">
        <v>364</v>
      </c>
      <c r="B365" s="7">
        <v>40559</v>
      </c>
      <c r="C365" s="3">
        <v>1</v>
      </c>
      <c r="D365" s="3">
        <v>15</v>
      </c>
      <c r="E365" s="3" t="b">
        <v>0</v>
      </c>
      <c r="F365" s="3">
        <v>0</v>
      </c>
      <c r="G365" s="3">
        <v>1</v>
      </c>
      <c r="H365" s="3" t="str">
        <f>IF(G365=1,"Clear",IF(G365=2,"Moist",IF(G365=3,"Light Rain",IF(G365=4,"Heavy Rain","Unknown"))))</f>
        <v>Clear</v>
      </c>
      <c r="I365" s="3">
        <v>0.26</v>
      </c>
      <c r="J365" s="2">
        <f>VLOOKUP(A365,'[1]DATASET 2'!A:G,2,FALSE)</f>
        <v>0.2424</v>
      </c>
      <c r="K365" s="2">
        <f>VLOOKUP(A365,'[1]DATASET 2'!A:G,3,FALSE)</f>
        <v>0.38</v>
      </c>
      <c r="L365" s="2">
        <f>VLOOKUP(A365,'[1]DATASET 2'!A:G,4,FALSE)</f>
        <v>0.25369999999999998</v>
      </c>
      <c r="M365" s="1">
        <f>VLOOKUP(A365,'[1]DATASET 2'!A:G,5,FALSE)</f>
        <v>35</v>
      </c>
      <c r="N365" s="1">
        <f>VLOOKUP(A365,'[1]DATASET 2'!A:G,6,FALSE)</f>
        <v>78</v>
      </c>
      <c r="O365" s="1">
        <f>SUM(M365,N365)</f>
        <v>113</v>
      </c>
      <c r="P365" s="1" t="str">
        <f>IF(E365=TRUE,"holiday",IF(OR(F365=0,F365=6),"weekend","weekday"))</f>
        <v>weekend</v>
      </c>
      <c r="Q365" s="1" t="str" cm="1">
        <f t="array" ref="Q365">_xlfn.IFS(D365&lt;8,"NIGHT/EARLY MORNING(8PM-8AM)",D365&lt;12,"MORNING(8AM-12AM)",D365&lt;16,"AFTERNOON(12PM-4PM)",D365&lt;20,"EVENING(4PM-8PM)",TRUE,"NIGHT/EARLY MORNING(8PM-8AM)")</f>
        <v>AFTERNOON(12PM-4PM)</v>
      </c>
    </row>
    <row r="366" spans="1:17" ht="13" x14ac:dyDescent="0.15">
      <c r="A366" s="3">
        <v>365</v>
      </c>
      <c r="B366" s="7">
        <v>40559</v>
      </c>
      <c r="C366" s="3">
        <v>1</v>
      </c>
      <c r="D366" s="3">
        <v>16</v>
      </c>
      <c r="E366" s="3" t="b">
        <v>0</v>
      </c>
      <c r="F366" s="3">
        <v>0</v>
      </c>
      <c r="G366" s="3">
        <v>1</v>
      </c>
      <c r="H366" s="3" t="str">
        <f>IF(G366=1,"Clear",IF(G366=2,"Moist",IF(G366=3,"Light Rain",IF(G366=4,"Heavy Rain","Unknown"))))</f>
        <v>Clear</v>
      </c>
      <c r="I366" s="3">
        <v>0.24</v>
      </c>
      <c r="J366" s="2">
        <f>VLOOKUP(A366,'[1]DATASET 2'!A:G,2,FALSE)</f>
        <v>0.2273</v>
      </c>
      <c r="K366" s="2">
        <f>VLOOKUP(A366,'[1]DATASET 2'!A:G,3,FALSE)</f>
        <v>0.38</v>
      </c>
      <c r="L366" s="2">
        <f>VLOOKUP(A366,'[1]DATASET 2'!A:G,4,FALSE)</f>
        <v>0.22389999999999999</v>
      </c>
      <c r="M366" s="1">
        <f>VLOOKUP(A366,'[1]DATASET 2'!A:G,5,FALSE)</f>
        <v>22</v>
      </c>
      <c r="N366" s="1">
        <f>VLOOKUP(A366,'[1]DATASET 2'!A:G,6,FALSE)</f>
        <v>77</v>
      </c>
      <c r="O366" s="1">
        <f>SUM(M366,N366)</f>
        <v>99</v>
      </c>
      <c r="P366" s="1" t="str">
        <f>IF(E366=TRUE,"holiday",IF(OR(F366=0,F366=6),"weekend","weekday"))</f>
        <v>weekend</v>
      </c>
      <c r="Q366" s="1" t="str" cm="1">
        <f t="array" ref="Q366">_xlfn.IFS(D366&lt;8,"NIGHT/EARLY MORNING(8PM-8AM)",D366&lt;12,"MORNING(8AM-12AM)",D366&lt;16,"AFTERNOON(12PM-4PM)",D366&lt;20,"EVENING(4PM-8PM)",TRUE,"NIGHT/EARLY MORNING(8PM-8AM)")</f>
        <v>EVENING(4PM-8PM)</v>
      </c>
    </row>
    <row r="367" spans="1:17" ht="13" x14ac:dyDescent="0.15">
      <c r="A367" s="3">
        <v>366</v>
      </c>
      <c r="B367" s="7">
        <v>40559</v>
      </c>
      <c r="C367" s="3">
        <v>1</v>
      </c>
      <c r="D367" s="3">
        <v>17</v>
      </c>
      <c r="E367" s="3" t="b">
        <v>0</v>
      </c>
      <c r="F367" s="3">
        <v>0</v>
      </c>
      <c r="G367" s="3">
        <v>1</v>
      </c>
      <c r="H367" s="3" t="str">
        <f>IF(G367=1,"Clear",IF(G367=2,"Moist",IF(G367=3,"Light Rain",IF(G367=4,"Heavy Rain","Unknown"))))</f>
        <v>Clear</v>
      </c>
      <c r="I367" s="3">
        <v>0.22</v>
      </c>
      <c r="J367" s="2">
        <f>VLOOKUP(A367,'[1]DATASET 2'!A:G,2,FALSE)</f>
        <v>0.21210000000000001</v>
      </c>
      <c r="K367" s="2">
        <f>VLOOKUP(A367,'[1]DATASET 2'!A:G,3,FALSE)</f>
        <v>0.37</v>
      </c>
      <c r="L367" s="2">
        <f>VLOOKUP(A367,'[1]DATASET 2'!A:G,4,FALSE)</f>
        <v>0.25369999999999998</v>
      </c>
      <c r="M367" s="1">
        <f>VLOOKUP(A367,'[1]DATASET 2'!A:G,5,FALSE)</f>
        <v>23</v>
      </c>
      <c r="N367" s="1">
        <f>VLOOKUP(A367,'[1]DATASET 2'!A:G,6,FALSE)</f>
        <v>82</v>
      </c>
      <c r="O367" s="1">
        <f>SUM(M367,N367)</f>
        <v>105</v>
      </c>
      <c r="P367" s="1" t="str">
        <f>IF(E367=TRUE,"holiday",IF(OR(F367=0,F367=6),"weekend","weekday"))</f>
        <v>weekend</v>
      </c>
      <c r="Q367" s="1" t="str" cm="1">
        <f t="array" ref="Q367">_xlfn.IFS(D367&lt;8,"NIGHT/EARLY MORNING(8PM-8AM)",D367&lt;12,"MORNING(8AM-12AM)",D367&lt;16,"AFTERNOON(12PM-4PM)",D367&lt;20,"EVENING(4PM-8PM)",TRUE,"NIGHT/EARLY MORNING(8PM-8AM)")</f>
        <v>EVENING(4PM-8PM)</v>
      </c>
    </row>
    <row r="368" spans="1:17" ht="13" x14ac:dyDescent="0.15">
      <c r="A368" s="3">
        <v>367</v>
      </c>
      <c r="B368" s="7">
        <v>40559</v>
      </c>
      <c r="C368" s="3">
        <v>1</v>
      </c>
      <c r="D368" s="3">
        <v>18</v>
      </c>
      <c r="E368" s="3" t="b">
        <v>0</v>
      </c>
      <c r="F368" s="3">
        <v>0</v>
      </c>
      <c r="G368" s="3">
        <v>1</v>
      </c>
      <c r="H368" s="3" t="str">
        <f>IF(G368=1,"Clear",IF(G368=2,"Moist",IF(G368=3,"Light Rain",IF(G368=4,"Heavy Rain","Unknown"))))</f>
        <v>Clear</v>
      </c>
      <c r="I368" s="3">
        <v>0.2</v>
      </c>
      <c r="J368" s="2">
        <f>VLOOKUP(A368,'[1]DATASET 2'!A:G,2,FALSE)</f>
        <v>0.21210000000000001</v>
      </c>
      <c r="K368" s="2">
        <f>VLOOKUP(A368,'[1]DATASET 2'!A:G,3,FALSE)</f>
        <v>0.4</v>
      </c>
      <c r="L368" s="2">
        <f>VLOOKUP(A368,'[1]DATASET 2'!A:G,4,FALSE)</f>
        <v>0.16420000000000001</v>
      </c>
      <c r="M368" s="1">
        <f>VLOOKUP(A368,'[1]DATASET 2'!A:G,5,FALSE)</f>
        <v>11</v>
      </c>
      <c r="N368" s="1">
        <f>VLOOKUP(A368,'[1]DATASET 2'!A:G,6,FALSE)</f>
        <v>56</v>
      </c>
      <c r="O368" s="1">
        <f>SUM(M368,N368)</f>
        <v>67</v>
      </c>
      <c r="P368" s="1" t="str">
        <f>IF(E368=TRUE,"holiday",IF(OR(F368=0,F368=6),"weekend","weekday"))</f>
        <v>weekend</v>
      </c>
      <c r="Q368" s="1" t="str" cm="1">
        <f t="array" ref="Q368">_xlfn.IFS(D368&lt;8,"NIGHT/EARLY MORNING(8PM-8AM)",D368&lt;12,"MORNING(8AM-12AM)",D368&lt;16,"AFTERNOON(12PM-4PM)",D368&lt;20,"EVENING(4PM-8PM)",TRUE,"NIGHT/EARLY MORNING(8PM-8AM)")</f>
        <v>EVENING(4PM-8PM)</v>
      </c>
    </row>
    <row r="369" spans="1:17" ht="13" x14ac:dyDescent="0.15">
      <c r="A369" s="3">
        <v>368</v>
      </c>
      <c r="B369" s="7">
        <v>40559</v>
      </c>
      <c r="C369" s="3">
        <v>1</v>
      </c>
      <c r="D369" s="3">
        <v>19</v>
      </c>
      <c r="E369" s="3" t="b">
        <v>0</v>
      </c>
      <c r="F369" s="3">
        <v>0</v>
      </c>
      <c r="G369" s="3">
        <v>1</v>
      </c>
      <c r="H369" s="3" t="str">
        <f>IF(G369=1,"Clear",IF(G369=2,"Moist",IF(G369=3,"Light Rain",IF(G369=4,"Heavy Rain","Unknown"))))</f>
        <v>Clear</v>
      </c>
      <c r="I369" s="3">
        <v>0.18</v>
      </c>
      <c r="J369" s="2">
        <f>VLOOKUP(A369,'[1]DATASET 2'!A:G,2,FALSE)</f>
        <v>0.19700000000000001</v>
      </c>
      <c r="K369" s="2">
        <f>VLOOKUP(A369,'[1]DATASET 2'!A:G,3,FALSE)</f>
        <v>0.47</v>
      </c>
      <c r="L369" s="2">
        <f>VLOOKUP(A369,'[1]DATASET 2'!A:G,4,FALSE)</f>
        <v>0.1343</v>
      </c>
      <c r="M369" s="1">
        <f>VLOOKUP(A369,'[1]DATASET 2'!A:G,5,FALSE)</f>
        <v>14</v>
      </c>
      <c r="N369" s="1">
        <f>VLOOKUP(A369,'[1]DATASET 2'!A:G,6,FALSE)</f>
        <v>47</v>
      </c>
      <c r="O369" s="1">
        <f>SUM(M369,N369)</f>
        <v>61</v>
      </c>
      <c r="P369" s="1" t="str">
        <f>IF(E369=TRUE,"holiday",IF(OR(F369=0,F369=6),"weekend","weekday"))</f>
        <v>weekend</v>
      </c>
      <c r="Q369" s="1" t="str" cm="1">
        <f t="array" ref="Q369">_xlfn.IFS(D369&lt;8,"NIGHT/EARLY MORNING(8PM-8AM)",D369&lt;12,"MORNING(8AM-12AM)",D369&lt;16,"AFTERNOON(12PM-4PM)",D369&lt;20,"EVENING(4PM-8PM)",TRUE,"NIGHT/EARLY MORNING(8PM-8AM)")</f>
        <v>EVENING(4PM-8PM)</v>
      </c>
    </row>
    <row r="370" spans="1:17" ht="13" x14ac:dyDescent="0.15">
      <c r="A370" s="3">
        <v>369</v>
      </c>
      <c r="B370" s="7">
        <v>40559</v>
      </c>
      <c r="C370" s="3">
        <v>1</v>
      </c>
      <c r="D370" s="3">
        <v>20</v>
      </c>
      <c r="E370" s="3" t="b">
        <v>0</v>
      </c>
      <c r="F370" s="3">
        <v>0</v>
      </c>
      <c r="G370" s="3">
        <v>1</v>
      </c>
      <c r="H370" s="3" t="str">
        <f>IF(G370=1,"Clear",IF(G370=2,"Moist",IF(G370=3,"Light Rain",IF(G370=4,"Heavy Rain","Unknown"))))</f>
        <v>Clear</v>
      </c>
      <c r="I370" s="3">
        <v>0.18</v>
      </c>
      <c r="J370" s="2">
        <f>VLOOKUP(A370,'[1]DATASET 2'!A:G,2,FALSE)</f>
        <v>0.19700000000000001</v>
      </c>
      <c r="K370" s="2">
        <f>VLOOKUP(A370,'[1]DATASET 2'!A:G,3,FALSE)</f>
        <v>0.47</v>
      </c>
      <c r="L370" s="2">
        <f>VLOOKUP(A370,'[1]DATASET 2'!A:G,4,FALSE)</f>
        <v>0.16420000000000001</v>
      </c>
      <c r="M370" s="1">
        <f>VLOOKUP(A370,'[1]DATASET 2'!A:G,5,FALSE)</f>
        <v>7</v>
      </c>
      <c r="N370" s="1">
        <f>VLOOKUP(A370,'[1]DATASET 2'!A:G,6,FALSE)</f>
        <v>50</v>
      </c>
      <c r="O370" s="1">
        <f>SUM(M370,N370)</f>
        <v>57</v>
      </c>
      <c r="P370" s="1" t="str">
        <f>IF(E370=TRUE,"holiday",IF(OR(F370=0,F370=6),"weekend","weekday"))</f>
        <v>weekend</v>
      </c>
      <c r="Q370" s="1" t="str" cm="1">
        <f t="array" ref="Q370">_xlfn.IFS(D370&lt;8,"NIGHT/EARLY MORNING(8PM-8AM)",D370&lt;12,"MORNING(8AM-12AM)",D370&lt;16,"AFTERNOON(12PM-4PM)",D370&lt;20,"EVENING(4PM-8PM)",TRUE,"NIGHT/EARLY MORNING(8PM-8AM)")</f>
        <v>NIGHT/EARLY MORNING(8PM-8AM)</v>
      </c>
    </row>
    <row r="371" spans="1:17" ht="13" x14ac:dyDescent="0.15">
      <c r="A371" s="3">
        <v>370</v>
      </c>
      <c r="B371" s="7">
        <v>40559</v>
      </c>
      <c r="C371" s="3">
        <v>1</v>
      </c>
      <c r="D371" s="3">
        <v>21</v>
      </c>
      <c r="E371" s="3" t="b">
        <v>0</v>
      </c>
      <c r="F371" s="3">
        <v>0</v>
      </c>
      <c r="G371" s="3">
        <v>1</v>
      </c>
      <c r="H371" s="3" t="str">
        <f>IF(G371=1,"Clear",IF(G371=2,"Moist",IF(G371=3,"Light Rain",IF(G371=4,"Heavy Rain","Unknown"))))</f>
        <v>Clear</v>
      </c>
      <c r="I371" s="3">
        <v>0.18</v>
      </c>
      <c r="J371" s="2">
        <f>VLOOKUP(A371,'[1]DATASET 2'!A:G,2,FALSE)</f>
        <v>0.19700000000000001</v>
      </c>
      <c r="K371" s="2">
        <f>VLOOKUP(A371,'[1]DATASET 2'!A:G,3,FALSE)</f>
        <v>0.51</v>
      </c>
      <c r="L371" s="2">
        <f>VLOOKUP(A371,'[1]DATASET 2'!A:G,4,FALSE)</f>
        <v>0.16420000000000001</v>
      </c>
      <c r="M371" s="1">
        <f>VLOOKUP(A371,'[1]DATASET 2'!A:G,5,FALSE)</f>
        <v>6</v>
      </c>
      <c r="N371" s="1">
        <f>VLOOKUP(A371,'[1]DATASET 2'!A:G,6,FALSE)</f>
        <v>22</v>
      </c>
      <c r="O371" s="1">
        <f>SUM(M371,N371)</f>
        <v>28</v>
      </c>
      <c r="P371" s="1" t="str">
        <f>IF(E371=TRUE,"holiday",IF(OR(F371=0,F371=6),"weekend","weekday"))</f>
        <v>weekend</v>
      </c>
      <c r="Q371" s="1" t="str" cm="1">
        <f t="array" ref="Q371">_xlfn.IFS(D371&lt;8,"NIGHT/EARLY MORNING(8PM-8AM)",D371&lt;12,"MORNING(8AM-12AM)",D371&lt;16,"AFTERNOON(12PM-4PM)",D371&lt;20,"EVENING(4PM-8PM)",TRUE,"NIGHT/EARLY MORNING(8PM-8AM)")</f>
        <v>NIGHT/EARLY MORNING(8PM-8AM)</v>
      </c>
    </row>
    <row r="372" spans="1:17" ht="13" x14ac:dyDescent="0.15">
      <c r="A372" s="3">
        <v>371</v>
      </c>
      <c r="B372" s="7">
        <v>40559</v>
      </c>
      <c r="C372" s="3">
        <v>1</v>
      </c>
      <c r="D372" s="3">
        <v>22</v>
      </c>
      <c r="E372" s="3" t="b">
        <v>0</v>
      </c>
      <c r="F372" s="3">
        <v>0</v>
      </c>
      <c r="G372" s="3">
        <v>2</v>
      </c>
      <c r="H372" s="3" t="str">
        <f>IF(G372=1,"Clear",IF(G372=2,"Moist",IF(G372=3,"Light Rain",IF(G372=4,"Heavy Rain","Unknown"))))</f>
        <v>Moist</v>
      </c>
      <c r="I372" s="3">
        <v>0.2</v>
      </c>
      <c r="J372" s="2">
        <f>VLOOKUP(A372,'[1]DATASET 2'!A:G,2,FALSE)</f>
        <v>0.21210000000000001</v>
      </c>
      <c r="K372" s="2">
        <f>VLOOKUP(A372,'[1]DATASET 2'!A:G,3,FALSE)</f>
        <v>0.49</v>
      </c>
      <c r="L372" s="2">
        <f>VLOOKUP(A372,'[1]DATASET 2'!A:G,4,FALSE)</f>
        <v>0.1343</v>
      </c>
      <c r="M372" s="1">
        <f>VLOOKUP(A372,'[1]DATASET 2'!A:G,5,FALSE)</f>
        <v>2</v>
      </c>
      <c r="N372" s="1">
        <f>VLOOKUP(A372,'[1]DATASET 2'!A:G,6,FALSE)</f>
        <v>19</v>
      </c>
      <c r="O372" s="1">
        <f>SUM(M372,N372)</f>
        <v>21</v>
      </c>
      <c r="P372" s="1" t="str">
        <f>IF(E372=TRUE,"holiday",IF(OR(F372=0,F372=6),"weekend","weekday"))</f>
        <v>weekend</v>
      </c>
      <c r="Q372" s="1" t="str" cm="1">
        <f t="array" ref="Q372">_xlfn.IFS(D372&lt;8,"NIGHT/EARLY MORNING(8PM-8AM)",D372&lt;12,"MORNING(8AM-12AM)",D372&lt;16,"AFTERNOON(12PM-4PM)",D372&lt;20,"EVENING(4PM-8PM)",TRUE,"NIGHT/EARLY MORNING(8PM-8AM)")</f>
        <v>NIGHT/EARLY MORNING(8PM-8AM)</v>
      </c>
    </row>
    <row r="373" spans="1:17" ht="13" x14ac:dyDescent="0.15">
      <c r="A373" s="3">
        <v>372</v>
      </c>
      <c r="B373" s="7">
        <v>40559</v>
      </c>
      <c r="C373" s="3">
        <v>1</v>
      </c>
      <c r="D373" s="3">
        <v>23</v>
      </c>
      <c r="E373" s="3" t="b">
        <v>0</v>
      </c>
      <c r="F373" s="3">
        <v>0</v>
      </c>
      <c r="G373" s="3">
        <v>2</v>
      </c>
      <c r="H373" s="3" t="str">
        <f>IF(G373=1,"Clear",IF(G373=2,"Moist",IF(G373=3,"Light Rain",IF(G373=4,"Heavy Rain","Unknown"))))</f>
        <v>Moist</v>
      </c>
      <c r="I373" s="3">
        <v>0.2</v>
      </c>
      <c r="J373" s="2">
        <f>VLOOKUP(A373,'[1]DATASET 2'!A:G,2,FALSE)</f>
        <v>0.2273</v>
      </c>
      <c r="K373" s="2">
        <f>VLOOKUP(A373,'[1]DATASET 2'!A:G,3,FALSE)</f>
        <v>0.4</v>
      </c>
      <c r="L373" s="2">
        <f>VLOOKUP(A373,'[1]DATASET 2'!A:G,4,FALSE)</f>
        <v>0.1045</v>
      </c>
      <c r="M373" s="1">
        <f>VLOOKUP(A373,'[1]DATASET 2'!A:G,5,FALSE)</f>
        <v>0</v>
      </c>
      <c r="N373" s="1">
        <f>VLOOKUP(A373,'[1]DATASET 2'!A:G,6,FALSE)</f>
        <v>18</v>
      </c>
      <c r="O373" s="1">
        <f>SUM(M373,N373)</f>
        <v>18</v>
      </c>
      <c r="P373" s="1" t="str">
        <f>IF(E373=TRUE,"holiday",IF(OR(F373=0,F373=6),"weekend","weekday"))</f>
        <v>weekend</v>
      </c>
      <c r="Q373" s="1" t="str" cm="1">
        <f t="array" ref="Q373">_xlfn.IFS(D373&lt;8,"NIGHT/EARLY MORNING(8PM-8AM)",D373&lt;12,"MORNING(8AM-12AM)",D373&lt;16,"AFTERNOON(12PM-4PM)",D373&lt;20,"EVENING(4PM-8PM)",TRUE,"NIGHT/EARLY MORNING(8PM-8AM)")</f>
        <v>NIGHT/EARLY MORNING(8PM-8AM)</v>
      </c>
    </row>
    <row r="374" spans="1:17" ht="13" x14ac:dyDescent="0.15">
      <c r="A374" s="3">
        <v>373</v>
      </c>
      <c r="B374" s="7">
        <v>40560</v>
      </c>
      <c r="C374" s="3">
        <v>1</v>
      </c>
      <c r="D374" s="3">
        <v>0</v>
      </c>
      <c r="E374" s="3" t="b">
        <v>1</v>
      </c>
      <c r="F374" s="3">
        <v>1</v>
      </c>
      <c r="G374" s="3">
        <v>2</v>
      </c>
      <c r="H374" s="3" t="str">
        <f>IF(G374=1,"Clear",IF(G374=2,"Moist",IF(G374=3,"Light Rain",IF(G374=4,"Heavy Rain","Unknown"))))</f>
        <v>Moist</v>
      </c>
      <c r="I374" s="3">
        <v>0.2</v>
      </c>
      <c r="J374" s="2">
        <f>VLOOKUP(A374,'[1]DATASET 2'!A:G,2,FALSE)</f>
        <v>0.19700000000000001</v>
      </c>
      <c r="K374" s="2">
        <f>VLOOKUP(A374,'[1]DATASET 2'!A:G,3,FALSE)</f>
        <v>0.47</v>
      </c>
      <c r="L374" s="2">
        <f>VLOOKUP(A374,'[1]DATASET 2'!A:G,4,FALSE)</f>
        <v>0.22389999999999999</v>
      </c>
      <c r="M374" s="1">
        <f>VLOOKUP(A374,'[1]DATASET 2'!A:G,5,FALSE)</f>
        <v>1</v>
      </c>
      <c r="N374" s="1">
        <f>VLOOKUP(A374,'[1]DATASET 2'!A:G,6,FALSE)</f>
        <v>16</v>
      </c>
      <c r="O374" s="1">
        <f>SUM(M374,N374)</f>
        <v>17</v>
      </c>
      <c r="P374" s="1" t="str">
        <f>IF(E374=TRUE,"holiday",IF(OR(F374=0,F374=6),"weekend","weekday"))</f>
        <v>holiday</v>
      </c>
      <c r="Q374" s="1" t="str" cm="1">
        <f t="array" ref="Q374">_xlfn.IFS(D374&lt;8,"NIGHT/EARLY MORNING(8PM-8AM)",D374&lt;12,"MORNING(8AM-12AM)",D374&lt;16,"AFTERNOON(12PM-4PM)",D374&lt;20,"EVENING(4PM-8PM)",TRUE,"NIGHT/EARLY MORNING(8PM-8AM)")</f>
        <v>NIGHT/EARLY MORNING(8PM-8AM)</v>
      </c>
    </row>
    <row r="375" spans="1:17" ht="13" x14ac:dyDescent="0.15">
      <c r="A375" s="3">
        <v>374</v>
      </c>
      <c r="B375" s="7">
        <v>40560</v>
      </c>
      <c r="C375" s="3">
        <v>1</v>
      </c>
      <c r="D375" s="3">
        <v>1</v>
      </c>
      <c r="E375" s="3" t="b">
        <v>1</v>
      </c>
      <c r="F375" s="3">
        <v>1</v>
      </c>
      <c r="G375" s="3">
        <v>2</v>
      </c>
      <c r="H375" s="3" t="str">
        <f>IF(G375=1,"Clear",IF(G375=2,"Moist",IF(G375=3,"Light Rain",IF(G375=4,"Heavy Rain","Unknown"))))</f>
        <v>Moist</v>
      </c>
      <c r="I375" s="3">
        <v>0.2</v>
      </c>
      <c r="J375" s="2">
        <f>VLOOKUP(A375,'[1]DATASET 2'!A:G,2,FALSE)</f>
        <v>0.19700000000000001</v>
      </c>
      <c r="K375" s="2">
        <f>VLOOKUP(A375,'[1]DATASET 2'!A:G,3,FALSE)</f>
        <v>0.44</v>
      </c>
      <c r="L375" s="2">
        <f>VLOOKUP(A375,'[1]DATASET 2'!A:G,4,FALSE)</f>
        <v>0.19400000000000001</v>
      </c>
      <c r="M375" s="1">
        <f>VLOOKUP(A375,'[1]DATASET 2'!A:G,5,FALSE)</f>
        <v>1</v>
      </c>
      <c r="N375" s="1">
        <f>VLOOKUP(A375,'[1]DATASET 2'!A:G,6,FALSE)</f>
        <v>15</v>
      </c>
      <c r="O375" s="1">
        <f>SUM(M375,N375)</f>
        <v>16</v>
      </c>
      <c r="P375" s="1" t="str">
        <f>IF(E375=TRUE,"holiday",IF(OR(F375=0,F375=6),"weekend","weekday"))</f>
        <v>holiday</v>
      </c>
      <c r="Q375" s="1" t="str" cm="1">
        <f t="array" ref="Q375">_xlfn.IFS(D375&lt;8,"NIGHT/EARLY MORNING(8PM-8AM)",D375&lt;12,"MORNING(8AM-12AM)",D375&lt;16,"AFTERNOON(12PM-4PM)",D375&lt;20,"EVENING(4PM-8PM)",TRUE,"NIGHT/EARLY MORNING(8PM-8AM)")</f>
        <v>NIGHT/EARLY MORNING(8PM-8AM)</v>
      </c>
    </row>
    <row r="376" spans="1:17" ht="13" x14ac:dyDescent="0.15">
      <c r="A376" s="3">
        <v>375</v>
      </c>
      <c r="B376" s="7">
        <v>40560</v>
      </c>
      <c r="C376" s="3">
        <v>1</v>
      </c>
      <c r="D376" s="3">
        <v>2</v>
      </c>
      <c r="E376" s="3" t="b">
        <v>1</v>
      </c>
      <c r="F376" s="3">
        <v>1</v>
      </c>
      <c r="G376" s="3">
        <v>2</v>
      </c>
      <c r="H376" s="3" t="str">
        <f>IF(G376=1,"Clear",IF(G376=2,"Moist",IF(G376=3,"Light Rain",IF(G376=4,"Heavy Rain","Unknown"))))</f>
        <v>Moist</v>
      </c>
      <c r="I376" s="3">
        <v>0.18</v>
      </c>
      <c r="J376" s="2">
        <f>VLOOKUP(A376,'[1]DATASET 2'!A:G,2,FALSE)</f>
        <v>0.16669999999999999</v>
      </c>
      <c r="K376" s="2">
        <f>VLOOKUP(A376,'[1]DATASET 2'!A:G,3,FALSE)</f>
        <v>0.43</v>
      </c>
      <c r="L376" s="2">
        <f>VLOOKUP(A376,'[1]DATASET 2'!A:G,4,FALSE)</f>
        <v>0.25369999999999998</v>
      </c>
      <c r="M376" s="1">
        <f>VLOOKUP(A376,'[1]DATASET 2'!A:G,5,FALSE)</f>
        <v>0</v>
      </c>
      <c r="N376" s="1">
        <f>VLOOKUP(A376,'[1]DATASET 2'!A:G,6,FALSE)</f>
        <v>8</v>
      </c>
      <c r="O376" s="1">
        <f>SUM(M376,N376)</f>
        <v>8</v>
      </c>
      <c r="P376" s="1" t="str">
        <f>IF(E376=TRUE,"holiday",IF(OR(F376=0,F376=6),"weekend","weekday"))</f>
        <v>holiday</v>
      </c>
      <c r="Q376" s="1" t="str" cm="1">
        <f t="array" ref="Q376">_xlfn.IFS(D376&lt;8,"NIGHT/EARLY MORNING(8PM-8AM)",D376&lt;12,"MORNING(8AM-12AM)",D376&lt;16,"AFTERNOON(12PM-4PM)",D376&lt;20,"EVENING(4PM-8PM)",TRUE,"NIGHT/EARLY MORNING(8PM-8AM)")</f>
        <v>NIGHT/EARLY MORNING(8PM-8AM)</v>
      </c>
    </row>
    <row r="377" spans="1:17" ht="13" x14ac:dyDescent="0.15">
      <c r="A377" s="3">
        <v>376</v>
      </c>
      <c r="B377" s="7">
        <v>40560</v>
      </c>
      <c r="C377" s="3">
        <v>1</v>
      </c>
      <c r="D377" s="3">
        <v>3</v>
      </c>
      <c r="E377" s="3" t="b">
        <v>1</v>
      </c>
      <c r="F377" s="3">
        <v>1</v>
      </c>
      <c r="G377" s="3">
        <v>2</v>
      </c>
      <c r="H377" s="3" t="str">
        <f>IF(G377=1,"Clear",IF(G377=2,"Moist",IF(G377=3,"Light Rain",IF(G377=4,"Heavy Rain","Unknown"))))</f>
        <v>Moist</v>
      </c>
      <c r="I377" s="3">
        <v>0.18</v>
      </c>
      <c r="J377" s="2">
        <f>VLOOKUP(A377,'[1]DATASET 2'!A:G,2,FALSE)</f>
        <v>0.18179999999999999</v>
      </c>
      <c r="K377" s="2">
        <f>VLOOKUP(A377,'[1]DATASET 2'!A:G,3,FALSE)</f>
        <v>0.43</v>
      </c>
      <c r="L377" s="2">
        <f>VLOOKUP(A377,'[1]DATASET 2'!A:G,4,FALSE)</f>
        <v>0.19400000000000001</v>
      </c>
      <c r="M377" s="1">
        <f>VLOOKUP(A377,'[1]DATASET 2'!A:G,5,FALSE)</f>
        <v>0</v>
      </c>
      <c r="N377" s="1">
        <f>VLOOKUP(A377,'[1]DATASET 2'!A:G,6,FALSE)</f>
        <v>2</v>
      </c>
      <c r="O377" s="1">
        <f>SUM(M377,N377)</f>
        <v>2</v>
      </c>
      <c r="P377" s="1" t="str">
        <f>IF(E377=TRUE,"holiday",IF(OR(F377=0,F377=6),"weekend","weekday"))</f>
        <v>holiday</v>
      </c>
      <c r="Q377" s="1" t="str" cm="1">
        <f t="array" ref="Q377">_xlfn.IFS(D377&lt;8,"NIGHT/EARLY MORNING(8PM-8AM)",D377&lt;12,"MORNING(8AM-12AM)",D377&lt;16,"AFTERNOON(12PM-4PM)",D377&lt;20,"EVENING(4PM-8PM)",TRUE,"NIGHT/EARLY MORNING(8PM-8AM)")</f>
        <v>NIGHT/EARLY MORNING(8PM-8AM)</v>
      </c>
    </row>
    <row r="378" spans="1:17" ht="13" x14ac:dyDescent="0.15">
      <c r="A378" s="3">
        <v>377</v>
      </c>
      <c r="B378" s="7">
        <v>40560</v>
      </c>
      <c r="C378" s="3">
        <v>1</v>
      </c>
      <c r="D378" s="3">
        <v>4</v>
      </c>
      <c r="E378" s="3" t="b">
        <v>1</v>
      </c>
      <c r="F378" s="3">
        <v>1</v>
      </c>
      <c r="G378" s="3">
        <v>2</v>
      </c>
      <c r="H378" s="3" t="str">
        <f>IF(G378=1,"Clear",IF(G378=2,"Moist",IF(G378=3,"Light Rain",IF(G378=4,"Heavy Rain","Unknown"))))</f>
        <v>Moist</v>
      </c>
      <c r="I378" s="3">
        <v>0.18</v>
      </c>
      <c r="J378" s="2">
        <f>VLOOKUP(A378,'[1]DATASET 2'!A:G,2,FALSE)</f>
        <v>0.19700000000000001</v>
      </c>
      <c r="K378" s="2">
        <f>VLOOKUP(A378,'[1]DATASET 2'!A:G,3,FALSE)</f>
        <v>0.43</v>
      </c>
      <c r="L378" s="2">
        <f>VLOOKUP(A378,'[1]DATASET 2'!A:G,4,FALSE)</f>
        <v>0.1343</v>
      </c>
      <c r="M378" s="1">
        <f>VLOOKUP(A378,'[1]DATASET 2'!A:G,5,FALSE)</f>
        <v>1</v>
      </c>
      <c r="N378" s="1">
        <f>VLOOKUP(A378,'[1]DATASET 2'!A:G,6,FALSE)</f>
        <v>2</v>
      </c>
      <c r="O378" s="1">
        <f>SUM(M378,N378)</f>
        <v>3</v>
      </c>
      <c r="P378" s="1" t="str">
        <f>IF(E378=TRUE,"holiday",IF(OR(F378=0,F378=6),"weekend","weekday"))</f>
        <v>holiday</v>
      </c>
      <c r="Q378" s="1" t="str" cm="1">
        <f t="array" ref="Q378">_xlfn.IFS(D378&lt;8,"NIGHT/EARLY MORNING(8PM-8AM)",D378&lt;12,"MORNING(8AM-12AM)",D378&lt;16,"AFTERNOON(12PM-4PM)",D378&lt;20,"EVENING(4PM-8PM)",TRUE,"NIGHT/EARLY MORNING(8PM-8AM)")</f>
        <v>NIGHT/EARLY MORNING(8PM-8AM)</v>
      </c>
    </row>
    <row r="379" spans="1:17" ht="13" x14ac:dyDescent="0.15">
      <c r="A379" s="3">
        <v>378</v>
      </c>
      <c r="B379" s="7">
        <v>40560</v>
      </c>
      <c r="C379" s="3">
        <v>1</v>
      </c>
      <c r="D379" s="3">
        <v>5</v>
      </c>
      <c r="E379" s="3" t="b">
        <v>1</v>
      </c>
      <c r="F379" s="3">
        <v>1</v>
      </c>
      <c r="G379" s="3">
        <v>2</v>
      </c>
      <c r="H379" s="3" t="str">
        <f>IF(G379=1,"Clear",IF(G379=2,"Moist",IF(G379=3,"Light Rain",IF(G379=4,"Heavy Rain","Unknown"))))</f>
        <v>Moist</v>
      </c>
      <c r="I379" s="3">
        <v>0.18</v>
      </c>
      <c r="J379" s="2">
        <f>VLOOKUP(A379,'[1]DATASET 2'!A:G,2,FALSE)</f>
        <v>0.19700000000000001</v>
      </c>
      <c r="K379" s="2">
        <f>VLOOKUP(A379,'[1]DATASET 2'!A:G,3,FALSE)</f>
        <v>0.43</v>
      </c>
      <c r="L379" s="2">
        <f>VLOOKUP(A379,'[1]DATASET 2'!A:G,4,FALSE)</f>
        <v>0.16420000000000001</v>
      </c>
      <c r="M379" s="1">
        <f>VLOOKUP(A379,'[1]DATASET 2'!A:G,5,FALSE)</f>
        <v>0</v>
      </c>
      <c r="N379" s="1">
        <f>VLOOKUP(A379,'[1]DATASET 2'!A:G,6,FALSE)</f>
        <v>1</v>
      </c>
      <c r="O379" s="1">
        <f>SUM(M379,N379)</f>
        <v>1</v>
      </c>
      <c r="P379" s="1" t="str">
        <f>IF(E379=TRUE,"holiday",IF(OR(F379=0,F379=6),"weekend","weekday"))</f>
        <v>holiday</v>
      </c>
      <c r="Q379" s="1" t="str" cm="1">
        <f t="array" ref="Q379">_xlfn.IFS(D379&lt;8,"NIGHT/EARLY MORNING(8PM-8AM)",D379&lt;12,"MORNING(8AM-12AM)",D379&lt;16,"AFTERNOON(12PM-4PM)",D379&lt;20,"EVENING(4PM-8PM)",TRUE,"NIGHT/EARLY MORNING(8PM-8AM)")</f>
        <v>NIGHT/EARLY MORNING(8PM-8AM)</v>
      </c>
    </row>
    <row r="380" spans="1:17" ht="13" x14ac:dyDescent="0.15">
      <c r="A380" s="3">
        <v>379</v>
      </c>
      <c r="B380" s="7">
        <v>40560</v>
      </c>
      <c r="C380" s="3">
        <v>1</v>
      </c>
      <c r="D380" s="3">
        <v>6</v>
      </c>
      <c r="E380" s="3" t="b">
        <v>1</v>
      </c>
      <c r="F380" s="3">
        <v>1</v>
      </c>
      <c r="G380" s="3">
        <v>2</v>
      </c>
      <c r="H380" s="3" t="str">
        <f>IF(G380=1,"Clear",IF(G380=2,"Moist",IF(G380=3,"Light Rain",IF(G380=4,"Heavy Rain","Unknown"))))</f>
        <v>Moist</v>
      </c>
      <c r="I380" s="3">
        <v>0.18</v>
      </c>
      <c r="J380" s="2">
        <f>VLOOKUP(A380,'[1]DATASET 2'!A:G,2,FALSE)</f>
        <v>0.18179999999999999</v>
      </c>
      <c r="K380" s="2">
        <f>VLOOKUP(A380,'[1]DATASET 2'!A:G,3,FALSE)</f>
        <v>0.43</v>
      </c>
      <c r="L380" s="2">
        <f>VLOOKUP(A380,'[1]DATASET 2'!A:G,4,FALSE)</f>
        <v>0.19400000000000001</v>
      </c>
      <c r="M380" s="1">
        <f>VLOOKUP(A380,'[1]DATASET 2'!A:G,5,FALSE)</f>
        <v>0</v>
      </c>
      <c r="N380" s="1">
        <f>VLOOKUP(A380,'[1]DATASET 2'!A:G,6,FALSE)</f>
        <v>5</v>
      </c>
      <c r="O380" s="1">
        <f>SUM(M380,N380)</f>
        <v>5</v>
      </c>
      <c r="P380" s="1" t="str">
        <f>IF(E380=TRUE,"holiday",IF(OR(F380=0,F380=6),"weekend","weekday"))</f>
        <v>holiday</v>
      </c>
      <c r="Q380" s="1" t="str" cm="1">
        <f t="array" ref="Q380">_xlfn.IFS(D380&lt;8,"NIGHT/EARLY MORNING(8PM-8AM)",D380&lt;12,"MORNING(8AM-12AM)",D380&lt;16,"AFTERNOON(12PM-4PM)",D380&lt;20,"EVENING(4PM-8PM)",TRUE,"NIGHT/EARLY MORNING(8PM-8AM)")</f>
        <v>NIGHT/EARLY MORNING(8PM-8AM)</v>
      </c>
    </row>
    <row r="381" spans="1:17" ht="13" x14ac:dyDescent="0.15">
      <c r="A381" s="3">
        <v>380</v>
      </c>
      <c r="B381" s="7">
        <v>40560</v>
      </c>
      <c r="C381" s="3">
        <v>1</v>
      </c>
      <c r="D381" s="3">
        <v>7</v>
      </c>
      <c r="E381" s="3" t="b">
        <v>1</v>
      </c>
      <c r="F381" s="3">
        <v>1</v>
      </c>
      <c r="G381" s="3">
        <v>2</v>
      </c>
      <c r="H381" s="3" t="str">
        <f>IF(G381=1,"Clear",IF(G381=2,"Moist",IF(G381=3,"Light Rain",IF(G381=4,"Heavy Rain","Unknown"))))</f>
        <v>Moist</v>
      </c>
      <c r="I381" s="3">
        <v>0.16</v>
      </c>
      <c r="J381" s="2">
        <f>VLOOKUP(A381,'[1]DATASET 2'!A:G,2,FALSE)</f>
        <v>0.18179999999999999</v>
      </c>
      <c r="K381" s="2">
        <f>VLOOKUP(A381,'[1]DATASET 2'!A:G,3,FALSE)</f>
        <v>0.5</v>
      </c>
      <c r="L381" s="2">
        <f>VLOOKUP(A381,'[1]DATASET 2'!A:G,4,FALSE)</f>
        <v>0.1343</v>
      </c>
      <c r="M381" s="1">
        <f>VLOOKUP(A381,'[1]DATASET 2'!A:G,5,FALSE)</f>
        <v>4</v>
      </c>
      <c r="N381" s="1">
        <f>VLOOKUP(A381,'[1]DATASET 2'!A:G,6,FALSE)</f>
        <v>9</v>
      </c>
      <c r="O381" s="1">
        <f>SUM(M381,N381)</f>
        <v>13</v>
      </c>
      <c r="P381" s="1" t="str">
        <f>IF(E381=TRUE,"holiday",IF(OR(F381=0,F381=6),"weekend","weekday"))</f>
        <v>holiday</v>
      </c>
      <c r="Q381" s="1" t="str" cm="1">
        <f t="array" ref="Q381">_xlfn.IFS(D381&lt;8,"NIGHT/EARLY MORNING(8PM-8AM)",D381&lt;12,"MORNING(8AM-12AM)",D381&lt;16,"AFTERNOON(12PM-4PM)",D381&lt;20,"EVENING(4PM-8PM)",TRUE,"NIGHT/EARLY MORNING(8PM-8AM)")</f>
        <v>NIGHT/EARLY MORNING(8PM-8AM)</v>
      </c>
    </row>
    <row r="382" spans="1:17" ht="13" x14ac:dyDescent="0.15">
      <c r="A382" s="3">
        <v>381</v>
      </c>
      <c r="B382" s="7">
        <v>40560</v>
      </c>
      <c r="C382" s="3">
        <v>1</v>
      </c>
      <c r="D382" s="3">
        <v>8</v>
      </c>
      <c r="E382" s="3" t="b">
        <v>1</v>
      </c>
      <c r="F382" s="3">
        <v>1</v>
      </c>
      <c r="G382" s="3">
        <v>2</v>
      </c>
      <c r="H382" s="3" t="str">
        <f>IF(G382=1,"Clear",IF(G382=2,"Moist",IF(G382=3,"Light Rain",IF(G382=4,"Heavy Rain","Unknown"))))</f>
        <v>Moist</v>
      </c>
      <c r="I382" s="3">
        <v>0.16</v>
      </c>
      <c r="J382" s="2">
        <f>VLOOKUP(A382,'[1]DATASET 2'!A:G,2,FALSE)</f>
        <v>0.1515</v>
      </c>
      <c r="K382" s="2">
        <f>VLOOKUP(A382,'[1]DATASET 2'!A:G,3,FALSE)</f>
        <v>0.47</v>
      </c>
      <c r="L382" s="2">
        <f>VLOOKUP(A382,'[1]DATASET 2'!A:G,4,FALSE)</f>
        <v>0.22389999999999999</v>
      </c>
      <c r="M382" s="1">
        <f>VLOOKUP(A382,'[1]DATASET 2'!A:G,5,FALSE)</f>
        <v>3</v>
      </c>
      <c r="N382" s="1">
        <f>VLOOKUP(A382,'[1]DATASET 2'!A:G,6,FALSE)</f>
        <v>30</v>
      </c>
      <c r="O382" s="1">
        <f>SUM(M382,N382)</f>
        <v>33</v>
      </c>
      <c r="P382" s="1" t="str">
        <f>IF(E382=TRUE,"holiday",IF(OR(F382=0,F382=6),"weekend","weekday"))</f>
        <v>holiday</v>
      </c>
      <c r="Q382" s="1" t="str" cm="1">
        <f t="array" ref="Q382">_xlfn.IFS(D382&lt;8,"NIGHT/EARLY MORNING(8PM-8AM)",D382&lt;12,"MORNING(8AM-12AM)",D382&lt;16,"AFTERNOON(12PM-4PM)",D382&lt;20,"EVENING(4PM-8PM)",TRUE,"NIGHT/EARLY MORNING(8PM-8AM)")</f>
        <v>MORNING(8AM-12AM)</v>
      </c>
    </row>
    <row r="383" spans="1:17" ht="13" x14ac:dyDescent="0.15">
      <c r="A383" s="3">
        <v>382</v>
      </c>
      <c r="B383" s="7">
        <v>40560</v>
      </c>
      <c r="C383" s="3">
        <v>1</v>
      </c>
      <c r="D383" s="3">
        <v>9</v>
      </c>
      <c r="E383" s="3" t="b">
        <v>1</v>
      </c>
      <c r="F383" s="3">
        <v>1</v>
      </c>
      <c r="G383" s="3">
        <v>2</v>
      </c>
      <c r="H383" s="3" t="str">
        <f>IF(G383=1,"Clear",IF(G383=2,"Moist",IF(G383=3,"Light Rain",IF(G383=4,"Heavy Rain","Unknown"))))</f>
        <v>Moist</v>
      </c>
      <c r="I383" s="3">
        <v>0.16</v>
      </c>
      <c r="J383" s="2">
        <f>VLOOKUP(A383,'[1]DATASET 2'!A:G,2,FALSE)</f>
        <v>0.1515</v>
      </c>
      <c r="K383" s="2">
        <f>VLOOKUP(A383,'[1]DATASET 2'!A:G,3,FALSE)</f>
        <v>0.47</v>
      </c>
      <c r="L383" s="2">
        <f>VLOOKUP(A383,'[1]DATASET 2'!A:G,4,FALSE)</f>
        <v>0.22389999999999999</v>
      </c>
      <c r="M383" s="1">
        <f>VLOOKUP(A383,'[1]DATASET 2'!A:G,5,FALSE)</f>
        <v>8</v>
      </c>
      <c r="N383" s="1">
        <f>VLOOKUP(A383,'[1]DATASET 2'!A:G,6,FALSE)</f>
        <v>39</v>
      </c>
      <c r="O383" s="1">
        <f>SUM(M383,N383)</f>
        <v>47</v>
      </c>
      <c r="P383" s="1" t="str">
        <f>IF(E383=TRUE,"holiday",IF(OR(F383=0,F383=6),"weekend","weekday"))</f>
        <v>holiday</v>
      </c>
      <c r="Q383" s="1" t="str" cm="1">
        <f t="array" ref="Q383">_xlfn.IFS(D383&lt;8,"NIGHT/EARLY MORNING(8PM-8AM)",D383&lt;12,"MORNING(8AM-12AM)",D383&lt;16,"AFTERNOON(12PM-4PM)",D383&lt;20,"EVENING(4PM-8PM)",TRUE,"NIGHT/EARLY MORNING(8PM-8AM)")</f>
        <v>MORNING(8AM-12AM)</v>
      </c>
    </row>
    <row r="384" spans="1:17" ht="13" x14ac:dyDescent="0.15">
      <c r="A384" s="3">
        <v>383</v>
      </c>
      <c r="B384" s="7">
        <v>40560</v>
      </c>
      <c r="C384" s="3">
        <v>1</v>
      </c>
      <c r="D384" s="3">
        <v>10</v>
      </c>
      <c r="E384" s="3" t="b">
        <v>1</v>
      </c>
      <c r="F384" s="3">
        <v>1</v>
      </c>
      <c r="G384" s="3">
        <v>2</v>
      </c>
      <c r="H384" s="3" t="str">
        <f>IF(G384=1,"Clear",IF(G384=2,"Moist",IF(G384=3,"Light Rain",IF(G384=4,"Heavy Rain","Unknown"))))</f>
        <v>Moist</v>
      </c>
      <c r="I384" s="3">
        <v>0.16</v>
      </c>
      <c r="J384" s="2">
        <f>VLOOKUP(A384,'[1]DATASET 2'!A:G,2,FALSE)</f>
        <v>0.1515</v>
      </c>
      <c r="K384" s="2">
        <f>VLOOKUP(A384,'[1]DATASET 2'!A:G,3,FALSE)</f>
        <v>0.5</v>
      </c>
      <c r="L384" s="2">
        <f>VLOOKUP(A384,'[1]DATASET 2'!A:G,4,FALSE)</f>
        <v>0.25369999999999998</v>
      </c>
      <c r="M384" s="1">
        <f>VLOOKUP(A384,'[1]DATASET 2'!A:G,5,FALSE)</f>
        <v>7</v>
      </c>
      <c r="N384" s="1">
        <f>VLOOKUP(A384,'[1]DATASET 2'!A:G,6,FALSE)</f>
        <v>50</v>
      </c>
      <c r="O384" s="1">
        <f>SUM(M384,N384)</f>
        <v>57</v>
      </c>
      <c r="P384" s="1" t="str">
        <f>IF(E384=TRUE,"holiday",IF(OR(F384=0,F384=6),"weekend","weekday"))</f>
        <v>holiday</v>
      </c>
      <c r="Q384" s="1" t="str" cm="1">
        <f t="array" ref="Q384">_xlfn.IFS(D384&lt;8,"NIGHT/EARLY MORNING(8PM-8AM)",D384&lt;12,"MORNING(8AM-12AM)",D384&lt;16,"AFTERNOON(12PM-4PM)",D384&lt;20,"EVENING(4PM-8PM)",TRUE,"NIGHT/EARLY MORNING(8PM-8AM)")</f>
        <v>MORNING(8AM-12AM)</v>
      </c>
    </row>
    <row r="385" spans="1:17" ht="13" x14ac:dyDescent="0.15">
      <c r="A385" s="3">
        <v>384</v>
      </c>
      <c r="B385" s="7">
        <v>40560</v>
      </c>
      <c r="C385" s="3">
        <v>1</v>
      </c>
      <c r="D385" s="3">
        <v>11</v>
      </c>
      <c r="E385" s="3" t="b">
        <v>1</v>
      </c>
      <c r="F385" s="3">
        <v>1</v>
      </c>
      <c r="G385" s="3">
        <v>2</v>
      </c>
      <c r="H385" s="3" t="str">
        <f>IF(G385=1,"Clear",IF(G385=2,"Moist",IF(G385=3,"Light Rain",IF(G385=4,"Heavy Rain","Unknown"))))</f>
        <v>Moist</v>
      </c>
      <c r="I385" s="3">
        <v>0.16</v>
      </c>
      <c r="J385" s="2">
        <f>VLOOKUP(A385,'[1]DATASET 2'!A:G,2,FALSE)</f>
        <v>0.1515</v>
      </c>
      <c r="K385" s="2">
        <f>VLOOKUP(A385,'[1]DATASET 2'!A:G,3,FALSE)</f>
        <v>0.55000000000000004</v>
      </c>
      <c r="L385" s="2">
        <f>VLOOKUP(A385,'[1]DATASET 2'!A:G,4,FALSE)</f>
        <v>0.19400000000000001</v>
      </c>
      <c r="M385" s="1">
        <f>VLOOKUP(A385,'[1]DATASET 2'!A:G,5,FALSE)</f>
        <v>9</v>
      </c>
      <c r="N385" s="1">
        <f>VLOOKUP(A385,'[1]DATASET 2'!A:G,6,FALSE)</f>
        <v>55</v>
      </c>
      <c r="O385" s="1">
        <f>SUM(M385,N385)</f>
        <v>64</v>
      </c>
      <c r="P385" s="1" t="str">
        <f>IF(E385=TRUE,"holiday",IF(OR(F385=0,F385=6),"weekend","weekday"))</f>
        <v>holiday</v>
      </c>
      <c r="Q385" s="1" t="str" cm="1">
        <f t="array" ref="Q385">_xlfn.IFS(D385&lt;8,"NIGHT/EARLY MORNING(8PM-8AM)",D385&lt;12,"MORNING(8AM-12AM)",D385&lt;16,"AFTERNOON(12PM-4PM)",D385&lt;20,"EVENING(4PM-8PM)",TRUE,"NIGHT/EARLY MORNING(8PM-8AM)")</f>
        <v>MORNING(8AM-12AM)</v>
      </c>
    </row>
    <row r="386" spans="1:17" ht="13" x14ac:dyDescent="0.15">
      <c r="A386" s="3">
        <v>385</v>
      </c>
      <c r="B386" s="7">
        <v>40560</v>
      </c>
      <c r="C386" s="3">
        <v>1</v>
      </c>
      <c r="D386" s="3">
        <v>12</v>
      </c>
      <c r="E386" s="3" t="b">
        <v>1</v>
      </c>
      <c r="F386" s="3">
        <v>1</v>
      </c>
      <c r="G386" s="3">
        <v>2</v>
      </c>
      <c r="H386" s="3" t="str">
        <f>IF(G386=1,"Clear",IF(G386=2,"Moist",IF(G386=3,"Light Rain",IF(G386=4,"Heavy Rain","Unknown"))))</f>
        <v>Moist</v>
      </c>
      <c r="I386" s="3">
        <v>0.18</v>
      </c>
      <c r="J386" s="2">
        <f>VLOOKUP(A386,'[1]DATASET 2'!A:G,2,FALSE)</f>
        <v>0.19700000000000001</v>
      </c>
      <c r="K386" s="2">
        <f>VLOOKUP(A386,'[1]DATASET 2'!A:G,3,FALSE)</f>
        <v>0.47</v>
      </c>
      <c r="L386" s="2">
        <f>VLOOKUP(A386,'[1]DATASET 2'!A:G,4,FALSE)</f>
        <v>0.1343</v>
      </c>
      <c r="M386" s="1">
        <f>VLOOKUP(A386,'[1]DATASET 2'!A:G,5,FALSE)</f>
        <v>10</v>
      </c>
      <c r="N386" s="1">
        <f>VLOOKUP(A386,'[1]DATASET 2'!A:G,6,FALSE)</f>
        <v>70</v>
      </c>
      <c r="O386" s="1">
        <f>SUM(M386,N386)</f>
        <v>80</v>
      </c>
      <c r="P386" s="1" t="str">
        <f>IF(E386=TRUE,"holiday",IF(OR(F386=0,F386=6),"weekend","weekday"))</f>
        <v>holiday</v>
      </c>
      <c r="Q386" s="1" t="str" cm="1">
        <f t="array" ref="Q386">_xlfn.IFS(D386&lt;8,"NIGHT/EARLY MORNING(8PM-8AM)",D386&lt;12,"MORNING(8AM-12AM)",D386&lt;16,"AFTERNOON(12PM-4PM)",D386&lt;20,"EVENING(4PM-8PM)",TRUE,"NIGHT/EARLY MORNING(8PM-8AM)")</f>
        <v>AFTERNOON(12PM-4PM)</v>
      </c>
    </row>
    <row r="387" spans="1:17" ht="13" x14ac:dyDescent="0.15">
      <c r="A387" s="3">
        <v>386</v>
      </c>
      <c r="B387" s="7">
        <v>40560</v>
      </c>
      <c r="C387" s="3">
        <v>1</v>
      </c>
      <c r="D387" s="3">
        <v>13</v>
      </c>
      <c r="E387" s="3" t="b">
        <v>1</v>
      </c>
      <c r="F387" s="3">
        <v>1</v>
      </c>
      <c r="G387" s="3">
        <v>2</v>
      </c>
      <c r="H387" s="3" t="str">
        <f>IF(G387=1,"Clear",IF(G387=2,"Moist",IF(G387=3,"Light Rain",IF(G387=4,"Heavy Rain","Unknown"))))</f>
        <v>Moist</v>
      </c>
      <c r="I387" s="3">
        <v>0.18</v>
      </c>
      <c r="J387" s="2">
        <f>VLOOKUP(A387,'[1]DATASET 2'!A:G,2,FALSE)</f>
        <v>0.19700000000000001</v>
      </c>
      <c r="K387" s="2">
        <f>VLOOKUP(A387,'[1]DATASET 2'!A:G,3,FALSE)</f>
        <v>0.47</v>
      </c>
      <c r="L387" s="2">
        <f>VLOOKUP(A387,'[1]DATASET 2'!A:G,4,FALSE)</f>
        <v>0.1343</v>
      </c>
      <c r="M387" s="1">
        <f>VLOOKUP(A387,'[1]DATASET 2'!A:G,5,FALSE)</f>
        <v>13</v>
      </c>
      <c r="N387" s="1">
        <f>VLOOKUP(A387,'[1]DATASET 2'!A:G,6,FALSE)</f>
        <v>80</v>
      </c>
      <c r="O387" s="1">
        <f>SUM(M387,N387)</f>
        <v>93</v>
      </c>
      <c r="P387" s="1" t="str">
        <f>IF(E387=TRUE,"holiday",IF(OR(F387=0,F387=6),"weekend","weekday"))</f>
        <v>holiday</v>
      </c>
      <c r="Q387" s="1" t="str" cm="1">
        <f t="array" ref="Q387">_xlfn.IFS(D387&lt;8,"NIGHT/EARLY MORNING(8PM-8AM)",D387&lt;12,"MORNING(8AM-12AM)",D387&lt;16,"AFTERNOON(12PM-4PM)",D387&lt;20,"EVENING(4PM-8PM)",TRUE,"NIGHT/EARLY MORNING(8PM-8AM)")</f>
        <v>AFTERNOON(12PM-4PM)</v>
      </c>
    </row>
    <row r="388" spans="1:17" ht="13" x14ac:dyDescent="0.15">
      <c r="A388" s="3">
        <v>387</v>
      </c>
      <c r="B388" s="7">
        <v>40560</v>
      </c>
      <c r="C388" s="3">
        <v>1</v>
      </c>
      <c r="D388" s="3">
        <v>14</v>
      </c>
      <c r="E388" s="3" t="b">
        <v>1</v>
      </c>
      <c r="F388" s="3">
        <v>1</v>
      </c>
      <c r="G388" s="3">
        <v>2</v>
      </c>
      <c r="H388" s="3" t="str">
        <f>IF(G388=1,"Clear",IF(G388=2,"Moist",IF(G388=3,"Light Rain",IF(G388=4,"Heavy Rain","Unknown"))))</f>
        <v>Moist</v>
      </c>
      <c r="I388" s="3">
        <v>0.18</v>
      </c>
      <c r="J388" s="2">
        <f>VLOOKUP(A388,'[1]DATASET 2'!A:G,2,FALSE)</f>
        <v>0.21210000000000001</v>
      </c>
      <c r="K388" s="2">
        <f>VLOOKUP(A388,'[1]DATASET 2'!A:G,3,FALSE)</f>
        <v>0.43</v>
      </c>
      <c r="L388" s="2">
        <f>VLOOKUP(A388,'[1]DATASET 2'!A:G,4,FALSE)</f>
        <v>0.1045</v>
      </c>
      <c r="M388" s="1">
        <f>VLOOKUP(A388,'[1]DATASET 2'!A:G,5,FALSE)</f>
        <v>12</v>
      </c>
      <c r="N388" s="1">
        <f>VLOOKUP(A388,'[1]DATASET 2'!A:G,6,FALSE)</f>
        <v>74</v>
      </c>
      <c r="O388" s="1">
        <f>SUM(M388,N388)</f>
        <v>86</v>
      </c>
      <c r="P388" s="1" t="str">
        <f>IF(E388=TRUE,"holiday",IF(OR(F388=0,F388=6),"weekend","weekday"))</f>
        <v>holiday</v>
      </c>
      <c r="Q388" s="1" t="str" cm="1">
        <f t="array" ref="Q388">_xlfn.IFS(D388&lt;8,"NIGHT/EARLY MORNING(8PM-8AM)",D388&lt;12,"MORNING(8AM-12AM)",D388&lt;16,"AFTERNOON(12PM-4PM)",D388&lt;20,"EVENING(4PM-8PM)",TRUE,"NIGHT/EARLY MORNING(8PM-8AM)")</f>
        <v>AFTERNOON(12PM-4PM)</v>
      </c>
    </row>
    <row r="389" spans="1:17" ht="13" x14ac:dyDescent="0.15">
      <c r="A389" s="3">
        <v>388</v>
      </c>
      <c r="B389" s="7">
        <v>40560</v>
      </c>
      <c r="C389" s="3">
        <v>1</v>
      </c>
      <c r="D389" s="3">
        <v>15</v>
      </c>
      <c r="E389" s="3" t="b">
        <v>1</v>
      </c>
      <c r="F389" s="3">
        <v>1</v>
      </c>
      <c r="G389" s="3">
        <v>2</v>
      </c>
      <c r="H389" s="3" t="str">
        <f>IF(G389=1,"Clear",IF(G389=2,"Moist",IF(G389=3,"Light Rain",IF(G389=4,"Heavy Rain","Unknown"))))</f>
        <v>Moist</v>
      </c>
      <c r="I389" s="3">
        <v>0.2</v>
      </c>
      <c r="J389" s="2">
        <f>VLOOKUP(A389,'[1]DATASET 2'!A:G,2,FALSE)</f>
        <v>0.21210000000000001</v>
      </c>
      <c r="K389" s="2">
        <f>VLOOKUP(A389,'[1]DATASET 2'!A:G,3,FALSE)</f>
        <v>0.47</v>
      </c>
      <c r="L389" s="2">
        <f>VLOOKUP(A389,'[1]DATASET 2'!A:G,4,FALSE)</f>
        <v>0.16420000000000001</v>
      </c>
      <c r="M389" s="1">
        <f>VLOOKUP(A389,'[1]DATASET 2'!A:G,5,FALSE)</f>
        <v>21</v>
      </c>
      <c r="N389" s="1">
        <f>VLOOKUP(A389,'[1]DATASET 2'!A:G,6,FALSE)</f>
        <v>72</v>
      </c>
      <c r="O389" s="1">
        <f>SUM(M389,N389)</f>
        <v>93</v>
      </c>
      <c r="P389" s="1" t="str">
        <f>IF(E389=TRUE,"holiday",IF(OR(F389=0,F389=6),"weekend","weekday"))</f>
        <v>holiday</v>
      </c>
      <c r="Q389" s="1" t="str" cm="1">
        <f t="array" ref="Q389">_xlfn.IFS(D389&lt;8,"NIGHT/EARLY MORNING(8PM-8AM)",D389&lt;12,"MORNING(8AM-12AM)",D389&lt;16,"AFTERNOON(12PM-4PM)",D389&lt;20,"EVENING(4PM-8PM)",TRUE,"NIGHT/EARLY MORNING(8PM-8AM)")</f>
        <v>AFTERNOON(12PM-4PM)</v>
      </c>
    </row>
    <row r="390" spans="1:17" ht="13" x14ac:dyDescent="0.15">
      <c r="A390" s="3">
        <v>389</v>
      </c>
      <c r="B390" s="7">
        <v>40560</v>
      </c>
      <c r="C390" s="3">
        <v>1</v>
      </c>
      <c r="D390" s="3">
        <v>16</v>
      </c>
      <c r="E390" s="3" t="b">
        <v>1</v>
      </c>
      <c r="F390" s="3">
        <v>1</v>
      </c>
      <c r="G390" s="3">
        <v>2</v>
      </c>
      <c r="H390" s="3" t="str">
        <f>IF(G390=1,"Clear",IF(G390=2,"Moist",IF(G390=3,"Light Rain",IF(G390=4,"Heavy Rain","Unknown"))))</f>
        <v>Moist</v>
      </c>
      <c r="I390" s="3">
        <v>0.2</v>
      </c>
      <c r="J390" s="2">
        <f>VLOOKUP(A390,'[1]DATASET 2'!A:G,2,FALSE)</f>
        <v>0.21210000000000001</v>
      </c>
      <c r="K390" s="2">
        <f>VLOOKUP(A390,'[1]DATASET 2'!A:G,3,FALSE)</f>
        <v>0.47</v>
      </c>
      <c r="L390" s="2">
        <f>VLOOKUP(A390,'[1]DATASET 2'!A:G,4,FALSE)</f>
        <v>0.16420000000000001</v>
      </c>
      <c r="M390" s="1">
        <f>VLOOKUP(A390,'[1]DATASET 2'!A:G,5,FALSE)</f>
        <v>6</v>
      </c>
      <c r="N390" s="1">
        <f>VLOOKUP(A390,'[1]DATASET 2'!A:G,6,FALSE)</f>
        <v>76</v>
      </c>
      <c r="O390" s="1">
        <f>SUM(M390,N390)</f>
        <v>82</v>
      </c>
      <c r="P390" s="1" t="str">
        <f>IF(E390=TRUE,"holiday",IF(OR(F390=0,F390=6),"weekend","weekday"))</f>
        <v>holiday</v>
      </c>
      <c r="Q390" s="1" t="str" cm="1">
        <f t="array" ref="Q390">_xlfn.IFS(D390&lt;8,"NIGHT/EARLY MORNING(8PM-8AM)",D390&lt;12,"MORNING(8AM-12AM)",D390&lt;16,"AFTERNOON(12PM-4PM)",D390&lt;20,"EVENING(4PM-8PM)",TRUE,"NIGHT/EARLY MORNING(8PM-8AM)")</f>
        <v>EVENING(4PM-8PM)</v>
      </c>
    </row>
    <row r="391" spans="1:17" ht="13" x14ac:dyDescent="0.15">
      <c r="A391" s="3">
        <v>390</v>
      </c>
      <c r="B391" s="7">
        <v>40560</v>
      </c>
      <c r="C391" s="3">
        <v>1</v>
      </c>
      <c r="D391" s="3">
        <v>17</v>
      </c>
      <c r="E391" s="3" t="b">
        <v>1</v>
      </c>
      <c r="F391" s="3">
        <v>1</v>
      </c>
      <c r="G391" s="3">
        <v>1</v>
      </c>
      <c r="H391" s="3" t="str">
        <f>IF(G391=1,"Clear",IF(G391=2,"Moist",IF(G391=3,"Light Rain",IF(G391=4,"Heavy Rain","Unknown"))))</f>
        <v>Clear</v>
      </c>
      <c r="I391" s="3">
        <v>0.2</v>
      </c>
      <c r="J391" s="2">
        <f>VLOOKUP(A391,'[1]DATASET 2'!A:G,2,FALSE)</f>
        <v>0.19700000000000001</v>
      </c>
      <c r="K391" s="2">
        <f>VLOOKUP(A391,'[1]DATASET 2'!A:G,3,FALSE)</f>
        <v>0.51</v>
      </c>
      <c r="L391" s="2">
        <f>VLOOKUP(A391,'[1]DATASET 2'!A:G,4,FALSE)</f>
        <v>0.19400000000000001</v>
      </c>
      <c r="M391" s="1">
        <f>VLOOKUP(A391,'[1]DATASET 2'!A:G,5,FALSE)</f>
        <v>4</v>
      </c>
      <c r="N391" s="1">
        <f>VLOOKUP(A391,'[1]DATASET 2'!A:G,6,FALSE)</f>
        <v>67</v>
      </c>
      <c r="O391" s="1">
        <f>SUM(M391,N391)</f>
        <v>71</v>
      </c>
      <c r="P391" s="1" t="str">
        <f>IF(E391=TRUE,"holiday",IF(OR(F391=0,F391=6),"weekend","weekday"))</f>
        <v>holiday</v>
      </c>
      <c r="Q391" s="1" t="str" cm="1">
        <f t="array" ref="Q391">_xlfn.IFS(D391&lt;8,"NIGHT/EARLY MORNING(8PM-8AM)",D391&lt;12,"MORNING(8AM-12AM)",D391&lt;16,"AFTERNOON(12PM-4PM)",D391&lt;20,"EVENING(4PM-8PM)",TRUE,"NIGHT/EARLY MORNING(8PM-8AM)")</f>
        <v>EVENING(4PM-8PM)</v>
      </c>
    </row>
    <row r="392" spans="1:17" ht="13" x14ac:dyDescent="0.15">
      <c r="A392" s="3">
        <v>391</v>
      </c>
      <c r="B392" s="7">
        <v>40560</v>
      </c>
      <c r="C392" s="3">
        <v>1</v>
      </c>
      <c r="D392" s="3">
        <v>18</v>
      </c>
      <c r="E392" s="3" t="b">
        <v>1</v>
      </c>
      <c r="F392" s="3">
        <v>1</v>
      </c>
      <c r="G392" s="3">
        <v>2</v>
      </c>
      <c r="H392" s="3" t="str">
        <f>IF(G392=1,"Clear",IF(G392=2,"Moist",IF(G392=3,"Light Rain",IF(G392=4,"Heavy Rain","Unknown"))))</f>
        <v>Moist</v>
      </c>
      <c r="I392" s="3">
        <v>0.18</v>
      </c>
      <c r="J392" s="2">
        <f>VLOOKUP(A392,'[1]DATASET 2'!A:G,2,FALSE)</f>
        <v>0.16669999999999999</v>
      </c>
      <c r="K392" s="2">
        <f>VLOOKUP(A392,'[1]DATASET 2'!A:G,3,FALSE)</f>
        <v>0.55000000000000004</v>
      </c>
      <c r="L392" s="2">
        <f>VLOOKUP(A392,'[1]DATASET 2'!A:G,4,FALSE)</f>
        <v>0.25369999999999998</v>
      </c>
      <c r="M392" s="1">
        <f>VLOOKUP(A392,'[1]DATASET 2'!A:G,5,FALSE)</f>
        <v>7</v>
      </c>
      <c r="N392" s="1">
        <f>VLOOKUP(A392,'[1]DATASET 2'!A:G,6,FALSE)</f>
        <v>85</v>
      </c>
      <c r="O392" s="1">
        <f>SUM(M392,N392)</f>
        <v>92</v>
      </c>
      <c r="P392" s="1" t="str">
        <f>IF(E392=TRUE,"holiday",IF(OR(F392=0,F392=6),"weekend","weekday"))</f>
        <v>holiday</v>
      </c>
      <c r="Q392" s="1" t="str" cm="1">
        <f t="array" ref="Q392">_xlfn.IFS(D392&lt;8,"NIGHT/EARLY MORNING(8PM-8AM)",D392&lt;12,"MORNING(8AM-12AM)",D392&lt;16,"AFTERNOON(12PM-4PM)",D392&lt;20,"EVENING(4PM-8PM)",TRUE,"NIGHT/EARLY MORNING(8PM-8AM)")</f>
        <v>EVENING(4PM-8PM)</v>
      </c>
    </row>
    <row r="393" spans="1:17" ht="13" x14ac:dyDescent="0.15">
      <c r="A393" s="3">
        <v>392</v>
      </c>
      <c r="B393" s="7">
        <v>40560</v>
      </c>
      <c r="C393" s="3">
        <v>1</v>
      </c>
      <c r="D393" s="3">
        <v>19</v>
      </c>
      <c r="E393" s="3" t="b">
        <v>1</v>
      </c>
      <c r="F393" s="3">
        <v>1</v>
      </c>
      <c r="G393" s="3">
        <v>3</v>
      </c>
      <c r="H393" s="3" t="str">
        <f>IF(G393=1,"Clear",IF(G393=2,"Moist",IF(G393=3,"Light Rain",IF(G393=4,"Heavy Rain","Unknown"))))</f>
        <v>Light Rain</v>
      </c>
      <c r="I393" s="3">
        <v>0.18</v>
      </c>
      <c r="J393" s="2">
        <f>VLOOKUP(A393,'[1]DATASET 2'!A:G,2,FALSE)</f>
        <v>0.18179999999999999</v>
      </c>
      <c r="K393" s="2">
        <f>VLOOKUP(A393,'[1]DATASET 2'!A:G,3,FALSE)</f>
        <v>0.59</v>
      </c>
      <c r="L393" s="2">
        <f>VLOOKUP(A393,'[1]DATASET 2'!A:G,4,FALSE)</f>
        <v>0.19400000000000001</v>
      </c>
      <c r="M393" s="1">
        <f>VLOOKUP(A393,'[1]DATASET 2'!A:G,5,FALSE)</f>
        <v>2</v>
      </c>
      <c r="N393" s="1">
        <f>VLOOKUP(A393,'[1]DATASET 2'!A:G,6,FALSE)</f>
        <v>58</v>
      </c>
      <c r="O393" s="1">
        <f>SUM(M393,N393)</f>
        <v>60</v>
      </c>
      <c r="P393" s="1" t="str">
        <f>IF(E393=TRUE,"holiday",IF(OR(F393=0,F393=6),"weekend","weekday"))</f>
        <v>holiday</v>
      </c>
      <c r="Q393" s="1" t="str" cm="1">
        <f t="array" ref="Q393">_xlfn.IFS(D393&lt;8,"NIGHT/EARLY MORNING(8PM-8AM)",D393&lt;12,"MORNING(8AM-12AM)",D393&lt;16,"AFTERNOON(12PM-4PM)",D393&lt;20,"EVENING(4PM-8PM)",TRUE,"NIGHT/EARLY MORNING(8PM-8AM)")</f>
        <v>EVENING(4PM-8PM)</v>
      </c>
    </row>
    <row r="394" spans="1:17" ht="13" x14ac:dyDescent="0.15">
      <c r="A394" s="3">
        <v>393</v>
      </c>
      <c r="B394" s="7">
        <v>40560</v>
      </c>
      <c r="C394" s="3">
        <v>1</v>
      </c>
      <c r="D394" s="3">
        <v>20</v>
      </c>
      <c r="E394" s="3" t="b">
        <v>1</v>
      </c>
      <c r="F394" s="3">
        <v>1</v>
      </c>
      <c r="G394" s="3">
        <v>3</v>
      </c>
      <c r="H394" s="3" t="str">
        <f>IF(G394=1,"Clear",IF(G394=2,"Moist",IF(G394=3,"Light Rain",IF(G394=4,"Heavy Rain","Unknown"))))</f>
        <v>Light Rain</v>
      </c>
      <c r="I394" s="3">
        <v>0.16</v>
      </c>
      <c r="J394" s="2">
        <f>VLOOKUP(A394,'[1]DATASET 2'!A:G,2,FALSE)</f>
        <v>0.1515</v>
      </c>
      <c r="K394" s="2">
        <f>VLOOKUP(A394,'[1]DATASET 2'!A:G,3,FALSE)</f>
        <v>0.8</v>
      </c>
      <c r="L394" s="2">
        <f>VLOOKUP(A394,'[1]DATASET 2'!A:G,4,FALSE)</f>
        <v>0.19400000000000001</v>
      </c>
      <c r="M394" s="1">
        <f>VLOOKUP(A394,'[1]DATASET 2'!A:G,5,FALSE)</f>
        <v>4</v>
      </c>
      <c r="N394" s="1">
        <f>VLOOKUP(A394,'[1]DATASET 2'!A:G,6,FALSE)</f>
        <v>29</v>
      </c>
      <c r="O394" s="1">
        <f>SUM(M394,N394)</f>
        <v>33</v>
      </c>
      <c r="P394" s="1" t="str">
        <f>IF(E394=TRUE,"holiday",IF(OR(F394=0,F394=6),"weekend","weekday"))</f>
        <v>holiday</v>
      </c>
      <c r="Q394" s="1" t="str" cm="1">
        <f t="array" ref="Q394">_xlfn.IFS(D394&lt;8,"NIGHT/EARLY MORNING(8PM-8AM)",D394&lt;12,"MORNING(8AM-12AM)",D394&lt;16,"AFTERNOON(12PM-4PM)",D394&lt;20,"EVENING(4PM-8PM)",TRUE,"NIGHT/EARLY MORNING(8PM-8AM)")</f>
        <v>NIGHT/EARLY MORNING(8PM-8AM)</v>
      </c>
    </row>
    <row r="395" spans="1:17" ht="13" x14ac:dyDescent="0.15">
      <c r="A395" s="3">
        <v>394</v>
      </c>
      <c r="B395" s="7">
        <v>40560</v>
      </c>
      <c r="C395" s="3">
        <v>1</v>
      </c>
      <c r="D395" s="3">
        <v>21</v>
      </c>
      <c r="E395" s="3" t="b">
        <v>1</v>
      </c>
      <c r="F395" s="3">
        <v>1</v>
      </c>
      <c r="G395" s="3">
        <v>3</v>
      </c>
      <c r="H395" s="3" t="str">
        <f>IF(G395=1,"Clear",IF(G395=2,"Moist",IF(G395=3,"Light Rain",IF(G395=4,"Heavy Rain","Unknown"))))</f>
        <v>Light Rain</v>
      </c>
      <c r="I395" s="3">
        <v>0.16</v>
      </c>
      <c r="J395" s="2">
        <f>VLOOKUP(A395,'[1]DATASET 2'!A:G,2,FALSE)</f>
        <v>0.1515</v>
      </c>
      <c r="K395" s="2">
        <f>VLOOKUP(A395,'[1]DATASET 2'!A:G,3,FALSE)</f>
        <v>0.8</v>
      </c>
      <c r="L395" s="2">
        <f>VLOOKUP(A395,'[1]DATASET 2'!A:G,4,FALSE)</f>
        <v>0.19400000000000001</v>
      </c>
      <c r="M395" s="1">
        <f>VLOOKUP(A395,'[1]DATASET 2'!A:G,5,FALSE)</f>
        <v>3</v>
      </c>
      <c r="N395" s="1">
        <f>VLOOKUP(A395,'[1]DATASET 2'!A:G,6,FALSE)</f>
        <v>24</v>
      </c>
      <c r="O395" s="1">
        <f>SUM(M395,N395)</f>
        <v>27</v>
      </c>
      <c r="P395" s="1" t="str">
        <f>IF(E395=TRUE,"holiday",IF(OR(F395=0,F395=6),"weekend","weekday"))</f>
        <v>holiday</v>
      </c>
      <c r="Q395" s="1" t="str" cm="1">
        <f t="array" ref="Q395">_xlfn.IFS(D395&lt;8,"NIGHT/EARLY MORNING(8PM-8AM)",D395&lt;12,"MORNING(8AM-12AM)",D395&lt;16,"AFTERNOON(12PM-4PM)",D395&lt;20,"EVENING(4PM-8PM)",TRUE,"NIGHT/EARLY MORNING(8PM-8AM)")</f>
        <v>NIGHT/EARLY MORNING(8PM-8AM)</v>
      </c>
    </row>
    <row r="396" spans="1:17" ht="13" x14ac:dyDescent="0.15">
      <c r="A396" s="3">
        <v>395</v>
      </c>
      <c r="B396" s="7">
        <v>40560</v>
      </c>
      <c r="C396" s="3">
        <v>1</v>
      </c>
      <c r="D396" s="3">
        <v>22</v>
      </c>
      <c r="E396" s="3" t="b">
        <v>1</v>
      </c>
      <c r="F396" s="3">
        <v>1</v>
      </c>
      <c r="G396" s="3">
        <v>3</v>
      </c>
      <c r="H396" s="3" t="str">
        <f>IF(G396=1,"Clear",IF(G396=2,"Moist",IF(G396=3,"Light Rain",IF(G396=4,"Heavy Rain","Unknown"))))</f>
        <v>Light Rain</v>
      </c>
      <c r="I396" s="3">
        <v>0.14000000000000001</v>
      </c>
      <c r="J396" s="2">
        <f>VLOOKUP(A396,'[1]DATASET 2'!A:G,2,FALSE)</f>
        <v>0.1212</v>
      </c>
      <c r="K396" s="2">
        <f>VLOOKUP(A396,'[1]DATASET 2'!A:G,3,FALSE)</f>
        <v>0.93</v>
      </c>
      <c r="L396" s="2">
        <f>VLOOKUP(A396,'[1]DATASET 2'!A:G,4,FALSE)</f>
        <v>0.25369999999999998</v>
      </c>
      <c r="M396" s="1">
        <f>VLOOKUP(A396,'[1]DATASET 2'!A:G,5,FALSE)</f>
        <v>0</v>
      </c>
      <c r="N396" s="1">
        <f>VLOOKUP(A396,'[1]DATASET 2'!A:G,6,FALSE)</f>
        <v>13</v>
      </c>
      <c r="O396" s="1">
        <f>SUM(M396,N396)</f>
        <v>13</v>
      </c>
      <c r="P396" s="1" t="str">
        <f>IF(E396=TRUE,"holiday",IF(OR(F396=0,F396=6),"weekend","weekday"))</f>
        <v>holiday</v>
      </c>
      <c r="Q396" s="1" t="str" cm="1">
        <f t="array" ref="Q396">_xlfn.IFS(D396&lt;8,"NIGHT/EARLY MORNING(8PM-8AM)",D396&lt;12,"MORNING(8AM-12AM)",D396&lt;16,"AFTERNOON(12PM-4PM)",D396&lt;20,"EVENING(4PM-8PM)",TRUE,"NIGHT/EARLY MORNING(8PM-8AM)")</f>
        <v>NIGHT/EARLY MORNING(8PM-8AM)</v>
      </c>
    </row>
    <row r="397" spans="1:17" ht="13" x14ac:dyDescent="0.15">
      <c r="A397" s="3">
        <v>396</v>
      </c>
      <c r="B397" s="7">
        <v>40560</v>
      </c>
      <c r="C397" s="3">
        <v>1</v>
      </c>
      <c r="D397" s="3">
        <v>23</v>
      </c>
      <c r="E397" s="3" t="b">
        <v>1</v>
      </c>
      <c r="F397" s="3">
        <v>1</v>
      </c>
      <c r="G397" s="3">
        <v>3</v>
      </c>
      <c r="H397" s="3" t="str">
        <f>IF(G397=1,"Clear",IF(G397=2,"Moist",IF(G397=3,"Light Rain",IF(G397=4,"Heavy Rain","Unknown"))))</f>
        <v>Light Rain</v>
      </c>
      <c r="I397" s="3">
        <v>0.16</v>
      </c>
      <c r="J397" s="2">
        <f>VLOOKUP(A397,'[1]DATASET 2'!A:G,2,FALSE)</f>
        <v>0.13639999999999999</v>
      </c>
      <c r="K397" s="2">
        <f>VLOOKUP(A397,'[1]DATASET 2'!A:G,3,FALSE)</f>
        <v>0.86</v>
      </c>
      <c r="L397" s="2">
        <f>VLOOKUP(A397,'[1]DATASET 2'!A:G,4,FALSE)</f>
        <v>0.28360000000000002</v>
      </c>
      <c r="M397" s="1">
        <f>VLOOKUP(A397,'[1]DATASET 2'!A:G,5,FALSE)</f>
        <v>1</v>
      </c>
      <c r="N397" s="1">
        <f>VLOOKUP(A397,'[1]DATASET 2'!A:G,6,FALSE)</f>
        <v>3</v>
      </c>
      <c r="O397" s="1">
        <f>SUM(M397,N397)</f>
        <v>4</v>
      </c>
      <c r="P397" s="1" t="str">
        <f>IF(E397=TRUE,"holiday",IF(OR(F397=0,F397=6),"weekend","weekday"))</f>
        <v>holiday</v>
      </c>
      <c r="Q397" s="1" t="str" cm="1">
        <f t="array" ref="Q397">_xlfn.IFS(D397&lt;8,"NIGHT/EARLY MORNING(8PM-8AM)",D397&lt;12,"MORNING(8AM-12AM)",D397&lt;16,"AFTERNOON(12PM-4PM)",D397&lt;20,"EVENING(4PM-8PM)",TRUE,"NIGHT/EARLY MORNING(8PM-8AM)")</f>
        <v>NIGHT/EARLY MORNING(8PM-8AM)</v>
      </c>
    </row>
    <row r="398" spans="1:17" ht="13" x14ac:dyDescent="0.15">
      <c r="A398" s="3">
        <v>397</v>
      </c>
      <c r="B398" s="7">
        <v>40561</v>
      </c>
      <c r="C398" s="3">
        <v>1</v>
      </c>
      <c r="D398" s="3">
        <v>12</v>
      </c>
      <c r="E398" s="3" t="b">
        <v>0</v>
      </c>
      <c r="F398" s="3">
        <v>2</v>
      </c>
      <c r="G398" s="3">
        <v>2</v>
      </c>
      <c r="H398" s="3" t="str">
        <f>IF(G398=1,"Clear",IF(G398=2,"Moist",IF(G398=3,"Light Rain",IF(G398=4,"Heavy Rain","Unknown"))))</f>
        <v>Moist</v>
      </c>
      <c r="I398" s="3">
        <v>0.2</v>
      </c>
      <c r="J398" s="2">
        <f>VLOOKUP(A398,'[1]DATASET 2'!A:G,2,FALSE)</f>
        <v>0.18179999999999999</v>
      </c>
      <c r="K398" s="2">
        <f>VLOOKUP(A398,'[1]DATASET 2'!A:G,3,FALSE)</f>
        <v>0.86</v>
      </c>
      <c r="L398" s="2">
        <f>VLOOKUP(A398,'[1]DATASET 2'!A:G,4,FALSE)</f>
        <v>0.32840000000000003</v>
      </c>
      <c r="M398" s="1">
        <f>VLOOKUP(A398,'[1]DATASET 2'!A:G,5,FALSE)</f>
        <v>0</v>
      </c>
      <c r="N398" s="1">
        <f>VLOOKUP(A398,'[1]DATASET 2'!A:G,6,FALSE)</f>
        <v>3</v>
      </c>
      <c r="O398" s="1">
        <f>SUM(M398,N398)</f>
        <v>3</v>
      </c>
      <c r="P398" s="1" t="str">
        <f>IF(E398=TRUE,"holiday",IF(OR(F398=0,F398=6),"weekend","weekday"))</f>
        <v>weekday</v>
      </c>
      <c r="Q398" s="1" t="str" cm="1">
        <f t="array" ref="Q398">_xlfn.IFS(D398&lt;8,"NIGHT/EARLY MORNING(8PM-8AM)",D398&lt;12,"MORNING(8AM-12AM)",D398&lt;16,"AFTERNOON(12PM-4PM)",D398&lt;20,"EVENING(4PM-8PM)",TRUE,"NIGHT/EARLY MORNING(8PM-8AM)")</f>
        <v>AFTERNOON(12PM-4PM)</v>
      </c>
    </row>
    <row r="399" spans="1:17" ht="13" x14ac:dyDescent="0.15">
      <c r="A399" s="3">
        <v>398</v>
      </c>
      <c r="B399" s="7">
        <v>40561</v>
      </c>
      <c r="C399" s="3">
        <v>1</v>
      </c>
      <c r="D399" s="3">
        <v>13</v>
      </c>
      <c r="E399" s="3" t="b">
        <v>0</v>
      </c>
      <c r="F399" s="3">
        <v>2</v>
      </c>
      <c r="G399" s="3">
        <v>2</v>
      </c>
      <c r="H399" s="3" t="str">
        <f>IF(G399=1,"Clear",IF(G399=2,"Moist",IF(G399=3,"Light Rain",IF(G399=4,"Heavy Rain","Unknown"))))</f>
        <v>Moist</v>
      </c>
      <c r="I399" s="3">
        <v>0.2</v>
      </c>
      <c r="J399" s="2">
        <f>VLOOKUP(A399,'[1]DATASET 2'!A:G,2,FALSE)</f>
        <v>0.19700000000000001</v>
      </c>
      <c r="K399" s="2">
        <f>VLOOKUP(A399,'[1]DATASET 2'!A:G,3,FALSE)</f>
        <v>0.86</v>
      </c>
      <c r="L399" s="2">
        <f>VLOOKUP(A399,'[1]DATASET 2'!A:G,4,FALSE)</f>
        <v>0.22389999999999999</v>
      </c>
      <c r="M399" s="1">
        <f>VLOOKUP(A399,'[1]DATASET 2'!A:G,5,FALSE)</f>
        <v>0</v>
      </c>
      <c r="N399" s="1">
        <f>VLOOKUP(A399,'[1]DATASET 2'!A:G,6,FALSE)</f>
        <v>22</v>
      </c>
      <c r="O399" s="1">
        <f>SUM(M399,N399)</f>
        <v>22</v>
      </c>
      <c r="P399" s="1" t="str">
        <f>IF(E399=TRUE,"holiday",IF(OR(F399=0,F399=6),"weekend","weekday"))</f>
        <v>weekday</v>
      </c>
      <c r="Q399" s="1" t="str" cm="1">
        <f t="array" ref="Q399">_xlfn.IFS(D399&lt;8,"NIGHT/EARLY MORNING(8PM-8AM)",D399&lt;12,"MORNING(8AM-12AM)",D399&lt;16,"AFTERNOON(12PM-4PM)",D399&lt;20,"EVENING(4PM-8PM)",TRUE,"NIGHT/EARLY MORNING(8PM-8AM)")</f>
        <v>AFTERNOON(12PM-4PM)</v>
      </c>
    </row>
    <row r="400" spans="1:17" ht="13" x14ac:dyDescent="0.15">
      <c r="A400" s="3">
        <v>399</v>
      </c>
      <c r="B400" s="7">
        <v>40561</v>
      </c>
      <c r="C400" s="3">
        <v>1</v>
      </c>
      <c r="D400" s="3">
        <v>14</v>
      </c>
      <c r="E400" s="3" t="b">
        <v>0</v>
      </c>
      <c r="F400" s="3">
        <v>2</v>
      </c>
      <c r="G400" s="3">
        <v>2</v>
      </c>
      <c r="H400" s="3" t="str">
        <f>IF(G400=1,"Clear",IF(G400=2,"Moist",IF(G400=3,"Light Rain",IF(G400=4,"Heavy Rain","Unknown"))))</f>
        <v>Moist</v>
      </c>
      <c r="I400" s="3">
        <v>0.22</v>
      </c>
      <c r="J400" s="2">
        <f>VLOOKUP(A400,'[1]DATASET 2'!A:G,2,FALSE)</f>
        <v>0.2273</v>
      </c>
      <c r="K400" s="2">
        <f>VLOOKUP(A400,'[1]DATASET 2'!A:G,3,FALSE)</f>
        <v>0.8</v>
      </c>
      <c r="L400" s="2">
        <f>VLOOKUP(A400,'[1]DATASET 2'!A:G,4,FALSE)</f>
        <v>0.16420000000000001</v>
      </c>
      <c r="M400" s="1">
        <f>VLOOKUP(A400,'[1]DATASET 2'!A:G,5,FALSE)</f>
        <v>2</v>
      </c>
      <c r="N400" s="1">
        <f>VLOOKUP(A400,'[1]DATASET 2'!A:G,6,FALSE)</f>
        <v>26</v>
      </c>
      <c r="O400" s="1">
        <f>SUM(M400,N400)</f>
        <v>28</v>
      </c>
      <c r="P400" s="1" t="str">
        <f>IF(E400=TRUE,"holiday",IF(OR(F400=0,F400=6),"weekend","weekday"))</f>
        <v>weekday</v>
      </c>
      <c r="Q400" s="1" t="str" cm="1">
        <f t="array" ref="Q400">_xlfn.IFS(D400&lt;8,"NIGHT/EARLY MORNING(8PM-8AM)",D400&lt;12,"MORNING(8AM-12AM)",D400&lt;16,"AFTERNOON(12PM-4PM)",D400&lt;20,"EVENING(4PM-8PM)",TRUE,"NIGHT/EARLY MORNING(8PM-8AM)")</f>
        <v>AFTERNOON(12PM-4PM)</v>
      </c>
    </row>
    <row r="401" spans="1:17" ht="13" x14ac:dyDescent="0.15">
      <c r="A401" s="3">
        <v>400</v>
      </c>
      <c r="B401" s="7">
        <v>40561</v>
      </c>
      <c r="C401" s="3">
        <v>1</v>
      </c>
      <c r="D401" s="3">
        <v>15</v>
      </c>
      <c r="E401" s="3" t="b">
        <v>0</v>
      </c>
      <c r="F401" s="3">
        <v>2</v>
      </c>
      <c r="G401" s="3">
        <v>2</v>
      </c>
      <c r="H401" s="3" t="str">
        <f>IF(G401=1,"Clear",IF(G401=2,"Moist",IF(G401=3,"Light Rain",IF(G401=4,"Heavy Rain","Unknown"))))</f>
        <v>Moist</v>
      </c>
      <c r="I401" s="3">
        <v>0.22</v>
      </c>
      <c r="J401" s="2">
        <f>VLOOKUP(A401,'[1]DATASET 2'!A:G,2,FALSE)</f>
        <v>0.2273</v>
      </c>
      <c r="K401" s="2">
        <f>VLOOKUP(A401,'[1]DATASET 2'!A:G,3,FALSE)</f>
        <v>0.87</v>
      </c>
      <c r="L401" s="2">
        <f>VLOOKUP(A401,'[1]DATASET 2'!A:G,4,FALSE)</f>
        <v>0.16420000000000001</v>
      </c>
      <c r="M401" s="1">
        <f>VLOOKUP(A401,'[1]DATASET 2'!A:G,5,FALSE)</f>
        <v>3</v>
      </c>
      <c r="N401" s="1">
        <f>VLOOKUP(A401,'[1]DATASET 2'!A:G,6,FALSE)</f>
        <v>32</v>
      </c>
      <c r="O401" s="1">
        <f>SUM(M401,N401)</f>
        <v>35</v>
      </c>
      <c r="P401" s="1" t="str">
        <f>IF(E401=TRUE,"holiday",IF(OR(F401=0,F401=6),"weekend","weekday"))</f>
        <v>weekday</v>
      </c>
      <c r="Q401" s="1" t="str" cm="1">
        <f t="array" ref="Q401">_xlfn.IFS(D401&lt;8,"NIGHT/EARLY MORNING(8PM-8AM)",D401&lt;12,"MORNING(8AM-12AM)",D401&lt;16,"AFTERNOON(12PM-4PM)",D401&lt;20,"EVENING(4PM-8PM)",TRUE,"NIGHT/EARLY MORNING(8PM-8AM)")</f>
        <v>AFTERNOON(12PM-4PM)</v>
      </c>
    </row>
    <row r="402" spans="1:17" ht="13" x14ac:dyDescent="0.15">
      <c r="A402" s="3">
        <v>401</v>
      </c>
      <c r="B402" s="7">
        <v>40561</v>
      </c>
      <c r="C402" s="3">
        <v>1</v>
      </c>
      <c r="D402" s="3">
        <v>16</v>
      </c>
      <c r="E402" s="3" t="b">
        <v>0</v>
      </c>
      <c r="F402" s="3">
        <v>2</v>
      </c>
      <c r="G402" s="3">
        <v>2</v>
      </c>
      <c r="H402" s="3" t="str">
        <f>IF(G402=1,"Clear",IF(G402=2,"Moist",IF(G402=3,"Light Rain",IF(G402=4,"Heavy Rain","Unknown"))))</f>
        <v>Moist</v>
      </c>
      <c r="I402" s="3">
        <v>0.22</v>
      </c>
      <c r="J402" s="2">
        <f>VLOOKUP(A402,'[1]DATASET 2'!A:G,2,FALSE)</f>
        <v>0.2273</v>
      </c>
      <c r="K402" s="2">
        <f>VLOOKUP(A402,'[1]DATASET 2'!A:G,3,FALSE)</f>
        <v>0.87</v>
      </c>
      <c r="L402" s="2">
        <f>VLOOKUP(A402,'[1]DATASET 2'!A:G,4,FALSE)</f>
        <v>0.19400000000000001</v>
      </c>
      <c r="M402" s="1">
        <f>VLOOKUP(A402,'[1]DATASET 2'!A:G,5,FALSE)</f>
        <v>0</v>
      </c>
      <c r="N402" s="1">
        <f>VLOOKUP(A402,'[1]DATASET 2'!A:G,6,FALSE)</f>
        <v>61</v>
      </c>
      <c r="O402" s="1">
        <f>SUM(M402,N402)</f>
        <v>61</v>
      </c>
      <c r="P402" s="1" t="str">
        <f>IF(E402=TRUE,"holiday",IF(OR(F402=0,F402=6),"weekend","weekday"))</f>
        <v>weekday</v>
      </c>
      <c r="Q402" s="1" t="str" cm="1">
        <f t="array" ref="Q402">_xlfn.IFS(D402&lt;8,"NIGHT/EARLY MORNING(8PM-8AM)",D402&lt;12,"MORNING(8AM-12AM)",D402&lt;16,"AFTERNOON(12PM-4PM)",D402&lt;20,"EVENING(4PM-8PM)",TRUE,"NIGHT/EARLY MORNING(8PM-8AM)")</f>
        <v>EVENING(4PM-8PM)</v>
      </c>
    </row>
    <row r="403" spans="1:17" ht="13" x14ac:dyDescent="0.15">
      <c r="A403" s="3">
        <v>402</v>
      </c>
      <c r="B403" s="7">
        <v>40561</v>
      </c>
      <c r="C403" s="3">
        <v>1</v>
      </c>
      <c r="D403" s="3">
        <v>17</v>
      </c>
      <c r="E403" s="3" t="b">
        <v>0</v>
      </c>
      <c r="F403" s="3">
        <v>2</v>
      </c>
      <c r="G403" s="3">
        <v>2</v>
      </c>
      <c r="H403" s="3" t="str">
        <f>IF(G403=1,"Clear",IF(G403=2,"Moist",IF(G403=3,"Light Rain",IF(G403=4,"Heavy Rain","Unknown"))))</f>
        <v>Moist</v>
      </c>
      <c r="I403" s="3">
        <v>0.22</v>
      </c>
      <c r="J403" s="2">
        <f>VLOOKUP(A403,'[1]DATASET 2'!A:G,2,FALSE)</f>
        <v>0.2273</v>
      </c>
      <c r="K403" s="2">
        <f>VLOOKUP(A403,'[1]DATASET 2'!A:G,3,FALSE)</f>
        <v>0.82</v>
      </c>
      <c r="L403" s="2">
        <f>VLOOKUP(A403,'[1]DATASET 2'!A:G,4,FALSE)</f>
        <v>0.19400000000000001</v>
      </c>
      <c r="M403" s="1">
        <f>VLOOKUP(A403,'[1]DATASET 2'!A:G,5,FALSE)</f>
        <v>1</v>
      </c>
      <c r="N403" s="1">
        <f>VLOOKUP(A403,'[1]DATASET 2'!A:G,6,FALSE)</f>
        <v>124</v>
      </c>
      <c r="O403" s="1">
        <f>SUM(M403,N403)</f>
        <v>125</v>
      </c>
      <c r="P403" s="1" t="str">
        <f>IF(E403=TRUE,"holiday",IF(OR(F403=0,F403=6),"weekend","weekday"))</f>
        <v>weekday</v>
      </c>
      <c r="Q403" s="1" t="str" cm="1">
        <f t="array" ref="Q403">_xlfn.IFS(D403&lt;8,"NIGHT/EARLY MORNING(8PM-8AM)",D403&lt;12,"MORNING(8AM-12AM)",D403&lt;16,"AFTERNOON(12PM-4PM)",D403&lt;20,"EVENING(4PM-8PM)",TRUE,"NIGHT/EARLY MORNING(8PM-8AM)")</f>
        <v>EVENING(4PM-8PM)</v>
      </c>
    </row>
    <row r="404" spans="1:17" ht="13" x14ac:dyDescent="0.15">
      <c r="A404" s="3">
        <v>403</v>
      </c>
      <c r="B404" s="7">
        <v>40561</v>
      </c>
      <c r="C404" s="3">
        <v>1</v>
      </c>
      <c r="D404" s="3">
        <v>18</v>
      </c>
      <c r="E404" s="3" t="b">
        <v>0</v>
      </c>
      <c r="F404" s="3">
        <v>2</v>
      </c>
      <c r="G404" s="3">
        <v>2</v>
      </c>
      <c r="H404" s="3" t="str">
        <f>IF(G404=1,"Clear",IF(G404=2,"Moist",IF(G404=3,"Light Rain",IF(G404=4,"Heavy Rain","Unknown"))))</f>
        <v>Moist</v>
      </c>
      <c r="I404" s="3">
        <v>0.22</v>
      </c>
      <c r="J404" s="2">
        <f>VLOOKUP(A404,'[1]DATASET 2'!A:G,2,FALSE)</f>
        <v>0.2273</v>
      </c>
      <c r="K404" s="2">
        <f>VLOOKUP(A404,'[1]DATASET 2'!A:G,3,FALSE)</f>
        <v>0.8</v>
      </c>
      <c r="L404" s="2">
        <f>VLOOKUP(A404,'[1]DATASET 2'!A:G,4,FALSE)</f>
        <v>0.16420000000000001</v>
      </c>
      <c r="M404" s="1">
        <f>VLOOKUP(A404,'[1]DATASET 2'!A:G,5,FALSE)</f>
        <v>1</v>
      </c>
      <c r="N404" s="1">
        <f>VLOOKUP(A404,'[1]DATASET 2'!A:G,6,FALSE)</f>
        <v>132</v>
      </c>
      <c r="O404" s="1">
        <f>SUM(M404,N404)</f>
        <v>133</v>
      </c>
      <c r="P404" s="1" t="str">
        <f>IF(E404=TRUE,"holiday",IF(OR(F404=0,F404=6),"weekend","weekday"))</f>
        <v>weekday</v>
      </c>
      <c r="Q404" s="1" t="str" cm="1">
        <f t="array" ref="Q404">_xlfn.IFS(D404&lt;8,"NIGHT/EARLY MORNING(8PM-8AM)",D404&lt;12,"MORNING(8AM-12AM)",D404&lt;16,"AFTERNOON(12PM-4PM)",D404&lt;20,"EVENING(4PM-8PM)",TRUE,"NIGHT/EARLY MORNING(8PM-8AM)")</f>
        <v>EVENING(4PM-8PM)</v>
      </c>
    </row>
    <row r="405" spans="1:17" ht="13" x14ac:dyDescent="0.15">
      <c r="A405" s="3">
        <v>404</v>
      </c>
      <c r="B405" s="7">
        <v>40561</v>
      </c>
      <c r="C405" s="3">
        <v>1</v>
      </c>
      <c r="D405" s="3">
        <v>19</v>
      </c>
      <c r="E405" s="3" t="b">
        <v>0</v>
      </c>
      <c r="F405" s="3">
        <v>2</v>
      </c>
      <c r="G405" s="3">
        <v>2</v>
      </c>
      <c r="H405" s="3" t="str">
        <f>IF(G405=1,"Clear",IF(G405=2,"Moist",IF(G405=3,"Light Rain",IF(G405=4,"Heavy Rain","Unknown"))))</f>
        <v>Moist</v>
      </c>
      <c r="I405" s="3">
        <v>0.22</v>
      </c>
      <c r="J405" s="2">
        <f>VLOOKUP(A405,'[1]DATASET 2'!A:G,2,FALSE)</f>
        <v>0.2273</v>
      </c>
      <c r="K405" s="2">
        <f>VLOOKUP(A405,'[1]DATASET 2'!A:G,3,FALSE)</f>
        <v>0.8</v>
      </c>
      <c r="L405" s="2">
        <f>VLOOKUP(A405,'[1]DATASET 2'!A:G,4,FALSE)</f>
        <v>0.1343</v>
      </c>
      <c r="M405" s="1">
        <f>VLOOKUP(A405,'[1]DATASET 2'!A:G,5,FALSE)</f>
        <v>1</v>
      </c>
      <c r="N405" s="1">
        <f>VLOOKUP(A405,'[1]DATASET 2'!A:G,6,FALSE)</f>
        <v>98</v>
      </c>
      <c r="O405" s="1">
        <f>SUM(M405,N405)</f>
        <v>99</v>
      </c>
      <c r="P405" s="1" t="str">
        <f>IF(E405=TRUE,"holiday",IF(OR(F405=0,F405=6),"weekend","weekday"))</f>
        <v>weekday</v>
      </c>
      <c r="Q405" s="1" t="str" cm="1">
        <f t="array" ref="Q405">_xlfn.IFS(D405&lt;8,"NIGHT/EARLY MORNING(8PM-8AM)",D405&lt;12,"MORNING(8AM-12AM)",D405&lt;16,"AFTERNOON(12PM-4PM)",D405&lt;20,"EVENING(4PM-8PM)",TRUE,"NIGHT/EARLY MORNING(8PM-8AM)")</f>
        <v>EVENING(4PM-8PM)</v>
      </c>
    </row>
    <row r="406" spans="1:17" ht="13" x14ac:dyDescent="0.15">
      <c r="A406" s="3">
        <v>405</v>
      </c>
      <c r="B406" s="7">
        <v>40561</v>
      </c>
      <c r="C406" s="3">
        <v>1</v>
      </c>
      <c r="D406" s="3">
        <v>20</v>
      </c>
      <c r="E406" s="3" t="b">
        <v>0</v>
      </c>
      <c r="F406" s="3">
        <v>2</v>
      </c>
      <c r="G406" s="3">
        <v>2</v>
      </c>
      <c r="H406" s="3" t="str">
        <f>IF(G406=1,"Clear",IF(G406=2,"Moist",IF(G406=3,"Light Rain",IF(G406=4,"Heavy Rain","Unknown"))))</f>
        <v>Moist</v>
      </c>
      <c r="I406" s="3">
        <v>0.22</v>
      </c>
      <c r="J406" s="2">
        <f>VLOOKUP(A406,'[1]DATASET 2'!A:G,2,FALSE)</f>
        <v>0.2727</v>
      </c>
      <c r="K406" s="2">
        <f>VLOOKUP(A406,'[1]DATASET 2'!A:G,3,FALSE)</f>
        <v>0.87</v>
      </c>
      <c r="L406" s="2">
        <f>VLOOKUP(A406,'[1]DATASET 2'!A:G,4,FALSE)</f>
        <v>0</v>
      </c>
      <c r="M406" s="1">
        <f>VLOOKUP(A406,'[1]DATASET 2'!A:G,5,FALSE)</f>
        <v>0</v>
      </c>
      <c r="N406" s="1">
        <f>VLOOKUP(A406,'[1]DATASET 2'!A:G,6,FALSE)</f>
        <v>83</v>
      </c>
      <c r="O406" s="1">
        <f>SUM(M406,N406)</f>
        <v>83</v>
      </c>
      <c r="P406" s="1" t="str">
        <f>IF(E406=TRUE,"holiday",IF(OR(F406=0,F406=6),"weekend","weekday"))</f>
        <v>weekday</v>
      </c>
      <c r="Q406" s="1" t="str" cm="1">
        <f t="array" ref="Q406">_xlfn.IFS(D406&lt;8,"NIGHT/EARLY MORNING(8PM-8AM)",D406&lt;12,"MORNING(8AM-12AM)",D406&lt;16,"AFTERNOON(12PM-4PM)",D406&lt;20,"EVENING(4PM-8PM)",TRUE,"NIGHT/EARLY MORNING(8PM-8AM)")</f>
        <v>NIGHT/EARLY MORNING(8PM-8AM)</v>
      </c>
    </row>
    <row r="407" spans="1:17" ht="13" x14ac:dyDescent="0.15">
      <c r="A407" s="3">
        <v>406</v>
      </c>
      <c r="B407" s="7">
        <v>40561</v>
      </c>
      <c r="C407" s="3">
        <v>1</v>
      </c>
      <c r="D407" s="3">
        <v>21</v>
      </c>
      <c r="E407" s="3" t="b">
        <v>0</v>
      </c>
      <c r="F407" s="3">
        <v>2</v>
      </c>
      <c r="G407" s="3">
        <v>2</v>
      </c>
      <c r="H407" s="3" t="str">
        <f>IF(G407=1,"Clear",IF(G407=2,"Moist",IF(G407=3,"Light Rain",IF(G407=4,"Heavy Rain","Unknown"))))</f>
        <v>Moist</v>
      </c>
      <c r="I407" s="3">
        <v>0.22</v>
      </c>
      <c r="J407" s="2">
        <f>VLOOKUP(A407,'[1]DATASET 2'!A:G,2,FALSE)</f>
        <v>0.2424</v>
      </c>
      <c r="K407" s="2">
        <f>VLOOKUP(A407,'[1]DATASET 2'!A:G,3,FALSE)</f>
        <v>0.93</v>
      </c>
      <c r="L407" s="2">
        <f>VLOOKUP(A407,'[1]DATASET 2'!A:G,4,FALSE)</f>
        <v>0.1045</v>
      </c>
      <c r="M407" s="1">
        <f>VLOOKUP(A407,'[1]DATASET 2'!A:G,5,FALSE)</f>
        <v>0</v>
      </c>
      <c r="N407" s="1">
        <f>VLOOKUP(A407,'[1]DATASET 2'!A:G,6,FALSE)</f>
        <v>41</v>
      </c>
      <c r="O407" s="1">
        <f>SUM(M407,N407)</f>
        <v>41</v>
      </c>
      <c r="P407" s="1" t="str">
        <f>IF(E407=TRUE,"holiday",IF(OR(F407=0,F407=6),"weekend","weekday"))</f>
        <v>weekday</v>
      </c>
      <c r="Q407" s="1" t="str" cm="1">
        <f t="array" ref="Q407">_xlfn.IFS(D407&lt;8,"NIGHT/EARLY MORNING(8PM-8AM)",D407&lt;12,"MORNING(8AM-12AM)",D407&lt;16,"AFTERNOON(12PM-4PM)",D407&lt;20,"EVENING(4PM-8PM)",TRUE,"NIGHT/EARLY MORNING(8PM-8AM)")</f>
        <v>NIGHT/EARLY MORNING(8PM-8AM)</v>
      </c>
    </row>
    <row r="408" spans="1:17" ht="13" x14ac:dyDescent="0.15">
      <c r="A408" s="3">
        <v>407</v>
      </c>
      <c r="B408" s="7">
        <v>40561</v>
      </c>
      <c r="C408" s="3">
        <v>1</v>
      </c>
      <c r="D408" s="3">
        <v>22</v>
      </c>
      <c r="E408" s="3" t="b">
        <v>0</v>
      </c>
      <c r="F408" s="3">
        <v>2</v>
      </c>
      <c r="G408" s="3">
        <v>2</v>
      </c>
      <c r="H408" s="3" t="str">
        <f>IF(G408=1,"Clear",IF(G408=2,"Moist",IF(G408=3,"Light Rain",IF(G408=4,"Heavy Rain","Unknown"))))</f>
        <v>Moist</v>
      </c>
      <c r="I408" s="3">
        <v>0.22</v>
      </c>
      <c r="J408" s="2">
        <f>VLOOKUP(A408,'[1]DATASET 2'!A:G,2,FALSE)</f>
        <v>0.2576</v>
      </c>
      <c r="K408" s="2">
        <f>VLOOKUP(A408,'[1]DATASET 2'!A:G,3,FALSE)</f>
        <v>0.93</v>
      </c>
      <c r="L408" s="2">
        <f>VLOOKUP(A408,'[1]DATASET 2'!A:G,4,FALSE)</f>
        <v>8.9599999999999999E-2</v>
      </c>
      <c r="M408" s="1">
        <f>VLOOKUP(A408,'[1]DATASET 2'!A:G,5,FALSE)</f>
        <v>0</v>
      </c>
      <c r="N408" s="1">
        <f>VLOOKUP(A408,'[1]DATASET 2'!A:G,6,FALSE)</f>
        <v>33</v>
      </c>
      <c r="O408" s="1">
        <f>SUM(M408,N408)</f>
        <v>33</v>
      </c>
      <c r="P408" s="1" t="str">
        <f>IF(E408=TRUE,"holiday",IF(OR(F408=0,F408=6),"weekend","weekday"))</f>
        <v>weekday</v>
      </c>
      <c r="Q408" s="1" t="str" cm="1">
        <f t="array" ref="Q408">_xlfn.IFS(D408&lt;8,"NIGHT/EARLY MORNING(8PM-8AM)",D408&lt;12,"MORNING(8AM-12AM)",D408&lt;16,"AFTERNOON(12PM-4PM)",D408&lt;20,"EVENING(4PM-8PM)",TRUE,"NIGHT/EARLY MORNING(8PM-8AM)")</f>
        <v>NIGHT/EARLY MORNING(8PM-8AM)</v>
      </c>
    </row>
    <row r="409" spans="1:17" ht="13" x14ac:dyDescent="0.15">
      <c r="A409" s="3">
        <v>408</v>
      </c>
      <c r="B409" s="7">
        <v>40561</v>
      </c>
      <c r="C409" s="3">
        <v>1</v>
      </c>
      <c r="D409" s="3">
        <v>23</v>
      </c>
      <c r="E409" s="3" t="b">
        <v>0</v>
      </c>
      <c r="F409" s="3">
        <v>2</v>
      </c>
      <c r="G409" s="3">
        <v>2</v>
      </c>
      <c r="H409" s="3" t="str">
        <f>IF(G409=1,"Clear",IF(G409=2,"Moist",IF(G409=3,"Light Rain",IF(G409=4,"Heavy Rain","Unknown"))))</f>
        <v>Moist</v>
      </c>
      <c r="I409" s="3">
        <v>0.22</v>
      </c>
      <c r="J409" s="2">
        <f>VLOOKUP(A409,'[1]DATASET 2'!A:G,2,FALSE)</f>
        <v>0.2727</v>
      </c>
      <c r="K409" s="2">
        <f>VLOOKUP(A409,'[1]DATASET 2'!A:G,3,FALSE)</f>
        <v>0.93</v>
      </c>
      <c r="L409" s="2">
        <f>VLOOKUP(A409,'[1]DATASET 2'!A:G,4,FALSE)</f>
        <v>0</v>
      </c>
      <c r="M409" s="1">
        <f>VLOOKUP(A409,'[1]DATASET 2'!A:G,5,FALSE)</f>
        <v>1</v>
      </c>
      <c r="N409" s="1">
        <f>VLOOKUP(A409,'[1]DATASET 2'!A:G,6,FALSE)</f>
        <v>19</v>
      </c>
      <c r="O409" s="1">
        <f>SUM(M409,N409)</f>
        <v>20</v>
      </c>
      <c r="P409" s="1" t="str">
        <f>IF(E409=TRUE,"holiday",IF(OR(F409=0,F409=6),"weekend","weekday"))</f>
        <v>weekday</v>
      </c>
      <c r="Q409" s="1" t="str" cm="1">
        <f t="array" ref="Q409">_xlfn.IFS(D409&lt;8,"NIGHT/EARLY MORNING(8PM-8AM)",D409&lt;12,"MORNING(8AM-12AM)",D409&lt;16,"AFTERNOON(12PM-4PM)",D409&lt;20,"EVENING(4PM-8PM)",TRUE,"NIGHT/EARLY MORNING(8PM-8AM)")</f>
        <v>NIGHT/EARLY MORNING(8PM-8AM)</v>
      </c>
    </row>
    <row r="410" spans="1:17" ht="13" x14ac:dyDescent="0.15">
      <c r="A410" s="3">
        <v>409</v>
      </c>
      <c r="B410" s="7">
        <v>40562</v>
      </c>
      <c r="C410" s="3">
        <v>1</v>
      </c>
      <c r="D410" s="3">
        <v>0</v>
      </c>
      <c r="E410" s="3" t="b">
        <v>0</v>
      </c>
      <c r="F410" s="3">
        <v>3</v>
      </c>
      <c r="G410" s="3">
        <v>2</v>
      </c>
      <c r="H410" s="3" t="str">
        <f>IF(G410=1,"Clear",IF(G410=2,"Moist",IF(G410=3,"Light Rain",IF(G410=4,"Heavy Rain","Unknown"))))</f>
        <v>Moist</v>
      </c>
      <c r="I410" s="3">
        <v>0.22</v>
      </c>
      <c r="J410" s="2">
        <f>VLOOKUP(A410,'[1]DATASET 2'!A:G,2,FALSE)</f>
        <v>0.2727</v>
      </c>
      <c r="K410" s="2">
        <f>VLOOKUP(A410,'[1]DATASET 2'!A:G,3,FALSE)</f>
        <v>0.93</v>
      </c>
      <c r="L410" s="2">
        <f>VLOOKUP(A410,'[1]DATASET 2'!A:G,4,FALSE)</f>
        <v>0</v>
      </c>
      <c r="M410" s="1">
        <f>VLOOKUP(A410,'[1]DATASET 2'!A:G,5,FALSE)</f>
        <v>0</v>
      </c>
      <c r="N410" s="1">
        <f>VLOOKUP(A410,'[1]DATASET 2'!A:G,6,FALSE)</f>
        <v>3</v>
      </c>
      <c r="O410" s="1">
        <f>SUM(M410,N410)</f>
        <v>3</v>
      </c>
      <c r="P410" s="1" t="str">
        <f>IF(E410=TRUE,"holiday",IF(OR(F410=0,F410=6),"weekend","weekday"))</f>
        <v>weekday</v>
      </c>
      <c r="Q410" s="1" t="str" cm="1">
        <f t="array" ref="Q410">_xlfn.IFS(D410&lt;8,"NIGHT/EARLY MORNING(8PM-8AM)",D410&lt;12,"MORNING(8AM-12AM)",D410&lt;16,"AFTERNOON(12PM-4PM)",D410&lt;20,"EVENING(4PM-8PM)",TRUE,"NIGHT/EARLY MORNING(8PM-8AM)")</f>
        <v>NIGHT/EARLY MORNING(8PM-8AM)</v>
      </c>
    </row>
    <row r="411" spans="1:17" ht="13" x14ac:dyDescent="0.15">
      <c r="A411" s="3">
        <v>410</v>
      </c>
      <c r="B411" s="7">
        <v>40562</v>
      </c>
      <c r="C411" s="3">
        <v>1</v>
      </c>
      <c r="D411" s="3">
        <v>1</v>
      </c>
      <c r="E411" s="3" t="b">
        <v>0</v>
      </c>
      <c r="F411" s="3">
        <v>3</v>
      </c>
      <c r="G411" s="3">
        <v>3</v>
      </c>
      <c r="H411" s="3" t="str">
        <f>IF(G411=1,"Clear",IF(G411=2,"Moist",IF(G411=3,"Light Rain",IF(G411=4,"Heavy Rain","Unknown"))))</f>
        <v>Light Rain</v>
      </c>
      <c r="I411" s="3">
        <v>0.22</v>
      </c>
      <c r="J411" s="2">
        <f>VLOOKUP(A411,'[1]DATASET 2'!A:G,2,FALSE)</f>
        <v>0.2273</v>
      </c>
      <c r="K411" s="2">
        <f>VLOOKUP(A411,'[1]DATASET 2'!A:G,3,FALSE)</f>
        <v>0.93</v>
      </c>
      <c r="L411" s="2">
        <f>VLOOKUP(A411,'[1]DATASET 2'!A:G,4,FALSE)</f>
        <v>0.1343</v>
      </c>
      <c r="M411" s="1">
        <f>VLOOKUP(A411,'[1]DATASET 2'!A:G,5,FALSE)</f>
        <v>1</v>
      </c>
      <c r="N411" s="1">
        <f>VLOOKUP(A411,'[1]DATASET 2'!A:G,6,FALSE)</f>
        <v>6</v>
      </c>
      <c r="O411" s="1">
        <f>SUM(M411,N411)</f>
        <v>7</v>
      </c>
      <c r="P411" s="1" t="str">
        <f>IF(E411=TRUE,"holiday",IF(OR(F411=0,F411=6),"weekend","weekday"))</f>
        <v>weekday</v>
      </c>
      <c r="Q411" s="1" t="str" cm="1">
        <f t="array" ref="Q411">_xlfn.IFS(D411&lt;8,"NIGHT/EARLY MORNING(8PM-8AM)",D411&lt;12,"MORNING(8AM-12AM)",D411&lt;16,"AFTERNOON(12PM-4PM)",D411&lt;20,"EVENING(4PM-8PM)",TRUE,"NIGHT/EARLY MORNING(8PM-8AM)")</f>
        <v>NIGHT/EARLY MORNING(8PM-8AM)</v>
      </c>
    </row>
    <row r="412" spans="1:17" ht="13" x14ac:dyDescent="0.15">
      <c r="A412" s="3">
        <v>411</v>
      </c>
      <c r="B412" s="7">
        <v>40562</v>
      </c>
      <c r="C412" s="3">
        <v>1</v>
      </c>
      <c r="D412" s="3">
        <v>2</v>
      </c>
      <c r="E412" s="3" t="b">
        <v>0</v>
      </c>
      <c r="F412" s="3">
        <v>3</v>
      </c>
      <c r="G412" s="3">
        <v>3</v>
      </c>
      <c r="H412" s="3" t="str">
        <f>IF(G412=1,"Clear",IF(G412=2,"Moist",IF(G412=3,"Light Rain",IF(G412=4,"Heavy Rain","Unknown"))))</f>
        <v>Light Rain</v>
      </c>
      <c r="I412" s="3">
        <v>0.22</v>
      </c>
      <c r="J412" s="2">
        <f>VLOOKUP(A412,'[1]DATASET 2'!A:G,2,FALSE)</f>
        <v>0.2273</v>
      </c>
      <c r="K412" s="2">
        <f>VLOOKUP(A412,'[1]DATASET 2'!A:G,3,FALSE)</f>
        <v>0.93</v>
      </c>
      <c r="L412" s="2">
        <f>VLOOKUP(A412,'[1]DATASET 2'!A:G,4,FALSE)</f>
        <v>0.1343</v>
      </c>
      <c r="M412" s="1">
        <f>VLOOKUP(A412,'[1]DATASET 2'!A:G,5,FALSE)</f>
        <v>0</v>
      </c>
      <c r="N412" s="1">
        <f>VLOOKUP(A412,'[1]DATASET 2'!A:G,6,FALSE)</f>
        <v>3</v>
      </c>
      <c r="O412" s="1">
        <f>SUM(M412,N412)</f>
        <v>3</v>
      </c>
      <c r="P412" s="1" t="str">
        <f>IF(E412=TRUE,"holiday",IF(OR(F412=0,F412=6),"weekend","weekday"))</f>
        <v>weekday</v>
      </c>
      <c r="Q412" s="1" t="str" cm="1">
        <f t="array" ref="Q412">_xlfn.IFS(D412&lt;8,"NIGHT/EARLY MORNING(8PM-8AM)",D412&lt;12,"MORNING(8AM-12AM)",D412&lt;16,"AFTERNOON(12PM-4PM)",D412&lt;20,"EVENING(4PM-8PM)",TRUE,"NIGHT/EARLY MORNING(8PM-8AM)")</f>
        <v>NIGHT/EARLY MORNING(8PM-8AM)</v>
      </c>
    </row>
    <row r="413" spans="1:17" ht="13" x14ac:dyDescent="0.15">
      <c r="A413" s="3">
        <v>412</v>
      </c>
      <c r="B413" s="7">
        <v>40562</v>
      </c>
      <c r="C413" s="3">
        <v>1</v>
      </c>
      <c r="D413" s="3">
        <v>4</v>
      </c>
      <c r="E413" s="3" t="b">
        <v>0</v>
      </c>
      <c r="F413" s="3">
        <v>3</v>
      </c>
      <c r="G413" s="3">
        <v>3</v>
      </c>
      <c r="H413" s="3" t="str">
        <f>IF(G413=1,"Clear",IF(G413=2,"Moist",IF(G413=3,"Light Rain",IF(G413=4,"Heavy Rain","Unknown"))))</f>
        <v>Light Rain</v>
      </c>
      <c r="I413" s="3">
        <v>0.22</v>
      </c>
      <c r="J413" s="2">
        <f>VLOOKUP(A413,'[1]DATASET 2'!A:G,2,FALSE)</f>
        <v>0.2273</v>
      </c>
      <c r="K413" s="2">
        <f>VLOOKUP(A413,'[1]DATASET 2'!A:G,3,FALSE)</f>
        <v>0.93</v>
      </c>
      <c r="L413" s="2">
        <f>VLOOKUP(A413,'[1]DATASET 2'!A:G,4,FALSE)</f>
        <v>0.1343</v>
      </c>
      <c r="M413" s="1">
        <f>VLOOKUP(A413,'[1]DATASET 2'!A:G,5,FALSE)</f>
        <v>1</v>
      </c>
      <c r="N413" s="1">
        <f>VLOOKUP(A413,'[1]DATASET 2'!A:G,6,FALSE)</f>
        <v>1</v>
      </c>
      <c r="O413" s="1">
        <f>SUM(M413,N413)</f>
        <v>2</v>
      </c>
      <c r="P413" s="1" t="str">
        <f>IF(E413=TRUE,"holiday",IF(OR(F413=0,F413=6),"weekend","weekday"))</f>
        <v>weekday</v>
      </c>
      <c r="Q413" s="1" t="str" cm="1">
        <f t="array" ref="Q413">_xlfn.IFS(D413&lt;8,"NIGHT/EARLY MORNING(8PM-8AM)",D413&lt;12,"MORNING(8AM-12AM)",D413&lt;16,"AFTERNOON(12PM-4PM)",D413&lt;20,"EVENING(4PM-8PM)",TRUE,"NIGHT/EARLY MORNING(8PM-8AM)")</f>
        <v>NIGHT/EARLY MORNING(8PM-8AM)</v>
      </c>
    </row>
    <row r="414" spans="1:17" ht="13" x14ac:dyDescent="0.15">
      <c r="A414" s="3">
        <v>413</v>
      </c>
      <c r="B414" s="7">
        <v>40562</v>
      </c>
      <c r="C414" s="3">
        <v>1</v>
      </c>
      <c r="D414" s="3">
        <v>5</v>
      </c>
      <c r="E414" s="3" t="b">
        <v>0</v>
      </c>
      <c r="F414" s="3">
        <v>3</v>
      </c>
      <c r="G414" s="3">
        <v>2</v>
      </c>
      <c r="H414" s="3" t="str">
        <f>IF(G414=1,"Clear",IF(G414=2,"Moist",IF(G414=3,"Light Rain",IF(G414=4,"Heavy Rain","Unknown"))))</f>
        <v>Moist</v>
      </c>
      <c r="I414" s="3">
        <v>0.22</v>
      </c>
      <c r="J414" s="2">
        <f>VLOOKUP(A414,'[1]DATASET 2'!A:G,2,FALSE)</f>
        <v>0.2576</v>
      </c>
      <c r="K414" s="2">
        <f>VLOOKUP(A414,'[1]DATASET 2'!A:G,3,FALSE)</f>
        <v>0.93</v>
      </c>
      <c r="L414" s="2">
        <f>VLOOKUP(A414,'[1]DATASET 2'!A:G,4,FALSE)</f>
        <v>8.9599999999999999E-2</v>
      </c>
      <c r="M414" s="1">
        <f>VLOOKUP(A414,'[1]DATASET 2'!A:G,5,FALSE)</f>
        <v>0</v>
      </c>
      <c r="N414" s="1">
        <f>VLOOKUP(A414,'[1]DATASET 2'!A:G,6,FALSE)</f>
        <v>7</v>
      </c>
      <c r="O414" s="1">
        <f>SUM(M414,N414)</f>
        <v>7</v>
      </c>
      <c r="P414" s="1" t="str">
        <f>IF(E414=TRUE,"holiday",IF(OR(F414=0,F414=6),"weekend","weekday"))</f>
        <v>weekday</v>
      </c>
      <c r="Q414" s="1" t="str" cm="1">
        <f t="array" ref="Q414">_xlfn.IFS(D414&lt;8,"NIGHT/EARLY MORNING(8PM-8AM)",D414&lt;12,"MORNING(8AM-12AM)",D414&lt;16,"AFTERNOON(12PM-4PM)",D414&lt;20,"EVENING(4PM-8PM)",TRUE,"NIGHT/EARLY MORNING(8PM-8AM)")</f>
        <v>NIGHT/EARLY MORNING(8PM-8AM)</v>
      </c>
    </row>
    <row r="415" spans="1:17" ht="13" x14ac:dyDescent="0.15">
      <c r="A415" s="3">
        <v>414</v>
      </c>
      <c r="B415" s="7">
        <v>40562</v>
      </c>
      <c r="C415" s="3">
        <v>1</v>
      </c>
      <c r="D415" s="3">
        <v>6</v>
      </c>
      <c r="E415" s="3" t="b">
        <v>0</v>
      </c>
      <c r="F415" s="3">
        <v>3</v>
      </c>
      <c r="G415" s="3">
        <v>2</v>
      </c>
      <c r="H415" s="3" t="str">
        <f>IF(G415=1,"Clear",IF(G415=2,"Moist",IF(G415=3,"Light Rain",IF(G415=4,"Heavy Rain","Unknown"))))</f>
        <v>Moist</v>
      </c>
      <c r="I415" s="3">
        <v>0.22</v>
      </c>
      <c r="J415" s="2">
        <f>VLOOKUP(A415,'[1]DATASET 2'!A:G,2,FALSE)</f>
        <v>0.2576</v>
      </c>
      <c r="K415" s="2">
        <f>VLOOKUP(A415,'[1]DATASET 2'!A:G,3,FALSE)</f>
        <v>0.93</v>
      </c>
      <c r="L415" s="2">
        <f>VLOOKUP(A415,'[1]DATASET 2'!A:G,4,FALSE)</f>
        <v>8.9599999999999999E-2</v>
      </c>
      <c r="M415" s="1">
        <f>VLOOKUP(A415,'[1]DATASET 2'!A:G,5,FALSE)</f>
        <v>0</v>
      </c>
      <c r="N415" s="1">
        <f>VLOOKUP(A415,'[1]DATASET 2'!A:G,6,FALSE)</f>
        <v>32</v>
      </c>
      <c r="O415" s="1">
        <f>SUM(M415,N415)</f>
        <v>32</v>
      </c>
      <c r="P415" s="1" t="str">
        <f>IF(E415=TRUE,"holiday",IF(OR(F415=0,F415=6),"weekend","weekday"))</f>
        <v>weekday</v>
      </c>
      <c r="Q415" s="1" t="str" cm="1">
        <f t="array" ref="Q415">_xlfn.IFS(D415&lt;8,"NIGHT/EARLY MORNING(8PM-8AM)",D415&lt;12,"MORNING(8AM-12AM)",D415&lt;16,"AFTERNOON(12PM-4PM)",D415&lt;20,"EVENING(4PM-8PM)",TRUE,"NIGHT/EARLY MORNING(8PM-8AM)")</f>
        <v>NIGHT/EARLY MORNING(8PM-8AM)</v>
      </c>
    </row>
    <row r="416" spans="1:17" ht="13" x14ac:dyDescent="0.15">
      <c r="A416" s="3">
        <v>415</v>
      </c>
      <c r="B416" s="7">
        <v>40562</v>
      </c>
      <c r="C416" s="3">
        <v>1</v>
      </c>
      <c r="D416" s="3">
        <v>7</v>
      </c>
      <c r="E416" s="3" t="b">
        <v>0</v>
      </c>
      <c r="F416" s="3">
        <v>3</v>
      </c>
      <c r="G416" s="3">
        <v>2</v>
      </c>
      <c r="H416" s="3" t="str">
        <f>IF(G416=1,"Clear",IF(G416=2,"Moist",IF(G416=3,"Light Rain",IF(G416=4,"Heavy Rain","Unknown"))))</f>
        <v>Moist</v>
      </c>
      <c r="I416" s="3">
        <v>0.24</v>
      </c>
      <c r="J416" s="2">
        <f>VLOOKUP(A416,'[1]DATASET 2'!A:G,2,FALSE)</f>
        <v>0.2576</v>
      </c>
      <c r="K416" s="2">
        <f>VLOOKUP(A416,'[1]DATASET 2'!A:G,3,FALSE)</f>
        <v>0.92</v>
      </c>
      <c r="L416" s="2">
        <f>VLOOKUP(A416,'[1]DATASET 2'!A:G,4,FALSE)</f>
        <v>0.1045</v>
      </c>
      <c r="M416" s="1">
        <f>VLOOKUP(A416,'[1]DATASET 2'!A:G,5,FALSE)</f>
        <v>1</v>
      </c>
      <c r="N416" s="1">
        <f>VLOOKUP(A416,'[1]DATASET 2'!A:G,6,FALSE)</f>
        <v>89</v>
      </c>
      <c r="O416" s="1">
        <f>SUM(M416,N416)</f>
        <v>90</v>
      </c>
      <c r="P416" s="1" t="str">
        <f>IF(E416=TRUE,"holiday",IF(OR(F416=0,F416=6),"weekend","weekday"))</f>
        <v>weekday</v>
      </c>
      <c r="Q416" s="1" t="str" cm="1">
        <f t="array" ref="Q416">_xlfn.IFS(D416&lt;8,"NIGHT/EARLY MORNING(8PM-8AM)",D416&lt;12,"MORNING(8AM-12AM)",D416&lt;16,"AFTERNOON(12PM-4PM)",D416&lt;20,"EVENING(4PM-8PM)",TRUE,"NIGHT/EARLY MORNING(8PM-8AM)")</f>
        <v>NIGHT/EARLY MORNING(8PM-8AM)</v>
      </c>
    </row>
    <row r="417" spans="1:17" ht="13" x14ac:dyDescent="0.15">
      <c r="A417" s="3">
        <v>416</v>
      </c>
      <c r="B417" s="7">
        <v>40562</v>
      </c>
      <c r="C417" s="3">
        <v>1</v>
      </c>
      <c r="D417" s="3">
        <v>8</v>
      </c>
      <c r="E417" s="3" t="b">
        <v>0</v>
      </c>
      <c r="F417" s="3">
        <v>3</v>
      </c>
      <c r="G417" s="3">
        <v>2</v>
      </c>
      <c r="H417" s="3" t="str">
        <f>IF(G417=1,"Clear",IF(G417=2,"Moist",IF(G417=3,"Light Rain",IF(G417=4,"Heavy Rain","Unknown"))))</f>
        <v>Moist</v>
      </c>
      <c r="I417" s="3">
        <v>0.24</v>
      </c>
      <c r="J417" s="2">
        <f>VLOOKUP(A417,'[1]DATASET 2'!A:G,2,FALSE)</f>
        <v>0.2576</v>
      </c>
      <c r="K417" s="2">
        <f>VLOOKUP(A417,'[1]DATASET 2'!A:G,3,FALSE)</f>
        <v>0.93</v>
      </c>
      <c r="L417" s="2">
        <f>VLOOKUP(A417,'[1]DATASET 2'!A:G,4,FALSE)</f>
        <v>0.1045</v>
      </c>
      <c r="M417" s="1">
        <f>VLOOKUP(A417,'[1]DATASET 2'!A:G,5,FALSE)</f>
        <v>1</v>
      </c>
      <c r="N417" s="1">
        <f>VLOOKUP(A417,'[1]DATASET 2'!A:G,6,FALSE)</f>
        <v>196</v>
      </c>
      <c r="O417" s="1">
        <f>SUM(M417,N417)</f>
        <v>197</v>
      </c>
      <c r="P417" s="1" t="str">
        <f>IF(E417=TRUE,"holiday",IF(OR(F417=0,F417=6),"weekend","weekday"))</f>
        <v>weekday</v>
      </c>
      <c r="Q417" s="1" t="str" cm="1">
        <f t="array" ref="Q417">_xlfn.IFS(D417&lt;8,"NIGHT/EARLY MORNING(8PM-8AM)",D417&lt;12,"MORNING(8AM-12AM)",D417&lt;16,"AFTERNOON(12PM-4PM)",D417&lt;20,"EVENING(4PM-8PM)",TRUE,"NIGHT/EARLY MORNING(8PM-8AM)")</f>
        <v>MORNING(8AM-12AM)</v>
      </c>
    </row>
    <row r="418" spans="1:17" ht="13" x14ac:dyDescent="0.15">
      <c r="A418" s="3">
        <v>417</v>
      </c>
      <c r="B418" s="7">
        <v>40562</v>
      </c>
      <c r="C418" s="3">
        <v>1</v>
      </c>
      <c r="D418" s="3">
        <v>9</v>
      </c>
      <c r="E418" s="3" t="b">
        <v>0</v>
      </c>
      <c r="F418" s="3">
        <v>3</v>
      </c>
      <c r="G418" s="3">
        <v>2</v>
      </c>
      <c r="H418" s="3" t="str">
        <f>IF(G418=1,"Clear",IF(G418=2,"Moist",IF(G418=3,"Light Rain",IF(G418=4,"Heavy Rain","Unknown"))))</f>
        <v>Moist</v>
      </c>
      <c r="I418" s="3">
        <v>0.24</v>
      </c>
      <c r="J418" s="2">
        <f>VLOOKUP(A418,'[1]DATASET 2'!A:G,2,FALSE)</f>
        <v>0.2576</v>
      </c>
      <c r="K418" s="2">
        <f>VLOOKUP(A418,'[1]DATASET 2'!A:G,3,FALSE)</f>
        <v>0.93</v>
      </c>
      <c r="L418" s="2">
        <f>VLOOKUP(A418,'[1]DATASET 2'!A:G,4,FALSE)</f>
        <v>0.1045</v>
      </c>
      <c r="M418" s="1">
        <f>VLOOKUP(A418,'[1]DATASET 2'!A:G,5,FALSE)</f>
        <v>2</v>
      </c>
      <c r="N418" s="1">
        <f>VLOOKUP(A418,'[1]DATASET 2'!A:G,6,FALSE)</f>
        <v>107</v>
      </c>
      <c r="O418" s="1">
        <f>SUM(M418,N418)</f>
        <v>109</v>
      </c>
      <c r="P418" s="1" t="str">
        <f>IF(E418=TRUE,"holiday",IF(OR(F418=0,F418=6),"weekend","weekday"))</f>
        <v>weekday</v>
      </c>
      <c r="Q418" s="1" t="str" cm="1">
        <f t="array" ref="Q418">_xlfn.IFS(D418&lt;8,"NIGHT/EARLY MORNING(8PM-8AM)",D418&lt;12,"MORNING(8AM-12AM)",D418&lt;16,"AFTERNOON(12PM-4PM)",D418&lt;20,"EVENING(4PM-8PM)",TRUE,"NIGHT/EARLY MORNING(8PM-8AM)")</f>
        <v>MORNING(8AM-12AM)</v>
      </c>
    </row>
    <row r="419" spans="1:17" ht="13" x14ac:dyDescent="0.15">
      <c r="A419" s="3">
        <v>418</v>
      </c>
      <c r="B419" s="7">
        <v>40562</v>
      </c>
      <c r="C419" s="3">
        <v>1</v>
      </c>
      <c r="D419" s="3">
        <v>10</v>
      </c>
      <c r="E419" s="3" t="b">
        <v>0</v>
      </c>
      <c r="F419" s="3">
        <v>3</v>
      </c>
      <c r="G419" s="3">
        <v>2</v>
      </c>
      <c r="H419" s="3" t="str">
        <f>IF(G419=1,"Clear",IF(G419=2,"Moist",IF(G419=3,"Light Rain",IF(G419=4,"Heavy Rain","Unknown"))))</f>
        <v>Moist</v>
      </c>
      <c r="I419" s="3">
        <v>0.26</v>
      </c>
      <c r="J419" s="2">
        <f>VLOOKUP(A419,'[1]DATASET 2'!A:G,2,FALSE)</f>
        <v>0.2727</v>
      </c>
      <c r="K419" s="2">
        <f>VLOOKUP(A419,'[1]DATASET 2'!A:G,3,FALSE)</f>
        <v>0.93</v>
      </c>
      <c r="L419" s="2">
        <f>VLOOKUP(A419,'[1]DATASET 2'!A:G,4,FALSE)</f>
        <v>0.1343</v>
      </c>
      <c r="M419" s="1">
        <f>VLOOKUP(A419,'[1]DATASET 2'!A:G,5,FALSE)</f>
        <v>1</v>
      </c>
      <c r="N419" s="1">
        <f>VLOOKUP(A419,'[1]DATASET 2'!A:G,6,FALSE)</f>
        <v>46</v>
      </c>
      <c r="O419" s="1">
        <f>SUM(M419,N419)</f>
        <v>47</v>
      </c>
      <c r="P419" s="1" t="str">
        <f>IF(E419=TRUE,"holiday",IF(OR(F419=0,F419=6),"weekend","weekday"))</f>
        <v>weekday</v>
      </c>
      <c r="Q419" s="1" t="str" cm="1">
        <f t="array" ref="Q419">_xlfn.IFS(D419&lt;8,"NIGHT/EARLY MORNING(8PM-8AM)",D419&lt;12,"MORNING(8AM-12AM)",D419&lt;16,"AFTERNOON(12PM-4PM)",D419&lt;20,"EVENING(4PM-8PM)",TRUE,"NIGHT/EARLY MORNING(8PM-8AM)")</f>
        <v>MORNING(8AM-12AM)</v>
      </c>
    </row>
    <row r="420" spans="1:17" ht="13" x14ac:dyDescent="0.15">
      <c r="A420" s="3">
        <v>419</v>
      </c>
      <c r="B420" s="7">
        <v>40562</v>
      </c>
      <c r="C420" s="3">
        <v>1</v>
      </c>
      <c r="D420" s="3">
        <v>11</v>
      </c>
      <c r="E420" s="3" t="b">
        <v>0</v>
      </c>
      <c r="F420" s="3">
        <v>3</v>
      </c>
      <c r="G420" s="3">
        <v>2</v>
      </c>
      <c r="H420" s="3" t="str">
        <f>IF(G420=1,"Clear",IF(G420=2,"Moist",IF(G420=3,"Light Rain",IF(G420=4,"Heavy Rain","Unknown"))))</f>
        <v>Moist</v>
      </c>
      <c r="I420" s="3">
        <v>0.28000000000000003</v>
      </c>
      <c r="J420" s="2">
        <f>VLOOKUP(A420,'[1]DATASET 2'!A:G,2,FALSE)</f>
        <v>0.30299999999999999</v>
      </c>
      <c r="K420" s="2">
        <f>VLOOKUP(A420,'[1]DATASET 2'!A:G,3,FALSE)</f>
        <v>0.87</v>
      </c>
      <c r="L420" s="2">
        <f>VLOOKUP(A420,'[1]DATASET 2'!A:G,4,FALSE)</f>
        <v>8.9599999999999999E-2</v>
      </c>
      <c r="M420" s="1">
        <f>VLOOKUP(A420,'[1]DATASET 2'!A:G,5,FALSE)</f>
        <v>5</v>
      </c>
      <c r="N420" s="1">
        <f>VLOOKUP(A420,'[1]DATASET 2'!A:G,6,FALSE)</f>
        <v>47</v>
      </c>
      <c r="O420" s="1">
        <f>SUM(M420,N420)</f>
        <v>52</v>
      </c>
      <c r="P420" s="1" t="str">
        <f>IF(E420=TRUE,"holiday",IF(OR(F420=0,F420=6),"weekend","weekday"))</f>
        <v>weekday</v>
      </c>
      <c r="Q420" s="1" t="str" cm="1">
        <f t="array" ref="Q420">_xlfn.IFS(D420&lt;8,"NIGHT/EARLY MORNING(8PM-8AM)",D420&lt;12,"MORNING(8AM-12AM)",D420&lt;16,"AFTERNOON(12PM-4PM)",D420&lt;20,"EVENING(4PM-8PM)",TRUE,"NIGHT/EARLY MORNING(8PM-8AM)")</f>
        <v>MORNING(8AM-12AM)</v>
      </c>
    </row>
    <row r="421" spans="1:17" ht="13" x14ac:dyDescent="0.15">
      <c r="A421" s="3">
        <v>420</v>
      </c>
      <c r="B421" s="7">
        <v>40562</v>
      </c>
      <c r="C421" s="3">
        <v>1</v>
      </c>
      <c r="D421" s="3">
        <v>12</v>
      </c>
      <c r="E421" s="3" t="b">
        <v>0</v>
      </c>
      <c r="F421" s="3">
        <v>3</v>
      </c>
      <c r="G421" s="3">
        <v>2</v>
      </c>
      <c r="H421" s="3" t="str">
        <f>IF(G421=1,"Clear",IF(G421=2,"Moist",IF(G421=3,"Light Rain",IF(G421=4,"Heavy Rain","Unknown"))))</f>
        <v>Moist</v>
      </c>
      <c r="I421" s="3">
        <v>0.3</v>
      </c>
      <c r="J421" s="2">
        <f>VLOOKUP(A421,'[1]DATASET 2'!A:G,2,FALSE)</f>
        <v>0.31819999999999998</v>
      </c>
      <c r="K421" s="2">
        <f>VLOOKUP(A421,'[1]DATASET 2'!A:G,3,FALSE)</f>
        <v>0.81</v>
      </c>
      <c r="L421" s="2">
        <f>VLOOKUP(A421,'[1]DATASET 2'!A:G,4,FALSE)</f>
        <v>8.9599999999999999E-2</v>
      </c>
      <c r="M421" s="1">
        <f>VLOOKUP(A421,'[1]DATASET 2'!A:G,5,FALSE)</f>
        <v>5</v>
      </c>
      <c r="N421" s="1">
        <f>VLOOKUP(A421,'[1]DATASET 2'!A:G,6,FALSE)</f>
        <v>65</v>
      </c>
      <c r="O421" s="1">
        <f>SUM(M421,N421)</f>
        <v>70</v>
      </c>
      <c r="P421" s="1" t="str">
        <f>IF(E421=TRUE,"holiday",IF(OR(F421=0,F421=6),"weekend","weekday"))</f>
        <v>weekday</v>
      </c>
      <c r="Q421" s="1" t="str" cm="1">
        <f t="array" ref="Q421">_xlfn.IFS(D421&lt;8,"NIGHT/EARLY MORNING(8PM-8AM)",D421&lt;12,"MORNING(8AM-12AM)",D421&lt;16,"AFTERNOON(12PM-4PM)",D421&lt;20,"EVENING(4PM-8PM)",TRUE,"NIGHT/EARLY MORNING(8PM-8AM)")</f>
        <v>AFTERNOON(12PM-4PM)</v>
      </c>
    </row>
    <row r="422" spans="1:17" ht="13" x14ac:dyDescent="0.15">
      <c r="A422" s="3">
        <v>421</v>
      </c>
      <c r="B422" s="7">
        <v>40562</v>
      </c>
      <c r="C422" s="3">
        <v>1</v>
      </c>
      <c r="D422" s="3">
        <v>13</v>
      </c>
      <c r="E422" s="3" t="b">
        <v>0</v>
      </c>
      <c r="F422" s="3">
        <v>3</v>
      </c>
      <c r="G422" s="3">
        <v>1</v>
      </c>
      <c r="H422" s="3" t="str">
        <f>IF(G422=1,"Clear",IF(G422=2,"Moist",IF(G422=3,"Light Rain",IF(G422=4,"Heavy Rain","Unknown"))))</f>
        <v>Clear</v>
      </c>
      <c r="I422" s="3">
        <v>0.4</v>
      </c>
      <c r="J422" s="2">
        <f>VLOOKUP(A422,'[1]DATASET 2'!A:G,2,FALSE)</f>
        <v>0.40910000000000002</v>
      </c>
      <c r="K422" s="2">
        <f>VLOOKUP(A422,'[1]DATASET 2'!A:G,3,FALSE)</f>
        <v>0.62</v>
      </c>
      <c r="L422" s="2">
        <f>VLOOKUP(A422,'[1]DATASET 2'!A:G,4,FALSE)</f>
        <v>0.28360000000000002</v>
      </c>
      <c r="M422" s="1">
        <f>VLOOKUP(A422,'[1]DATASET 2'!A:G,5,FALSE)</f>
        <v>11</v>
      </c>
      <c r="N422" s="1">
        <f>VLOOKUP(A422,'[1]DATASET 2'!A:G,6,FALSE)</f>
        <v>67</v>
      </c>
      <c r="O422" s="1">
        <f>SUM(M422,N422)</f>
        <v>78</v>
      </c>
      <c r="P422" s="1" t="str">
        <f>IF(E422=TRUE,"holiday",IF(OR(F422=0,F422=6),"weekend","weekday"))</f>
        <v>weekday</v>
      </c>
      <c r="Q422" s="1" t="str" cm="1">
        <f t="array" ref="Q422">_xlfn.IFS(D422&lt;8,"NIGHT/EARLY MORNING(8PM-8AM)",D422&lt;12,"MORNING(8AM-12AM)",D422&lt;16,"AFTERNOON(12PM-4PM)",D422&lt;20,"EVENING(4PM-8PM)",TRUE,"NIGHT/EARLY MORNING(8PM-8AM)")</f>
        <v>AFTERNOON(12PM-4PM)</v>
      </c>
    </row>
    <row r="423" spans="1:17" ht="13" x14ac:dyDescent="0.15">
      <c r="A423" s="3">
        <v>422</v>
      </c>
      <c r="B423" s="7">
        <v>40562</v>
      </c>
      <c r="C423" s="3">
        <v>1</v>
      </c>
      <c r="D423" s="3">
        <v>14</v>
      </c>
      <c r="E423" s="3" t="b">
        <v>0</v>
      </c>
      <c r="F423" s="3">
        <v>3</v>
      </c>
      <c r="G423" s="3">
        <v>1</v>
      </c>
      <c r="H423" s="3" t="str">
        <f>IF(G423=1,"Clear",IF(G423=2,"Moist",IF(G423=3,"Light Rain",IF(G423=4,"Heavy Rain","Unknown"))))</f>
        <v>Clear</v>
      </c>
      <c r="I423" s="3">
        <v>0.4</v>
      </c>
      <c r="J423" s="2">
        <f>VLOOKUP(A423,'[1]DATASET 2'!A:G,2,FALSE)</f>
        <v>0.40910000000000002</v>
      </c>
      <c r="K423" s="2">
        <f>VLOOKUP(A423,'[1]DATASET 2'!A:G,3,FALSE)</f>
        <v>0.57999999999999996</v>
      </c>
      <c r="L423" s="2">
        <f>VLOOKUP(A423,'[1]DATASET 2'!A:G,4,FALSE)</f>
        <v>0.25369999999999998</v>
      </c>
      <c r="M423" s="1">
        <f>VLOOKUP(A423,'[1]DATASET 2'!A:G,5,FALSE)</f>
        <v>7</v>
      </c>
      <c r="N423" s="1">
        <f>VLOOKUP(A423,'[1]DATASET 2'!A:G,6,FALSE)</f>
        <v>68</v>
      </c>
      <c r="O423" s="1">
        <f>SUM(M423,N423)</f>
        <v>75</v>
      </c>
      <c r="P423" s="1" t="str">
        <f>IF(E423=TRUE,"holiday",IF(OR(F423=0,F423=6),"weekend","weekday"))</f>
        <v>weekday</v>
      </c>
      <c r="Q423" s="1" t="str" cm="1">
        <f t="array" ref="Q423">_xlfn.IFS(D423&lt;8,"NIGHT/EARLY MORNING(8PM-8AM)",D423&lt;12,"MORNING(8AM-12AM)",D423&lt;16,"AFTERNOON(12PM-4PM)",D423&lt;20,"EVENING(4PM-8PM)",TRUE,"NIGHT/EARLY MORNING(8PM-8AM)")</f>
        <v>AFTERNOON(12PM-4PM)</v>
      </c>
    </row>
    <row r="424" spans="1:17" ht="13" x14ac:dyDescent="0.15">
      <c r="A424" s="3">
        <v>423</v>
      </c>
      <c r="B424" s="7">
        <v>40562</v>
      </c>
      <c r="C424" s="3">
        <v>1</v>
      </c>
      <c r="D424" s="3">
        <v>15</v>
      </c>
      <c r="E424" s="3" t="b">
        <v>0</v>
      </c>
      <c r="F424" s="3">
        <v>3</v>
      </c>
      <c r="G424" s="3">
        <v>1</v>
      </c>
      <c r="H424" s="3" t="str">
        <f>IF(G424=1,"Clear",IF(G424=2,"Moist",IF(G424=3,"Light Rain",IF(G424=4,"Heavy Rain","Unknown"))))</f>
        <v>Clear</v>
      </c>
      <c r="I424" s="3">
        <v>0.4</v>
      </c>
      <c r="J424" s="2">
        <f>VLOOKUP(A424,'[1]DATASET 2'!A:G,2,FALSE)</f>
        <v>0.40910000000000002</v>
      </c>
      <c r="K424" s="2">
        <f>VLOOKUP(A424,'[1]DATASET 2'!A:G,3,FALSE)</f>
        <v>0.54</v>
      </c>
      <c r="L424" s="2">
        <f>VLOOKUP(A424,'[1]DATASET 2'!A:G,4,FALSE)</f>
        <v>0.28360000000000002</v>
      </c>
      <c r="M424" s="1">
        <f>VLOOKUP(A424,'[1]DATASET 2'!A:G,5,FALSE)</f>
        <v>4</v>
      </c>
      <c r="N424" s="1">
        <f>VLOOKUP(A424,'[1]DATASET 2'!A:G,6,FALSE)</f>
        <v>78</v>
      </c>
      <c r="O424" s="1">
        <f>SUM(M424,N424)</f>
        <v>82</v>
      </c>
      <c r="P424" s="1" t="str">
        <f>IF(E424=TRUE,"holiday",IF(OR(F424=0,F424=6),"weekend","weekday"))</f>
        <v>weekday</v>
      </c>
      <c r="Q424" s="1" t="str" cm="1">
        <f t="array" ref="Q424">_xlfn.IFS(D424&lt;8,"NIGHT/EARLY MORNING(8PM-8AM)",D424&lt;12,"MORNING(8AM-12AM)",D424&lt;16,"AFTERNOON(12PM-4PM)",D424&lt;20,"EVENING(4PM-8PM)",TRUE,"NIGHT/EARLY MORNING(8PM-8AM)")</f>
        <v>AFTERNOON(12PM-4PM)</v>
      </c>
    </row>
    <row r="425" spans="1:17" ht="13" x14ac:dyDescent="0.15">
      <c r="A425" s="3">
        <v>424</v>
      </c>
      <c r="B425" s="7">
        <v>40562</v>
      </c>
      <c r="C425" s="3">
        <v>1</v>
      </c>
      <c r="D425" s="3">
        <v>16</v>
      </c>
      <c r="E425" s="3" t="b">
        <v>0</v>
      </c>
      <c r="F425" s="3">
        <v>3</v>
      </c>
      <c r="G425" s="3">
        <v>1</v>
      </c>
      <c r="H425" s="3" t="str">
        <f>IF(G425=1,"Clear",IF(G425=2,"Moist",IF(G425=3,"Light Rain",IF(G425=4,"Heavy Rain","Unknown"))))</f>
        <v>Clear</v>
      </c>
      <c r="I425" s="3">
        <v>0.38</v>
      </c>
      <c r="J425" s="2">
        <f>VLOOKUP(A425,'[1]DATASET 2'!A:G,2,FALSE)</f>
        <v>0.39389999999999997</v>
      </c>
      <c r="K425" s="2">
        <f>VLOOKUP(A425,'[1]DATASET 2'!A:G,3,FALSE)</f>
        <v>0.57999999999999996</v>
      </c>
      <c r="L425" s="2">
        <f>VLOOKUP(A425,'[1]DATASET 2'!A:G,4,FALSE)</f>
        <v>0.3881</v>
      </c>
      <c r="M425" s="1">
        <f>VLOOKUP(A425,'[1]DATASET 2'!A:G,5,FALSE)</f>
        <v>10</v>
      </c>
      <c r="N425" s="1">
        <f>VLOOKUP(A425,'[1]DATASET 2'!A:G,6,FALSE)</f>
        <v>94</v>
      </c>
      <c r="O425" s="1">
        <f>SUM(M425,N425)</f>
        <v>104</v>
      </c>
      <c r="P425" s="1" t="str">
        <f>IF(E425=TRUE,"holiday",IF(OR(F425=0,F425=6),"weekend","weekday"))</f>
        <v>weekday</v>
      </c>
      <c r="Q425" s="1" t="str" cm="1">
        <f t="array" ref="Q425">_xlfn.IFS(D425&lt;8,"NIGHT/EARLY MORNING(8PM-8AM)",D425&lt;12,"MORNING(8AM-12AM)",D425&lt;16,"AFTERNOON(12PM-4PM)",D425&lt;20,"EVENING(4PM-8PM)",TRUE,"NIGHT/EARLY MORNING(8PM-8AM)")</f>
        <v>EVENING(4PM-8PM)</v>
      </c>
    </row>
    <row r="426" spans="1:17" ht="13" x14ac:dyDescent="0.15">
      <c r="A426" s="3">
        <v>425</v>
      </c>
      <c r="B426" s="7">
        <v>40562</v>
      </c>
      <c r="C426" s="3">
        <v>1</v>
      </c>
      <c r="D426" s="3">
        <v>17</v>
      </c>
      <c r="E426" s="3" t="b">
        <v>0</v>
      </c>
      <c r="F426" s="3">
        <v>3</v>
      </c>
      <c r="G426" s="3">
        <v>1</v>
      </c>
      <c r="H426" s="3" t="str">
        <f>IF(G426=1,"Clear",IF(G426=2,"Moist",IF(G426=3,"Light Rain",IF(G426=4,"Heavy Rain","Unknown"))))</f>
        <v>Clear</v>
      </c>
      <c r="I426" s="3">
        <v>0.36</v>
      </c>
      <c r="J426" s="2">
        <f>VLOOKUP(A426,'[1]DATASET 2'!A:G,2,FALSE)</f>
        <v>0.33329999999999999</v>
      </c>
      <c r="K426" s="2">
        <f>VLOOKUP(A426,'[1]DATASET 2'!A:G,3,FALSE)</f>
        <v>0.56999999999999995</v>
      </c>
      <c r="L426" s="2">
        <f>VLOOKUP(A426,'[1]DATASET 2'!A:G,4,FALSE)</f>
        <v>0.32840000000000003</v>
      </c>
      <c r="M426" s="1">
        <f>VLOOKUP(A426,'[1]DATASET 2'!A:G,5,FALSE)</f>
        <v>7</v>
      </c>
      <c r="N426" s="1">
        <f>VLOOKUP(A426,'[1]DATASET 2'!A:G,6,FALSE)</f>
        <v>190</v>
      </c>
      <c r="O426" s="1">
        <f>SUM(M426,N426)</f>
        <v>197</v>
      </c>
      <c r="P426" s="1" t="str">
        <f>IF(E426=TRUE,"holiday",IF(OR(F426=0,F426=6),"weekend","weekday"))</f>
        <v>weekday</v>
      </c>
      <c r="Q426" s="1" t="str" cm="1">
        <f t="array" ref="Q426">_xlfn.IFS(D426&lt;8,"NIGHT/EARLY MORNING(8PM-8AM)",D426&lt;12,"MORNING(8AM-12AM)",D426&lt;16,"AFTERNOON(12PM-4PM)",D426&lt;20,"EVENING(4PM-8PM)",TRUE,"NIGHT/EARLY MORNING(8PM-8AM)")</f>
        <v>EVENING(4PM-8PM)</v>
      </c>
    </row>
    <row r="427" spans="1:17" ht="13" x14ac:dyDescent="0.15">
      <c r="A427" s="3">
        <v>426</v>
      </c>
      <c r="B427" s="7">
        <v>40562</v>
      </c>
      <c r="C427" s="3">
        <v>1</v>
      </c>
      <c r="D427" s="3">
        <v>18</v>
      </c>
      <c r="E427" s="3" t="b">
        <v>0</v>
      </c>
      <c r="F427" s="3">
        <v>3</v>
      </c>
      <c r="G427" s="3">
        <v>1</v>
      </c>
      <c r="H427" s="3" t="str">
        <f>IF(G427=1,"Clear",IF(G427=2,"Moist",IF(G427=3,"Light Rain",IF(G427=4,"Heavy Rain","Unknown"))))</f>
        <v>Clear</v>
      </c>
      <c r="I427" s="3">
        <v>0.34</v>
      </c>
      <c r="J427" s="2">
        <f>VLOOKUP(A427,'[1]DATASET 2'!A:G,2,FALSE)</f>
        <v>0.31819999999999998</v>
      </c>
      <c r="K427" s="2">
        <f>VLOOKUP(A427,'[1]DATASET 2'!A:G,3,FALSE)</f>
        <v>0.61</v>
      </c>
      <c r="L427" s="2">
        <f>VLOOKUP(A427,'[1]DATASET 2'!A:G,4,FALSE)</f>
        <v>0.28360000000000002</v>
      </c>
      <c r="M427" s="1">
        <f>VLOOKUP(A427,'[1]DATASET 2'!A:G,5,FALSE)</f>
        <v>5</v>
      </c>
      <c r="N427" s="1">
        <f>VLOOKUP(A427,'[1]DATASET 2'!A:G,6,FALSE)</f>
        <v>156</v>
      </c>
      <c r="O427" s="1">
        <f>SUM(M427,N427)</f>
        <v>161</v>
      </c>
      <c r="P427" s="1" t="str">
        <f>IF(E427=TRUE,"holiday",IF(OR(F427=0,F427=6),"weekend","weekday"))</f>
        <v>weekday</v>
      </c>
      <c r="Q427" s="1" t="str" cm="1">
        <f t="array" ref="Q427">_xlfn.IFS(D427&lt;8,"NIGHT/EARLY MORNING(8PM-8AM)",D427&lt;12,"MORNING(8AM-12AM)",D427&lt;16,"AFTERNOON(12PM-4PM)",D427&lt;20,"EVENING(4PM-8PM)",TRUE,"NIGHT/EARLY MORNING(8PM-8AM)")</f>
        <v>EVENING(4PM-8PM)</v>
      </c>
    </row>
    <row r="428" spans="1:17" ht="13" x14ac:dyDescent="0.15">
      <c r="A428" s="3">
        <v>427</v>
      </c>
      <c r="B428" s="7">
        <v>40562</v>
      </c>
      <c r="C428" s="3">
        <v>1</v>
      </c>
      <c r="D428" s="3">
        <v>19</v>
      </c>
      <c r="E428" s="3" t="b">
        <v>0</v>
      </c>
      <c r="F428" s="3">
        <v>3</v>
      </c>
      <c r="G428" s="3">
        <v>1</v>
      </c>
      <c r="H428" s="3" t="str">
        <f>IF(G428=1,"Clear",IF(G428=2,"Moist",IF(G428=3,"Light Rain",IF(G428=4,"Heavy Rain","Unknown"))))</f>
        <v>Clear</v>
      </c>
      <c r="I428" s="3">
        <v>0.32</v>
      </c>
      <c r="J428" s="2">
        <f>VLOOKUP(A428,'[1]DATASET 2'!A:G,2,FALSE)</f>
        <v>0.28789999999999999</v>
      </c>
      <c r="K428" s="2">
        <f>VLOOKUP(A428,'[1]DATASET 2'!A:G,3,FALSE)</f>
        <v>0.56999999999999995</v>
      </c>
      <c r="L428" s="2">
        <f>VLOOKUP(A428,'[1]DATASET 2'!A:G,4,FALSE)</f>
        <v>0.41789999999999999</v>
      </c>
      <c r="M428" s="1">
        <f>VLOOKUP(A428,'[1]DATASET 2'!A:G,5,FALSE)</f>
        <v>4</v>
      </c>
      <c r="N428" s="1">
        <f>VLOOKUP(A428,'[1]DATASET 2'!A:G,6,FALSE)</f>
        <v>108</v>
      </c>
      <c r="O428" s="1">
        <f>SUM(M428,N428)</f>
        <v>112</v>
      </c>
      <c r="P428" s="1" t="str">
        <f>IF(E428=TRUE,"holiday",IF(OR(F428=0,F428=6),"weekend","weekday"))</f>
        <v>weekday</v>
      </c>
      <c r="Q428" s="1" t="str" cm="1">
        <f t="array" ref="Q428">_xlfn.IFS(D428&lt;8,"NIGHT/EARLY MORNING(8PM-8AM)",D428&lt;12,"MORNING(8AM-12AM)",D428&lt;16,"AFTERNOON(12PM-4PM)",D428&lt;20,"EVENING(4PM-8PM)",TRUE,"NIGHT/EARLY MORNING(8PM-8AM)")</f>
        <v>EVENING(4PM-8PM)</v>
      </c>
    </row>
    <row r="429" spans="1:17" ht="13" x14ac:dyDescent="0.15">
      <c r="A429" s="3">
        <v>428</v>
      </c>
      <c r="B429" s="7">
        <v>40562</v>
      </c>
      <c r="C429" s="3">
        <v>1</v>
      </c>
      <c r="D429" s="3">
        <v>20</v>
      </c>
      <c r="E429" s="3" t="b">
        <v>0</v>
      </c>
      <c r="F429" s="3">
        <v>3</v>
      </c>
      <c r="G429" s="3">
        <v>1</v>
      </c>
      <c r="H429" s="3" t="str">
        <f>IF(G429=1,"Clear",IF(G429=2,"Moist",IF(G429=3,"Light Rain",IF(G429=4,"Heavy Rain","Unknown"))))</f>
        <v>Clear</v>
      </c>
      <c r="I429" s="3">
        <v>0.32</v>
      </c>
      <c r="J429" s="2">
        <f>VLOOKUP(A429,'[1]DATASET 2'!A:G,2,FALSE)</f>
        <v>0.30299999999999999</v>
      </c>
      <c r="K429" s="2">
        <f>VLOOKUP(A429,'[1]DATASET 2'!A:G,3,FALSE)</f>
        <v>0.49</v>
      </c>
      <c r="L429" s="2">
        <f>VLOOKUP(A429,'[1]DATASET 2'!A:G,4,FALSE)</f>
        <v>0.29849999999999999</v>
      </c>
      <c r="M429" s="1">
        <f>VLOOKUP(A429,'[1]DATASET 2'!A:G,5,FALSE)</f>
        <v>2</v>
      </c>
      <c r="N429" s="1">
        <f>VLOOKUP(A429,'[1]DATASET 2'!A:G,6,FALSE)</f>
        <v>74</v>
      </c>
      <c r="O429" s="1">
        <f>SUM(M429,N429)</f>
        <v>76</v>
      </c>
      <c r="P429" s="1" t="str">
        <f>IF(E429=TRUE,"holiday",IF(OR(F429=0,F429=6),"weekend","weekday"))</f>
        <v>weekday</v>
      </c>
      <c r="Q429" s="1" t="str" cm="1">
        <f t="array" ref="Q429">_xlfn.IFS(D429&lt;8,"NIGHT/EARLY MORNING(8PM-8AM)",D429&lt;12,"MORNING(8AM-12AM)",D429&lt;16,"AFTERNOON(12PM-4PM)",D429&lt;20,"EVENING(4PM-8PM)",TRUE,"NIGHT/EARLY MORNING(8PM-8AM)")</f>
        <v>NIGHT/EARLY MORNING(8PM-8AM)</v>
      </c>
    </row>
    <row r="430" spans="1:17" ht="13" x14ac:dyDescent="0.15">
      <c r="A430" s="3">
        <v>429</v>
      </c>
      <c r="B430" s="7">
        <v>40562</v>
      </c>
      <c r="C430" s="3">
        <v>1</v>
      </c>
      <c r="D430" s="3">
        <v>21</v>
      </c>
      <c r="E430" s="3" t="b">
        <v>0</v>
      </c>
      <c r="F430" s="3">
        <v>3</v>
      </c>
      <c r="G430" s="3">
        <v>1</v>
      </c>
      <c r="H430" s="3" t="str">
        <f>IF(G430=1,"Clear",IF(G430=2,"Moist",IF(G430=3,"Light Rain",IF(G430=4,"Heavy Rain","Unknown"))))</f>
        <v>Clear</v>
      </c>
      <c r="I430" s="3">
        <v>0.32</v>
      </c>
      <c r="J430" s="2">
        <f>VLOOKUP(A430,'[1]DATASET 2'!A:G,2,FALSE)</f>
        <v>0.28789999999999999</v>
      </c>
      <c r="K430" s="2">
        <f>VLOOKUP(A430,'[1]DATASET 2'!A:G,3,FALSE)</f>
        <v>0.49</v>
      </c>
      <c r="L430" s="2">
        <f>VLOOKUP(A430,'[1]DATASET 2'!A:G,4,FALSE)</f>
        <v>0.41789999999999999</v>
      </c>
      <c r="M430" s="1">
        <f>VLOOKUP(A430,'[1]DATASET 2'!A:G,5,FALSE)</f>
        <v>4</v>
      </c>
      <c r="N430" s="1">
        <f>VLOOKUP(A430,'[1]DATASET 2'!A:G,6,FALSE)</f>
        <v>55</v>
      </c>
      <c r="O430" s="1">
        <f>SUM(M430,N430)</f>
        <v>59</v>
      </c>
      <c r="P430" s="1" t="str">
        <f>IF(E430=TRUE,"holiday",IF(OR(F430=0,F430=6),"weekend","weekday"))</f>
        <v>weekday</v>
      </c>
      <c r="Q430" s="1" t="str" cm="1">
        <f t="array" ref="Q430">_xlfn.IFS(D430&lt;8,"NIGHT/EARLY MORNING(8PM-8AM)",D430&lt;12,"MORNING(8AM-12AM)",D430&lt;16,"AFTERNOON(12PM-4PM)",D430&lt;20,"EVENING(4PM-8PM)",TRUE,"NIGHT/EARLY MORNING(8PM-8AM)")</f>
        <v>NIGHT/EARLY MORNING(8PM-8AM)</v>
      </c>
    </row>
    <row r="431" spans="1:17" ht="13" x14ac:dyDescent="0.15">
      <c r="A431" s="3">
        <v>430</v>
      </c>
      <c r="B431" s="7">
        <v>40562</v>
      </c>
      <c r="C431" s="3">
        <v>1</v>
      </c>
      <c r="D431" s="3">
        <v>22</v>
      </c>
      <c r="E431" s="3" t="b">
        <v>0</v>
      </c>
      <c r="F431" s="3">
        <v>3</v>
      </c>
      <c r="G431" s="3">
        <v>1</v>
      </c>
      <c r="H431" s="3" t="str">
        <f>IF(G431=1,"Clear",IF(G431=2,"Moist",IF(G431=3,"Light Rain",IF(G431=4,"Heavy Rain","Unknown"))))</f>
        <v>Clear</v>
      </c>
      <c r="I431" s="3">
        <v>0.3</v>
      </c>
      <c r="J431" s="2">
        <f>VLOOKUP(A431,'[1]DATASET 2'!A:G,2,FALSE)</f>
        <v>0.30299999999999999</v>
      </c>
      <c r="K431" s="2">
        <f>VLOOKUP(A431,'[1]DATASET 2'!A:G,3,FALSE)</f>
        <v>0.52</v>
      </c>
      <c r="L431" s="2">
        <f>VLOOKUP(A431,'[1]DATASET 2'!A:G,4,FALSE)</f>
        <v>0.16420000000000001</v>
      </c>
      <c r="M431" s="1">
        <f>VLOOKUP(A431,'[1]DATASET 2'!A:G,5,FALSE)</f>
        <v>6</v>
      </c>
      <c r="N431" s="1">
        <f>VLOOKUP(A431,'[1]DATASET 2'!A:G,6,FALSE)</f>
        <v>53</v>
      </c>
      <c r="O431" s="1">
        <f>SUM(M431,N431)</f>
        <v>59</v>
      </c>
      <c r="P431" s="1" t="str">
        <f>IF(E431=TRUE,"holiday",IF(OR(F431=0,F431=6),"weekend","weekday"))</f>
        <v>weekday</v>
      </c>
      <c r="Q431" s="1" t="str" cm="1">
        <f t="array" ref="Q431">_xlfn.IFS(D431&lt;8,"NIGHT/EARLY MORNING(8PM-8AM)",D431&lt;12,"MORNING(8AM-12AM)",D431&lt;16,"AFTERNOON(12PM-4PM)",D431&lt;20,"EVENING(4PM-8PM)",TRUE,"NIGHT/EARLY MORNING(8PM-8AM)")</f>
        <v>NIGHT/EARLY MORNING(8PM-8AM)</v>
      </c>
    </row>
    <row r="432" spans="1:17" ht="13" x14ac:dyDescent="0.15">
      <c r="A432" s="3">
        <v>431</v>
      </c>
      <c r="B432" s="7">
        <v>40562</v>
      </c>
      <c r="C432" s="3">
        <v>1</v>
      </c>
      <c r="D432" s="3">
        <v>23</v>
      </c>
      <c r="E432" s="3" t="b">
        <v>0</v>
      </c>
      <c r="F432" s="3">
        <v>3</v>
      </c>
      <c r="G432" s="3">
        <v>1</v>
      </c>
      <c r="H432" s="3" t="str">
        <f>IF(G432=1,"Clear",IF(G432=2,"Moist",IF(G432=3,"Light Rain",IF(G432=4,"Heavy Rain","Unknown"))))</f>
        <v>Clear</v>
      </c>
      <c r="I432" s="3">
        <v>0.3</v>
      </c>
      <c r="J432" s="2">
        <f>VLOOKUP(A432,'[1]DATASET 2'!A:G,2,FALSE)</f>
        <v>0.2727</v>
      </c>
      <c r="K432" s="2">
        <f>VLOOKUP(A432,'[1]DATASET 2'!A:G,3,FALSE)</f>
        <v>0.52</v>
      </c>
      <c r="L432" s="2">
        <f>VLOOKUP(A432,'[1]DATASET 2'!A:G,4,FALSE)</f>
        <v>0.4627</v>
      </c>
      <c r="M432" s="1">
        <f>VLOOKUP(A432,'[1]DATASET 2'!A:G,5,FALSE)</f>
        <v>1</v>
      </c>
      <c r="N432" s="1">
        <f>VLOOKUP(A432,'[1]DATASET 2'!A:G,6,FALSE)</f>
        <v>27</v>
      </c>
      <c r="O432" s="1">
        <f>SUM(M432,N432)</f>
        <v>28</v>
      </c>
      <c r="P432" s="1" t="str">
        <f>IF(E432=TRUE,"holiday",IF(OR(F432=0,F432=6),"weekend","weekday"))</f>
        <v>weekday</v>
      </c>
      <c r="Q432" s="1" t="str" cm="1">
        <f t="array" ref="Q432">_xlfn.IFS(D432&lt;8,"NIGHT/EARLY MORNING(8PM-8AM)",D432&lt;12,"MORNING(8AM-12AM)",D432&lt;16,"AFTERNOON(12PM-4PM)",D432&lt;20,"EVENING(4PM-8PM)",TRUE,"NIGHT/EARLY MORNING(8PM-8AM)")</f>
        <v>NIGHT/EARLY MORNING(8PM-8AM)</v>
      </c>
    </row>
    <row r="433" spans="1:17" ht="13" x14ac:dyDescent="0.15">
      <c r="A433" s="3">
        <v>432</v>
      </c>
      <c r="B433" s="7">
        <v>40563</v>
      </c>
      <c r="C433" s="3">
        <v>1</v>
      </c>
      <c r="D433" s="3">
        <v>0</v>
      </c>
      <c r="E433" s="3" t="b">
        <v>0</v>
      </c>
      <c r="F433" s="3">
        <v>4</v>
      </c>
      <c r="G433" s="3">
        <v>1</v>
      </c>
      <c r="H433" s="3" t="str">
        <f>IF(G433=1,"Clear",IF(G433=2,"Moist",IF(G433=3,"Light Rain",IF(G433=4,"Heavy Rain","Unknown"))))</f>
        <v>Clear</v>
      </c>
      <c r="I433" s="3">
        <v>0.26</v>
      </c>
      <c r="J433" s="2">
        <f>VLOOKUP(A433,'[1]DATASET 2'!A:G,2,FALSE)</f>
        <v>0.2273</v>
      </c>
      <c r="K433" s="2">
        <f>VLOOKUP(A433,'[1]DATASET 2'!A:G,3,FALSE)</f>
        <v>0.56000000000000005</v>
      </c>
      <c r="L433" s="2">
        <f>VLOOKUP(A433,'[1]DATASET 2'!A:G,4,FALSE)</f>
        <v>0.3881</v>
      </c>
      <c r="M433" s="1">
        <f>VLOOKUP(A433,'[1]DATASET 2'!A:G,5,FALSE)</f>
        <v>5</v>
      </c>
      <c r="N433" s="1">
        <f>VLOOKUP(A433,'[1]DATASET 2'!A:G,6,FALSE)</f>
        <v>8</v>
      </c>
      <c r="O433" s="1">
        <f>SUM(M433,N433)</f>
        <v>13</v>
      </c>
      <c r="P433" s="1" t="str">
        <f>IF(E433=TRUE,"holiday",IF(OR(F433=0,F433=6),"weekend","weekday"))</f>
        <v>weekday</v>
      </c>
      <c r="Q433" s="1" t="str" cm="1">
        <f t="array" ref="Q433">_xlfn.IFS(D433&lt;8,"NIGHT/EARLY MORNING(8PM-8AM)",D433&lt;12,"MORNING(8AM-12AM)",D433&lt;16,"AFTERNOON(12PM-4PM)",D433&lt;20,"EVENING(4PM-8PM)",TRUE,"NIGHT/EARLY MORNING(8PM-8AM)")</f>
        <v>NIGHT/EARLY MORNING(8PM-8AM)</v>
      </c>
    </row>
    <row r="434" spans="1:17" ht="13" x14ac:dyDescent="0.15">
      <c r="A434" s="3">
        <v>433</v>
      </c>
      <c r="B434" s="7">
        <v>40563</v>
      </c>
      <c r="C434" s="3">
        <v>1</v>
      </c>
      <c r="D434" s="3">
        <v>1</v>
      </c>
      <c r="E434" s="3" t="b">
        <v>0</v>
      </c>
      <c r="F434" s="3">
        <v>4</v>
      </c>
      <c r="G434" s="3">
        <v>1</v>
      </c>
      <c r="H434" s="3" t="str">
        <f>IF(G434=1,"Clear",IF(G434=2,"Moist",IF(G434=3,"Light Rain",IF(G434=4,"Heavy Rain","Unknown"))))</f>
        <v>Clear</v>
      </c>
      <c r="I434" s="3">
        <v>0.26</v>
      </c>
      <c r="J434" s="2">
        <f>VLOOKUP(A434,'[1]DATASET 2'!A:G,2,FALSE)</f>
        <v>0.2727</v>
      </c>
      <c r="K434" s="2">
        <f>VLOOKUP(A434,'[1]DATASET 2'!A:G,3,FALSE)</f>
        <v>0.56000000000000005</v>
      </c>
      <c r="L434" s="2">
        <f>VLOOKUP(A434,'[1]DATASET 2'!A:G,4,FALSE)</f>
        <v>0</v>
      </c>
      <c r="M434" s="1">
        <f>VLOOKUP(A434,'[1]DATASET 2'!A:G,5,FALSE)</f>
        <v>2</v>
      </c>
      <c r="N434" s="1">
        <f>VLOOKUP(A434,'[1]DATASET 2'!A:G,6,FALSE)</f>
        <v>3</v>
      </c>
      <c r="O434" s="1">
        <f>SUM(M434,N434)</f>
        <v>5</v>
      </c>
      <c r="P434" s="1" t="str">
        <f>IF(E434=TRUE,"holiday",IF(OR(F434=0,F434=6),"weekend","weekday"))</f>
        <v>weekday</v>
      </c>
      <c r="Q434" s="1" t="str" cm="1">
        <f t="array" ref="Q434">_xlfn.IFS(D434&lt;8,"NIGHT/EARLY MORNING(8PM-8AM)",D434&lt;12,"MORNING(8AM-12AM)",D434&lt;16,"AFTERNOON(12PM-4PM)",D434&lt;20,"EVENING(4PM-8PM)",TRUE,"NIGHT/EARLY MORNING(8PM-8AM)")</f>
        <v>NIGHT/EARLY MORNING(8PM-8AM)</v>
      </c>
    </row>
    <row r="435" spans="1:17" ht="13" x14ac:dyDescent="0.15">
      <c r="A435" s="3">
        <v>434</v>
      </c>
      <c r="B435" s="7">
        <v>40563</v>
      </c>
      <c r="C435" s="3">
        <v>1</v>
      </c>
      <c r="D435" s="3">
        <v>2</v>
      </c>
      <c r="E435" s="3" t="b">
        <v>0</v>
      </c>
      <c r="F435" s="3">
        <v>4</v>
      </c>
      <c r="G435" s="3">
        <v>1</v>
      </c>
      <c r="H435" s="3" t="str">
        <f>IF(G435=1,"Clear",IF(G435=2,"Moist",IF(G435=3,"Light Rain",IF(G435=4,"Heavy Rain","Unknown"))))</f>
        <v>Clear</v>
      </c>
      <c r="I435" s="3">
        <v>0.26</v>
      </c>
      <c r="J435" s="2">
        <f>VLOOKUP(A435,'[1]DATASET 2'!A:G,2,FALSE)</f>
        <v>0.2727</v>
      </c>
      <c r="K435" s="2">
        <f>VLOOKUP(A435,'[1]DATASET 2'!A:G,3,FALSE)</f>
        <v>0.56000000000000005</v>
      </c>
      <c r="L435" s="2">
        <f>VLOOKUP(A435,'[1]DATASET 2'!A:G,4,FALSE)</f>
        <v>0</v>
      </c>
      <c r="M435" s="1">
        <f>VLOOKUP(A435,'[1]DATASET 2'!A:G,5,FALSE)</f>
        <v>0</v>
      </c>
      <c r="N435" s="1">
        <f>VLOOKUP(A435,'[1]DATASET 2'!A:G,6,FALSE)</f>
        <v>2</v>
      </c>
      <c r="O435" s="1">
        <f>SUM(M435,N435)</f>
        <v>2</v>
      </c>
      <c r="P435" s="1" t="str">
        <f>IF(E435=TRUE,"holiday",IF(OR(F435=0,F435=6),"weekend","weekday"))</f>
        <v>weekday</v>
      </c>
      <c r="Q435" s="1" t="str" cm="1">
        <f t="array" ref="Q435">_xlfn.IFS(D435&lt;8,"NIGHT/EARLY MORNING(8PM-8AM)",D435&lt;12,"MORNING(8AM-12AM)",D435&lt;16,"AFTERNOON(12PM-4PM)",D435&lt;20,"EVENING(4PM-8PM)",TRUE,"NIGHT/EARLY MORNING(8PM-8AM)")</f>
        <v>NIGHT/EARLY MORNING(8PM-8AM)</v>
      </c>
    </row>
    <row r="436" spans="1:17" ht="13" x14ac:dyDescent="0.15">
      <c r="A436" s="3">
        <v>435</v>
      </c>
      <c r="B436" s="7">
        <v>40563</v>
      </c>
      <c r="C436" s="3">
        <v>1</v>
      </c>
      <c r="D436" s="3">
        <v>3</v>
      </c>
      <c r="E436" s="3" t="b">
        <v>0</v>
      </c>
      <c r="F436" s="3">
        <v>4</v>
      </c>
      <c r="G436" s="3">
        <v>1</v>
      </c>
      <c r="H436" s="3" t="str">
        <f>IF(G436=1,"Clear",IF(G436=2,"Moist",IF(G436=3,"Light Rain",IF(G436=4,"Heavy Rain","Unknown"))))</f>
        <v>Clear</v>
      </c>
      <c r="I436" s="3">
        <v>0.26</v>
      </c>
      <c r="J436" s="2">
        <f>VLOOKUP(A436,'[1]DATASET 2'!A:G,2,FALSE)</f>
        <v>0.2576</v>
      </c>
      <c r="K436" s="2">
        <f>VLOOKUP(A436,'[1]DATASET 2'!A:G,3,FALSE)</f>
        <v>0.56000000000000005</v>
      </c>
      <c r="L436" s="2">
        <f>VLOOKUP(A436,'[1]DATASET 2'!A:G,4,FALSE)</f>
        <v>0.16420000000000001</v>
      </c>
      <c r="M436" s="1">
        <f>VLOOKUP(A436,'[1]DATASET 2'!A:G,5,FALSE)</f>
        <v>0</v>
      </c>
      <c r="N436" s="1">
        <f>VLOOKUP(A436,'[1]DATASET 2'!A:G,6,FALSE)</f>
        <v>1</v>
      </c>
      <c r="O436" s="1">
        <f>SUM(M436,N436)</f>
        <v>1</v>
      </c>
      <c r="P436" s="1" t="str">
        <f>IF(E436=TRUE,"holiday",IF(OR(F436=0,F436=6),"weekend","weekday"))</f>
        <v>weekday</v>
      </c>
      <c r="Q436" s="1" t="str" cm="1">
        <f t="array" ref="Q436">_xlfn.IFS(D436&lt;8,"NIGHT/EARLY MORNING(8PM-8AM)",D436&lt;12,"MORNING(8AM-12AM)",D436&lt;16,"AFTERNOON(12PM-4PM)",D436&lt;20,"EVENING(4PM-8PM)",TRUE,"NIGHT/EARLY MORNING(8PM-8AM)")</f>
        <v>NIGHT/EARLY MORNING(8PM-8AM)</v>
      </c>
    </row>
    <row r="437" spans="1:17" ht="13" x14ac:dyDescent="0.15">
      <c r="A437" s="3">
        <v>436</v>
      </c>
      <c r="B437" s="7">
        <v>40563</v>
      </c>
      <c r="C437" s="3">
        <v>1</v>
      </c>
      <c r="D437" s="3">
        <v>4</v>
      </c>
      <c r="E437" s="3" t="b">
        <v>0</v>
      </c>
      <c r="F437" s="3">
        <v>4</v>
      </c>
      <c r="G437" s="3">
        <v>1</v>
      </c>
      <c r="H437" s="3" t="str">
        <f>IF(G437=1,"Clear",IF(G437=2,"Moist",IF(G437=3,"Light Rain",IF(G437=4,"Heavy Rain","Unknown"))))</f>
        <v>Clear</v>
      </c>
      <c r="I437" s="3">
        <v>0.26</v>
      </c>
      <c r="J437" s="2">
        <f>VLOOKUP(A437,'[1]DATASET 2'!A:G,2,FALSE)</f>
        <v>0.2576</v>
      </c>
      <c r="K437" s="2">
        <f>VLOOKUP(A437,'[1]DATASET 2'!A:G,3,FALSE)</f>
        <v>0.56000000000000005</v>
      </c>
      <c r="L437" s="2">
        <f>VLOOKUP(A437,'[1]DATASET 2'!A:G,4,FALSE)</f>
        <v>0.16420000000000001</v>
      </c>
      <c r="M437" s="1">
        <f>VLOOKUP(A437,'[1]DATASET 2'!A:G,5,FALSE)</f>
        <v>0</v>
      </c>
      <c r="N437" s="1">
        <f>VLOOKUP(A437,'[1]DATASET 2'!A:G,6,FALSE)</f>
        <v>1</v>
      </c>
      <c r="O437" s="1">
        <f>SUM(M437,N437)</f>
        <v>1</v>
      </c>
      <c r="P437" s="1" t="str">
        <f>IF(E437=TRUE,"holiday",IF(OR(F437=0,F437=6),"weekend","weekday"))</f>
        <v>weekday</v>
      </c>
      <c r="Q437" s="1" t="str" cm="1">
        <f t="array" ref="Q437">_xlfn.IFS(D437&lt;8,"NIGHT/EARLY MORNING(8PM-8AM)",D437&lt;12,"MORNING(8AM-12AM)",D437&lt;16,"AFTERNOON(12PM-4PM)",D437&lt;20,"EVENING(4PM-8PM)",TRUE,"NIGHT/EARLY MORNING(8PM-8AM)")</f>
        <v>NIGHT/EARLY MORNING(8PM-8AM)</v>
      </c>
    </row>
    <row r="438" spans="1:17" ht="13" x14ac:dyDescent="0.15">
      <c r="A438" s="3">
        <v>437</v>
      </c>
      <c r="B438" s="7">
        <v>40563</v>
      </c>
      <c r="C438" s="3">
        <v>1</v>
      </c>
      <c r="D438" s="3">
        <v>5</v>
      </c>
      <c r="E438" s="3" t="b">
        <v>0</v>
      </c>
      <c r="F438" s="3">
        <v>4</v>
      </c>
      <c r="G438" s="3">
        <v>1</v>
      </c>
      <c r="H438" s="3" t="str">
        <f>IF(G438=1,"Clear",IF(G438=2,"Moist",IF(G438=3,"Light Rain",IF(G438=4,"Heavy Rain","Unknown"))))</f>
        <v>Clear</v>
      </c>
      <c r="I438" s="3">
        <v>0.24</v>
      </c>
      <c r="J438" s="2">
        <f>VLOOKUP(A438,'[1]DATASET 2'!A:G,2,FALSE)</f>
        <v>0.2273</v>
      </c>
      <c r="K438" s="2">
        <f>VLOOKUP(A438,'[1]DATASET 2'!A:G,3,FALSE)</f>
        <v>0.6</v>
      </c>
      <c r="L438" s="2">
        <f>VLOOKUP(A438,'[1]DATASET 2'!A:G,4,FALSE)</f>
        <v>0.22389999999999999</v>
      </c>
      <c r="M438" s="1">
        <f>VLOOKUP(A438,'[1]DATASET 2'!A:G,5,FALSE)</f>
        <v>0</v>
      </c>
      <c r="N438" s="1">
        <f>VLOOKUP(A438,'[1]DATASET 2'!A:G,6,FALSE)</f>
        <v>6</v>
      </c>
      <c r="O438" s="1">
        <f>SUM(M438,N438)</f>
        <v>6</v>
      </c>
      <c r="P438" s="1" t="str">
        <f>IF(E438=TRUE,"holiday",IF(OR(F438=0,F438=6),"weekend","weekday"))</f>
        <v>weekday</v>
      </c>
      <c r="Q438" s="1" t="str" cm="1">
        <f t="array" ref="Q438">_xlfn.IFS(D438&lt;8,"NIGHT/EARLY MORNING(8PM-8AM)",D438&lt;12,"MORNING(8AM-12AM)",D438&lt;16,"AFTERNOON(12PM-4PM)",D438&lt;20,"EVENING(4PM-8PM)",TRUE,"NIGHT/EARLY MORNING(8PM-8AM)")</f>
        <v>NIGHT/EARLY MORNING(8PM-8AM)</v>
      </c>
    </row>
    <row r="439" spans="1:17" ht="13" x14ac:dyDescent="0.15">
      <c r="A439" s="3">
        <v>438</v>
      </c>
      <c r="B439" s="7">
        <v>40563</v>
      </c>
      <c r="C439" s="3">
        <v>1</v>
      </c>
      <c r="D439" s="3">
        <v>6</v>
      </c>
      <c r="E439" s="3" t="b">
        <v>0</v>
      </c>
      <c r="F439" s="3">
        <v>4</v>
      </c>
      <c r="G439" s="3">
        <v>1</v>
      </c>
      <c r="H439" s="3" t="str">
        <f>IF(G439=1,"Clear",IF(G439=2,"Moist",IF(G439=3,"Light Rain",IF(G439=4,"Heavy Rain","Unknown"))))</f>
        <v>Clear</v>
      </c>
      <c r="I439" s="3">
        <v>0.22</v>
      </c>
      <c r="J439" s="2">
        <f>VLOOKUP(A439,'[1]DATASET 2'!A:G,2,FALSE)</f>
        <v>0.21210000000000001</v>
      </c>
      <c r="K439" s="2">
        <f>VLOOKUP(A439,'[1]DATASET 2'!A:G,3,FALSE)</f>
        <v>0.6</v>
      </c>
      <c r="L439" s="2">
        <f>VLOOKUP(A439,'[1]DATASET 2'!A:G,4,FALSE)</f>
        <v>0.22389999999999999</v>
      </c>
      <c r="M439" s="1">
        <f>VLOOKUP(A439,'[1]DATASET 2'!A:G,5,FALSE)</f>
        <v>0</v>
      </c>
      <c r="N439" s="1">
        <f>VLOOKUP(A439,'[1]DATASET 2'!A:G,6,FALSE)</f>
        <v>35</v>
      </c>
      <c r="O439" s="1">
        <f>SUM(M439,N439)</f>
        <v>35</v>
      </c>
      <c r="P439" s="1" t="str">
        <f>IF(E439=TRUE,"holiday",IF(OR(F439=0,F439=6),"weekend","weekday"))</f>
        <v>weekday</v>
      </c>
      <c r="Q439" s="1" t="str" cm="1">
        <f t="array" ref="Q439">_xlfn.IFS(D439&lt;8,"NIGHT/EARLY MORNING(8PM-8AM)",D439&lt;12,"MORNING(8AM-12AM)",D439&lt;16,"AFTERNOON(12PM-4PM)",D439&lt;20,"EVENING(4PM-8PM)",TRUE,"NIGHT/EARLY MORNING(8PM-8AM)")</f>
        <v>NIGHT/EARLY MORNING(8PM-8AM)</v>
      </c>
    </row>
    <row r="440" spans="1:17" ht="13" x14ac:dyDescent="0.15">
      <c r="A440" s="3">
        <v>439</v>
      </c>
      <c r="B440" s="7">
        <v>40563</v>
      </c>
      <c r="C440" s="3">
        <v>1</v>
      </c>
      <c r="D440" s="3">
        <v>7</v>
      </c>
      <c r="E440" s="3" t="b">
        <v>0</v>
      </c>
      <c r="F440" s="3">
        <v>4</v>
      </c>
      <c r="G440" s="3">
        <v>1</v>
      </c>
      <c r="H440" s="3" t="str">
        <f>IF(G440=1,"Clear",IF(G440=2,"Moist",IF(G440=3,"Light Rain",IF(G440=4,"Heavy Rain","Unknown"))))</f>
        <v>Clear</v>
      </c>
      <c r="I440" s="3">
        <v>0.22</v>
      </c>
      <c r="J440" s="2">
        <f>VLOOKUP(A440,'[1]DATASET 2'!A:G,2,FALSE)</f>
        <v>0.21210000000000001</v>
      </c>
      <c r="K440" s="2">
        <f>VLOOKUP(A440,'[1]DATASET 2'!A:G,3,FALSE)</f>
        <v>0.55000000000000004</v>
      </c>
      <c r="L440" s="2">
        <f>VLOOKUP(A440,'[1]DATASET 2'!A:G,4,FALSE)</f>
        <v>0.22389999999999999</v>
      </c>
      <c r="M440" s="1">
        <f>VLOOKUP(A440,'[1]DATASET 2'!A:G,5,FALSE)</f>
        <v>1</v>
      </c>
      <c r="N440" s="1">
        <f>VLOOKUP(A440,'[1]DATASET 2'!A:G,6,FALSE)</f>
        <v>100</v>
      </c>
      <c r="O440" s="1">
        <f>SUM(M440,N440)</f>
        <v>101</v>
      </c>
      <c r="P440" s="1" t="str">
        <f>IF(E440=TRUE,"holiday",IF(OR(F440=0,F440=6),"weekend","weekday"))</f>
        <v>weekday</v>
      </c>
      <c r="Q440" s="1" t="str" cm="1">
        <f t="array" ref="Q440">_xlfn.IFS(D440&lt;8,"NIGHT/EARLY MORNING(8PM-8AM)",D440&lt;12,"MORNING(8AM-12AM)",D440&lt;16,"AFTERNOON(12PM-4PM)",D440&lt;20,"EVENING(4PM-8PM)",TRUE,"NIGHT/EARLY MORNING(8PM-8AM)")</f>
        <v>NIGHT/EARLY MORNING(8PM-8AM)</v>
      </c>
    </row>
    <row r="441" spans="1:17" ht="13" x14ac:dyDescent="0.15">
      <c r="A441" s="3">
        <v>440</v>
      </c>
      <c r="B441" s="7">
        <v>40563</v>
      </c>
      <c r="C441" s="3">
        <v>1</v>
      </c>
      <c r="D441" s="3">
        <v>8</v>
      </c>
      <c r="E441" s="3" t="b">
        <v>0</v>
      </c>
      <c r="F441" s="3">
        <v>4</v>
      </c>
      <c r="G441" s="3">
        <v>1</v>
      </c>
      <c r="H441" s="3" t="str">
        <f>IF(G441=1,"Clear",IF(G441=2,"Moist",IF(G441=3,"Light Rain",IF(G441=4,"Heavy Rain","Unknown"))))</f>
        <v>Clear</v>
      </c>
      <c r="I441" s="3">
        <v>0.22</v>
      </c>
      <c r="J441" s="2">
        <f>VLOOKUP(A441,'[1]DATASET 2'!A:G,2,FALSE)</f>
        <v>0.21210000000000001</v>
      </c>
      <c r="K441" s="2">
        <f>VLOOKUP(A441,'[1]DATASET 2'!A:G,3,FALSE)</f>
        <v>0.55000000000000004</v>
      </c>
      <c r="L441" s="2">
        <f>VLOOKUP(A441,'[1]DATASET 2'!A:G,4,FALSE)</f>
        <v>0.28360000000000002</v>
      </c>
      <c r="M441" s="1">
        <f>VLOOKUP(A441,'[1]DATASET 2'!A:G,5,FALSE)</f>
        <v>2</v>
      </c>
      <c r="N441" s="1">
        <f>VLOOKUP(A441,'[1]DATASET 2'!A:G,6,FALSE)</f>
        <v>247</v>
      </c>
      <c r="O441" s="1">
        <f>SUM(M441,N441)</f>
        <v>249</v>
      </c>
      <c r="P441" s="1" t="str">
        <f>IF(E441=TRUE,"holiday",IF(OR(F441=0,F441=6),"weekend","weekday"))</f>
        <v>weekday</v>
      </c>
      <c r="Q441" s="1" t="str" cm="1">
        <f t="array" ref="Q441">_xlfn.IFS(D441&lt;8,"NIGHT/EARLY MORNING(8PM-8AM)",D441&lt;12,"MORNING(8AM-12AM)",D441&lt;16,"AFTERNOON(12PM-4PM)",D441&lt;20,"EVENING(4PM-8PM)",TRUE,"NIGHT/EARLY MORNING(8PM-8AM)")</f>
        <v>MORNING(8AM-12AM)</v>
      </c>
    </row>
    <row r="442" spans="1:17" ht="13" x14ac:dyDescent="0.15">
      <c r="A442" s="3">
        <v>441</v>
      </c>
      <c r="B442" s="7">
        <v>40563</v>
      </c>
      <c r="C442" s="3">
        <v>1</v>
      </c>
      <c r="D442" s="3">
        <v>9</v>
      </c>
      <c r="E442" s="3" t="b">
        <v>0</v>
      </c>
      <c r="F442" s="3">
        <v>4</v>
      </c>
      <c r="G442" s="3">
        <v>2</v>
      </c>
      <c r="H442" s="3" t="str">
        <f>IF(G442=1,"Clear",IF(G442=2,"Moist",IF(G442=3,"Light Rain",IF(G442=4,"Heavy Rain","Unknown"))))</f>
        <v>Moist</v>
      </c>
      <c r="I442" s="3">
        <v>0.24</v>
      </c>
      <c r="J442" s="2">
        <f>VLOOKUP(A442,'[1]DATASET 2'!A:G,2,FALSE)</f>
        <v>0.2273</v>
      </c>
      <c r="K442" s="2">
        <f>VLOOKUP(A442,'[1]DATASET 2'!A:G,3,FALSE)</f>
        <v>0.52</v>
      </c>
      <c r="L442" s="2">
        <f>VLOOKUP(A442,'[1]DATASET 2'!A:G,4,FALSE)</f>
        <v>0.22389999999999999</v>
      </c>
      <c r="M442" s="1">
        <f>VLOOKUP(A442,'[1]DATASET 2'!A:G,5,FALSE)</f>
        <v>3</v>
      </c>
      <c r="N442" s="1">
        <f>VLOOKUP(A442,'[1]DATASET 2'!A:G,6,FALSE)</f>
        <v>140</v>
      </c>
      <c r="O442" s="1">
        <f>SUM(M442,N442)</f>
        <v>143</v>
      </c>
      <c r="P442" s="1" t="str">
        <f>IF(E442=TRUE,"holiday",IF(OR(F442=0,F442=6),"weekend","weekday"))</f>
        <v>weekday</v>
      </c>
      <c r="Q442" s="1" t="str" cm="1">
        <f t="array" ref="Q442">_xlfn.IFS(D442&lt;8,"NIGHT/EARLY MORNING(8PM-8AM)",D442&lt;12,"MORNING(8AM-12AM)",D442&lt;16,"AFTERNOON(12PM-4PM)",D442&lt;20,"EVENING(4PM-8PM)",TRUE,"NIGHT/EARLY MORNING(8PM-8AM)")</f>
        <v>MORNING(8AM-12AM)</v>
      </c>
    </row>
    <row r="443" spans="1:17" ht="13" x14ac:dyDescent="0.15">
      <c r="A443" s="3">
        <v>442</v>
      </c>
      <c r="B443" s="7">
        <v>40563</v>
      </c>
      <c r="C443" s="3">
        <v>1</v>
      </c>
      <c r="D443" s="3">
        <v>10</v>
      </c>
      <c r="E443" s="3" t="b">
        <v>0</v>
      </c>
      <c r="F443" s="3">
        <v>4</v>
      </c>
      <c r="G443" s="3">
        <v>1</v>
      </c>
      <c r="H443" s="3" t="str">
        <f>IF(G443=1,"Clear",IF(G443=2,"Moist",IF(G443=3,"Light Rain",IF(G443=4,"Heavy Rain","Unknown"))))</f>
        <v>Clear</v>
      </c>
      <c r="I443" s="3">
        <v>0.26</v>
      </c>
      <c r="J443" s="2">
        <f>VLOOKUP(A443,'[1]DATASET 2'!A:G,2,FALSE)</f>
        <v>0.2273</v>
      </c>
      <c r="K443" s="2">
        <f>VLOOKUP(A443,'[1]DATASET 2'!A:G,3,FALSE)</f>
        <v>0.48</v>
      </c>
      <c r="L443" s="2">
        <f>VLOOKUP(A443,'[1]DATASET 2'!A:G,4,FALSE)</f>
        <v>0.29849999999999999</v>
      </c>
      <c r="M443" s="1">
        <f>VLOOKUP(A443,'[1]DATASET 2'!A:G,5,FALSE)</f>
        <v>1</v>
      </c>
      <c r="N443" s="1">
        <f>VLOOKUP(A443,'[1]DATASET 2'!A:G,6,FALSE)</f>
        <v>56</v>
      </c>
      <c r="O443" s="1">
        <f>SUM(M443,N443)</f>
        <v>57</v>
      </c>
      <c r="P443" s="1" t="str">
        <f>IF(E443=TRUE,"holiday",IF(OR(F443=0,F443=6),"weekend","weekday"))</f>
        <v>weekday</v>
      </c>
      <c r="Q443" s="1" t="str" cm="1">
        <f t="array" ref="Q443">_xlfn.IFS(D443&lt;8,"NIGHT/EARLY MORNING(8PM-8AM)",D443&lt;12,"MORNING(8AM-12AM)",D443&lt;16,"AFTERNOON(12PM-4PM)",D443&lt;20,"EVENING(4PM-8PM)",TRUE,"NIGHT/EARLY MORNING(8PM-8AM)")</f>
        <v>MORNING(8AM-12AM)</v>
      </c>
    </row>
    <row r="444" spans="1:17" ht="13" x14ac:dyDescent="0.15">
      <c r="A444" s="3">
        <v>443</v>
      </c>
      <c r="B444" s="7">
        <v>40563</v>
      </c>
      <c r="C444" s="3">
        <v>1</v>
      </c>
      <c r="D444" s="3">
        <v>11</v>
      </c>
      <c r="E444" s="3" t="b">
        <v>0</v>
      </c>
      <c r="F444" s="3">
        <v>4</v>
      </c>
      <c r="G444" s="3">
        <v>2</v>
      </c>
      <c r="H444" s="3" t="str">
        <f>IF(G444=1,"Clear",IF(G444=2,"Moist",IF(G444=3,"Light Rain",IF(G444=4,"Heavy Rain","Unknown"))))</f>
        <v>Moist</v>
      </c>
      <c r="I444" s="3">
        <v>0.28000000000000003</v>
      </c>
      <c r="J444" s="2">
        <f>VLOOKUP(A444,'[1]DATASET 2'!A:G,2,FALSE)</f>
        <v>0.2727</v>
      </c>
      <c r="K444" s="2">
        <f>VLOOKUP(A444,'[1]DATASET 2'!A:G,3,FALSE)</f>
        <v>0.45</v>
      </c>
      <c r="L444" s="2">
        <f>VLOOKUP(A444,'[1]DATASET 2'!A:G,4,FALSE)</f>
        <v>0.16420000000000001</v>
      </c>
      <c r="M444" s="1">
        <f>VLOOKUP(A444,'[1]DATASET 2'!A:G,5,FALSE)</f>
        <v>5</v>
      </c>
      <c r="N444" s="1">
        <f>VLOOKUP(A444,'[1]DATASET 2'!A:G,6,FALSE)</f>
        <v>63</v>
      </c>
      <c r="O444" s="1">
        <f>SUM(M444,N444)</f>
        <v>68</v>
      </c>
      <c r="P444" s="1" t="str">
        <f>IF(E444=TRUE,"holiday",IF(OR(F444=0,F444=6),"weekend","weekday"))</f>
        <v>weekday</v>
      </c>
      <c r="Q444" s="1" t="str" cm="1">
        <f t="array" ref="Q444">_xlfn.IFS(D444&lt;8,"NIGHT/EARLY MORNING(8PM-8AM)",D444&lt;12,"MORNING(8AM-12AM)",D444&lt;16,"AFTERNOON(12PM-4PM)",D444&lt;20,"EVENING(4PM-8PM)",TRUE,"NIGHT/EARLY MORNING(8PM-8AM)")</f>
        <v>MORNING(8AM-12AM)</v>
      </c>
    </row>
    <row r="445" spans="1:17" ht="13" x14ac:dyDescent="0.15">
      <c r="A445" s="3">
        <v>444</v>
      </c>
      <c r="B445" s="7">
        <v>40563</v>
      </c>
      <c r="C445" s="3">
        <v>1</v>
      </c>
      <c r="D445" s="3">
        <v>12</v>
      </c>
      <c r="E445" s="3" t="b">
        <v>0</v>
      </c>
      <c r="F445" s="3">
        <v>4</v>
      </c>
      <c r="G445" s="3">
        <v>2</v>
      </c>
      <c r="H445" s="3" t="str">
        <f>IF(G445=1,"Clear",IF(G445=2,"Moist",IF(G445=3,"Light Rain",IF(G445=4,"Heavy Rain","Unknown"))))</f>
        <v>Moist</v>
      </c>
      <c r="I445" s="3">
        <v>0.3</v>
      </c>
      <c r="J445" s="2">
        <f>VLOOKUP(A445,'[1]DATASET 2'!A:G,2,FALSE)</f>
        <v>0.33329999999999999</v>
      </c>
      <c r="K445" s="2">
        <f>VLOOKUP(A445,'[1]DATASET 2'!A:G,3,FALSE)</f>
        <v>0.42</v>
      </c>
      <c r="L445" s="2">
        <f>VLOOKUP(A445,'[1]DATASET 2'!A:G,4,FALSE)</f>
        <v>0</v>
      </c>
      <c r="M445" s="1">
        <f>VLOOKUP(A445,'[1]DATASET 2'!A:G,5,FALSE)</f>
        <v>7</v>
      </c>
      <c r="N445" s="1">
        <f>VLOOKUP(A445,'[1]DATASET 2'!A:G,6,FALSE)</f>
        <v>77</v>
      </c>
      <c r="O445" s="1">
        <f>SUM(M445,N445)</f>
        <v>84</v>
      </c>
      <c r="P445" s="1" t="str">
        <f>IF(E445=TRUE,"holiday",IF(OR(F445=0,F445=6),"weekend","weekday"))</f>
        <v>weekday</v>
      </c>
      <c r="Q445" s="1" t="str" cm="1">
        <f t="array" ref="Q445">_xlfn.IFS(D445&lt;8,"NIGHT/EARLY MORNING(8PM-8AM)",D445&lt;12,"MORNING(8AM-12AM)",D445&lt;16,"AFTERNOON(12PM-4PM)",D445&lt;20,"EVENING(4PM-8PM)",TRUE,"NIGHT/EARLY MORNING(8PM-8AM)")</f>
        <v>AFTERNOON(12PM-4PM)</v>
      </c>
    </row>
    <row r="446" spans="1:17" ht="13" x14ac:dyDescent="0.15">
      <c r="A446" s="3">
        <v>445</v>
      </c>
      <c r="B446" s="7">
        <v>40563</v>
      </c>
      <c r="C446" s="3">
        <v>1</v>
      </c>
      <c r="D446" s="3">
        <v>13</v>
      </c>
      <c r="E446" s="3" t="b">
        <v>0</v>
      </c>
      <c r="F446" s="3">
        <v>4</v>
      </c>
      <c r="G446" s="3">
        <v>2</v>
      </c>
      <c r="H446" s="3" t="str">
        <f>IF(G446=1,"Clear",IF(G446=2,"Moist",IF(G446=3,"Light Rain",IF(G446=4,"Heavy Rain","Unknown"))))</f>
        <v>Moist</v>
      </c>
      <c r="I446" s="3">
        <v>0.28000000000000003</v>
      </c>
      <c r="J446" s="2">
        <f>VLOOKUP(A446,'[1]DATASET 2'!A:G,2,FALSE)</f>
        <v>0.28789999999999999</v>
      </c>
      <c r="K446" s="2">
        <f>VLOOKUP(A446,'[1]DATASET 2'!A:G,3,FALSE)</f>
        <v>0.45</v>
      </c>
      <c r="L446" s="2">
        <f>VLOOKUP(A446,'[1]DATASET 2'!A:G,4,FALSE)</f>
        <v>0.1045</v>
      </c>
      <c r="M446" s="1">
        <f>VLOOKUP(A446,'[1]DATASET 2'!A:G,5,FALSE)</f>
        <v>12</v>
      </c>
      <c r="N446" s="1">
        <f>VLOOKUP(A446,'[1]DATASET 2'!A:G,6,FALSE)</f>
        <v>86</v>
      </c>
      <c r="O446" s="1">
        <f>SUM(M446,N446)</f>
        <v>98</v>
      </c>
      <c r="P446" s="1" t="str">
        <f>IF(E446=TRUE,"holiday",IF(OR(F446=0,F446=6),"weekend","weekday"))</f>
        <v>weekday</v>
      </c>
      <c r="Q446" s="1" t="str" cm="1">
        <f t="array" ref="Q446">_xlfn.IFS(D446&lt;8,"NIGHT/EARLY MORNING(8PM-8AM)",D446&lt;12,"MORNING(8AM-12AM)",D446&lt;16,"AFTERNOON(12PM-4PM)",D446&lt;20,"EVENING(4PM-8PM)",TRUE,"NIGHT/EARLY MORNING(8PM-8AM)")</f>
        <v>AFTERNOON(12PM-4PM)</v>
      </c>
    </row>
    <row r="447" spans="1:17" ht="13" x14ac:dyDescent="0.15">
      <c r="A447" s="3">
        <v>446</v>
      </c>
      <c r="B447" s="7">
        <v>40563</v>
      </c>
      <c r="C447" s="3">
        <v>1</v>
      </c>
      <c r="D447" s="3">
        <v>14</v>
      </c>
      <c r="E447" s="3" t="b">
        <v>0</v>
      </c>
      <c r="F447" s="3">
        <v>4</v>
      </c>
      <c r="G447" s="3">
        <v>2</v>
      </c>
      <c r="H447" s="3" t="str">
        <f>IF(G447=1,"Clear",IF(G447=2,"Moist",IF(G447=3,"Light Rain",IF(G447=4,"Heavy Rain","Unknown"))))</f>
        <v>Moist</v>
      </c>
      <c r="I447" s="3">
        <v>0.3</v>
      </c>
      <c r="J447" s="2">
        <f>VLOOKUP(A447,'[1]DATASET 2'!A:G,2,FALSE)</f>
        <v>0.30299999999999999</v>
      </c>
      <c r="K447" s="2">
        <f>VLOOKUP(A447,'[1]DATASET 2'!A:G,3,FALSE)</f>
        <v>0.45</v>
      </c>
      <c r="L447" s="2">
        <f>VLOOKUP(A447,'[1]DATASET 2'!A:G,4,FALSE)</f>
        <v>0.1343</v>
      </c>
      <c r="M447" s="1">
        <f>VLOOKUP(A447,'[1]DATASET 2'!A:G,5,FALSE)</f>
        <v>6</v>
      </c>
      <c r="N447" s="1">
        <f>VLOOKUP(A447,'[1]DATASET 2'!A:G,6,FALSE)</f>
        <v>75</v>
      </c>
      <c r="O447" s="1">
        <f>SUM(M447,N447)</f>
        <v>81</v>
      </c>
      <c r="P447" s="1" t="str">
        <f>IF(E447=TRUE,"holiday",IF(OR(F447=0,F447=6),"weekend","weekday"))</f>
        <v>weekday</v>
      </c>
      <c r="Q447" s="1" t="str" cm="1">
        <f t="array" ref="Q447">_xlfn.IFS(D447&lt;8,"NIGHT/EARLY MORNING(8PM-8AM)",D447&lt;12,"MORNING(8AM-12AM)",D447&lt;16,"AFTERNOON(12PM-4PM)",D447&lt;20,"EVENING(4PM-8PM)",TRUE,"NIGHT/EARLY MORNING(8PM-8AM)")</f>
        <v>AFTERNOON(12PM-4PM)</v>
      </c>
    </row>
    <row r="448" spans="1:17" ht="13" x14ac:dyDescent="0.15">
      <c r="A448" s="3">
        <v>447</v>
      </c>
      <c r="B448" s="7">
        <v>40563</v>
      </c>
      <c r="C448" s="3">
        <v>1</v>
      </c>
      <c r="D448" s="3">
        <v>15</v>
      </c>
      <c r="E448" s="3" t="b">
        <v>0</v>
      </c>
      <c r="F448" s="3">
        <v>4</v>
      </c>
      <c r="G448" s="3">
        <v>2</v>
      </c>
      <c r="H448" s="3" t="str">
        <f>IF(G448=1,"Clear",IF(G448=2,"Moist",IF(G448=3,"Light Rain",IF(G448=4,"Heavy Rain","Unknown"))))</f>
        <v>Moist</v>
      </c>
      <c r="I448" s="3">
        <v>0.32</v>
      </c>
      <c r="J448" s="2">
        <f>VLOOKUP(A448,'[1]DATASET 2'!A:G,2,FALSE)</f>
        <v>0.31819999999999998</v>
      </c>
      <c r="K448" s="2">
        <f>VLOOKUP(A448,'[1]DATASET 2'!A:G,3,FALSE)</f>
        <v>0.45</v>
      </c>
      <c r="L448" s="2">
        <f>VLOOKUP(A448,'[1]DATASET 2'!A:G,4,FALSE)</f>
        <v>0.19400000000000001</v>
      </c>
      <c r="M448" s="1">
        <f>VLOOKUP(A448,'[1]DATASET 2'!A:G,5,FALSE)</f>
        <v>8</v>
      </c>
      <c r="N448" s="1">
        <f>VLOOKUP(A448,'[1]DATASET 2'!A:G,6,FALSE)</f>
        <v>62</v>
      </c>
      <c r="O448" s="1">
        <f>SUM(M448,N448)</f>
        <v>70</v>
      </c>
      <c r="P448" s="1" t="str">
        <f>IF(E448=TRUE,"holiday",IF(OR(F448=0,F448=6),"weekend","weekday"))</f>
        <v>weekday</v>
      </c>
      <c r="Q448" s="1" t="str" cm="1">
        <f t="array" ref="Q448">_xlfn.IFS(D448&lt;8,"NIGHT/EARLY MORNING(8PM-8AM)",D448&lt;12,"MORNING(8AM-12AM)",D448&lt;16,"AFTERNOON(12PM-4PM)",D448&lt;20,"EVENING(4PM-8PM)",TRUE,"NIGHT/EARLY MORNING(8PM-8AM)")</f>
        <v>AFTERNOON(12PM-4PM)</v>
      </c>
    </row>
    <row r="449" spans="1:17" ht="13" x14ac:dyDescent="0.15">
      <c r="A449" s="3">
        <v>448</v>
      </c>
      <c r="B449" s="7">
        <v>40563</v>
      </c>
      <c r="C449" s="3">
        <v>1</v>
      </c>
      <c r="D449" s="3">
        <v>16</v>
      </c>
      <c r="E449" s="3" t="b">
        <v>0</v>
      </c>
      <c r="F449" s="3">
        <v>4</v>
      </c>
      <c r="G449" s="3">
        <v>2</v>
      </c>
      <c r="H449" s="3" t="str">
        <f>IF(G449=1,"Clear",IF(G449=2,"Moist",IF(G449=3,"Light Rain",IF(G449=4,"Heavy Rain","Unknown"))))</f>
        <v>Moist</v>
      </c>
      <c r="I449" s="3">
        <v>0.3</v>
      </c>
      <c r="J449" s="2">
        <f>VLOOKUP(A449,'[1]DATASET 2'!A:G,2,FALSE)</f>
        <v>0.30299999999999999</v>
      </c>
      <c r="K449" s="2">
        <f>VLOOKUP(A449,'[1]DATASET 2'!A:G,3,FALSE)</f>
        <v>0.49</v>
      </c>
      <c r="L449" s="2">
        <f>VLOOKUP(A449,'[1]DATASET 2'!A:G,4,FALSE)</f>
        <v>0.1343</v>
      </c>
      <c r="M449" s="1">
        <f>VLOOKUP(A449,'[1]DATASET 2'!A:G,5,FALSE)</f>
        <v>8</v>
      </c>
      <c r="N449" s="1">
        <f>VLOOKUP(A449,'[1]DATASET 2'!A:G,6,FALSE)</f>
        <v>83</v>
      </c>
      <c r="O449" s="1">
        <f>SUM(M449,N449)</f>
        <v>91</v>
      </c>
      <c r="P449" s="1" t="str">
        <f>IF(E449=TRUE,"holiday",IF(OR(F449=0,F449=6),"weekend","weekday"))</f>
        <v>weekday</v>
      </c>
      <c r="Q449" s="1" t="str" cm="1">
        <f t="array" ref="Q449">_xlfn.IFS(D449&lt;8,"NIGHT/EARLY MORNING(8PM-8AM)",D449&lt;12,"MORNING(8AM-12AM)",D449&lt;16,"AFTERNOON(12PM-4PM)",D449&lt;20,"EVENING(4PM-8PM)",TRUE,"NIGHT/EARLY MORNING(8PM-8AM)")</f>
        <v>EVENING(4PM-8PM)</v>
      </c>
    </row>
    <row r="450" spans="1:17" ht="13" x14ac:dyDescent="0.15">
      <c r="A450" s="3">
        <v>449</v>
      </c>
      <c r="B450" s="7">
        <v>40563</v>
      </c>
      <c r="C450" s="3">
        <v>1</v>
      </c>
      <c r="D450" s="3">
        <v>17</v>
      </c>
      <c r="E450" s="3" t="b">
        <v>0</v>
      </c>
      <c r="F450" s="3">
        <v>4</v>
      </c>
      <c r="G450" s="3">
        <v>2</v>
      </c>
      <c r="H450" s="3" t="str">
        <f>IF(G450=1,"Clear",IF(G450=2,"Moist",IF(G450=3,"Light Rain",IF(G450=4,"Heavy Rain","Unknown"))))</f>
        <v>Moist</v>
      </c>
      <c r="I450" s="3">
        <v>0.3</v>
      </c>
      <c r="J450" s="2">
        <f>VLOOKUP(A450,'[1]DATASET 2'!A:G,2,FALSE)</f>
        <v>0.31819999999999998</v>
      </c>
      <c r="K450" s="2">
        <f>VLOOKUP(A450,'[1]DATASET 2'!A:G,3,FALSE)</f>
        <v>0.49</v>
      </c>
      <c r="L450" s="2">
        <f>VLOOKUP(A450,'[1]DATASET 2'!A:G,4,FALSE)</f>
        <v>0.1045</v>
      </c>
      <c r="M450" s="1">
        <f>VLOOKUP(A450,'[1]DATASET 2'!A:G,5,FALSE)</f>
        <v>8</v>
      </c>
      <c r="N450" s="1">
        <f>VLOOKUP(A450,'[1]DATASET 2'!A:G,6,FALSE)</f>
        <v>207</v>
      </c>
      <c r="O450" s="1">
        <f>SUM(M450,N450)</f>
        <v>215</v>
      </c>
      <c r="P450" s="1" t="str">
        <f>IF(E450=TRUE,"holiday",IF(OR(F450=0,F450=6),"weekend","weekday"))</f>
        <v>weekday</v>
      </c>
      <c r="Q450" s="1" t="str" cm="1">
        <f t="array" ref="Q450">_xlfn.IFS(D450&lt;8,"NIGHT/EARLY MORNING(8PM-8AM)",D450&lt;12,"MORNING(8AM-12AM)",D450&lt;16,"AFTERNOON(12PM-4PM)",D450&lt;20,"EVENING(4PM-8PM)",TRUE,"NIGHT/EARLY MORNING(8PM-8AM)")</f>
        <v>EVENING(4PM-8PM)</v>
      </c>
    </row>
    <row r="451" spans="1:17" ht="13" x14ac:dyDescent="0.15">
      <c r="A451" s="3">
        <v>450</v>
      </c>
      <c r="B451" s="7">
        <v>40563</v>
      </c>
      <c r="C451" s="3">
        <v>1</v>
      </c>
      <c r="D451" s="3">
        <v>18</v>
      </c>
      <c r="E451" s="3" t="b">
        <v>0</v>
      </c>
      <c r="F451" s="3">
        <v>4</v>
      </c>
      <c r="G451" s="3">
        <v>2</v>
      </c>
      <c r="H451" s="3" t="str">
        <f>IF(G451=1,"Clear",IF(G451=2,"Moist",IF(G451=3,"Light Rain",IF(G451=4,"Heavy Rain","Unknown"))))</f>
        <v>Moist</v>
      </c>
      <c r="I451" s="3">
        <v>0.26</v>
      </c>
      <c r="J451" s="2">
        <f>VLOOKUP(A451,'[1]DATASET 2'!A:G,2,FALSE)</f>
        <v>0.2576</v>
      </c>
      <c r="K451" s="2">
        <f>VLOOKUP(A451,'[1]DATASET 2'!A:G,3,FALSE)</f>
        <v>0.56000000000000005</v>
      </c>
      <c r="L451" s="2">
        <f>VLOOKUP(A451,'[1]DATASET 2'!A:G,4,FALSE)</f>
        <v>0.19400000000000001</v>
      </c>
      <c r="M451" s="1">
        <f>VLOOKUP(A451,'[1]DATASET 2'!A:G,5,FALSE)</f>
        <v>1</v>
      </c>
      <c r="N451" s="1">
        <f>VLOOKUP(A451,'[1]DATASET 2'!A:G,6,FALSE)</f>
        <v>184</v>
      </c>
      <c r="O451" s="1">
        <f>SUM(M451,N451)</f>
        <v>185</v>
      </c>
      <c r="P451" s="1" t="str">
        <f>IF(E451=TRUE,"holiday",IF(OR(F451=0,F451=6),"weekend","weekday"))</f>
        <v>weekday</v>
      </c>
      <c r="Q451" s="1" t="str" cm="1">
        <f t="array" ref="Q451">_xlfn.IFS(D451&lt;8,"NIGHT/EARLY MORNING(8PM-8AM)",D451&lt;12,"MORNING(8AM-12AM)",D451&lt;16,"AFTERNOON(12PM-4PM)",D451&lt;20,"EVENING(4PM-8PM)",TRUE,"NIGHT/EARLY MORNING(8PM-8AM)")</f>
        <v>EVENING(4PM-8PM)</v>
      </c>
    </row>
    <row r="452" spans="1:17" ht="13" x14ac:dyDescent="0.15">
      <c r="A452" s="3">
        <v>451</v>
      </c>
      <c r="B452" s="7">
        <v>40563</v>
      </c>
      <c r="C452" s="3">
        <v>1</v>
      </c>
      <c r="D452" s="3">
        <v>19</v>
      </c>
      <c r="E452" s="3" t="b">
        <v>0</v>
      </c>
      <c r="F452" s="3">
        <v>4</v>
      </c>
      <c r="G452" s="3">
        <v>1</v>
      </c>
      <c r="H452" s="3" t="str">
        <f>IF(G452=1,"Clear",IF(G452=2,"Moist",IF(G452=3,"Light Rain",IF(G452=4,"Heavy Rain","Unknown"))))</f>
        <v>Clear</v>
      </c>
      <c r="I452" s="3">
        <v>0.26</v>
      </c>
      <c r="J452" s="2">
        <f>VLOOKUP(A452,'[1]DATASET 2'!A:G,2,FALSE)</f>
        <v>0.2273</v>
      </c>
      <c r="K452" s="2">
        <f>VLOOKUP(A452,'[1]DATASET 2'!A:G,3,FALSE)</f>
        <v>0.56000000000000005</v>
      </c>
      <c r="L452" s="2">
        <f>VLOOKUP(A452,'[1]DATASET 2'!A:G,4,FALSE)</f>
        <v>0.32840000000000003</v>
      </c>
      <c r="M452" s="1">
        <f>VLOOKUP(A452,'[1]DATASET 2'!A:G,5,FALSE)</f>
        <v>6</v>
      </c>
      <c r="N452" s="1">
        <f>VLOOKUP(A452,'[1]DATASET 2'!A:G,6,FALSE)</f>
        <v>146</v>
      </c>
      <c r="O452" s="1">
        <f>SUM(M452,N452)</f>
        <v>152</v>
      </c>
      <c r="P452" s="1" t="str">
        <f>IF(E452=TRUE,"holiday",IF(OR(F452=0,F452=6),"weekend","weekday"))</f>
        <v>weekday</v>
      </c>
      <c r="Q452" s="1" t="str" cm="1">
        <f t="array" ref="Q452">_xlfn.IFS(D452&lt;8,"NIGHT/EARLY MORNING(8PM-8AM)",D452&lt;12,"MORNING(8AM-12AM)",D452&lt;16,"AFTERNOON(12PM-4PM)",D452&lt;20,"EVENING(4PM-8PM)",TRUE,"NIGHT/EARLY MORNING(8PM-8AM)")</f>
        <v>EVENING(4PM-8PM)</v>
      </c>
    </row>
    <row r="453" spans="1:17" ht="13" x14ac:dyDescent="0.15">
      <c r="A453" s="3">
        <v>452</v>
      </c>
      <c r="B453" s="7">
        <v>40563</v>
      </c>
      <c r="C453" s="3">
        <v>1</v>
      </c>
      <c r="D453" s="3">
        <v>20</v>
      </c>
      <c r="E453" s="3" t="b">
        <v>0</v>
      </c>
      <c r="F453" s="3">
        <v>4</v>
      </c>
      <c r="G453" s="3">
        <v>2</v>
      </c>
      <c r="H453" s="3" t="str">
        <f>IF(G453=1,"Clear",IF(G453=2,"Moist",IF(G453=3,"Light Rain",IF(G453=4,"Heavy Rain","Unknown"))))</f>
        <v>Moist</v>
      </c>
      <c r="I453" s="3">
        <v>0.26</v>
      </c>
      <c r="J453" s="2">
        <f>VLOOKUP(A453,'[1]DATASET 2'!A:G,2,FALSE)</f>
        <v>0.2424</v>
      </c>
      <c r="K453" s="2">
        <f>VLOOKUP(A453,'[1]DATASET 2'!A:G,3,FALSE)</f>
        <v>0.6</v>
      </c>
      <c r="L453" s="2">
        <f>VLOOKUP(A453,'[1]DATASET 2'!A:G,4,FALSE)</f>
        <v>0.28360000000000002</v>
      </c>
      <c r="M453" s="1">
        <f>VLOOKUP(A453,'[1]DATASET 2'!A:G,5,FALSE)</f>
        <v>2</v>
      </c>
      <c r="N453" s="1">
        <f>VLOOKUP(A453,'[1]DATASET 2'!A:G,6,FALSE)</f>
        <v>124</v>
      </c>
      <c r="O453" s="1">
        <f>SUM(M453,N453)</f>
        <v>126</v>
      </c>
      <c r="P453" s="1" t="str">
        <f>IF(E453=TRUE,"holiday",IF(OR(F453=0,F453=6),"weekend","weekday"))</f>
        <v>weekday</v>
      </c>
      <c r="Q453" s="1" t="str" cm="1">
        <f t="array" ref="Q453">_xlfn.IFS(D453&lt;8,"NIGHT/EARLY MORNING(8PM-8AM)",D453&lt;12,"MORNING(8AM-12AM)",D453&lt;16,"AFTERNOON(12PM-4PM)",D453&lt;20,"EVENING(4PM-8PM)",TRUE,"NIGHT/EARLY MORNING(8PM-8AM)")</f>
        <v>NIGHT/EARLY MORNING(8PM-8AM)</v>
      </c>
    </row>
    <row r="454" spans="1:17" ht="13" x14ac:dyDescent="0.15">
      <c r="A454" s="3">
        <v>453</v>
      </c>
      <c r="B454" s="7">
        <v>40563</v>
      </c>
      <c r="C454" s="3">
        <v>1</v>
      </c>
      <c r="D454" s="3">
        <v>21</v>
      </c>
      <c r="E454" s="3" t="b">
        <v>0</v>
      </c>
      <c r="F454" s="3">
        <v>4</v>
      </c>
      <c r="G454" s="3">
        <v>2</v>
      </c>
      <c r="H454" s="3" t="str">
        <f>IF(G454=1,"Clear",IF(G454=2,"Moist",IF(G454=3,"Light Rain",IF(G454=4,"Heavy Rain","Unknown"))))</f>
        <v>Moist</v>
      </c>
      <c r="I454" s="3">
        <v>0.24</v>
      </c>
      <c r="J454" s="2">
        <f>VLOOKUP(A454,'[1]DATASET 2'!A:G,2,FALSE)</f>
        <v>0.2273</v>
      </c>
      <c r="K454" s="2">
        <f>VLOOKUP(A454,'[1]DATASET 2'!A:G,3,FALSE)</f>
        <v>0.6</v>
      </c>
      <c r="L454" s="2">
        <f>VLOOKUP(A454,'[1]DATASET 2'!A:G,4,FALSE)</f>
        <v>0.25369999999999998</v>
      </c>
      <c r="M454" s="1">
        <f>VLOOKUP(A454,'[1]DATASET 2'!A:G,5,FALSE)</f>
        <v>3</v>
      </c>
      <c r="N454" s="1">
        <f>VLOOKUP(A454,'[1]DATASET 2'!A:G,6,FALSE)</f>
        <v>54</v>
      </c>
      <c r="O454" s="1">
        <f>SUM(M454,N454)</f>
        <v>57</v>
      </c>
      <c r="P454" s="1" t="str">
        <f>IF(E454=TRUE,"holiday",IF(OR(F454=0,F454=6),"weekend","weekday"))</f>
        <v>weekday</v>
      </c>
      <c r="Q454" s="1" t="str" cm="1">
        <f t="array" ref="Q454">_xlfn.IFS(D454&lt;8,"NIGHT/EARLY MORNING(8PM-8AM)",D454&lt;12,"MORNING(8AM-12AM)",D454&lt;16,"AFTERNOON(12PM-4PM)",D454&lt;20,"EVENING(4PM-8PM)",TRUE,"NIGHT/EARLY MORNING(8PM-8AM)")</f>
        <v>NIGHT/EARLY MORNING(8PM-8AM)</v>
      </c>
    </row>
    <row r="455" spans="1:17" ht="13" x14ac:dyDescent="0.15">
      <c r="A455" s="3">
        <v>454</v>
      </c>
      <c r="B455" s="7">
        <v>40563</v>
      </c>
      <c r="C455" s="3">
        <v>1</v>
      </c>
      <c r="D455" s="3">
        <v>22</v>
      </c>
      <c r="E455" s="3" t="b">
        <v>0</v>
      </c>
      <c r="F455" s="3">
        <v>4</v>
      </c>
      <c r="G455" s="3">
        <v>2</v>
      </c>
      <c r="H455" s="3" t="str">
        <f>IF(G455=1,"Clear",IF(G455=2,"Moist",IF(G455=3,"Light Rain",IF(G455=4,"Heavy Rain","Unknown"))))</f>
        <v>Moist</v>
      </c>
      <c r="I455" s="3">
        <v>0.24</v>
      </c>
      <c r="J455" s="2">
        <f>VLOOKUP(A455,'[1]DATASET 2'!A:G,2,FALSE)</f>
        <v>0.21210000000000001</v>
      </c>
      <c r="K455" s="2">
        <f>VLOOKUP(A455,'[1]DATASET 2'!A:G,3,FALSE)</f>
        <v>0.65</v>
      </c>
      <c r="L455" s="2">
        <f>VLOOKUP(A455,'[1]DATASET 2'!A:G,4,FALSE)</f>
        <v>0.28360000000000002</v>
      </c>
      <c r="M455" s="1">
        <f>VLOOKUP(A455,'[1]DATASET 2'!A:G,5,FALSE)</f>
        <v>0</v>
      </c>
      <c r="N455" s="1">
        <f>VLOOKUP(A455,'[1]DATASET 2'!A:G,6,FALSE)</f>
        <v>56</v>
      </c>
      <c r="O455" s="1">
        <f>SUM(M455,N455)</f>
        <v>56</v>
      </c>
      <c r="P455" s="1" t="str">
        <f>IF(E455=TRUE,"holiday",IF(OR(F455=0,F455=6),"weekend","weekday"))</f>
        <v>weekday</v>
      </c>
      <c r="Q455" s="1" t="str" cm="1">
        <f t="array" ref="Q455">_xlfn.IFS(D455&lt;8,"NIGHT/EARLY MORNING(8PM-8AM)",D455&lt;12,"MORNING(8AM-12AM)",D455&lt;16,"AFTERNOON(12PM-4PM)",D455&lt;20,"EVENING(4PM-8PM)",TRUE,"NIGHT/EARLY MORNING(8PM-8AM)")</f>
        <v>NIGHT/EARLY MORNING(8PM-8AM)</v>
      </c>
    </row>
    <row r="456" spans="1:17" ht="13" x14ac:dyDescent="0.15">
      <c r="A456" s="3">
        <v>455</v>
      </c>
      <c r="B456" s="7">
        <v>40563</v>
      </c>
      <c r="C456" s="3">
        <v>1</v>
      </c>
      <c r="D456" s="3">
        <v>23</v>
      </c>
      <c r="E456" s="3" t="b">
        <v>0</v>
      </c>
      <c r="F456" s="3">
        <v>4</v>
      </c>
      <c r="G456" s="3">
        <v>2</v>
      </c>
      <c r="H456" s="3" t="str">
        <f>IF(G456=1,"Clear",IF(G456=2,"Moist",IF(G456=3,"Light Rain",IF(G456=4,"Heavy Rain","Unknown"))))</f>
        <v>Moist</v>
      </c>
      <c r="I456" s="3">
        <v>0.24</v>
      </c>
      <c r="J456" s="2">
        <f>VLOOKUP(A456,'[1]DATASET 2'!A:G,2,FALSE)</f>
        <v>0.21210000000000001</v>
      </c>
      <c r="K456" s="2">
        <f>VLOOKUP(A456,'[1]DATASET 2'!A:G,3,FALSE)</f>
        <v>0.65</v>
      </c>
      <c r="L456" s="2">
        <f>VLOOKUP(A456,'[1]DATASET 2'!A:G,4,FALSE)</f>
        <v>0.32840000000000003</v>
      </c>
      <c r="M456" s="1">
        <f>VLOOKUP(A456,'[1]DATASET 2'!A:G,5,FALSE)</f>
        <v>3</v>
      </c>
      <c r="N456" s="1">
        <f>VLOOKUP(A456,'[1]DATASET 2'!A:G,6,FALSE)</f>
        <v>28</v>
      </c>
      <c r="O456" s="1">
        <f>SUM(M456,N456)</f>
        <v>31</v>
      </c>
      <c r="P456" s="1" t="str">
        <f>IF(E456=TRUE,"holiday",IF(OR(F456=0,F456=6),"weekend","weekday"))</f>
        <v>weekday</v>
      </c>
      <c r="Q456" s="1" t="str" cm="1">
        <f t="array" ref="Q456">_xlfn.IFS(D456&lt;8,"NIGHT/EARLY MORNING(8PM-8AM)",D456&lt;12,"MORNING(8AM-12AM)",D456&lt;16,"AFTERNOON(12PM-4PM)",D456&lt;20,"EVENING(4PM-8PM)",TRUE,"NIGHT/EARLY MORNING(8PM-8AM)")</f>
        <v>NIGHT/EARLY MORNING(8PM-8AM)</v>
      </c>
    </row>
    <row r="457" spans="1:17" ht="13" x14ac:dyDescent="0.15">
      <c r="A457" s="3">
        <v>456</v>
      </c>
      <c r="B457" s="7">
        <v>40564</v>
      </c>
      <c r="C457" s="3">
        <v>1</v>
      </c>
      <c r="D457" s="3">
        <v>0</v>
      </c>
      <c r="E457" s="3" t="b">
        <v>0</v>
      </c>
      <c r="F457" s="3">
        <v>5</v>
      </c>
      <c r="G457" s="3">
        <v>2</v>
      </c>
      <c r="H457" s="3" t="str">
        <f>IF(G457=1,"Clear",IF(G457=2,"Moist",IF(G457=3,"Light Rain",IF(G457=4,"Heavy Rain","Unknown"))))</f>
        <v>Moist</v>
      </c>
      <c r="I457" s="3">
        <v>0.24</v>
      </c>
      <c r="J457" s="2">
        <f>VLOOKUP(A457,'[1]DATASET 2'!A:G,2,FALSE)</f>
        <v>0.2273</v>
      </c>
      <c r="K457" s="2">
        <f>VLOOKUP(A457,'[1]DATASET 2'!A:G,3,FALSE)</f>
        <v>0.7</v>
      </c>
      <c r="L457" s="2">
        <f>VLOOKUP(A457,'[1]DATASET 2'!A:G,4,FALSE)</f>
        <v>0.25369999999999998</v>
      </c>
      <c r="M457" s="1">
        <f>VLOOKUP(A457,'[1]DATASET 2'!A:G,5,FALSE)</f>
        <v>1</v>
      </c>
      <c r="N457" s="1">
        <f>VLOOKUP(A457,'[1]DATASET 2'!A:G,6,FALSE)</f>
        <v>20</v>
      </c>
      <c r="O457" s="1">
        <f>SUM(M457,N457)</f>
        <v>21</v>
      </c>
      <c r="P457" s="1" t="str">
        <f>IF(E457=TRUE,"holiday",IF(OR(F457=0,F457=6),"weekend","weekday"))</f>
        <v>weekday</v>
      </c>
      <c r="Q457" s="1" t="str" cm="1">
        <f t="array" ref="Q457">_xlfn.IFS(D457&lt;8,"NIGHT/EARLY MORNING(8PM-8AM)",D457&lt;12,"MORNING(8AM-12AM)",D457&lt;16,"AFTERNOON(12PM-4PM)",D457&lt;20,"EVENING(4PM-8PM)",TRUE,"NIGHT/EARLY MORNING(8PM-8AM)")</f>
        <v>NIGHT/EARLY MORNING(8PM-8AM)</v>
      </c>
    </row>
    <row r="458" spans="1:17" ht="13" x14ac:dyDescent="0.15">
      <c r="A458" s="3">
        <v>457</v>
      </c>
      <c r="B458" s="7">
        <v>40564</v>
      </c>
      <c r="C458" s="3">
        <v>1</v>
      </c>
      <c r="D458" s="3">
        <v>1</v>
      </c>
      <c r="E458" s="3" t="b">
        <v>0</v>
      </c>
      <c r="F458" s="3">
        <v>5</v>
      </c>
      <c r="G458" s="3">
        <v>2</v>
      </c>
      <c r="H458" s="3" t="str">
        <f>IF(G458=1,"Clear",IF(G458=2,"Moist",IF(G458=3,"Light Rain",IF(G458=4,"Heavy Rain","Unknown"))))</f>
        <v>Moist</v>
      </c>
      <c r="I458" s="3">
        <v>0.24</v>
      </c>
      <c r="J458" s="2">
        <f>VLOOKUP(A458,'[1]DATASET 2'!A:G,2,FALSE)</f>
        <v>0.2273</v>
      </c>
      <c r="K458" s="2">
        <f>VLOOKUP(A458,'[1]DATASET 2'!A:G,3,FALSE)</f>
        <v>0.7</v>
      </c>
      <c r="L458" s="2">
        <f>VLOOKUP(A458,'[1]DATASET 2'!A:G,4,FALSE)</f>
        <v>0.25369999999999998</v>
      </c>
      <c r="M458" s="1">
        <f>VLOOKUP(A458,'[1]DATASET 2'!A:G,5,FALSE)</f>
        <v>0</v>
      </c>
      <c r="N458" s="1">
        <f>VLOOKUP(A458,'[1]DATASET 2'!A:G,6,FALSE)</f>
        <v>6</v>
      </c>
      <c r="O458" s="1">
        <f>SUM(M458,N458)</f>
        <v>6</v>
      </c>
      <c r="P458" s="1" t="str">
        <f>IF(E458=TRUE,"holiday",IF(OR(F458=0,F458=6),"weekend","weekday"))</f>
        <v>weekday</v>
      </c>
      <c r="Q458" s="1" t="str" cm="1">
        <f t="array" ref="Q458">_xlfn.IFS(D458&lt;8,"NIGHT/EARLY MORNING(8PM-8AM)",D458&lt;12,"MORNING(8AM-12AM)",D458&lt;16,"AFTERNOON(12PM-4PM)",D458&lt;20,"EVENING(4PM-8PM)",TRUE,"NIGHT/EARLY MORNING(8PM-8AM)")</f>
        <v>NIGHT/EARLY MORNING(8PM-8AM)</v>
      </c>
    </row>
    <row r="459" spans="1:17" ht="13" x14ac:dyDescent="0.15">
      <c r="A459" s="3">
        <v>458</v>
      </c>
      <c r="B459" s="7">
        <v>40564</v>
      </c>
      <c r="C459" s="3">
        <v>1</v>
      </c>
      <c r="D459" s="3">
        <v>2</v>
      </c>
      <c r="E459" s="3" t="b">
        <v>0</v>
      </c>
      <c r="F459" s="3">
        <v>5</v>
      </c>
      <c r="G459" s="3">
        <v>3</v>
      </c>
      <c r="H459" s="3" t="str">
        <f>IF(G459=1,"Clear",IF(G459=2,"Moist",IF(G459=3,"Light Rain",IF(G459=4,"Heavy Rain","Unknown"))))</f>
        <v>Light Rain</v>
      </c>
      <c r="I459" s="3">
        <v>0.24</v>
      </c>
      <c r="J459" s="2">
        <f>VLOOKUP(A459,'[1]DATASET 2'!A:G,2,FALSE)</f>
        <v>0.2424</v>
      </c>
      <c r="K459" s="2">
        <f>VLOOKUP(A459,'[1]DATASET 2'!A:G,3,FALSE)</f>
        <v>0.75</v>
      </c>
      <c r="L459" s="2">
        <f>VLOOKUP(A459,'[1]DATASET 2'!A:G,4,FALSE)</f>
        <v>0.16420000000000001</v>
      </c>
      <c r="M459" s="1">
        <f>VLOOKUP(A459,'[1]DATASET 2'!A:G,5,FALSE)</f>
        <v>0</v>
      </c>
      <c r="N459" s="1">
        <f>VLOOKUP(A459,'[1]DATASET 2'!A:G,6,FALSE)</f>
        <v>2</v>
      </c>
      <c r="O459" s="1">
        <f>SUM(M459,N459)</f>
        <v>2</v>
      </c>
      <c r="P459" s="1" t="str">
        <f>IF(E459=TRUE,"holiday",IF(OR(F459=0,F459=6),"weekend","weekday"))</f>
        <v>weekday</v>
      </c>
      <c r="Q459" s="1" t="str" cm="1">
        <f t="array" ref="Q459">_xlfn.IFS(D459&lt;8,"NIGHT/EARLY MORNING(8PM-8AM)",D459&lt;12,"MORNING(8AM-12AM)",D459&lt;16,"AFTERNOON(12PM-4PM)",D459&lt;20,"EVENING(4PM-8PM)",TRUE,"NIGHT/EARLY MORNING(8PM-8AM)")</f>
        <v>NIGHT/EARLY MORNING(8PM-8AM)</v>
      </c>
    </row>
    <row r="460" spans="1:17" ht="13" x14ac:dyDescent="0.15">
      <c r="A460" s="3">
        <v>459</v>
      </c>
      <c r="B460" s="7">
        <v>40564</v>
      </c>
      <c r="C460" s="3">
        <v>1</v>
      </c>
      <c r="D460" s="3">
        <v>3</v>
      </c>
      <c r="E460" s="3" t="b">
        <v>0</v>
      </c>
      <c r="F460" s="3">
        <v>5</v>
      </c>
      <c r="G460" s="3">
        <v>3</v>
      </c>
      <c r="H460" s="3" t="str">
        <f>IF(G460=1,"Clear",IF(G460=2,"Moist",IF(G460=3,"Light Rain",IF(G460=4,"Heavy Rain","Unknown"))))</f>
        <v>Light Rain</v>
      </c>
      <c r="I460" s="3">
        <v>0.22</v>
      </c>
      <c r="J460" s="2">
        <f>VLOOKUP(A460,'[1]DATASET 2'!A:G,2,FALSE)</f>
        <v>0.21210000000000001</v>
      </c>
      <c r="K460" s="2">
        <f>VLOOKUP(A460,'[1]DATASET 2'!A:G,3,FALSE)</f>
        <v>0.8</v>
      </c>
      <c r="L460" s="2">
        <f>VLOOKUP(A460,'[1]DATASET 2'!A:G,4,FALSE)</f>
        <v>0.29849999999999999</v>
      </c>
      <c r="M460" s="1">
        <f>VLOOKUP(A460,'[1]DATASET 2'!A:G,5,FALSE)</f>
        <v>0</v>
      </c>
      <c r="N460" s="1">
        <f>VLOOKUP(A460,'[1]DATASET 2'!A:G,6,FALSE)</f>
        <v>1</v>
      </c>
      <c r="O460" s="1">
        <f>SUM(M460,N460)</f>
        <v>1</v>
      </c>
      <c r="P460" s="1" t="str">
        <f>IF(E460=TRUE,"holiday",IF(OR(F460=0,F460=6),"weekend","weekday"))</f>
        <v>weekday</v>
      </c>
      <c r="Q460" s="1" t="str" cm="1">
        <f t="array" ref="Q460">_xlfn.IFS(D460&lt;8,"NIGHT/EARLY MORNING(8PM-8AM)",D460&lt;12,"MORNING(8AM-12AM)",D460&lt;16,"AFTERNOON(12PM-4PM)",D460&lt;20,"EVENING(4PM-8PM)",TRUE,"NIGHT/EARLY MORNING(8PM-8AM)")</f>
        <v>NIGHT/EARLY MORNING(8PM-8AM)</v>
      </c>
    </row>
    <row r="461" spans="1:17" ht="13" x14ac:dyDescent="0.15">
      <c r="A461" s="3">
        <v>460</v>
      </c>
      <c r="B461" s="7">
        <v>40564</v>
      </c>
      <c r="C461" s="3">
        <v>1</v>
      </c>
      <c r="D461" s="3">
        <v>4</v>
      </c>
      <c r="E461" s="3" t="b">
        <v>0</v>
      </c>
      <c r="F461" s="3">
        <v>5</v>
      </c>
      <c r="G461" s="3">
        <v>2</v>
      </c>
      <c r="H461" s="3" t="str">
        <f>IF(G461=1,"Clear",IF(G461=2,"Moist",IF(G461=3,"Light Rain",IF(G461=4,"Heavy Rain","Unknown"))))</f>
        <v>Moist</v>
      </c>
      <c r="I461" s="3">
        <v>0.22</v>
      </c>
      <c r="J461" s="2">
        <f>VLOOKUP(A461,'[1]DATASET 2'!A:G,2,FALSE)</f>
        <v>0.2576</v>
      </c>
      <c r="K461" s="2">
        <f>VLOOKUP(A461,'[1]DATASET 2'!A:G,3,FALSE)</f>
        <v>0.87</v>
      </c>
      <c r="L461" s="2">
        <f>VLOOKUP(A461,'[1]DATASET 2'!A:G,4,FALSE)</f>
        <v>8.9599999999999999E-2</v>
      </c>
      <c r="M461" s="1">
        <f>VLOOKUP(A461,'[1]DATASET 2'!A:G,5,FALSE)</f>
        <v>0</v>
      </c>
      <c r="N461" s="1">
        <f>VLOOKUP(A461,'[1]DATASET 2'!A:G,6,FALSE)</f>
        <v>1</v>
      </c>
      <c r="O461" s="1">
        <f>SUM(M461,N461)</f>
        <v>1</v>
      </c>
      <c r="P461" s="1" t="str">
        <f>IF(E461=TRUE,"holiday",IF(OR(F461=0,F461=6),"weekend","weekday"))</f>
        <v>weekday</v>
      </c>
      <c r="Q461" s="1" t="str" cm="1">
        <f t="array" ref="Q461">_xlfn.IFS(D461&lt;8,"NIGHT/EARLY MORNING(8PM-8AM)",D461&lt;12,"MORNING(8AM-12AM)",D461&lt;16,"AFTERNOON(12PM-4PM)",D461&lt;20,"EVENING(4PM-8PM)",TRUE,"NIGHT/EARLY MORNING(8PM-8AM)")</f>
        <v>NIGHT/EARLY MORNING(8PM-8AM)</v>
      </c>
    </row>
    <row r="462" spans="1:17" ht="13" x14ac:dyDescent="0.15">
      <c r="A462" s="3">
        <v>461</v>
      </c>
      <c r="B462" s="7">
        <v>40564</v>
      </c>
      <c r="C462" s="3">
        <v>1</v>
      </c>
      <c r="D462" s="3">
        <v>5</v>
      </c>
      <c r="E462" s="3" t="b">
        <v>0</v>
      </c>
      <c r="F462" s="3">
        <v>5</v>
      </c>
      <c r="G462" s="3">
        <v>1</v>
      </c>
      <c r="H462" s="3" t="str">
        <f>IF(G462=1,"Clear",IF(G462=2,"Moist",IF(G462=3,"Light Rain",IF(G462=4,"Heavy Rain","Unknown"))))</f>
        <v>Clear</v>
      </c>
      <c r="I462" s="3">
        <v>0.24</v>
      </c>
      <c r="J462" s="2">
        <f>VLOOKUP(A462,'[1]DATASET 2'!A:G,2,FALSE)</f>
        <v>0.19700000000000001</v>
      </c>
      <c r="K462" s="2">
        <f>VLOOKUP(A462,'[1]DATASET 2'!A:G,3,FALSE)</f>
        <v>0.6</v>
      </c>
      <c r="L462" s="2">
        <f>VLOOKUP(A462,'[1]DATASET 2'!A:G,4,FALSE)</f>
        <v>0.41789999999999999</v>
      </c>
      <c r="M462" s="1">
        <f>VLOOKUP(A462,'[1]DATASET 2'!A:G,5,FALSE)</f>
        <v>1</v>
      </c>
      <c r="N462" s="1">
        <f>VLOOKUP(A462,'[1]DATASET 2'!A:G,6,FALSE)</f>
        <v>4</v>
      </c>
      <c r="O462" s="1">
        <f>SUM(M462,N462)</f>
        <v>5</v>
      </c>
      <c r="P462" s="1" t="str">
        <f>IF(E462=TRUE,"holiday",IF(OR(F462=0,F462=6),"weekend","weekday"))</f>
        <v>weekday</v>
      </c>
      <c r="Q462" s="1" t="str" cm="1">
        <f t="array" ref="Q462">_xlfn.IFS(D462&lt;8,"NIGHT/EARLY MORNING(8PM-8AM)",D462&lt;12,"MORNING(8AM-12AM)",D462&lt;16,"AFTERNOON(12PM-4PM)",D462&lt;20,"EVENING(4PM-8PM)",TRUE,"NIGHT/EARLY MORNING(8PM-8AM)")</f>
        <v>NIGHT/EARLY MORNING(8PM-8AM)</v>
      </c>
    </row>
    <row r="463" spans="1:17" ht="13" x14ac:dyDescent="0.15">
      <c r="A463" s="3">
        <v>462</v>
      </c>
      <c r="B463" s="7">
        <v>40564</v>
      </c>
      <c r="C463" s="3">
        <v>1</v>
      </c>
      <c r="D463" s="3">
        <v>6</v>
      </c>
      <c r="E463" s="3" t="b">
        <v>0</v>
      </c>
      <c r="F463" s="3">
        <v>5</v>
      </c>
      <c r="G463" s="3">
        <v>1</v>
      </c>
      <c r="H463" s="3" t="str">
        <f>IF(G463=1,"Clear",IF(G463=2,"Moist",IF(G463=3,"Light Rain",IF(G463=4,"Heavy Rain","Unknown"))))</f>
        <v>Clear</v>
      </c>
      <c r="I463" s="3">
        <v>0.22</v>
      </c>
      <c r="J463" s="2">
        <f>VLOOKUP(A463,'[1]DATASET 2'!A:G,2,FALSE)</f>
        <v>0.21210000000000001</v>
      </c>
      <c r="K463" s="2">
        <f>VLOOKUP(A463,'[1]DATASET 2'!A:G,3,FALSE)</f>
        <v>0.55000000000000004</v>
      </c>
      <c r="L463" s="2">
        <f>VLOOKUP(A463,'[1]DATASET 2'!A:G,4,FALSE)</f>
        <v>0.25369999999999998</v>
      </c>
      <c r="M463" s="1">
        <f>VLOOKUP(A463,'[1]DATASET 2'!A:G,5,FALSE)</f>
        <v>0</v>
      </c>
      <c r="N463" s="1">
        <f>VLOOKUP(A463,'[1]DATASET 2'!A:G,6,FALSE)</f>
        <v>27</v>
      </c>
      <c r="O463" s="1">
        <f>SUM(M463,N463)</f>
        <v>27</v>
      </c>
      <c r="P463" s="1" t="str">
        <f>IF(E463=TRUE,"holiday",IF(OR(F463=0,F463=6),"weekend","weekday"))</f>
        <v>weekday</v>
      </c>
      <c r="Q463" s="1" t="str" cm="1">
        <f t="array" ref="Q463">_xlfn.IFS(D463&lt;8,"NIGHT/EARLY MORNING(8PM-8AM)",D463&lt;12,"MORNING(8AM-12AM)",D463&lt;16,"AFTERNOON(12PM-4PM)",D463&lt;20,"EVENING(4PM-8PM)",TRUE,"NIGHT/EARLY MORNING(8PM-8AM)")</f>
        <v>NIGHT/EARLY MORNING(8PM-8AM)</v>
      </c>
    </row>
    <row r="464" spans="1:17" ht="13" x14ac:dyDescent="0.15">
      <c r="A464" s="3">
        <v>463</v>
      </c>
      <c r="B464" s="7">
        <v>40564</v>
      </c>
      <c r="C464" s="3">
        <v>1</v>
      </c>
      <c r="D464" s="3">
        <v>7</v>
      </c>
      <c r="E464" s="3" t="b">
        <v>0</v>
      </c>
      <c r="F464" s="3">
        <v>5</v>
      </c>
      <c r="G464" s="3">
        <v>1</v>
      </c>
      <c r="H464" s="3" t="str">
        <f>IF(G464=1,"Clear",IF(G464=2,"Moist",IF(G464=3,"Light Rain",IF(G464=4,"Heavy Rain","Unknown"))))</f>
        <v>Clear</v>
      </c>
      <c r="I464" s="3">
        <v>0.2</v>
      </c>
      <c r="J464" s="2">
        <f>VLOOKUP(A464,'[1]DATASET 2'!A:G,2,FALSE)</f>
        <v>0.18179999999999999</v>
      </c>
      <c r="K464" s="2">
        <f>VLOOKUP(A464,'[1]DATASET 2'!A:G,3,FALSE)</f>
        <v>0.51</v>
      </c>
      <c r="L464" s="2">
        <f>VLOOKUP(A464,'[1]DATASET 2'!A:G,4,FALSE)</f>
        <v>0.28360000000000002</v>
      </c>
      <c r="M464" s="1">
        <f>VLOOKUP(A464,'[1]DATASET 2'!A:G,5,FALSE)</f>
        <v>2</v>
      </c>
      <c r="N464" s="1">
        <f>VLOOKUP(A464,'[1]DATASET 2'!A:G,6,FALSE)</f>
        <v>66</v>
      </c>
      <c r="O464" s="1">
        <f>SUM(M464,N464)</f>
        <v>68</v>
      </c>
      <c r="P464" s="1" t="str">
        <f>IF(E464=TRUE,"holiday",IF(OR(F464=0,F464=6),"weekend","weekday"))</f>
        <v>weekday</v>
      </c>
      <c r="Q464" s="1" t="str" cm="1">
        <f t="array" ref="Q464">_xlfn.IFS(D464&lt;8,"NIGHT/EARLY MORNING(8PM-8AM)",D464&lt;12,"MORNING(8AM-12AM)",D464&lt;16,"AFTERNOON(12PM-4PM)",D464&lt;20,"EVENING(4PM-8PM)",TRUE,"NIGHT/EARLY MORNING(8PM-8AM)")</f>
        <v>NIGHT/EARLY MORNING(8PM-8AM)</v>
      </c>
    </row>
    <row r="465" spans="1:17" ht="13" x14ac:dyDescent="0.15">
      <c r="A465" s="3">
        <v>464</v>
      </c>
      <c r="B465" s="7">
        <v>40564</v>
      </c>
      <c r="C465" s="3">
        <v>1</v>
      </c>
      <c r="D465" s="3">
        <v>8</v>
      </c>
      <c r="E465" s="3" t="b">
        <v>0</v>
      </c>
      <c r="F465" s="3">
        <v>5</v>
      </c>
      <c r="G465" s="3">
        <v>1</v>
      </c>
      <c r="H465" s="3" t="str">
        <f>IF(G465=1,"Clear",IF(G465=2,"Moist",IF(G465=3,"Light Rain",IF(G465=4,"Heavy Rain","Unknown"))))</f>
        <v>Clear</v>
      </c>
      <c r="I465" s="3">
        <v>0.2</v>
      </c>
      <c r="J465" s="2">
        <f>VLOOKUP(A465,'[1]DATASET 2'!A:G,2,FALSE)</f>
        <v>0.18179999999999999</v>
      </c>
      <c r="K465" s="2">
        <f>VLOOKUP(A465,'[1]DATASET 2'!A:G,3,FALSE)</f>
        <v>0.47</v>
      </c>
      <c r="L465" s="2">
        <f>VLOOKUP(A465,'[1]DATASET 2'!A:G,4,FALSE)</f>
        <v>0.32840000000000003</v>
      </c>
      <c r="M465" s="1">
        <f>VLOOKUP(A465,'[1]DATASET 2'!A:G,5,FALSE)</f>
        <v>7</v>
      </c>
      <c r="N465" s="1">
        <f>VLOOKUP(A465,'[1]DATASET 2'!A:G,6,FALSE)</f>
        <v>210</v>
      </c>
      <c r="O465" s="1">
        <f>SUM(M465,N465)</f>
        <v>217</v>
      </c>
      <c r="P465" s="1" t="str">
        <f>IF(E465=TRUE,"holiday",IF(OR(F465=0,F465=6),"weekend","weekday"))</f>
        <v>weekday</v>
      </c>
      <c r="Q465" s="1" t="str" cm="1">
        <f t="array" ref="Q465">_xlfn.IFS(D465&lt;8,"NIGHT/EARLY MORNING(8PM-8AM)",D465&lt;12,"MORNING(8AM-12AM)",D465&lt;16,"AFTERNOON(12PM-4PM)",D465&lt;20,"EVENING(4PM-8PM)",TRUE,"NIGHT/EARLY MORNING(8PM-8AM)")</f>
        <v>MORNING(8AM-12AM)</v>
      </c>
    </row>
    <row r="466" spans="1:17" ht="13" x14ac:dyDescent="0.15">
      <c r="A466" s="3">
        <v>465</v>
      </c>
      <c r="B466" s="7">
        <v>40564</v>
      </c>
      <c r="C466" s="3">
        <v>1</v>
      </c>
      <c r="D466" s="3">
        <v>9</v>
      </c>
      <c r="E466" s="3" t="b">
        <v>0</v>
      </c>
      <c r="F466" s="3">
        <v>5</v>
      </c>
      <c r="G466" s="3">
        <v>1</v>
      </c>
      <c r="H466" s="3" t="str">
        <f>IF(G466=1,"Clear",IF(G466=2,"Moist",IF(G466=3,"Light Rain",IF(G466=4,"Heavy Rain","Unknown"))))</f>
        <v>Clear</v>
      </c>
      <c r="I466" s="3">
        <v>0.2</v>
      </c>
      <c r="J466" s="2">
        <f>VLOOKUP(A466,'[1]DATASET 2'!A:G,2,FALSE)</f>
        <v>0.18179999999999999</v>
      </c>
      <c r="K466" s="2">
        <f>VLOOKUP(A466,'[1]DATASET 2'!A:G,3,FALSE)</f>
        <v>0.51</v>
      </c>
      <c r="L466" s="2">
        <f>VLOOKUP(A466,'[1]DATASET 2'!A:G,4,FALSE)</f>
        <v>0.35820000000000002</v>
      </c>
      <c r="M466" s="1">
        <f>VLOOKUP(A466,'[1]DATASET 2'!A:G,5,FALSE)</f>
        <v>7</v>
      </c>
      <c r="N466" s="1">
        <f>VLOOKUP(A466,'[1]DATASET 2'!A:G,6,FALSE)</f>
        <v>159</v>
      </c>
      <c r="O466" s="1">
        <f>SUM(M466,N466)</f>
        <v>166</v>
      </c>
      <c r="P466" s="1" t="str">
        <f>IF(E466=TRUE,"holiday",IF(OR(F466=0,F466=6),"weekend","weekday"))</f>
        <v>weekday</v>
      </c>
      <c r="Q466" s="1" t="str" cm="1">
        <f t="array" ref="Q466">_xlfn.IFS(D466&lt;8,"NIGHT/EARLY MORNING(8PM-8AM)",D466&lt;12,"MORNING(8AM-12AM)",D466&lt;16,"AFTERNOON(12PM-4PM)",D466&lt;20,"EVENING(4PM-8PM)",TRUE,"NIGHT/EARLY MORNING(8PM-8AM)")</f>
        <v>MORNING(8AM-12AM)</v>
      </c>
    </row>
    <row r="467" spans="1:17" ht="13" x14ac:dyDescent="0.15">
      <c r="A467" s="3">
        <v>466</v>
      </c>
      <c r="B467" s="7">
        <v>40564</v>
      </c>
      <c r="C467" s="3">
        <v>1</v>
      </c>
      <c r="D467" s="3">
        <v>10</v>
      </c>
      <c r="E467" s="3" t="b">
        <v>0</v>
      </c>
      <c r="F467" s="3">
        <v>5</v>
      </c>
      <c r="G467" s="3">
        <v>1</v>
      </c>
      <c r="H467" s="3" t="str">
        <f>IF(G467=1,"Clear",IF(G467=2,"Moist",IF(G467=3,"Light Rain",IF(G467=4,"Heavy Rain","Unknown"))))</f>
        <v>Clear</v>
      </c>
      <c r="I467" s="3">
        <v>0.2</v>
      </c>
      <c r="J467" s="2">
        <f>VLOOKUP(A467,'[1]DATASET 2'!A:G,2,FALSE)</f>
        <v>0.16669999999999999</v>
      </c>
      <c r="K467" s="2">
        <f>VLOOKUP(A467,'[1]DATASET 2'!A:G,3,FALSE)</f>
        <v>0.47</v>
      </c>
      <c r="L467" s="2">
        <f>VLOOKUP(A467,'[1]DATASET 2'!A:G,4,FALSE)</f>
        <v>0.4627</v>
      </c>
      <c r="M467" s="1">
        <f>VLOOKUP(A467,'[1]DATASET 2'!A:G,5,FALSE)</f>
        <v>6</v>
      </c>
      <c r="N467" s="1">
        <f>VLOOKUP(A467,'[1]DATASET 2'!A:G,6,FALSE)</f>
        <v>57</v>
      </c>
      <c r="O467" s="1">
        <f>SUM(M467,N467)</f>
        <v>63</v>
      </c>
      <c r="P467" s="1" t="str">
        <f>IF(E467=TRUE,"holiday",IF(OR(F467=0,F467=6),"weekend","weekday"))</f>
        <v>weekday</v>
      </c>
      <c r="Q467" s="1" t="str" cm="1">
        <f t="array" ref="Q467">_xlfn.IFS(D467&lt;8,"NIGHT/EARLY MORNING(8PM-8AM)",D467&lt;12,"MORNING(8AM-12AM)",D467&lt;16,"AFTERNOON(12PM-4PM)",D467&lt;20,"EVENING(4PM-8PM)",TRUE,"NIGHT/EARLY MORNING(8PM-8AM)")</f>
        <v>MORNING(8AM-12AM)</v>
      </c>
    </row>
    <row r="468" spans="1:17" ht="13" x14ac:dyDescent="0.15">
      <c r="A468" s="3">
        <v>467</v>
      </c>
      <c r="B468" s="7">
        <v>40564</v>
      </c>
      <c r="C468" s="3">
        <v>1</v>
      </c>
      <c r="D468" s="3">
        <v>11</v>
      </c>
      <c r="E468" s="3" t="b">
        <v>0</v>
      </c>
      <c r="F468" s="3">
        <v>5</v>
      </c>
      <c r="G468" s="3">
        <v>1</v>
      </c>
      <c r="H468" s="3" t="str">
        <f>IF(G468=1,"Clear",IF(G468=2,"Moist",IF(G468=3,"Light Rain",IF(G468=4,"Heavy Rain","Unknown"))))</f>
        <v>Clear</v>
      </c>
      <c r="I468" s="3">
        <v>0.22</v>
      </c>
      <c r="J468" s="2">
        <f>VLOOKUP(A468,'[1]DATASET 2'!A:G,2,FALSE)</f>
        <v>0.18179999999999999</v>
      </c>
      <c r="K468" s="2">
        <f>VLOOKUP(A468,'[1]DATASET 2'!A:G,3,FALSE)</f>
        <v>0.41</v>
      </c>
      <c r="L468" s="2">
        <f>VLOOKUP(A468,'[1]DATASET 2'!A:G,4,FALSE)</f>
        <v>0.4627</v>
      </c>
      <c r="M468" s="1">
        <f>VLOOKUP(A468,'[1]DATASET 2'!A:G,5,FALSE)</f>
        <v>6</v>
      </c>
      <c r="N468" s="1">
        <f>VLOOKUP(A468,'[1]DATASET 2'!A:G,6,FALSE)</f>
        <v>53</v>
      </c>
      <c r="O468" s="1">
        <f>SUM(M468,N468)</f>
        <v>59</v>
      </c>
      <c r="P468" s="1" t="str">
        <f>IF(E468=TRUE,"holiday",IF(OR(F468=0,F468=6),"weekend","weekday"))</f>
        <v>weekday</v>
      </c>
      <c r="Q468" s="1" t="str" cm="1">
        <f t="array" ref="Q468">_xlfn.IFS(D468&lt;8,"NIGHT/EARLY MORNING(8PM-8AM)",D468&lt;12,"MORNING(8AM-12AM)",D468&lt;16,"AFTERNOON(12PM-4PM)",D468&lt;20,"EVENING(4PM-8PM)",TRUE,"NIGHT/EARLY MORNING(8PM-8AM)")</f>
        <v>MORNING(8AM-12AM)</v>
      </c>
    </row>
    <row r="469" spans="1:17" ht="13" x14ac:dyDescent="0.15">
      <c r="A469" s="3">
        <v>468</v>
      </c>
      <c r="B469" s="7">
        <v>40564</v>
      </c>
      <c r="C469" s="3">
        <v>1</v>
      </c>
      <c r="D469" s="3">
        <v>12</v>
      </c>
      <c r="E469" s="3" t="b">
        <v>0</v>
      </c>
      <c r="F469" s="3">
        <v>5</v>
      </c>
      <c r="G469" s="3">
        <v>1</v>
      </c>
      <c r="H469" s="3" t="str">
        <f>IF(G469=1,"Clear",IF(G469=2,"Moist",IF(G469=3,"Light Rain",IF(G469=4,"Heavy Rain","Unknown"))))</f>
        <v>Clear</v>
      </c>
      <c r="I469" s="3">
        <v>0.22</v>
      </c>
      <c r="J469" s="2">
        <f>VLOOKUP(A469,'[1]DATASET 2'!A:G,2,FALSE)</f>
        <v>0.18179999999999999</v>
      </c>
      <c r="K469" s="2">
        <f>VLOOKUP(A469,'[1]DATASET 2'!A:G,3,FALSE)</f>
        <v>0.27</v>
      </c>
      <c r="L469" s="2">
        <f>VLOOKUP(A469,'[1]DATASET 2'!A:G,4,FALSE)</f>
        <v>0.58209999999999995</v>
      </c>
      <c r="M469" s="1">
        <f>VLOOKUP(A469,'[1]DATASET 2'!A:G,5,FALSE)</f>
        <v>11</v>
      </c>
      <c r="N469" s="1">
        <f>VLOOKUP(A469,'[1]DATASET 2'!A:G,6,FALSE)</f>
        <v>67</v>
      </c>
      <c r="O469" s="1">
        <f>SUM(M469,N469)</f>
        <v>78</v>
      </c>
      <c r="P469" s="1" t="str">
        <f>IF(E469=TRUE,"holiday",IF(OR(F469=0,F469=6),"weekend","weekday"))</f>
        <v>weekday</v>
      </c>
      <c r="Q469" s="1" t="str" cm="1">
        <f t="array" ref="Q469">_xlfn.IFS(D469&lt;8,"NIGHT/EARLY MORNING(8PM-8AM)",D469&lt;12,"MORNING(8AM-12AM)",D469&lt;16,"AFTERNOON(12PM-4PM)",D469&lt;20,"EVENING(4PM-8PM)",TRUE,"NIGHT/EARLY MORNING(8PM-8AM)")</f>
        <v>AFTERNOON(12PM-4PM)</v>
      </c>
    </row>
    <row r="470" spans="1:17" ht="13" x14ac:dyDescent="0.15">
      <c r="A470" s="3">
        <v>469</v>
      </c>
      <c r="B470" s="7">
        <v>40564</v>
      </c>
      <c r="C470" s="3">
        <v>1</v>
      </c>
      <c r="D470" s="3">
        <v>13</v>
      </c>
      <c r="E470" s="3" t="b">
        <v>0</v>
      </c>
      <c r="F470" s="3">
        <v>5</v>
      </c>
      <c r="G470" s="3">
        <v>1</v>
      </c>
      <c r="H470" s="3" t="str">
        <f>IF(G470=1,"Clear",IF(G470=2,"Moist",IF(G470=3,"Light Rain",IF(G470=4,"Heavy Rain","Unknown"))))</f>
        <v>Clear</v>
      </c>
      <c r="I470" s="3">
        <v>0.2</v>
      </c>
      <c r="J470" s="2">
        <f>VLOOKUP(A470,'[1]DATASET 2'!A:G,2,FALSE)</f>
        <v>0.1515</v>
      </c>
      <c r="K470" s="2">
        <f>VLOOKUP(A470,'[1]DATASET 2'!A:G,3,FALSE)</f>
        <v>0.21</v>
      </c>
      <c r="L470" s="2">
        <f>VLOOKUP(A470,'[1]DATASET 2'!A:G,4,FALSE)</f>
        <v>0.58209999999999995</v>
      </c>
      <c r="M470" s="1">
        <f>VLOOKUP(A470,'[1]DATASET 2'!A:G,5,FALSE)</f>
        <v>8</v>
      </c>
      <c r="N470" s="1">
        <f>VLOOKUP(A470,'[1]DATASET 2'!A:G,6,FALSE)</f>
        <v>65</v>
      </c>
      <c r="O470" s="1">
        <f>SUM(M470,N470)</f>
        <v>73</v>
      </c>
      <c r="P470" s="1" t="str">
        <f>IF(E470=TRUE,"holiday",IF(OR(F470=0,F470=6),"weekend","weekday"))</f>
        <v>weekday</v>
      </c>
      <c r="Q470" s="1" t="str" cm="1">
        <f t="array" ref="Q470">_xlfn.IFS(D470&lt;8,"NIGHT/EARLY MORNING(8PM-8AM)",D470&lt;12,"MORNING(8AM-12AM)",D470&lt;16,"AFTERNOON(12PM-4PM)",D470&lt;20,"EVENING(4PM-8PM)",TRUE,"NIGHT/EARLY MORNING(8PM-8AM)")</f>
        <v>AFTERNOON(12PM-4PM)</v>
      </c>
    </row>
    <row r="471" spans="1:17" ht="13" x14ac:dyDescent="0.15">
      <c r="A471" s="3">
        <v>470</v>
      </c>
      <c r="B471" s="7">
        <v>40564</v>
      </c>
      <c r="C471" s="3">
        <v>1</v>
      </c>
      <c r="D471" s="3">
        <v>14</v>
      </c>
      <c r="E471" s="3" t="b">
        <v>0</v>
      </c>
      <c r="F471" s="3">
        <v>5</v>
      </c>
      <c r="G471" s="3">
        <v>1</v>
      </c>
      <c r="H471" s="3" t="str">
        <f>IF(G471=1,"Clear",IF(G471=2,"Moist",IF(G471=3,"Light Rain",IF(G471=4,"Heavy Rain","Unknown"))))</f>
        <v>Clear</v>
      </c>
      <c r="I471" s="3">
        <v>0.2</v>
      </c>
      <c r="J471" s="2">
        <f>VLOOKUP(A471,'[1]DATASET 2'!A:G,2,FALSE)</f>
        <v>0.1515</v>
      </c>
      <c r="K471" s="2">
        <f>VLOOKUP(A471,'[1]DATASET 2'!A:G,3,FALSE)</f>
        <v>0.25</v>
      </c>
      <c r="L471" s="2">
        <f>VLOOKUP(A471,'[1]DATASET 2'!A:G,4,FALSE)</f>
        <v>0.52239999999999998</v>
      </c>
      <c r="M471" s="1">
        <f>VLOOKUP(A471,'[1]DATASET 2'!A:G,5,FALSE)</f>
        <v>6</v>
      </c>
      <c r="N471" s="1">
        <f>VLOOKUP(A471,'[1]DATASET 2'!A:G,6,FALSE)</f>
        <v>56</v>
      </c>
      <c r="O471" s="1">
        <f>SUM(M471,N471)</f>
        <v>62</v>
      </c>
      <c r="P471" s="1" t="str">
        <f>IF(E471=TRUE,"holiday",IF(OR(F471=0,F471=6),"weekend","weekday"))</f>
        <v>weekday</v>
      </c>
      <c r="Q471" s="1" t="str" cm="1">
        <f t="array" ref="Q471">_xlfn.IFS(D471&lt;8,"NIGHT/EARLY MORNING(8PM-8AM)",D471&lt;12,"MORNING(8AM-12AM)",D471&lt;16,"AFTERNOON(12PM-4PM)",D471&lt;20,"EVENING(4PM-8PM)",TRUE,"NIGHT/EARLY MORNING(8PM-8AM)")</f>
        <v>AFTERNOON(12PM-4PM)</v>
      </c>
    </row>
    <row r="472" spans="1:17" ht="13" x14ac:dyDescent="0.15">
      <c r="A472" s="3">
        <v>471</v>
      </c>
      <c r="B472" s="7">
        <v>40564</v>
      </c>
      <c r="C472" s="3">
        <v>1</v>
      </c>
      <c r="D472" s="3">
        <v>15</v>
      </c>
      <c r="E472" s="3" t="b">
        <v>0</v>
      </c>
      <c r="F472" s="3">
        <v>5</v>
      </c>
      <c r="G472" s="3">
        <v>1</v>
      </c>
      <c r="H472" s="3" t="str">
        <f>IF(G472=1,"Clear",IF(G472=2,"Moist",IF(G472=3,"Light Rain",IF(G472=4,"Heavy Rain","Unknown"))))</f>
        <v>Clear</v>
      </c>
      <c r="I472" s="3">
        <v>0.16</v>
      </c>
      <c r="J472" s="2">
        <f>VLOOKUP(A472,'[1]DATASET 2'!A:G,2,FALSE)</f>
        <v>0.1212</v>
      </c>
      <c r="K472" s="2">
        <f>VLOOKUP(A472,'[1]DATASET 2'!A:G,3,FALSE)</f>
        <v>0.26</v>
      </c>
      <c r="L472" s="2">
        <f>VLOOKUP(A472,'[1]DATASET 2'!A:G,4,FALSE)</f>
        <v>0.44779999999999998</v>
      </c>
      <c r="M472" s="1">
        <f>VLOOKUP(A472,'[1]DATASET 2'!A:G,5,FALSE)</f>
        <v>4</v>
      </c>
      <c r="N472" s="1">
        <f>VLOOKUP(A472,'[1]DATASET 2'!A:G,6,FALSE)</f>
        <v>61</v>
      </c>
      <c r="O472" s="1">
        <f>SUM(M472,N472)</f>
        <v>65</v>
      </c>
      <c r="P472" s="1" t="str">
        <f>IF(E472=TRUE,"holiday",IF(OR(F472=0,F472=6),"weekend","weekday"))</f>
        <v>weekday</v>
      </c>
      <c r="Q472" s="1" t="str" cm="1">
        <f t="array" ref="Q472">_xlfn.IFS(D472&lt;8,"NIGHT/EARLY MORNING(8PM-8AM)",D472&lt;12,"MORNING(8AM-12AM)",D472&lt;16,"AFTERNOON(12PM-4PM)",D472&lt;20,"EVENING(4PM-8PM)",TRUE,"NIGHT/EARLY MORNING(8PM-8AM)")</f>
        <v>AFTERNOON(12PM-4PM)</v>
      </c>
    </row>
    <row r="473" spans="1:17" ht="13" x14ac:dyDescent="0.15">
      <c r="A473" s="3">
        <v>472</v>
      </c>
      <c r="B473" s="7">
        <v>40564</v>
      </c>
      <c r="C473" s="3">
        <v>1</v>
      </c>
      <c r="D473" s="3">
        <v>16</v>
      </c>
      <c r="E473" s="3" t="b">
        <v>0</v>
      </c>
      <c r="F473" s="3">
        <v>5</v>
      </c>
      <c r="G473" s="3">
        <v>1</v>
      </c>
      <c r="H473" s="3" t="str">
        <f>IF(G473=1,"Clear",IF(G473=2,"Moist",IF(G473=3,"Light Rain",IF(G473=4,"Heavy Rain","Unknown"))))</f>
        <v>Clear</v>
      </c>
      <c r="I473" s="3">
        <v>0.16</v>
      </c>
      <c r="J473" s="2">
        <f>VLOOKUP(A473,'[1]DATASET 2'!A:G,2,FALSE)</f>
        <v>0.13639999999999999</v>
      </c>
      <c r="K473" s="2">
        <f>VLOOKUP(A473,'[1]DATASET 2'!A:G,3,FALSE)</f>
        <v>0.26</v>
      </c>
      <c r="L473" s="2">
        <f>VLOOKUP(A473,'[1]DATASET 2'!A:G,4,FALSE)</f>
        <v>0.35820000000000002</v>
      </c>
      <c r="M473" s="1">
        <f>VLOOKUP(A473,'[1]DATASET 2'!A:G,5,FALSE)</f>
        <v>0</v>
      </c>
      <c r="N473" s="1">
        <f>VLOOKUP(A473,'[1]DATASET 2'!A:G,6,FALSE)</f>
        <v>97</v>
      </c>
      <c r="O473" s="1">
        <f>SUM(M473,N473)</f>
        <v>97</v>
      </c>
      <c r="P473" s="1" t="str">
        <f>IF(E473=TRUE,"holiday",IF(OR(F473=0,F473=6),"weekend","weekday"))</f>
        <v>weekday</v>
      </c>
      <c r="Q473" s="1" t="str" cm="1">
        <f t="array" ref="Q473">_xlfn.IFS(D473&lt;8,"NIGHT/EARLY MORNING(8PM-8AM)",D473&lt;12,"MORNING(8AM-12AM)",D473&lt;16,"AFTERNOON(12PM-4PM)",D473&lt;20,"EVENING(4PM-8PM)",TRUE,"NIGHT/EARLY MORNING(8PM-8AM)")</f>
        <v>EVENING(4PM-8PM)</v>
      </c>
    </row>
    <row r="474" spans="1:17" ht="13" x14ac:dyDescent="0.15">
      <c r="A474" s="3">
        <v>473</v>
      </c>
      <c r="B474" s="7">
        <v>40564</v>
      </c>
      <c r="C474" s="3">
        <v>1</v>
      </c>
      <c r="D474" s="3">
        <v>17</v>
      </c>
      <c r="E474" s="3" t="b">
        <v>0</v>
      </c>
      <c r="F474" s="3">
        <v>5</v>
      </c>
      <c r="G474" s="3">
        <v>1</v>
      </c>
      <c r="H474" s="3" t="str">
        <f>IF(G474=1,"Clear",IF(G474=2,"Moist",IF(G474=3,"Light Rain",IF(G474=4,"Heavy Rain","Unknown"))))</f>
        <v>Clear</v>
      </c>
      <c r="I474" s="3">
        <v>0.14000000000000001</v>
      </c>
      <c r="J474" s="2">
        <f>VLOOKUP(A474,'[1]DATASET 2'!A:G,2,FALSE)</f>
        <v>0.1212</v>
      </c>
      <c r="K474" s="2">
        <f>VLOOKUP(A474,'[1]DATASET 2'!A:G,3,FALSE)</f>
        <v>0.28000000000000003</v>
      </c>
      <c r="L474" s="2">
        <f>VLOOKUP(A474,'[1]DATASET 2'!A:G,4,FALSE)</f>
        <v>0.35820000000000002</v>
      </c>
      <c r="M474" s="1">
        <f>VLOOKUP(A474,'[1]DATASET 2'!A:G,5,FALSE)</f>
        <v>10</v>
      </c>
      <c r="N474" s="1">
        <f>VLOOKUP(A474,'[1]DATASET 2'!A:G,6,FALSE)</f>
        <v>151</v>
      </c>
      <c r="O474" s="1">
        <f>SUM(M474,N474)</f>
        <v>161</v>
      </c>
      <c r="P474" s="1" t="str">
        <f>IF(E474=TRUE,"holiday",IF(OR(F474=0,F474=6),"weekend","weekday"))</f>
        <v>weekday</v>
      </c>
      <c r="Q474" s="1" t="str" cm="1">
        <f t="array" ref="Q474">_xlfn.IFS(D474&lt;8,"NIGHT/EARLY MORNING(8PM-8AM)",D474&lt;12,"MORNING(8AM-12AM)",D474&lt;16,"AFTERNOON(12PM-4PM)",D474&lt;20,"EVENING(4PM-8PM)",TRUE,"NIGHT/EARLY MORNING(8PM-8AM)")</f>
        <v>EVENING(4PM-8PM)</v>
      </c>
    </row>
    <row r="475" spans="1:17" ht="13" x14ac:dyDescent="0.15">
      <c r="A475" s="3">
        <v>474</v>
      </c>
      <c r="B475" s="7">
        <v>40564</v>
      </c>
      <c r="C475" s="3">
        <v>1</v>
      </c>
      <c r="D475" s="3">
        <v>18</v>
      </c>
      <c r="E475" s="3" t="b">
        <v>0</v>
      </c>
      <c r="F475" s="3">
        <v>5</v>
      </c>
      <c r="G475" s="3">
        <v>1</v>
      </c>
      <c r="H475" s="3" t="str">
        <f>IF(G475=1,"Clear",IF(G475=2,"Moist",IF(G475=3,"Light Rain",IF(G475=4,"Heavy Rain","Unknown"))))</f>
        <v>Clear</v>
      </c>
      <c r="I475" s="3">
        <v>0.12</v>
      </c>
      <c r="J475" s="2">
        <f>VLOOKUP(A475,'[1]DATASET 2'!A:G,2,FALSE)</f>
        <v>0.1212</v>
      </c>
      <c r="K475" s="2">
        <f>VLOOKUP(A475,'[1]DATASET 2'!A:G,3,FALSE)</f>
        <v>0.3</v>
      </c>
      <c r="L475" s="2">
        <f>VLOOKUP(A475,'[1]DATASET 2'!A:G,4,FALSE)</f>
        <v>0.25369999999999998</v>
      </c>
      <c r="M475" s="1">
        <f>VLOOKUP(A475,'[1]DATASET 2'!A:G,5,FALSE)</f>
        <v>1</v>
      </c>
      <c r="N475" s="1">
        <f>VLOOKUP(A475,'[1]DATASET 2'!A:G,6,FALSE)</f>
        <v>119</v>
      </c>
      <c r="O475" s="1">
        <f>SUM(M475,N475)</f>
        <v>120</v>
      </c>
      <c r="P475" s="1" t="str">
        <f>IF(E475=TRUE,"holiday",IF(OR(F475=0,F475=6),"weekend","weekday"))</f>
        <v>weekday</v>
      </c>
      <c r="Q475" s="1" t="str" cm="1">
        <f t="array" ref="Q475">_xlfn.IFS(D475&lt;8,"NIGHT/EARLY MORNING(8PM-8AM)",D475&lt;12,"MORNING(8AM-12AM)",D475&lt;16,"AFTERNOON(12PM-4PM)",D475&lt;20,"EVENING(4PM-8PM)",TRUE,"NIGHT/EARLY MORNING(8PM-8AM)")</f>
        <v>EVENING(4PM-8PM)</v>
      </c>
    </row>
    <row r="476" spans="1:17" ht="13" x14ac:dyDescent="0.15">
      <c r="A476" s="3">
        <v>475</v>
      </c>
      <c r="B476" s="7">
        <v>40564</v>
      </c>
      <c r="C476" s="3">
        <v>1</v>
      </c>
      <c r="D476" s="3">
        <v>19</v>
      </c>
      <c r="E476" s="3" t="b">
        <v>0</v>
      </c>
      <c r="F476" s="3">
        <v>5</v>
      </c>
      <c r="G476" s="3">
        <v>1</v>
      </c>
      <c r="H476" s="3" t="str">
        <f>IF(G476=1,"Clear",IF(G476=2,"Moist",IF(G476=3,"Light Rain",IF(G476=4,"Heavy Rain","Unknown"))))</f>
        <v>Clear</v>
      </c>
      <c r="I476" s="3">
        <v>0.12</v>
      </c>
      <c r="J476" s="2">
        <f>VLOOKUP(A476,'[1]DATASET 2'!A:G,2,FALSE)</f>
        <v>0.1061</v>
      </c>
      <c r="K476" s="2">
        <f>VLOOKUP(A476,'[1]DATASET 2'!A:G,3,FALSE)</f>
        <v>0.3</v>
      </c>
      <c r="L476" s="2">
        <f>VLOOKUP(A476,'[1]DATASET 2'!A:G,4,FALSE)</f>
        <v>0.32840000000000003</v>
      </c>
      <c r="M476" s="1">
        <f>VLOOKUP(A476,'[1]DATASET 2'!A:G,5,FALSE)</f>
        <v>3</v>
      </c>
      <c r="N476" s="1">
        <f>VLOOKUP(A476,'[1]DATASET 2'!A:G,6,FALSE)</f>
        <v>93</v>
      </c>
      <c r="O476" s="1">
        <f>SUM(M476,N476)</f>
        <v>96</v>
      </c>
      <c r="P476" s="1" t="str">
        <f>IF(E476=TRUE,"holiday",IF(OR(F476=0,F476=6),"weekend","weekday"))</f>
        <v>weekday</v>
      </c>
      <c r="Q476" s="1" t="str" cm="1">
        <f t="array" ref="Q476">_xlfn.IFS(D476&lt;8,"NIGHT/EARLY MORNING(8PM-8AM)",D476&lt;12,"MORNING(8AM-12AM)",D476&lt;16,"AFTERNOON(12PM-4PM)",D476&lt;20,"EVENING(4PM-8PM)",TRUE,"NIGHT/EARLY MORNING(8PM-8AM)")</f>
        <v>EVENING(4PM-8PM)</v>
      </c>
    </row>
    <row r="477" spans="1:17" ht="13" x14ac:dyDescent="0.15">
      <c r="A477" s="3">
        <v>476</v>
      </c>
      <c r="B477" s="7">
        <v>40564</v>
      </c>
      <c r="C477" s="3">
        <v>1</v>
      </c>
      <c r="D477" s="3">
        <v>20</v>
      </c>
      <c r="E477" s="3" t="b">
        <v>0</v>
      </c>
      <c r="F477" s="3">
        <v>5</v>
      </c>
      <c r="G477" s="3">
        <v>1</v>
      </c>
      <c r="H477" s="3" t="str">
        <f>IF(G477=1,"Clear",IF(G477=2,"Moist",IF(G477=3,"Light Rain",IF(G477=4,"Heavy Rain","Unknown"))))</f>
        <v>Clear</v>
      </c>
      <c r="I477" s="3">
        <v>0.1</v>
      </c>
      <c r="J477" s="2">
        <f>VLOOKUP(A477,'[1]DATASET 2'!A:G,2,FALSE)</f>
        <v>7.5800000000000006E-2</v>
      </c>
      <c r="K477" s="2">
        <f>VLOOKUP(A477,'[1]DATASET 2'!A:G,3,FALSE)</f>
        <v>0.33</v>
      </c>
      <c r="L477" s="2">
        <f>VLOOKUP(A477,'[1]DATASET 2'!A:G,4,FALSE)</f>
        <v>0.41789999999999999</v>
      </c>
      <c r="M477" s="1">
        <f>VLOOKUP(A477,'[1]DATASET 2'!A:G,5,FALSE)</f>
        <v>1</v>
      </c>
      <c r="N477" s="1">
        <f>VLOOKUP(A477,'[1]DATASET 2'!A:G,6,FALSE)</f>
        <v>52</v>
      </c>
      <c r="O477" s="1">
        <f>SUM(M477,N477)</f>
        <v>53</v>
      </c>
      <c r="P477" s="1" t="str">
        <f>IF(E477=TRUE,"holiday",IF(OR(F477=0,F477=6),"weekend","weekday"))</f>
        <v>weekday</v>
      </c>
      <c r="Q477" s="1" t="str" cm="1">
        <f t="array" ref="Q477">_xlfn.IFS(D477&lt;8,"NIGHT/EARLY MORNING(8PM-8AM)",D477&lt;12,"MORNING(8AM-12AM)",D477&lt;16,"AFTERNOON(12PM-4PM)",D477&lt;20,"EVENING(4PM-8PM)",TRUE,"NIGHT/EARLY MORNING(8PM-8AM)")</f>
        <v>NIGHT/EARLY MORNING(8PM-8AM)</v>
      </c>
    </row>
    <row r="478" spans="1:17" ht="13" x14ac:dyDescent="0.15">
      <c r="A478" s="3">
        <v>477</v>
      </c>
      <c r="B478" s="7">
        <v>40564</v>
      </c>
      <c r="C478" s="3">
        <v>1</v>
      </c>
      <c r="D478" s="3">
        <v>21</v>
      </c>
      <c r="E478" s="3" t="b">
        <v>0</v>
      </c>
      <c r="F478" s="3">
        <v>5</v>
      </c>
      <c r="G478" s="3">
        <v>1</v>
      </c>
      <c r="H478" s="3" t="str">
        <f>IF(G478=1,"Clear",IF(G478=2,"Moist",IF(G478=3,"Light Rain",IF(G478=4,"Heavy Rain","Unknown"))))</f>
        <v>Clear</v>
      </c>
      <c r="I478" s="3">
        <v>0.08</v>
      </c>
      <c r="J478" s="2">
        <f>VLOOKUP(A478,'[1]DATASET 2'!A:G,2,FALSE)</f>
        <v>7.5800000000000006E-2</v>
      </c>
      <c r="K478" s="2">
        <f>VLOOKUP(A478,'[1]DATASET 2'!A:G,3,FALSE)</f>
        <v>0.38</v>
      </c>
      <c r="L478" s="2">
        <f>VLOOKUP(A478,'[1]DATASET 2'!A:G,4,FALSE)</f>
        <v>0.28360000000000002</v>
      </c>
      <c r="M478" s="1">
        <f>VLOOKUP(A478,'[1]DATASET 2'!A:G,5,FALSE)</f>
        <v>0</v>
      </c>
      <c r="N478" s="1">
        <f>VLOOKUP(A478,'[1]DATASET 2'!A:G,6,FALSE)</f>
        <v>41</v>
      </c>
      <c r="O478" s="1">
        <f>SUM(M478,N478)</f>
        <v>41</v>
      </c>
      <c r="P478" s="1" t="str">
        <f>IF(E478=TRUE,"holiday",IF(OR(F478=0,F478=6),"weekend","weekday"))</f>
        <v>weekday</v>
      </c>
      <c r="Q478" s="1" t="str" cm="1">
        <f t="array" ref="Q478">_xlfn.IFS(D478&lt;8,"NIGHT/EARLY MORNING(8PM-8AM)",D478&lt;12,"MORNING(8AM-12AM)",D478&lt;16,"AFTERNOON(12PM-4PM)",D478&lt;20,"EVENING(4PM-8PM)",TRUE,"NIGHT/EARLY MORNING(8PM-8AM)")</f>
        <v>NIGHT/EARLY MORNING(8PM-8AM)</v>
      </c>
    </row>
    <row r="479" spans="1:17" ht="13" x14ac:dyDescent="0.15">
      <c r="A479" s="3">
        <v>478</v>
      </c>
      <c r="B479" s="7">
        <v>40564</v>
      </c>
      <c r="C479" s="3">
        <v>1</v>
      </c>
      <c r="D479" s="3">
        <v>22</v>
      </c>
      <c r="E479" s="3" t="b">
        <v>0</v>
      </c>
      <c r="F479" s="3">
        <v>5</v>
      </c>
      <c r="G479" s="3">
        <v>1</v>
      </c>
      <c r="H479" s="3" t="str">
        <f>IF(G479=1,"Clear",IF(G479=2,"Moist",IF(G479=3,"Light Rain",IF(G479=4,"Heavy Rain","Unknown"))))</f>
        <v>Clear</v>
      </c>
      <c r="I479" s="3">
        <v>0.06</v>
      </c>
      <c r="J479" s="2">
        <f>VLOOKUP(A479,'[1]DATASET 2'!A:G,2,FALSE)</f>
        <v>3.0300000000000001E-2</v>
      </c>
      <c r="K479" s="2">
        <f>VLOOKUP(A479,'[1]DATASET 2'!A:G,3,FALSE)</f>
        <v>0.41</v>
      </c>
      <c r="L479" s="2">
        <f>VLOOKUP(A479,'[1]DATASET 2'!A:G,4,FALSE)</f>
        <v>0.3881</v>
      </c>
      <c r="M479" s="1">
        <f>VLOOKUP(A479,'[1]DATASET 2'!A:G,5,FALSE)</f>
        <v>1</v>
      </c>
      <c r="N479" s="1">
        <f>VLOOKUP(A479,'[1]DATASET 2'!A:G,6,FALSE)</f>
        <v>33</v>
      </c>
      <c r="O479" s="1">
        <f>SUM(M479,N479)</f>
        <v>34</v>
      </c>
      <c r="P479" s="1" t="str">
        <f>IF(E479=TRUE,"holiday",IF(OR(F479=0,F479=6),"weekend","weekday"))</f>
        <v>weekday</v>
      </c>
      <c r="Q479" s="1" t="str" cm="1">
        <f t="array" ref="Q479">_xlfn.IFS(D479&lt;8,"NIGHT/EARLY MORNING(8PM-8AM)",D479&lt;12,"MORNING(8AM-12AM)",D479&lt;16,"AFTERNOON(12PM-4PM)",D479&lt;20,"EVENING(4PM-8PM)",TRUE,"NIGHT/EARLY MORNING(8PM-8AM)")</f>
        <v>NIGHT/EARLY MORNING(8PM-8AM)</v>
      </c>
    </row>
    <row r="480" spans="1:17" ht="13" x14ac:dyDescent="0.15">
      <c r="A480" s="3">
        <v>479</v>
      </c>
      <c r="B480" s="7">
        <v>40564</v>
      </c>
      <c r="C480" s="3">
        <v>1</v>
      </c>
      <c r="D480" s="3">
        <v>23</v>
      </c>
      <c r="E480" s="3" t="b">
        <v>0</v>
      </c>
      <c r="F480" s="3">
        <v>5</v>
      </c>
      <c r="G480" s="3">
        <v>1</v>
      </c>
      <c r="H480" s="3" t="str">
        <f>IF(G480=1,"Clear",IF(G480=2,"Moist",IF(G480=3,"Light Rain",IF(G480=4,"Heavy Rain","Unknown"))))</f>
        <v>Clear</v>
      </c>
      <c r="I480" s="3">
        <v>0.06</v>
      </c>
      <c r="J480" s="2">
        <f>VLOOKUP(A480,'[1]DATASET 2'!A:G,2,FALSE)</f>
        <v>4.5499999999999999E-2</v>
      </c>
      <c r="K480" s="2">
        <f>VLOOKUP(A480,'[1]DATASET 2'!A:G,3,FALSE)</f>
        <v>0.38</v>
      </c>
      <c r="L480" s="2">
        <f>VLOOKUP(A480,'[1]DATASET 2'!A:G,4,FALSE)</f>
        <v>0.32840000000000003</v>
      </c>
      <c r="M480" s="1">
        <f>VLOOKUP(A480,'[1]DATASET 2'!A:G,5,FALSE)</f>
        <v>0</v>
      </c>
      <c r="N480" s="1">
        <f>VLOOKUP(A480,'[1]DATASET 2'!A:G,6,FALSE)</f>
        <v>27</v>
      </c>
      <c r="O480" s="1">
        <f>SUM(M480,N480)</f>
        <v>27</v>
      </c>
      <c r="P480" s="1" t="str">
        <f>IF(E480=TRUE,"holiday",IF(OR(F480=0,F480=6),"weekend","weekday"))</f>
        <v>weekday</v>
      </c>
      <c r="Q480" s="1" t="str" cm="1">
        <f t="array" ref="Q480">_xlfn.IFS(D480&lt;8,"NIGHT/EARLY MORNING(8PM-8AM)",D480&lt;12,"MORNING(8AM-12AM)",D480&lt;16,"AFTERNOON(12PM-4PM)",D480&lt;20,"EVENING(4PM-8PM)",TRUE,"NIGHT/EARLY MORNING(8PM-8AM)")</f>
        <v>NIGHT/EARLY MORNING(8PM-8AM)</v>
      </c>
    </row>
    <row r="481" spans="1:17" ht="13" x14ac:dyDescent="0.15">
      <c r="A481" s="3">
        <v>480</v>
      </c>
      <c r="B481" s="7">
        <v>40565</v>
      </c>
      <c r="C481" s="3">
        <v>1</v>
      </c>
      <c r="D481" s="3">
        <v>0</v>
      </c>
      <c r="E481" s="3" t="b">
        <v>0</v>
      </c>
      <c r="F481" s="3">
        <v>6</v>
      </c>
      <c r="G481" s="3">
        <v>1</v>
      </c>
      <c r="H481" s="3" t="str">
        <f>IF(G481=1,"Clear",IF(G481=2,"Moist",IF(G481=3,"Light Rain",IF(G481=4,"Heavy Rain","Unknown"))))</f>
        <v>Clear</v>
      </c>
      <c r="I481" s="3">
        <v>0.04</v>
      </c>
      <c r="J481" s="2">
        <f>VLOOKUP(A481,'[1]DATASET 2'!A:G,2,FALSE)</f>
        <v>3.0300000000000001E-2</v>
      </c>
      <c r="K481" s="2">
        <f>VLOOKUP(A481,'[1]DATASET 2'!A:G,3,FALSE)</f>
        <v>0.45</v>
      </c>
      <c r="L481" s="2">
        <f>VLOOKUP(A481,'[1]DATASET 2'!A:G,4,FALSE)</f>
        <v>0.25369999999999998</v>
      </c>
      <c r="M481" s="1">
        <f>VLOOKUP(A481,'[1]DATASET 2'!A:G,5,FALSE)</f>
        <v>0</v>
      </c>
      <c r="N481" s="1">
        <f>VLOOKUP(A481,'[1]DATASET 2'!A:G,6,FALSE)</f>
        <v>13</v>
      </c>
      <c r="O481" s="1">
        <f>SUM(M481,N481)</f>
        <v>13</v>
      </c>
      <c r="P481" s="1" t="str">
        <f>IF(E481=TRUE,"holiday",IF(OR(F481=0,F481=6),"weekend","weekday"))</f>
        <v>weekend</v>
      </c>
      <c r="Q481" s="1" t="str" cm="1">
        <f t="array" ref="Q481">_xlfn.IFS(D481&lt;8,"NIGHT/EARLY MORNING(8PM-8AM)",D481&lt;12,"MORNING(8AM-12AM)",D481&lt;16,"AFTERNOON(12PM-4PM)",D481&lt;20,"EVENING(4PM-8PM)",TRUE,"NIGHT/EARLY MORNING(8PM-8AM)")</f>
        <v>NIGHT/EARLY MORNING(8PM-8AM)</v>
      </c>
    </row>
    <row r="482" spans="1:17" ht="13" x14ac:dyDescent="0.15">
      <c r="A482" s="3">
        <v>481</v>
      </c>
      <c r="B482" s="7">
        <v>40565</v>
      </c>
      <c r="C482" s="3">
        <v>1</v>
      </c>
      <c r="D482" s="3">
        <v>1</v>
      </c>
      <c r="E482" s="3" t="b">
        <v>0</v>
      </c>
      <c r="F482" s="3">
        <v>6</v>
      </c>
      <c r="G482" s="3">
        <v>2</v>
      </c>
      <c r="H482" s="3" t="str">
        <f>IF(G482=1,"Clear",IF(G482=2,"Moist",IF(G482=3,"Light Rain",IF(G482=4,"Heavy Rain","Unknown"))))</f>
        <v>Moist</v>
      </c>
      <c r="I482" s="3">
        <v>0.04</v>
      </c>
      <c r="J482" s="2">
        <f>VLOOKUP(A482,'[1]DATASET 2'!A:G,2,FALSE)</f>
        <v>0</v>
      </c>
      <c r="K482" s="2">
        <f>VLOOKUP(A482,'[1]DATASET 2'!A:G,3,FALSE)</f>
        <v>0.41</v>
      </c>
      <c r="L482" s="2">
        <f>VLOOKUP(A482,'[1]DATASET 2'!A:G,4,FALSE)</f>
        <v>0.3881</v>
      </c>
      <c r="M482" s="1">
        <f>VLOOKUP(A482,'[1]DATASET 2'!A:G,5,FALSE)</f>
        <v>3</v>
      </c>
      <c r="N482" s="1">
        <f>VLOOKUP(A482,'[1]DATASET 2'!A:G,6,FALSE)</f>
        <v>9</v>
      </c>
      <c r="O482" s="1">
        <f>SUM(M482,N482)</f>
        <v>12</v>
      </c>
      <c r="P482" s="1" t="str">
        <f>IF(E482=TRUE,"holiday",IF(OR(F482=0,F482=6),"weekend","weekday"))</f>
        <v>weekend</v>
      </c>
      <c r="Q482" s="1" t="str" cm="1">
        <f t="array" ref="Q482">_xlfn.IFS(D482&lt;8,"NIGHT/EARLY MORNING(8PM-8AM)",D482&lt;12,"MORNING(8AM-12AM)",D482&lt;16,"AFTERNOON(12PM-4PM)",D482&lt;20,"EVENING(4PM-8PM)",TRUE,"NIGHT/EARLY MORNING(8PM-8AM)")</f>
        <v>NIGHT/EARLY MORNING(8PM-8AM)</v>
      </c>
    </row>
    <row r="483" spans="1:17" ht="13" x14ac:dyDescent="0.15">
      <c r="A483" s="3">
        <v>482</v>
      </c>
      <c r="B483" s="7">
        <v>40565</v>
      </c>
      <c r="C483" s="3">
        <v>1</v>
      </c>
      <c r="D483" s="3">
        <v>2</v>
      </c>
      <c r="E483" s="3" t="b">
        <v>0</v>
      </c>
      <c r="F483" s="3">
        <v>6</v>
      </c>
      <c r="G483" s="3">
        <v>2</v>
      </c>
      <c r="H483" s="3" t="str">
        <f>IF(G483=1,"Clear",IF(G483=2,"Moist",IF(G483=3,"Light Rain",IF(G483=4,"Heavy Rain","Unknown"))))</f>
        <v>Moist</v>
      </c>
      <c r="I483" s="3">
        <v>0.04</v>
      </c>
      <c r="J483" s="2">
        <f>VLOOKUP(A483,'[1]DATASET 2'!A:G,2,FALSE)</f>
        <v>3.0300000000000001E-2</v>
      </c>
      <c r="K483" s="2">
        <f>VLOOKUP(A483,'[1]DATASET 2'!A:G,3,FALSE)</f>
        <v>0.41</v>
      </c>
      <c r="L483" s="2">
        <f>VLOOKUP(A483,'[1]DATASET 2'!A:G,4,FALSE)</f>
        <v>0.25369999999999998</v>
      </c>
      <c r="M483" s="1">
        <f>VLOOKUP(A483,'[1]DATASET 2'!A:G,5,FALSE)</f>
        <v>0</v>
      </c>
      <c r="N483" s="1">
        <f>VLOOKUP(A483,'[1]DATASET 2'!A:G,6,FALSE)</f>
        <v>11</v>
      </c>
      <c r="O483" s="1">
        <f>SUM(M483,N483)</f>
        <v>11</v>
      </c>
      <c r="P483" s="1" t="str">
        <f>IF(E483=TRUE,"holiday",IF(OR(F483=0,F483=6),"weekend","weekday"))</f>
        <v>weekend</v>
      </c>
      <c r="Q483" s="1" t="str" cm="1">
        <f t="array" ref="Q483">_xlfn.IFS(D483&lt;8,"NIGHT/EARLY MORNING(8PM-8AM)",D483&lt;12,"MORNING(8AM-12AM)",D483&lt;16,"AFTERNOON(12PM-4PM)",D483&lt;20,"EVENING(4PM-8PM)",TRUE,"NIGHT/EARLY MORNING(8PM-8AM)")</f>
        <v>NIGHT/EARLY MORNING(8PM-8AM)</v>
      </c>
    </row>
    <row r="484" spans="1:17" ht="13" x14ac:dyDescent="0.15">
      <c r="A484" s="3">
        <v>483</v>
      </c>
      <c r="B484" s="7">
        <v>40565</v>
      </c>
      <c r="C484" s="3">
        <v>1</v>
      </c>
      <c r="D484" s="3">
        <v>3</v>
      </c>
      <c r="E484" s="3" t="b">
        <v>0</v>
      </c>
      <c r="F484" s="3">
        <v>6</v>
      </c>
      <c r="G484" s="3">
        <v>2</v>
      </c>
      <c r="H484" s="3" t="str">
        <f>IF(G484=1,"Clear",IF(G484=2,"Moist",IF(G484=3,"Light Rain",IF(G484=4,"Heavy Rain","Unknown"))))</f>
        <v>Moist</v>
      </c>
      <c r="I484" s="3">
        <v>0.04</v>
      </c>
      <c r="J484" s="2">
        <f>VLOOKUP(A484,'[1]DATASET 2'!A:G,2,FALSE)</f>
        <v>3.0300000000000001E-2</v>
      </c>
      <c r="K484" s="2">
        <f>VLOOKUP(A484,'[1]DATASET 2'!A:G,3,FALSE)</f>
        <v>0.41</v>
      </c>
      <c r="L484" s="2">
        <f>VLOOKUP(A484,'[1]DATASET 2'!A:G,4,FALSE)</f>
        <v>0.28360000000000002</v>
      </c>
      <c r="M484" s="1">
        <f>VLOOKUP(A484,'[1]DATASET 2'!A:G,5,FALSE)</f>
        <v>1</v>
      </c>
      <c r="N484" s="1">
        <f>VLOOKUP(A484,'[1]DATASET 2'!A:G,6,FALSE)</f>
        <v>6</v>
      </c>
      <c r="O484" s="1">
        <f>SUM(M484,N484)</f>
        <v>7</v>
      </c>
      <c r="P484" s="1" t="str">
        <f>IF(E484=TRUE,"holiday",IF(OR(F484=0,F484=6),"weekend","weekday"))</f>
        <v>weekend</v>
      </c>
      <c r="Q484" s="1" t="str" cm="1">
        <f t="array" ref="Q484">_xlfn.IFS(D484&lt;8,"NIGHT/EARLY MORNING(8PM-8AM)",D484&lt;12,"MORNING(8AM-12AM)",D484&lt;16,"AFTERNOON(12PM-4PM)",D484&lt;20,"EVENING(4PM-8PM)",TRUE,"NIGHT/EARLY MORNING(8PM-8AM)")</f>
        <v>NIGHT/EARLY MORNING(8PM-8AM)</v>
      </c>
    </row>
    <row r="485" spans="1:17" ht="13" x14ac:dyDescent="0.15">
      <c r="A485" s="3">
        <v>484</v>
      </c>
      <c r="B485" s="7">
        <v>40565</v>
      </c>
      <c r="C485" s="3">
        <v>1</v>
      </c>
      <c r="D485" s="3">
        <v>4</v>
      </c>
      <c r="E485" s="3" t="b">
        <v>0</v>
      </c>
      <c r="F485" s="3">
        <v>6</v>
      </c>
      <c r="G485" s="3">
        <v>2</v>
      </c>
      <c r="H485" s="3" t="str">
        <f>IF(G485=1,"Clear",IF(G485=2,"Moist",IF(G485=3,"Light Rain",IF(G485=4,"Heavy Rain","Unknown"))))</f>
        <v>Moist</v>
      </c>
      <c r="I485" s="3">
        <v>0.02</v>
      </c>
      <c r="J485" s="2">
        <f>VLOOKUP(A485,'[1]DATASET 2'!A:G,2,FALSE)</f>
        <v>1.52E-2</v>
      </c>
      <c r="K485" s="2">
        <f>VLOOKUP(A485,'[1]DATASET 2'!A:G,3,FALSE)</f>
        <v>0.48</v>
      </c>
      <c r="L485" s="2">
        <f>VLOOKUP(A485,'[1]DATASET 2'!A:G,4,FALSE)</f>
        <v>0.29849999999999999</v>
      </c>
      <c r="M485" s="1">
        <f>VLOOKUP(A485,'[1]DATASET 2'!A:G,5,FALSE)</f>
        <v>0</v>
      </c>
      <c r="N485" s="1">
        <f>VLOOKUP(A485,'[1]DATASET 2'!A:G,6,FALSE)</f>
        <v>3</v>
      </c>
      <c r="O485" s="1">
        <f>SUM(M485,N485)</f>
        <v>3</v>
      </c>
      <c r="P485" s="1" t="str">
        <f>IF(E485=TRUE,"holiday",IF(OR(F485=0,F485=6),"weekend","weekday"))</f>
        <v>weekend</v>
      </c>
      <c r="Q485" s="1" t="str" cm="1">
        <f t="array" ref="Q485">_xlfn.IFS(D485&lt;8,"NIGHT/EARLY MORNING(8PM-8AM)",D485&lt;12,"MORNING(8AM-12AM)",D485&lt;16,"AFTERNOON(12PM-4PM)",D485&lt;20,"EVENING(4PM-8PM)",TRUE,"NIGHT/EARLY MORNING(8PM-8AM)")</f>
        <v>NIGHT/EARLY MORNING(8PM-8AM)</v>
      </c>
    </row>
    <row r="486" spans="1:17" ht="13" x14ac:dyDescent="0.15">
      <c r="A486" s="3">
        <v>485</v>
      </c>
      <c r="B486" s="7">
        <v>40565</v>
      </c>
      <c r="C486" s="3">
        <v>1</v>
      </c>
      <c r="D486" s="3">
        <v>6</v>
      </c>
      <c r="E486" s="3" t="b">
        <v>0</v>
      </c>
      <c r="F486" s="3">
        <v>6</v>
      </c>
      <c r="G486" s="3">
        <v>2</v>
      </c>
      <c r="H486" s="3" t="str">
        <f>IF(G486=1,"Clear",IF(G486=2,"Moist",IF(G486=3,"Light Rain",IF(G486=4,"Heavy Rain","Unknown"))))</f>
        <v>Moist</v>
      </c>
      <c r="I486" s="3">
        <v>0.02</v>
      </c>
      <c r="J486" s="2">
        <f>VLOOKUP(A486,'[1]DATASET 2'!A:G,2,FALSE)</f>
        <v>3.0300000000000001E-2</v>
      </c>
      <c r="K486" s="2">
        <f>VLOOKUP(A486,'[1]DATASET 2'!A:G,3,FALSE)</f>
        <v>0.44</v>
      </c>
      <c r="L486" s="2">
        <f>VLOOKUP(A486,'[1]DATASET 2'!A:G,4,FALSE)</f>
        <v>0.22389999999999999</v>
      </c>
      <c r="M486" s="1">
        <f>VLOOKUP(A486,'[1]DATASET 2'!A:G,5,FALSE)</f>
        <v>0</v>
      </c>
      <c r="N486" s="1">
        <f>VLOOKUP(A486,'[1]DATASET 2'!A:G,6,FALSE)</f>
        <v>2</v>
      </c>
      <c r="O486" s="1">
        <f>SUM(M486,N486)</f>
        <v>2</v>
      </c>
      <c r="P486" s="1" t="str">
        <f>IF(E486=TRUE,"holiday",IF(OR(F486=0,F486=6),"weekend","weekday"))</f>
        <v>weekend</v>
      </c>
      <c r="Q486" s="1" t="str" cm="1">
        <f t="array" ref="Q486">_xlfn.IFS(D486&lt;8,"NIGHT/EARLY MORNING(8PM-8AM)",D486&lt;12,"MORNING(8AM-12AM)",D486&lt;16,"AFTERNOON(12PM-4PM)",D486&lt;20,"EVENING(4PM-8PM)",TRUE,"NIGHT/EARLY MORNING(8PM-8AM)")</f>
        <v>NIGHT/EARLY MORNING(8PM-8AM)</v>
      </c>
    </row>
    <row r="487" spans="1:17" ht="13" x14ac:dyDescent="0.15">
      <c r="A487" s="3">
        <v>486</v>
      </c>
      <c r="B487" s="7">
        <v>40565</v>
      </c>
      <c r="C487" s="3">
        <v>1</v>
      </c>
      <c r="D487" s="3">
        <v>7</v>
      </c>
      <c r="E487" s="3" t="b">
        <v>0</v>
      </c>
      <c r="F487" s="3">
        <v>6</v>
      </c>
      <c r="G487" s="3">
        <v>1</v>
      </c>
      <c r="H487" s="3" t="str">
        <f>IF(G487=1,"Clear",IF(G487=2,"Moist",IF(G487=3,"Light Rain",IF(G487=4,"Heavy Rain","Unknown"))))</f>
        <v>Clear</v>
      </c>
      <c r="I487" s="3">
        <v>0.02</v>
      </c>
      <c r="J487" s="2">
        <f>VLOOKUP(A487,'[1]DATASET 2'!A:G,2,FALSE)</f>
        <v>1.52E-2</v>
      </c>
      <c r="K487" s="2">
        <f>VLOOKUP(A487,'[1]DATASET 2'!A:G,3,FALSE)</f>
        <v>0.44</v>
      </c>
      <c r="L487" s="2">
        <f>VLOOKUP(A487,'[1]DATASET 2'!A:G,4,FALSE)</f>
        <v>0.28360000000000002</v>
      </c>
      <c r="M487" s="1">
        <f>VLOOKUP(A487,'[1]DATASET 2'!A:G,5,FALSE)</f>
        <v>0</v>
      </c>
      <c r="N487" s="1">
        <f>VLOOKUP(A487,'[1]DATASET 2'!A:G,6,FALSE)</f>
        <v>8</v>
      </c>
      <c r="O487" s="1">
        <f>SUM(M487,N487)</f>
        <v>8</v>
      </c>
      <c r="P487" s="1" t="str">
        <f>IF(E487=TRUE,"holiday",IF(OR(F487=0,F487=6),"weekend","weekday"))</f>
        <v>weekend</v>
      </c>
      <c r="Q487" s="1" t="str" cm="1">
        <f t="array" ref="Q487">_xlfn.IFS(D487&lt;8,"NIGHT/EARLY MORNING(8PM-8AM)",D487&lt;12,"MORNING(8AM-12AM)",D487&lt;16,"AFTERNOON(12PM-4PM)",D487&lt;20,"EVENING(4PM-8PM)",TRUE,"NIGHT/EARLY MORNING(8PM-8AM)")</f>
        <v>NIGHT/EARLY MORNING(8PM-8AM)</v>
      </c>
    </row>
    <row r="488" spans="1:17" ht="13" x14ac:dyDescent="0.15">
      <c r="A488" s="3">
        <v>487</v>
      </c>
      <c r="B488" s="7">
        <v>40565</v>
      </c>
      <c r="C488" s="3">
        <v>1</v>
      </c>
      <c r="D488" s="3">
        <v>8</v>
      </c>
      <c r="E488" s="3" t="b">
        <v>0</v>
      </c>
      <c r="F488" s="3">
        <v>6</v>
      </c>
      <c r="G488" s="3">
        <v>1</v>
      </c>
      <c r="H488" s="3" t="str">
        <f>IF(G488=1,"Clear",IF(G488=2,"Moist",IF(G488=3,"Light Rain",IF(G488=4,"Heavy Rain","Unknown"))))</f>
        <v>Clear</v>
      </c>
      <c r="I488" s="3">
        <v>0.02</v>
      </c>
      <c r="J488" s="2">
        <f>VLOOKUP(A488,'[1]DATASET 2'!A:G,2,FALSE)</f>
        <v>0</v>
      </c>
      <c r="K488" s="2">
        <f>VLOOKUP(A488,'[1]DATASET 2'!A:G,3,FALSE)</f>
        <v>0.44</v>
      </c>
      <c r="L488" s="2">
        <f>VLOOKUP(A488,'[1]DATASET 2'!A:G,4,FALSE)</f>
        <v>0.32840000000000003</v>
      </c>
      <c r="M488" s="1">
        <f>VLOOKUP(A488,'[1]DATASET 2'!A:G,5,FALSE)</f>
        <v>1</v>
      </c>
      <c r="N488" s="1">
        <f>VLOOKUP(A488,'[1]DATASET 2'!A:G,6,FALSE)</f>
        <v>26</v>
      </c>
      <c r="O488" s="1">
        <f>SUM(M488,N488)</f>
        <v>27</v>
      </c>
      <c r="P488" s="1" t="str">
        <f>IF(E488=TRUE,"holiday",IF(OR(F488=0,F488=6),"weekend","weekday"))</f>
        <v>weekend</v>
      </c>
      <c r="Q488" s="1" t="str" cm="1">
        <f t="array" ref="Q488">_xlfn.IFS(D488&lt;8,"NIGHT/EARLY MORNING(8PM-8AM)",D488&lt;12,"MORNING(8AM-12AM)",D488&lt;16,"AFTERNOON(12PM-4PM)",D488&lt;20,"EVENING(4PM-8PM)",TRUE,"NIGHT/EARLY MORNING(8PM-8AM)")</f>
        <v>MORNING(8AM-12AM)</v>
      </c>
    </row>
    <row r="489" spans="1:17" ht="13" x14ac:dyDescent="0.15">
      <c r="A489" s="3">
        <v>488</v>
      </c>
      <c r="B489" s="7">
        <v>40565</v>
      </c>
      <c r="C489" s="3">
        <v>1</v>
      </c>
      <c r="D489" s="3">
        <v>9</v>
      </c>
      <c r="E489" s="3" t="b">
        <v>0</v>
      </c>
      <c r="F489" s="3">
        <v>6</v>
      </c>
      <c r="G489" s="3">
        <v>1</v>
      </c>
      <c r="H489" s="3" t="str">
        <f>IF(G489=1,"Clear",IF(G489=2,"Moist",IF(G489=3,"Light Rain",IF(G489=4,"Heavy Rain","Unknown"))))</f>
        <v>Clear</v>
      </c>
      <c r="I489" s="3">
        <v>0.04</v>
      </c>
      <c r="J489" s="2">
        <f>VLOOKUP(A489,'[1]DATASET 2'!A:G,2,FALSE)</f>
        <v>3.0300000000000001E-2</v>
      </c>
      <c r="K489" s="2">
        <f>VLOOKUP(A489,'[1]DATASET 2'!A:G,3,FALSE)</f>
        <v>0.41</v>
      </c>
      <c r="L489" s="2">
        <f>VLOOKUP(A489,'[1]DATASET 2'!A:G,4,FALSE)</f>
        <v>0.25369999999999998</v>
      </c>
      <c r="M489" s="1">
        <f>VLOOKUP(A489,'[1]DATASET 2'!A:G,5,FALSE)</f>
        <v>3</v>
      </c>
      <c r="N489" s="1">
        <f>VLOOKUP(A489,'[1]DATASET 2'!A:G,6,FALSE)</f>
        <v>37</v>
      </c>
      <c r="O489" s="1">
        <f>SUM(M489,N489)</f>
        <v>40</v>
      </c>
      <c r="P489" s="1" t="str">
        <f>IF(E489=TRUE,"holiday",IF(OR(F489=0,F489=6),"weekend","weekday"))</f>
        <v>weekend</v>
      </c>
      <c r="Q489" s="1" t="str" cm="1">
        <f t="array" ref="Q489">_xlfn.IFS(D489&lt;8,"NIGHT/EARLY MORNING(8PM-8AM)",D489&lt;12,"MORNING(8AM-12AM)",D489&lt;16,"AFTERNOON(12PM-4PM)",D489&lt;20,"EVENING(4PM-8PM)",TRUE,"NIGHT/EARLY MORNING(8PM-8AM)")</f>
        <v>MORNING(8AM-12AM)</v>
      </c>
    </row>
    <row r="490" spans="1:17" ht="13" x14ac:dyDescent="0.15">
      <c r="A490" s="3">
        <v>489</v>
      </c>
      <c r="B490" s="7">
        <v>40565</v>
      </c>
      <c r="C490" s="3">
        <v>1</v>
      </c>
      <c r="D490" s="3">
        <v>10</v>
      </c>
      <c r="E490" s="3" t="b">
        <v>0</v>
      </c>
      <c r="F490" s="3">
        <v>6</v>
      </c>
      <c r="G490" s="3">
        <v>2</v>
      </c>
      <c r="H490" s="3" t="str">
        <f>IF(G490=1,"Clear",IF(G490=2,"Moist",IF(G490=3,"Light Rain",IF(G490=4,"Heavy Rain","Unknown"))))</f>
        <v>Moist</v>
      </c>
      <c r="I490" s="3">
        <v>0.04</v>
      </c>
      <c r="J490" s="2">
        <f>VLOOKUP(A490,'[1]DATASET 2'!A:G,2,FALSE)</f>
        <v>6.0600000000000001E-2</v>
      </c>
      <c r="K490" s="2">
        <f>VLOOKUP(A490,'[1]DATASET 2'!A:G,3,FALSE)</f>
        <v>0.41</v>
      </c>
      <c r="L490" s="2">
        <f>VLOOKUP(A490,'[1]DATASET 2'!A:G,4,FALSE)</f>
        <v>0.16420000000000001</v>
      </c>
      <c r="M490" s="1">
        <f>VLOOKUP(A490,'[1]DATASET 2'!A:G,5,FALSE)</f>
        <v>3</v>
      </c>
      <c r="N490" s="1">
        <f>VLOOKUP(A490,'[1]DATASET 2'!A:G,6,FALSE)</f>
        <v>50</v>
      </c>
      <c r="O490" s="1">
        <f>SUM(M490,N490)</f>
        <v>53</v>
      </c>
      <c r="P490" s="1" t="str">
        <f>IF(E490=TRUE,"holiday",IF(OR(F490=0,F490=6),"weekend","weekday"))</f>
        <v>weekend</v>
      </c>
      <c r="Q490" s="1" t="str" cm="1">
        <f t="array" ref="Q490">_xlfn.IFS(D490&lt;8,"NIGHT/EARLY MORNING(8PM-8AM)",D490&lt;12,"MORNING(8AM-12AM)",D490&lt;16,"AFTERNOON(12PM-4PM)",D490&lt;20,"EVENING(4PM-8PM)",TRUE,"NIGHT/EARLY MORNING(8PM-8AM)")</f>
        <v>MORNING(8AM-12AM)</v>
      </c>
    </row>
    <row r="491" spans="1:17" ht="13" x14ac:dyDescent="0.15">
      <c r="A491" s="3">
        <v>490</v>
      </c>
      <c r="B491" s="7">
        <v>40565</v>
      </c>
      <c r="C491" s="3">
        <v>1</v>
      </c>
      <c r="D491" s="3">
        <v>11</v>
      </c>
      <c r="E491" s="3" t="b">
        <v>0</v>
      </c>
      <c r="F491" s="3">
        <v>6</v>
      </c>
      <c r="G491" s="3">
        <v>2</v>
      </c>
      <c r="H491" s="3" t="str">
        <f>IF(G491=1,"Clear",IF(G491=2,"Moist",IF(G491=3,"Light Rain",IF(G491=4,"Heavy Rain","Unknown"))))</f>
        <v>Moist</v>
      </c>
      <c r="I491" s="3">
        <v>0.06</v>
      </c>
      <c r="J491" s="2">
        <f>VLOOKUP(A491,'[1]DATASET 2'!A:G,2,FALSE)</f>
        <v>7.5800000000000006E-2</v>
      </c>
      <c r="K491" s="2">
        <f>VLOOKUP(A491,'[1]DATASET 2'!A:G,3,FALSE)</f>
        <v>0.38</v>
      </c>
      <c r="L491" s="2">
        <f>VLOOKUP(A491,'[1]DATASET 2'!A:G,4,FALSE)</f>
        <v>0.1343</v>
      </c>
      <c r="M491" s="1">
        <f>VLOOKUP(A491,'[1]DATASET 2'!A:G,5,FALSE)</f>
        <v>4</v>
      </c>
      <c r="N491" s="1">
        <f>VLOOKUP(A491,'[1]DATASET 2'!A:G,6,FALSE)</f>
        <v>59</v>
      </c>
      <c r="O491" s="1">
        <f>SUM(M491,N491)</f>
        <v>63</v>
      </c>
      <c r="P491" s="1" t="str">
        <f>IF(E491=TRUE,"holiday",IF(OR(F491=0,F491=6),"weekend","weekday"))</f>
        <v>weekend</v>
      </c>
      <c r="Q491" s="1" t="str" cm="1">
        <f t="array" ref="Q491">_xlfn.IFS(D491&lt;8,"NIGHT/EARLY MORNING(8PM-8AM)",D491&lt;12,"MORNING(8AM-12AM)",D491&lt;16,"AFTERNOON(12PM-4PM)",D491&lt;20,"EVENING(4PM-8PM)",TRUE,"NIGHT/EARLY MORNING(8PM-8AM)")</f>
        <v>MORNING(8AM-12AM)</v>
      </c>
    </row>
    <row r="492" spans="1:17" ht="13" x14ac:dyDescent="0.15">
      <c r="A492" s="3">
        <v>491</v>
      </c>
      <c r="B492" s="7">
        <v>40565</v>
      </c>
      <c r="C492" s="3">
        <v>1</v>
      </c>
      <c r="D492" s="3">
        <v>12</v>
      </c>
      <c r="E492" s="3" t="b">
        <v>0</v>
      </c>
      <c r="F492" s="3">
        <v>6</v>
      </c>
      <c r="G492" s="3">
        <v>2</v>
      </c>
      <c r="H492" s="3" t="str">
        <f>IF(G492=1,"Clear",IF(G492=2,"Moist",IF(G492=3,"Light Rain",IF(G492=4,"Heavy Rain","Unknown"))))</f>
        <v>Moist</v>
      </c>
      <c r="I492" s="3">
        <v>0.06</v>
      </c>
      <c r="J492" s="2">
        <f>VLOOKUP(A492,'[1]DATASET 2'!A:G,2,FALSE)</f>
        <v>0.1061</v>
      </c>
      <c r="K492" s="2">
        <f>VLOOKUP(A492,'[1]DATASET 2'!A:G,3,FALSE)</f>
        <v>0.38</v>
      </c>
      <c r="L492" s="2">
        <f>VLOOKUP(A492,'[1]DATASET 2'!A:G,4,FALSE)</f>
        <v>0.1045</v>
      </c>
      <c r="M492" s="1">
        <f>VLOOKUP(A492,'[1]DATASET 2'!A:G,5,FALSE)</f>
        <v>10</v>
      </c>
      <c r="N492" s="1">
        <f>VLOOKUP(A492,'[1]DATASET 2'!A:G,6,FALSE)</f>
        <v>60</v>
      </c>
      <c r="O492" s="1">
        <f>SUM(M492,N492)</f>
        <v>70</v>
      </c>
      <c r="P492" s="1" t="str">
        <f>IF(E492=TRUE,"holiday",IF(OR(F492=0,F492=6),"weekend","weekday"))</f>
        <v>weekend</v>
      </c>
      <c r="Q492" s="1" t="str" cm="1">
        <f t="array" ref="Q492">_xlfn.IFS(D492&lt;8,"NIGHT/EARLY MORNING(8PM-8AM)",D492&lt;12,"MORNING(8AM-12AM)",D492&lt;16,"AFTERNOON(12PM-4PM)",D492&lt;20,"EVENING(4PM-8PM)",TRUE,"NIGHT/EARLY MORNING(8PM-8AM)")</f>
        <v>AFTERNOON(12PM-4PM)</v>
      </c>
    </row>
    <row r="493" spans="1:17" ht="13" x14ac:dyDescent="0.15">
      <c r="A493" s="3">
        <v>492</v>
      </c>
      <c r="B493" s="7">
        <v>40565</v>
      </c>
      <c r="C493" s="3">
        <v>1</v>
      </c>
      <c r="D493" s="3">
        <v>13</v>
      </c>
      <c r="E493" s="3" t="b">
        <v>0</v>
      </c>
      <c r="F493" s="3">
        <v>6</v>
      </c>
      <c r="G493" s="3">
        <v>1</v>
      </c>
      <c r="H493" s="3" t="str">
        <f>IF(G493=1,"Clear",IF(G493=2,"Moist",IF(G493=3,"Light Rain",IF(G493=4,"Heavy Rain","Unknown"))))</f>
        <v>Clear</v>
      </c>
      <c r="I493" s="3">
        <v>0.08</v>
      </c>
      <c r="J493" s="2">
        <f>VLOOKUP(A493,'[1]DATASET 2'!A:G,2,FALSE)</f>
        <v>0.16669999999999999</v>
      </c>
      <c r="K493" s="2">
        <f>VLOOKUP(A493,'[1]DATASET 2'!A:G,3,FALSE)</f>
        <v>0.35</v>
      </c>
      <c r="L493" s="2">
        <f>VLOOKUP(A493,'[1]DATASET 2'!A:G,4,FALSE)</f>
        <v>0</v>
      </c>
      <c r="M493" s="1">
        <f>VLOOKUP(A493,'[1]DATASET 2'!A:G,5,FALSE)</f>
        <v>12</v>
      </c>
      <c r="N493" s="1">
        <f>VLOOKUP(A493,'[1]DATASET 2'!A:G,6,FALSE)</f>
        <v>72</v>
      </c>
      <c r="O493" s="1">
        <f>SUM(M493,N493)</f>
        <v>84</v>
      </c>
      <c r="P493" s="1" t="str">
        <f>IF(E493=TRUE,"holiday",IF(OR(F493=0,F493=6),"weekend","weekday"))</f>
        <v>weekend</v>
      </c>
      <c r="Q493" s="1" t="str" cm="1">
        <f t="array" ref="Q493">_xlfn.IFS(D493&lt;8,"NIGHT/EARLY MORNING(8PM-8AM)",D493&lt;12,"MORNING(8AM-12AM)",D493&lt;16,"AFTERNOON(12PM-4PM)",D493&lt;20,"EVENING(4PM-8PM)",TRUE,"NIGHT/EARLY MORNING(8PM-8AM)")</f>
        <v>AFTERNOON(12PM-4PM)</v>
      </c>
    </row>
    <row r="494" spans="1:17" ht="13" x14ac:dyDescent="0.15">
      <c r="A494" s="3">
        <v>493</v>
      </c>
      <c r="B494" s="7">
        <v>40565</v>
      </c>
      <c r="C494" s="3">
        <v>1</v>
      </c>
      <c r="D494" s="3">
        <v>14</v>
      </c>
      <c r="E494" s="3" t="b">
        <v>0</v>
      </c>
      <c r="F494" s="3">
        <v>6</v>
      </c>
      <c r="G494" s="3">
        <v>1</v>
      </c>
      <c r="H494" s="3" t="str">
        <f>IF(G494=1,"Clear",IF(G494=2,"Moist",IF(G494=3,"Light Rain",IF(G494=4,"Heavy Rain","Unknown"))))</f>
        <v>Clear</v>
      </c>
      <c r="I494" s="3">
        <v>0.1</v>
      </c>
      <c r="J494" s="2">
        <f>VLOOKUP(A494,'[1]DATASET 2'!A:G,2,FALSE)</f>
        <v>0.13639999999999999</v>
      </c>
      <c r="K494" s="2">
        <f>VLOOKUP(A494,'[1]DATASET 2'!A:G,3,FALSE)</f>
        <v>0.33</v>
      </c>
      <c r="L494" s="2">
        <f>VLOOKUP(A494,'[1]DATASET 2'!A:G,4,FALSE)</f>
        <v>0.1045</v>
      </c>
      <c r="M494" s="1">
        <f>VLOOKUP(A494,'[1]DATASET 2'!A:G,5,FALSE)</f>
        <v>11</v>
      </c>
      <c r="N494" s="1">
        <f>VLOOKUP(A494,'[1]DATASET 2'!A:G,6,FALSE)</f>
        <v>64</v>
      </c>
      <c r="O494" s="1">
        <f>SUM(M494,N494)</f>
        <v>75</v>
      </c>
      <c r="P494" s="1" t="str">
        <f>IF(E494=TRUE,"holiday",IF(OR(F494=0,F494=6),"weekend","weekday"))</f>
        <v>weekend</v>
      </c>
      <c r="Q494" s="1" t="str" cm="1">
        <f t="array" ref="Q494">_xlfn.IFS(D494&lt;8,"NIGHT/EARLY MORNING(8PM-8AM)",D494&lt;12,"MORNING(8AM-12AM)",D494&lt;16,"AFTERNOON(12PM-4PM)",D494&lt;20,"EVENING(4PM-8PM)",TRUE,"NIGHT/EARLY MORNING(8PM-8AM)")</f>
        <v>AFTERNOON(12PM-4PM)</v>
      </c>
    </row>
    <row r="495" spans="1:17" ht="13" x14ac:dyDescent="0.15">
      <c r="A495" s="3">
        <v>494</v>
      </c>
      <c r="B495" s="7">
        <v>40565</v>
      </c>
      <c r="C495" s="3">
        <v>1</v>
      </c>
      <c r="D495" s="3">
        <v>15</v>
      </c>
      <c r="E495" s="3" t="b">
        <v>0</v>
      </c>
      <c r="F495" s="3">
        <v>6</v>
      </c>
      <c r="G495" s="3">
        <v>1</v>
      </c>
      <c r="H495" s="3" t="str">
        <f>IF(G495=1,"Clear",IF(G495=2,"Moist",IF(G495=3,"Light Rain",IF(G495=4,"Heavy Rain","Unknown"))))</f>
        <v>Clear</v>
      </c>
      <c r="I495" s="3">
        <v>0.12</v>
      </c>
      <c r="J495" s="2">
        <f>VLOOKUP(A495,'[1]DATASET 2'!A:G,2,FALSE)</f>
        <v>0.1515</v>
      </c>
      <c r="K495" s="2">
        <f>VLOOKUP(A495,'[1]DATASET 2'!A:G,3,FALSE)</f>
        <v>0.28000000000000003</v>
      </c>
      <c r="L495" s="2">
        <f>VLOOKUP(A495,'[1]DATASET 2'!A:G,4,FALSE)</f>
        <v>0</v>
      </c>
      <c r="M495" s="1">
        <f>VLOOKUP(A495,'[1]DATASET 2'!A:G,5,FALSE)</f>
        <v>10</v>
      </c>
      <c r="N495" s="1">
        <f>VLOOKUP(A495,'[1]DATASET 2'!A:G,6,FALSE)</f>
        <v>93</v>
      </c>
      <c r="O495" s="1">
        <f>SUM(M495,N495)</f>
        <v>103</v>
      </c>
      <c r="P495" s="1" t="str">
        <f>IF(E495=TRUE,"holiday",IF(OR(F495=0,F495=6),"weekend","weekday"))</f>
        <v>weekend</v>
      </c>
      <c r="Q495" s="1" t="str" cm="1">
        <f t="array" ref="Q495">_xlfn.IFS(D495&lt;8,"NIGHT/EARLY MORNING(8PM-8AM)",D495&lt;12,"MORNING(8AM-12AM)",D495&lt;16,"AFTERNOON(12PM-4PM)",D495&lt;20,"EVENING(4PM-8PM)",TRUE,"NIGHT/EARLY MORNING(8PM-8AM)")</f>
        <v>AFTERNOON(12PM-4PM)</v>
      </c>
    </row>
    <row r="496" spans="1:17" ht="13" x14ac:dyDescent="0.15">
      <c r="A496" s="3">
        <v>495</v>
      </c>
      <c r="B496" s="7">
        <v>40565</v>
      </c>
      <c r="C496" s="3">
        <v>1</v>
      </c>
      <c r="D496" s="3">
        <v>16</v>
      </c>
      <c r="E496" s="3" t="b">
        <v>0</v>
      </c>
      <c r="F496" s="3">
        <v>6</v>
      </c>
      <c r="G496" s="3">
        <v>1</v>
      </c>
      <c r="H496" s="3" t="str">
        <f>IF(G496=1,"Clear",IF(G496=2,"Moist",IF(G496=3,"Light Rain",IF(G496=4,"Heavy Rain","Unknown"))))</f>
        <v>Clear</v>
      </c>
      <c r="I496" s="3">
        <v>0.12</v>
      </c>
      <c r="J496" s="2">
        <f>VLOOKUP(A496,'[1]DATASET 2'!A:G,2,FALSE)</f>
        <v>0.13639999999999999</v>
      </c>
      <c r="K496" s="2">
        <f>VLOOKUP(A496,'[1]DATASET 2'!A:G,3,FALSE)</f>
        <v>0.28000000000000003</v>
      </c>
      <c r="L496" s="2">
        <f>VLOOKUP(A496,'[1]DATASET 2'!A:G,4,FALSE)</f>
        <v>0.19400000000000001</v>
      </c>
      <c r="M496" s="1">
        <f>VLOOKUP(A496,'[1]DATASET 2'!A:G,5,FALSE)</f>
        <v>11</v>
      </c>
      <c r="N496" s="1">
        <f>VLOOKUP(A496,'[1]DATASET 2'!A:G,6,FALSE)</f>
        <v>72</v>
      </c>
      <c r="O496" s="1">
        <f>SUM(M496,N496)</f>
        <v>83</v>
      </c>
      <c r="P496" s="1" t="str">
        <f>IF(E496=TRUE,"holiday",IF(OR(F496=0,F496=6),"weekend","weekday"))</f>
        <v>weekend</v>
      </c>
      <c r="Q496" s="1" t="str" cm="1">
        <f t="array" ref="Q496">_xlfn.IFS(D496&lt;8,"NIGHT/EARLY MORNING(8PM-8AM)",D496&lt;12,"MORNING(8AM-12AM)",D496&lt;16,"AFTERNOON(12PM-4PM)",D496&lt;20,"EVENING(4PM-8PM)",TRUE,"NIGHT/EARLY MORNING(8PM-8AM)")</f>
        <v>EVENING(4PM-8PM)</v>
      </c>
    </row>
    <row r="497" spans="1:17" ht="13" x14ac:dyDescent="0.15">
      <c r="A497" s="3">
        <v>496</v>
      </c>
      <c r="B497" s="7">
        <v>40565</v>
      </c>
      <c r="C497" s="3">
        <v>1</v>
      </c>
      <c r="D497" s="3">
        <v>17</v>
      </c>
      <c r="E497" s="3" t="b">
        <v>0</v>
      </c>
      <c r="F497" s="3">
        <v>6</v>
      </c>
      <c r="G497" s="3">
        <v>1</v>
      </c>
      <c r="H497" s="3" t="str">
        <f>IF(G497=1,"Clear",IF(G497=2,"Moist",IF(G497=3,"Light Rain",IF(G497=4,"Heavy Rain","Unknown"))))</f>
        <v>Clear</v>
      </c>
      <c r="I497" s="3">
        <v>0.12</v>
      </c>
      <c r="J497" s="2">
        <f>VLOOKUP(A497,'[1]DATASET 2'!A:G,2,FALSE)</f>
        <v>0.19700000000000001</v>
      </c>
      <c r="K497" s="2">
        <f>VLOOKUP(A497,'[1]DATASET 2'!A:G,3,FALSE)</f>
        <v>0.28000000000000003</v>
      </c>
      <c r="L497" s="2">
        <f>VLOOKUP(A497,'[1]DATASET 2'!A:G,4,FALSE)</f>
        <v>0</v>
      </c>
      <c r="M497" s="1">
        <f>VLOOKUP(A497,'[1]DATASET 2'!A:G,5,FALSE)</f>
        <v>8</v>
      </c>
      <c r="N497" s="1">
        <f>VLOOKUP(A497,'[1]DATASET 2'!A:G,6,FALSE)</f>
        <v>59</v>
      </c>
      <c r="O497" s="1">
        <f>SUM(M497,N497)</f>
        <v>67</v>
      </c>
      <c r="P497" s="1" t="str">
        <f>IF(E497=TRUE,"holiday",IF(OR(F497=0,F497=6),"weekend","weekday"))</f>
        <v>weekend</v>
      </c>
      <c r="Q497" s="1" t="str" cm="1">
        <f t="array" ref="Q497">_xlfn.IFS(D497&lt;8,"NIGHT/EARLY MORNING(8PM-8AM)",D497&lt;12,"MORNING(8AM-12AM)",D497&lt;16,"AFTERNOON(12PM-4PM)",D497&lt;20,"EVENING(4PM-8PM)",TRUE,"NIGHT/EARLY MORNING(8PM-8AM)")</f>
        <v>EVENING(4PM-8PM)</v>
      </c>
    </row>
    <row r="498" spans="1:17" ht="13" x14ac:dyDescent="0.15">
      <c r="A498" s="3">
        <v>497</v>
      </c>
      <c r="B498" s="7">
        <v>40565</v>
      </c>
      <c r="C498" s="3">
        <v>1</v>
      </c>
      <c r="D498" s="3">
        <v>18</v>
      </c>
      <c r="E498" s="3" t="b">
        <v>0</v>
      </c>
      <c r="F498" s="3">
        <v>6</v>
      </c>
      <c r="G498" s="3">
        <v>1</v>
      </c>
      <c r="H498" s="3" t="str">
        <f>IF(G498=1,"Clear",IF(G498=2,"Moist",IF(G498=3,"Light Rain",IF(G498=4,"Heavy Rain","Unknown"))))</f>
        <v>Clear</v>
      </c>
      <c r="I498" s="3">
        <v>0.08</v>
      </c>
      <c r="J498" s="2">
        <f>VLOOKUP(A498,'[1]DATASET 2'!A:G,2,FALSE)</f>
        <v>9.0899999999999995E-2</v>
      </c>
      <c r="K498" s="2">
        <f>VLOOKUP(A498,'[1]DATASET 2'!A:G,3,FALSE)</f>
        <v>0.35</v>
      </c>
      <c r="L498" s="2">
        <f>VLOOKUP(A498,'[1]DATASET 2'!A:G,4,FALSE)</f>
        <v>0.19400000000000001</v>
      </c>
      <c r="M498" s="1">
        <f>VLOOKUP(A498,'[1]DATASET 2'!A:G,5,FALSE)</f>
        <v>0</v>
      </c>
      <c r="N498" s="1">
        <f>VLOOKUP(A498,'[1]DATASET 2'!A:G,6,FALSE)</f>
        <v>54</v>
      </c>
      <c r="O498" s="1">
        <f>SUM(M498,N498)</f>
        <v>54</v>
      </c>
      <c r="P498" s="1" t="str">
        <f>IF(E498=TRUE,"holiday",IF(OR(F498=0,F498=6),"weekend","weekday"))</f>
        <v>weekend</v>
      </c>
      <c r="Q498" s="1" t="str" cm="1">
        <f t="array" ref="Q498">_xlfn.IFS(D498&lt;8,"NIGHT/EARLY MORNING(8PM-8AM)",D498&lt;12,"MORNING(8AM-12AM)",D498&lt;16,"AFTERNOON(12PM-4PM)",D498&lt;20,"EVENING(4PM-8PM)",TRUE,"NIGHT/EARLY MORNING(8PM-8AM)")</f>
        <v>EVENING(4PM-8PM)</v>
      </c>
    </row>
    <row r="499" spans="1:17" ht="13" x14ac:dyDescent="0.15">
      <c r="A499" s="3">
        <v>498</v>
      </c>
      <c r="B499" s="7">
        <v>40565</v>
      </c>
      <c r="C499" s="3">
        <v>1</v>
      </c>
      <c r="D499" s="3">
        <v>19</v>
      </c>
      <c r="E499" s="3" t="b">
        <v>0</v>
      </c>
      <c r="F499" s="3">
        <v>6</v>
      </c>
      <c r="G499" s="3">
        <v>1</v>
      </c>
      <c r="H499" s="3" t="str">
        <f>IF(G499=1,"Clear",IF(G499=2,"Moist",IF(G499=3,"Light Rain",IF(G499=4,"Heavy Rain","Unknown"))))</f>
        <v>Clear</v>
      </c>
      <c r="I499" s="3">
        <v>0.08</v>
      </c>
      <c r="J499" s="2">
        <f>VLOOKUP(A499,'[1]DATASET 2'!A:G,2,FALSE)</f>
        <v>0.1061</v>
      </c>
      <c r="K499" s="2">
        <f>VLOOKUP(A499,'[1]DATASET 2'!A:G,3,FALSE)</f>
        <v>0.35</v>
      </c>
      <c r="L499" s="2">
        <f>VLOOKUP(A499,'[1]DATASET 2'!A:G,4,FALSE)</f>
        <v>0.1343</v>
      </c>
      <c r="M499" s="1">
        <f>VLOOKUP(A499,'[1]DATASET 2'!A:G,5,FALSE)</f>
        <v>6</v>
      </c>
      <c r="N499" s="1">
        <f>VLOOKUP(A499,'[1]DATASET 2'!A:G,6,FALSE)</f>
        <v>53</v>
      </c>
      <c r="O499" s="1">
        <f>SUM(M499,N499)</f>
        <v>59</v>
      </c>
      <c r="P499" s="1" t="str">
        <f>IF(E499=TRUE,"holiday",IF(OR(F499=0,F499=6),"weekend","weekday"))</f>
        <v>weekend</v>
      </c>
      <c r="Q499" s="1" t="str" cm="1">
        <f t="array" ref="Q499">_xlfn.IFS(D499&lt;8,"NIGHT/EARLY MORNING(8PM-8AM)",D499&lt;12,"MORNING(8AM-12AM)",D499&lt;16,"AFTERNOON(12PM-4PM)",D499&lt;20,"EVENING(4PM-8PM)",TRUE,"NIGHT/EARLY MORNING(8PM-8AM)")</f>
        <v>EVENING(4PM-8PM)</v>
      </c>
    </row>
    <row r="500" spans="1:17" ht="13" x14ac:dyDescent="0.15">
      <c r="A500" s="3">
        <v>499</v>
      </c>
      <c r="B500" s="7">
        <v>40565</v>
      </c>
      <c r="C500" s="3">
        <v>1</v>
      </c>
      <c r="D500" s="3">
        <v>20</v>
      </c>
      <c r="E500" s="3" t="b">
        <v>0</v>
      </c>
      <c r="F500" s="3">
        <v>6</v>
      </c>
      <c r="G500" s="3">
        <v>1</v>
      </c>
      <c r="H500" s="3" t="str">
        <f>IF(G500=1,"Clear",IF(G500=2,"Moist",IF(G500=3,"Light Rain",IF(G500=4,"Heavy Rain","Unknown"))))</f>
        <v>Clear</v>
      </c>
      <c r="I500" s="3">
        <v>0.06</v>
      </c>
      <c r="J500" s="2">
        <f>VLOOKUP(A500,'[1]DATASET 2'!A:G,2,FALSE)</f>
        <v>7.5800000000000006E-2</v>
      </c>
      <c r="K500" s="2">
        <f>VLOOKUP(A500,'[1]DATASET 2'!A:G,3,FALSE)</f>
        <v>0.45</v>
      </c>
      <c r="L500" s="2">
        <f>VLOOKUP(A500,'[1]DATASET 2'!A:G,4,FALSE)</f>
        <v>0.16420000000000001</v>
      </c>
      <c r="M500" s="1">
        <f>VLOOKUP(A500,'[1]DATASET 2'!A:G,5,FALSE)</f>
        <v>1</v>
      </c>
      <c r="N500" s="1">
        <f>VLOOKUP(A500,'[1]DATASET 2'!A:G,6,FALSE)</f>
        <v>44</v>
      </c>
      <c r="O500" s="1">
        <f>SUM(M500,N500)</f>
        <v>45</v>
      </c>
      <c r="P500" s="1" t="str">
        <f>IF(E500=TRUE,"holiday",IF(OR(F500=0,F500=6),"weekend","weekday"))</f>
        <v>weekend</v>
      </c>
      <c r="Q500" s="1" t="str" cm="1">
        <f t="array" ref="Q500">_xlfn.IFS(D500&lt;8,"NIGHT/EARLY MORNING(8PM-8AM)",D500&lt;12,"MORNING(8AM-12AM)",D500&lt;16,"AFTERNOON(12PM-4PM)",D500&lt;20,"EVENING(4PM-8PM)",TRUE,"NIGHT/EARLY MORNING(8PM-8AM)")</f>
        <v>NIGHT/EARLY MORNING(8PM-8AM)</v>
      </c>
    </row>
    <row r="501" spans="1:17" ht="13" x14ac:dyDescent="0.15">
      <c r="A501" s="3">
        <v>500</v>
      </c>
      <c r="B501" s="7">
        <v>40565</v>
      </c>
      <c r="C501" s="3">
        <v>1</v>
      </c>
      <c r="D501" s="3">
        <v>21</v>
      </c>
      <c r="E501" s="3" t="b">
        <v>0</v>
      </c>
      <c r="F501" s="3">
        <v>6</v>
      </c>
      <c r="G501" s="3">
        <v>1</v>
      </c>
      <c r="H501" s="3" t="str">
        <f>IF(G501=1,"Clear",IF(G501=2,"Moist",IF(G501=3,"Light Rain",IF(G501=4,"Heavy Rain","Unknown"))))</f>
        <v>Clear</v>
      </c>
      <c r="I501" s="3">
        <v>0.06</v>
      </c>
      <c r="J501" s="2">
        <f>VLOOKUP(A501,'[1]DATASET 2'!A:G,2,FALSE)</f>
        <v>0.1061</v>
      </c>
      <c r="K501" s="2">
        <f>VLOOKUP(A501,'[1]DATASET 2'!A:G,3,FALSE)</f>
        <v>0.41</v>
      </c>
      <c r="L501" s="2">
        <f>VLOOKUP(A501,'[1]DATASET 2'!A:G,4,FALSE)</f>
        <v>8.9599999999999999E-2</v>
      </c>
      <c r="M501" s="1">
        <f>VLOOKUP(A501,'[1]DATASET 2'!A:G,5,FALSE)</f>
        <v>0</v>
      </c>
      <c r="N501" s="1">
        <f>VLOOKUP(A501,'[1]DATASET 2'!A:G,6,FALSE)</f>
        <v>39</v>
      </c>
      <c r="O501" s="1">
        <f>SUM(M501,N501)</f>
        <v>39</v>
      </c>
      <c r="P501" s="1" t="str">
        <f>IF(E501=TRUE,"holiday",IF(OR(F501=0,F501=6),"weekend","weekday"))</f>
        <v>weekend</v>
      </c>
      <c r="Q501" s="1" t="str" cm="1">
        <f t="array" ref="Q501">_xlfn.IFS(D501&lt;8,"NIGHT/EARLY MORNING(8PM-8AM)",D501&lt;12,"MORNING(8AM-12AM)",D501&lt;16,"AFTERNOON(12PM-4PM)",D501&lt;20,"EVENING(4PM-8PM)",TRUE,"NIGHT/EARLY MORNING(8PM-8AM)")</f>
        <v>NIGHT/EARLY MORNING(8PM-8AM)</v>
      </c>
    </row>
    <row r="502" spans="1:17" ht="13" x14ac:dyDescent="0.15">
      <c r="A502" s="3">
        <v>501</v>
      </c>
      <c r="B502" s="7">
        <v>40565</v>
      </c>
      <c r="C502" s="3">
        <v>1</v>
      </c>
      <c r="D502" s="3">
        <v>22</v>
      </c>
      <c r="E502" s="3" t="b">
        <v>0</v>
      </c>
      <c r="F502" s="3">
        <v>6</v>
      </c>
      <c r="G502" s="3">
        <v>1</v>
      </c>
      <c r="H502" s="3" t="str">
        <f>IF(G502=1,"Clear",IF(G502=2,"Moist",IF(G502=3,"Light Rain",IF(G502=4,"Heavy Rain","Unknown"))))</f>
        <v>Clear</v>
      </c>
      <c r="I502" s="3">
        <v>0.06</v>
      </c>
      <c r="J502" s="2">
        <f>VLOOKUP(A502,'[1]DATASET 2'!A:G,2,FALSE)</f>
        <v>0.1515</v>
      </c>
      <c r="K502" s="2">
        <f>VLOOKUP(A502,'[1]DATASET 2'!A:G,3,FALSE)</f>
        <v>0.49</v>
      </c>
      <c r="L502" s="2">
        <f>VLOOKUP(A502,'[1]DATASET 2'!A:G,4,FALSE)</f>
        <v>0</v>
      </c>
      <c r="M502" s="1">
        <f>VLOOKUP(A502,'[1]DATASET 2'!A:G,5,FALSE)</f>
        <v>7</v>
      </c>
      <c r="N502" s="1">
        <f>VLOOKUP(A502,'[1]DATASET 2'!A:G,6,FALSE)</f>
        <v>23</v>
      </c>
      <c r="O502" s="1">
        <f>SUM(M502,N502)</f>
        <v>30</v>
      </c>
      <c r="P502" s="1" t="str">
        <f>IF(E502=TRUE,"holiday",IF(OR(F502=0,F502=6),"weekend","weekday"))</f>
        <v>weekend</v>
      </c>
      <c r="Q502" s="1" t="str" cm="1">
        <f t="array" ref="Q502">_xlfn.IFS(D502&lt;8,"NIGHT/EARLY MORNING(8PM-8AM)",D502&lt;12,"MORNING(8AM-12AM)",D502&lt;16,"AFTERNOON(12PM-4PM)",D502&lt;20,"EVENING(4PM-8PM)",TRUE,"NIGHT/EARLY MORNING(8PM-8AM)")</f>
        <v>NIGHT/EARLY MORNING(8PM-8AM)</v>
      </c>
    </row>
    <row r="503" spans="1:17" ht="13" x14ac:dyDescent="0.15">
      <c r="A503" s="3">
        <v>502</v>
      </c>
      <c r="B503" s="7">
        <v>40565</v>
      </c>
      <c r="C503" s="3">
        <v>1</v>
      </c>
      <c r="D503" s="3">
        <v>23</v>
      </c>
      <c r="E503" s="3" t="b">
        <v>0</v>
      </c>
      <c r="F503" s="3">
        <v>6</v>
      </c>
      <c r="G503" s="3">
        <v>1</v>
      </c>
      <c r="H503" s="3" t="str">
        <f>IF(G503=1,"Clear",IF(G503=2,"Moist",IF(G503=3,"Light Rain",IF(G503=4,"Heavy Rain","Unknown"))))</f>
        <v>Clear</v>
      </c>
      <c r="I503" s="3">
        <v>0.04</v>
      </c>
      <c r="J503" s="2">
        <f>VLOOKUP(A503,'[1]DATASET 2'!A:G,2,FALSE)</f>
        <v>7.5800000000000006E-2</v>
      </c>
      <c r="K503" s="2">
        <f>VLOOKUP(A503,'[1]DATASET 2'!A:G,3,FALSE)</f>
        <v>0.56999999999999995</v>
      </c>
      <c r="L503" s="2">
        <f>VLOOKUP(A503,'[1]DATASET 2'!A:G,4,FALSE)</f>
        <v>0.1045</v>
      </c>
      <c r="M503" s="1">
        <f>VLOOKUP(A503,'[1]DATASET 2'!A:G,5,FALSE)</f>
        <v>2</v>
      </c>
      <c r="N503" s="1">
        <f>VLOOKUP(A503,'[1]DATASET 2'!A:G,6,FALSE)</f>
        <v>31</v>
      </c>
      <c r="O503" s="1">
        <f>SUM(M503,N503)</f>
        <v>33</v>
      </c>
      <c r="P503" s="1" t="str">
        <f>IF(E503=TRUE,"holiday",IF(OR(F503=0,F503=6),"weekend","weekday"))</f>
        <v>weekend</v>
      </c>
      <c r="Q503" s="1" t="str" cm="1">
        <f t="array" ref="Q503">_xlfn.IFS(D503&lt;8,"NIGHT/EARLY MORNING(8PM-8AM)",D503&lt;12,"MORNING(8AM-12AM)",D503&lt;16,"AFTERNOON(12PM-4PM)",D503&lt;20,"EVENING(4PM-8PM)",TRUE,"NIGHT/EARLY MORNING(8PM-8AM)")</f>
        <v>NIGHT/EARLY MORNING(8PM-8AM)</v>
      </c>
    </row>
    <row r="504" spans="1:17" ht="13" x14ac:dyDescent="0.15">
      <c r="A504" s="3">
        <v>503</v>
      </c>
      <c r="B504" s="7">
        <v>40566</v>
      </c>
      <c r="C504" s="3">
        <v>1</v>
      </c>
      <c r="D504" s="3">
        <v>0</v>
      </c>
      <c r="E504" s="3" t="b">
        <v>0</v>
      </c>
      <c r="F504" s="3">
        <v>0</v>
      </c>
      <c r="G504" s="3">
        <v>1</v>
      </c>
      <c r="H504" s="3" t="str">
        <f>IF(G504=1,"Clear",IF(G504=2,"Moist",IF(G504=3,"Light Rain",IF(G504=4,"Heavy Rain","Unknown"))))</f>
        <v>Clear</v>
      </c>
      <c r="I504" s="3">
        <v>0.04</v>
      </c>
      <c r="J504" s="2">
        <f>VLOOKUP(A504,'[1]DATASET 2'!A:G,2,FALSE)</f>
        <v>7.5800000000000006E-2</v>
      </c>
      <c r="K504" s="2">
        <f>VLOOKUP(A504,'[1]DATASET 2'!A:G,3,FALSE)</f>
        <v>0.56999999999999995</v>
      </c>
      <c r="L504" s="2">
        <f>VLOOKUP(A504,'[1]DATASET 2'!A:G,4,FALSE)</f>
        <v>0.1045</v>
      </c>
      <c r="M504" s="1">
        <f>VLOOKUP(A504,'[1]DATASET 2'!A:G,5,FALSE)</f>
        <v>2</v>
      </c>
      <c r="N504" s="1">
        <f>VLOOKUP(A504,'[1]DATASET 2'!A:G,6,FALSE)</f>
        <v>20</v>
      </c>
      <c r="O504" s="1">
        <f>SUM(M504,N504)</f>
        <v>22</v>
      </c>
      <c r="P504" s="1" t="str">
        <f>IF(E504=TRUE,"holiday",IF(OR(F504=0,F504=6),"weekend","weekday"))</f>
        <v>weekend</v>
      </c>
      <c r="Q504" s="1" t="str" cm="1">
        <f t="array" ref="Q504">_xlfn.IFS(D504&lt;8,"NIGHT/EARLY MORNING(8PM-8AM)",D504&lt;12,"MORNING(8AM-12AM)",D504&lt;16,"AFTERNOON(12PM-4PM)",D504&lt;20,"EVENING(4PM-8PM)",TRUE,"NIGHT/EARLY MORNING(8PM-8AM)")</f>
        <v>NIGHT/EARLY MORNING(8PM-8AM)</v>
      </c>
    </row>
    <row r="505" spans="1:17" ht="13" x14ac:dyDescent="0.15">
      <c r="A505" s="3">
        <v>504</v>
      </c>
      <c r="B505" s="7">
        <v>40566</v>
      </c>
      <c r="C505" s="3">
        <v>1</v>
      </c>
      <c r="D505" s="3">
        <v>1</v>
      </c>
      <c r="E505" s="3" t="b">
        <v>0</v>
      </c>
      <c r="F505" s="3">
        <v>0</v>
      </c>
      <c r="G505" s="3">
        <v>1</v>
      </c>
      <c r="H505" s="3" t="str">
        <f>IF(G505=1,"Clear",IF(G505=2,"Moist",IF(G505=3,"Light Rain",IF(G505=4,"Heavy Rain","Unknown"))))</f>
        <v>Clear</v>
      </c>
      <c r="I505" s="3">
        <v>0.04</v>
      </c>
      <c r="J505" s="2">
        <f>VLOOKUP(A505,'[1]DATASET 2'!A:G,2,FALSE)</f>
        <v>7.5800000000000006E-2</v>
      </c>
      <c r="K505" s="2">
        <f>VLOOKUP(A505,'[1]DATASET 2'!A:G,3,FALSE)</f>
        <v>0.56999999999999995</v>
      </c>
      <c r="L505" s="2">
        <f>VLOOKUP(A505,'[1]DATASET 2'!A:G,4,FALSE)</f>
        <v>0.1045</v>
      </c>
      <c r="M505" s="1">
        <f>VLOOKUP(A505,'[1]DATASET 2'!A:G,5,FALSE)</f>
        <v>1</v>
      </c>
      <c r="N505" s="1">
        <f>VLOOKUP(A505,'[1]DATASET 2'!A:G,6,FALSE)</f>
        <v>12</v>
      </c>
      <c r="O505" s="1">
        <f>SUM(M505,N505)</f>
        <v>13</v>
      </c>
      <c r="P505" s="1" t="str">
        <f>IF(E505=TRUE,"holiday",IF(OR(F505=0,F505=6),"weekend","weekday"))</f>
        <v>weekend</v>
      </c>
      <c r="Q505" s="1" t="str" cm="1">
        <f t="array" ref="Q505">_xlfn.IFS(D505&lt;8,"NIGHT/EARLY MORNING(8PM-8AM)",D505&lt;12,"MORNING(8AM-12AM)",D505&lt;16,"AFTERNOON(12PM-4PM)",D505&lt;20,"EVENING(4PM-8PM)",TRUE,"NIGHT/EARLY MORNING(8PM-8AM)")</f>
        <v>NIGHT/EARLY MORNING(8PM-8AM)</v>
      </c>
    </row>
    <row r="506" spans="1:17" ht="13" x14ac:dyDescent="0.15">
      <c r="A506" s="3">
        <v>505</v>
      </c>
      <c r="B506" s="7">
        <v>40566</v>
      </c>
      <c r="C506" s="3">
        <v>1</v>
      </c>
      <c r="D506" s="3">
        <v>2</v>
      </c>
      <c r="E506" s="3" t="b">
        <v>0</v>
      </c>
      <c r="F506" s="3">
        <v>0</v>
      </c>
      <c r="G506" s="3">
        <v>1</v>
      </c>
      <c r="H506" s="3" t="str">
        <f>IF(G506=1,"Clear",IF(G506=2,"Moist",IF(G506=3,"Light Rain",IF(G506=4,"Heavy Rain","Unknown"))))</f>
        <v>Clear</v>
      </c>
      <c r="I506" s="3">
        <v>0.02</v>
      </c>
      <c r="J506" s="2">
        <f>VLOOKUP(A506,'[1]DATASET 2'!A:G,2,FALSE)</f>
        <v>6.0600000000000001E-2</v>
      </c>
      <c r="K506" s="2">
        <f>VLOOKUP(A506,'[1]DATASET 2'!A:G,3,FALSE)</f>
        <v>0.62</v>
      </c>
      <c r="L506" s="2">
        <f>VLOOKUP(A506,'[1]DATASET 2'!A:G,4,FALSE)</f>
        <v>0.1343</v>
      </c>
      <c r="M506" s="1">
        <f>VLOOKUP(A506,'[1]DATASET 2'!A:G,5,FALSE)</f>
        <v>3</v>
      </c>
      <c r="N506" s="1">
        <f>VLOOKUP(A506,'[1]DATASET 2'!A:G,6,FALSE)</f>
        <v>15</v>
      </c>
      <c r="O506" s="1">
        <f>SUM(M506,N506)</f>
        <v>18</v>
      </c>
      <c r="P506" s="1" t="str">
        <f>IF(E506=TRUE,"holiday",IF(OR(F506=0,F506=6),"weekend","weekday"))</f>
        <v>weekend</v>
      </c>
      <c r="Q506" s="1" t="str" cm="1">
        <f t="array" ref="Q506">_xlfn.IFS(D506&lt;8,"NIGHT/EARLY MORNING(8PM-8AM)",D506&lt;12,"MORNING(8AM-12AM)",D506&lt;16,"AFTERNOON(12PM-4PM)",D506&lt;20,"EVENING(4PM-8PM)",TRUE,"NIGHT/EARLY MORNING(8PM-8AM)")</f>
        <v>NIGHT/EARLY MORNING(8PM-8AM)</v>
      </c>
    </row>
    <row r="507" spans="1:17" ht="13" x14ac:dyDescent="0.15">
      <c r="A507" s="3">
        <v>506</v>
      </c>
      <c r="B507" s="7">
        <v>40566</v>
      </c>
      <c r="C507" s="3">
        <v>1</v>
      </c>
      <c r="D507" s="3">
        <v>3</v>
      </c>
      <c r="E507" s="3" t="b">
        <v>0</v>
      </c>
      <c r="F507" s="3">
        <v>0</v>
      </c>
      <c r="G507" s="3">
        <v>1</v>
      </c>
      <c r="H507" s="3" t="str">
        <f>IF(G507=1,"Clear",IF(G507=2,"Moist",IF(G507=3,"Light Rain",IF(G507=4,"Heavy Rain","Unknown"))))</f>
        <v>Clear</v>
      </c>
      <c r="I507" s="3">
        <v>0.02</v>
      </c>
      <c r="J507" s="2">
        <f>VLOOKUP(A507,'[1]DATASET 2'!A:G,2,FALSE)</f>
        <v>6.0600000000000001E-2</v>
      </c>
      <c r="K507" s="2">
        <f>VLOOKUP(A507,'[1]DATASET 2'!A:G,3,FALSE)</f>
        <v>0.62</v>
      </c>
      <c r="L507" s="2">
        <f>VLOOKUP(A507,'[1]DATASET 2'!A:G,4,FALSE)</f>
        <v>0.1343</v>
      </c>
      <c r="M507" s="1">
        <f>VLOOKUP(A507,'[1]DATASET 2'!A:G,5,FALSE)</f>
        <v>1</v>
      </c>
      <c r="N507" s="1">
        <f>VLOOKUP(A507,'[1]DATASET 2'!A:G,6,FALSE)</f>
        <v>4</v>
      </c>
      <c r="O507" s="1">
        <f>SUM(M507,N507)</f>
        <v>5</v>
      </c>
      <c r="P507" s="1" t="str">
        <f>IF(E507=TRUE,"holiday",IF(OR(F507=0,F507=6),"weekend","weekday"))</f>
        <v>weekend</v>
      </c>
      <c r="Q507" s="1" t="str" cm="1">
        <f t="array" ref="Q507">_xlfn.IFS(D507&lt;8,"NIGHT/EARLY MORNING(8PM-8AM)",D507&lt;12,"MORNING(8AM-12AM)",D507&lt;16,"AFTERNOON(12PM-4PM)",D507&lt;20,"EVENING(4PM-8PM)",TRUE,"NIGHT/EARLY MORNING(8PM-8AM)")</f>
        <v>NIGHT/EARLY MORNING(8PM-8AM)</v>
      </c>
    </row>
    <row r="508" spans="1:17" ht="13" x14ac:dyDescent="0.15">
      <c r="A508" s="3">
        <v>507</v>
      </c>
      <c r="B508" s="7">
        <v>40566</v>
      </c>
      <c r="C508" s="3">
        <v>1</v>
      </c>
      <c r="D508" s="3">
        <v>5</v>
      </c>
      <c r="E508" s="3" t="b">
        <v>0</v>
      </c>
      <c r="F508" s="3">
        <v>0</v>
      </c>
      <c r="G508" s="3">
        <v>2</v>
      </c>
      <c r="H508" s="3" t="str">
        <f>IF(G508=1,"Clear",IF(G508=2,"Moist",IF(G508=3,"Light Rain",IF(G508=4,"Heavy Rain","Unknown"))))</f>
        <v>Moist</v>
      </c>
      <c r="I508" s="3">
        <v>0.04</v>
      </c>
      <c r="J508" s="2">
        <f>VLOOKUP(A508,'[1]DATASET 2'!A:G,2,FALSE)</f>
        <v>7.5800000000000006E-2</v>
      </c>
      <c r="K508" s="2">
        <f>VLOOKUP(A508,'[1]DATASET 2'!A:G,3,FALSE)</f>
        <v>0.56999999999999995</v>
      </c>
      <c r="L508" s="2">
        <f>VLOOKUP(A508,'[1]DATASET 2'!A:G,4,FALSE)</f>
        <v>0.1045</v>
      </c>
      <c r="M508" s="1">
        <f>VLOOKUP(A508,'[1]DATASET 2'!A:G,5,FALSE)</f>
        <v>0</v>
      </c>
      <c r="N508" s="1">
        <f>VLOOKUP(A508,'[1]DATASET 2'!A:G,6,FALSE)</f>
        <v>3</v>
      </c>
      <c r="O508" s="1">
        <f>SUM(M508,N508)</f>
        <v>3</v>
      </c>
      <c r="P508" s="1" t="str">
        <f>IF(E508=TRUE,"holiday",IF(OR(F508=0,F508=6),"weekend","weekday"))</f>
        <v>weekend</v>
      </c>
      <c r="Q508" s="1" t="str" cm="1">
        <f t="array" ref="Q508">_xlfn.IFS(D508&lt;8,"NIGHT/EARLY MORNING(8PM-8AM)",D508&lt;12,"MORNING(8AM-12AM)",D508&lt;16,"AFTERNOON(12PM-4PM)",D508&lt;20,"EVENING(4PM-8PM)",TRUE,"NIGHT/EARLY MORNING(8PM-8AM)")</f>
        <v>NIGHT/EARLY MORNING(8PM-8AM)</v>
      </c>
    </row>
    <row r="509" spans="1:17" ht="13" x14ac:dyDescent="0.15">
      <c r="A509" s="3">
        <v>508</v>
      </c>
      <c r="B509" s="7">
        <v>40566</v>
      </c>
      <c r="C509" s="3">
        <v>1</v>
      </c>
      <c r="D509" s="3">
        <v>6</v>
      </c>
      <c r="E509" s="3" t="b">
        <v>0</v>
      </c>
      <c r="F509" s="3">
        <v>0</v>
      </c>
      <c r="G509" s="3">
        <v>2</v>
      </c>
      <c r="H509" s="3" t="str">
        <f>IF(G509=1,"Clear",IF(G509=2,"Moist",IF(G509=3,"Light Rain",IF(G509=4,"Heavy Rain","Unknown"))))</f>
        <v>Moist</v>
      </c>
      <c r="I509" s="3">
        <v>0.04</v>
      </c>
      <c r="J509" s="2">
        <f>VLOOKUP(A509,'[1]DATASET 2'!A:G,2,FALSE)</f>
        <v>7.5800000000000006E-2</v>
      </c>
      <c r="K509" s="2">
        <f>VLOOKUP(A509,'[1]DATASET 2'!A:G,3,FALSE)</f>
        <v>0.56999999999999995</v>
      </c>
      <c r="L509" s="2">
        <f>VLOOKUP(A509,'[1]DATASET 2'!A:G,4,FALSE)</f>
        <v>0.1045</v>
      </c>
      <c r="M509" s="1">
        <f>VLOOKUP(A509,'[1]DATASET 2'!A:G,5,FALSE)</f>
        <v>0</v>
      </c>
      <c r="N509" s="1">
        <f>VLOOKUP(A509,'[1]DATASET 2'!A:G,6,FALSE)</f>
        <v>1</v>
      </c>
      <c r="O509" s="1">
        <f>SUM(M509,N509)</f>
        <v>1</v>
      </c>
      <c r="P509" s="1" t="str">
        <f>IF(E509=TRUE,"holiday",IF(OR(F509=0,F509=6),"weekend","weekday"))</f>
        <v>weekend</v>
      </c>
      <c r="Q509" s="1" t="str" cm="1">
        <f t="array" ref="Q509">_xlfn.IFS(D509&lt;8,"NIGHT/EARLY MORNING(8PM-8AM)",D509&lt;12,"MORNING(8AM-12AM)",D509&lt;16,"AFTERNOON(12PM-4PM)",D509&lt;20,"EVENING(4PM-8PM)",TRUE,"NIGHT/EARLY MORNING(8PM-8AM)")</f>
        <v>NIGHT/EARLY MORNING(8PM-8AM)</v>
      </c>
    </row>
    <row r="510" spans="1:17" ht="13" x14ac:dyDescent="0.15">
      <c r="A510" s="3">
        <v>509</v>
      </c>
      <c r="B510" s="7">
        <v>40566</v>
      </c>
      <c r="C510" s="3">
        <v>1</v>
      </c>
      <c r="D510" s="3">
        <v>7</v>
      </c>
      <c r="E510" s="3" t="b">
        <v>0</v>
      </c>
      <c r="F510" s="3">
        <v>0</v>
      </c>
      <c r="G510" s="3">
        <v>1</v>
      </c>
      <c r="H510" s="3" t="str">
        <f>IF(G510=1,"Clear",IF(G510=2,"Moist",IF(G510=3,"Light Rain",IF(G510=4,"Heavy Rain","Unknown"))))</f>
        <v>Clear</v>
      </c>
      <c r="I510" s="3">
        <v>0.08</v>
      </c>
      <c r="J510" s="2">
        <f>VLOOKUP(A510,'[1]DATASET 2'!A:G,2,FALSE)</f>
        <v>0.1061</v>
      </c>
      <c r="K510" s="2">
        <f>VLOOKUP(A510,'[1]DATASET 2'!A:G,3,FALSE)</f>
        <v>0.57999999999999996</v>
      </c>
      <c r="L510" s="2">
        <f>VLOOKUP(A510,'[1]DATASET 2'!A:G,4,FALSE)</f>
        <v>0.16420000000000001</v>
      </c>
      <c r="M510" s="1">
        <f>VLOOKUP(A510,'[1]DATASET 2'!A:G,5,FALSE)</f>
        <v>1</v>
      </c>
      <c r="N510" s="1">
        <f>VLOOKUP(A510,'[1]DATASET 2'!A:G,6,FALSE)</f>
        <v>1</v>
      </c>
      <c r="O510" s="1">
        <f>SUM(M510,N510)</f>
        <v>2</v>
      </c>
      <c r="P510" s="1" t="str">
        <f>IF(E510=TRUE,"holiday",IF(OR(F510=0,F510=6),"weekend","weekday"))</f>
        <v>weekend</v>
      </c>
      <c r="Q510" s="1" t="str" cm="1">
        <f t="array" ref="Q510">_xlfn.IFS(D510&lt;8,"NIGHT/EARLY MORNING(8PM-8AM)",D510&lt;12,"MORNING(8AM-12AM)",D510&lt;16,"AFTERNOON(12PM-4PM)",D510&lt;20,"EVENING(4PM-8PM)",TRUE,"NIGHT/EARLY MORNING(8PM-8AM)")</f>
        <v>NIGHT/EARLY MORNING(8PM-8AM)</v>
      </c>
    </row>
    <row r="511" spans="1:17" ht="13" x14ac:dyDescent="0.15">
      <c r="A511" s="3">
        <v>510</v>
      </c>
      <c r="B511" s="7">
        <v>40566</v>
      </c>
      <c r="C511" s="3">
        <v>1</v>
      </c>
      <c r="D511" s="3">
        <v>8</v>
      </c>
      <c r="E511" s="3" t="b">
        <v>0</v>
      </c>
      <c r="F511" s="3">
        <v>0</v>
      </c>
      <c r="G511" s="3">
        <v>1</v>
      </c>
      <c r="H511" s="3" t="str">
        <f>IF(G511=1,"Clear",IF(G511=2,"Moist",IF(G511=3,"Light Rain",IF(G511=4,"Heavy Rain","Unknown"))))</f>
        <v>Clear</v>
      </c>
      <c r="I511" s="3">
        <v>0.06</v>
      </c>
      <c r="J511" s="2">
        <f>VLOOKUP(A511,'[1]DATASET 2'!A:G,2,FALSE)</f>
        <v>7.5800000000000006E-2</v>
      </c>
      <c r="K511" s="2">
        <f>VLOOKUP(A511,'[1]DATASET 2'!A:G,3,FALSE)</f>
        <v>0.62</v>
      </c>
      <c r="L511" s="2">
        <f>VLOOKUP(A511,'[1]DATASET 2'!A:G,4,FALSE)</f>
        <v>0.16420000000000001</v>
      </c>
      <c r="M511" s="1">
        <f>VLOOKUP(A511,'[1]DATASET 2'!A:G,5,FALSE)</f>
        <v>2</v>
      </c>
      <c r="N511" s="1">
        <f>VLOOKUP(A511,'[1]DATASET 2'!A:G,6,FALSE)</f>
        <v>17</v>
      </c>
      <c r="O511" s="1">
        <f>SUM(M511,N511)</f>
        <v>19</v>
      </c>
      <c r="P511" s="1" t="str">
        <f>IF(E511=TRUE,"holiday",IF(OR(F511=0,F511=6),"weekend","weekday"))</f>
        <v>weekend</v>
      </c>
      <c r="Q511" s="1" t="str" cm="1">
        <f t="array" ref="Q511">_xlfn.IFS(D511&lt;8,"NIGHT/EARLY MORNING(8PM-8AM)",D511&lt;12,"MORNING(8AM-12AM)",D511&lt;16,"AFTERNOON(12PM-4PM)",D511&lt;20,"EVENING(4PM-8PM)",TRUE,"NIGHT/EARLY MORNING(8PM-8AM)")</f>
        <v>MORNING(8AM-12AM)</v>
      </c>
    </row>
    <row r="512" spans="1:17" ht="13" x14ac:dyDescent="0.15">
      <c r="A512" s="3">
        <v>511</v>
      </c>
      <c r="B512" s="7">
        <v>40566</v>
      </c>
      <c r="C512" s="3">
        <v>1</v>
      </c>
      <c r="D512" s="3">
        <v>9</v>
      </c>
      <c r="E512" s="3" t="b">
        <v>0</v>
      </c>
      <c r="F512" s="3">
        <v>0</v>
      </c>
      <c r="G512" s="3">
        <v>1</v>
      </c>
      <c r="H512" s="3" t="str">
        <f>IF(G512=1,"Clear",IF(G512=2,"Moist",IF(G512=3,"Light Rain",IF(G512=4,"Heavy Rain","Unknown"))))</f>
        <v>Clear</v>
      </c>
      <c r="I512" s="3">
        <v>0.1</v>
      </c>
      <c r="J512" s="2">
        <f>VLOOKUP(A512,'[1]DATASET 2'!A:G,2,FALSE)</f>
        <v>7.5800000000000006E-2</v>
      </c>
      <c r="K512" s="2">
        <f>VLOOKUP(A512,'[1]DATASET 2'!A:G,3,FALSE)</f>
        <v>0.54</v>
      </c>
      <c r="L512" s="2">
        <f>VLOOKUP(A512,'[1]DATASET 2'!A:G,4,FALSE)</f>
        <v>0.35820000000000002</v>
      </c>
      <c r="M512" s="1">
        <f>VLOOKUP(A512,'[1]DATASET 2'!A:G,5,FALSE)</f>
        <v>3</v>
      </c>
      <c r="N512" s="1">
        <f>VLOOKUP(A512,'[1]DATASET 2'!A:G,6,FALSE)</f>
        <v>25</v>
      </c>
      <c r="O512" s="1">
        <f>SUM(M512,N512)</f>
        <v>28</v>
      </c>
      <c r="P512" s="1" t="str">
        <f>IF(E512=TRUE,"holiday",IF(OR(F512=0,F512=6),"weekend","weekday"))</f>
        <v>weekend</v>
      </c>
      <c r="Q512" s="1" t="str" cm="1">
        <f t="array" ref="Q512">_xlfn.IFS(D512&lt;8,"NIGHT/EARLY MORNING(8PM-8AM)",D512&lt;12,"MORNING(8AM-12AM)",D512&lt;16,"AFTERNOON(12PM-4PM)",D512&lt;20,"EVENING(4PM-8PM)",TRUE,"NIGHT/EARLY MORNING(8PM-8AM)")</f>
        <v>MORNING(8AM-12AM)</v>
      </c>
    </row>
    <row r="513" spans="1:17" ht="13" x14ac:dyDescent="0.15">
      <c r="A513" s="3">
        <v>512</v>
      </c>
      <c r="B513" s="7">
        <v>40566</v>
      </c>
      <c r="C513" s="3">
        <v>1</v>
      </c>
      <c r="D513" s="3">
        <v>10</v>
      </c>
      <c r="E513" s="3" t="b">
        <v>0</v>
      </c>
      <c r="F513" s="3">
        <v>0</v>
      </c>
      <c r="G513" s="3">
        <v>1</v>
      </c>
      <c r="H513" s="3" t="str">
        <f>IF(G513=1,"Clear",IF(G513=2,"Moist",IF(G513=3,"Light Rain",IF(G513=4,"Heavy Rain","Unknown"))))</f>
        <v>Clear</v>
      </c>
      <c r="I513" s="3">
        <v>0.14000000000000001</v>
      </c>
      <c r="J513" s="2">
        <f>VLOOKUP(A513,'[1]DATASET 2'!A:G,2,FALSE)</f>
        <v>0.1061</v>
      </c>
      <c r="K513" s="2">
        <f>VLOOKUP(A513,'[1]DATASET 2'!A:G,3,FALSE)</f>
        <v>0.46</v>
      </c>
      <c r="L513" s="2">
        <f>VLOOKUP(A513,'[1]DATASET 2'!A:G,4,FALSE)</f>
        <v>0.3881</v>
      </c>
      <c r="M513" s="1">
        <f>VLOOKUP(A513,'[1]DATASET 2'!A:G,5,FALSE)</f>
        <v>7</v>
      </c>
      <c r="N513" s="1">
        <f>VLOOKUP(A513,'[1]DATASET 2'!A:G,6,FALSE)</f>
        <v>51</v>
      </c>
      <c r="O513" s="1">
        <f>SUM(M513,N513)</f>
        <v>58</v>
      </c>
      <c r="P513" s="1" t="str">
        <f>IF(E513=TRUE,"holiday",IF(OR(F513=0,F513=6),"weekend","weekday"))</f>
        <v>weekend</v>
      </c>
      <c r="Q513" s="1" t="str" cm="1">
        <f t="array" ref="Q513">_xlfn.IFS(D513&lt;8,"NIGHT/EARLY MORNING(8PM-8AM)",D513&lt;12,"MORNING(8AM-12AM)",D513&lt;16,"AFTERNOON(12PM-4PM)",D513&lt;20,"EVENING(4PM-8PM)",TRUE,"NIGHT/EARLY MORNING(8PM-8AM)")</f>
        <v>MORNING(8AM-12AM)</v>
      </c>
    </row>
    <row r="514" spans="1:17" ht="13" x14ac:dyDescent="0.15">
      <c r="A514" s="3">
        <v>513</v>
      </c>
      <c r="B514" s="7">
        <v>40566</v>
      </c>
      <c r="C514" s="3">
        <v>1</v>
      </c>
      <c r="D514" s="3">
        <v>11</v>
      </c>
      <c r="E514" s="3" t="b">
        <v>0</v>
      </c>
      <c r="F514" s="3">
        <v>0</v>
      </c>
      <c r="G514" s="3">
        <v>1</v>
      </c>
      <c r="H514" s="3" t="str">
        <f>IF(G514=1,"Clear",IF(G514=2,"Moist",IF(G514=3,"Light Rain",IF(G514=4,"Heavy Rain","Unknown"))))</f>
        <v>Clear</v>
      </c>
      <c r="I514" s="3">
        <v>0.14000000000000001</v>
      </c>
      <c r="J514" s="2">
        <f>VLOOKUP(A514,'[1]DATASET 2'!A:G,2,FALSE)</f>
        <v>0.13639999999999999</v>
      </c>
      <c r="K514" s="2">
        <f>VLOOKUP(A514,'[1]DATASET 2'!A:G,3,FALSE)</f>
        <v>0.43</v>
      </c>
      <c r="L514" s="2">
        <f>VLOOKUP(A514,'[1]DATASET 2'!A:G,4,FALSE)</f>
        <v>0.22389999999999999</v>
      </c>
      <c r="M514" s="1">
        <f>VLOOKUP(A514,'[1]DATASET 2'!A:G,5,FALSE)</f>
        <v>22</v>
      </c>
      <c r="N514" s="1">
        <f>VLOOKUP(A514,'[1]DATASET 2'!A:G,6,FALSE)</f>
        <v>77</v>
      </c>
      <c r="O514" s="1">
        <f>SUM(M514,N514)</f>
        <v>99</v>
      </c>
      <c r="P514" s="1" t="str">
        <f>IF(E514=TRUE,"holiday",IF(OR(F514=0,F514=6),"weekend","weekday"))</f>
        <v>weekend</v>
      </c>
      <c r="Q514" s="1" t="str" cm="1">
        <f t="array" ref="Q514">_xlfn.IFS(D514&lt;8,"NIGHT/EARLY MORNING(8PM-8AM)",D514&lt;12,"MORNING(8AM-12AM)",D514&lt;16,"AFTERNOON(12PM-4PM)",D514&lt;20,"EVENING(4PM-8PM)",TRUE,"NIGHT/EARLY MORNING(8PM-8AM)")</f>
        <v>MORNING(8AM-12AM)</v>
      </c>
    </row>
    <row r="515" spans="1:17" ht="13" x14ac:dyDescent="0.15">
      <c r="A515" s="3">
        <v>514</v>
      </c>
      <c r="B515" s="7">
        <v>40566</v>
      </c>
      <c r="C515" s="3">
        <v>1</v>
      </c>
      <c r="D515" s="3">
        <v>12</v>
      </c>
      <c r="E515" s="3" t="b">
        <v>0</v>
      </c>
      <c r="F515" s="3">
        <v>0</v>
      </c>
      <c r="G515" s="3">
        <v>1</v>
      </c>
      <c r="H515" s="3" t="str">
        <f>IF(G515=1,"Clear",IF(G515=2,"Moist",IF(G515=3,"Light Rain",IF(G515=4,"Heavy Rain","Unknown"))))</f>
        <v>Clear</v>
      </c>
      <c r="I515" s="3">
        <v>0.16</v>
      </c>
      <c r="J515" s="2">
        <f>VLOOKUP(A515,'[1]DATASET 2'!A:G,2,FALSE)</f>
        <v>0.1212</v>
      </c>
      <c r="K515" s="2">
        <f>VLOOKUP(A515,'[1]DATASET 2'!A:G,3,FALSE)</f>
        <v>0.37</v>
      </c>
      <c r="L515" s="2">
        <f>VLOOKUP(A515,'[1]DATASET 2'!A:G,4,FALSE)</f>
        <v>0.4627</v>
      </c>
      <c r="M515" s="1">
        <f>VLOOKUP(A515,'[1]DATASET 2'!A:G,5,FALSE)</f>
        <v>24</v>
      </c>
      <c r="N515" s="1">
        <f>VLOOKUP(A515,'[1]DATASET 2'!A:G,6,FALSE)</f>
        <v>92</v>
      </c>
      <c r="O515" s="1">
        <f>SUM(M515,N515)</f>
        <v>116</v>
      </c>
      <c r="P515" s="1" t="str">
        <f>IF(E515=TRUE,"holiday",IF(OR(F515=0,F515=6),"weekend","weekday"))</f>
        <v>weekend</v>
      </c>
      <c r="Q515" s="1" t="str" cm="1">
        <f t="array" ref="Q515">_xlfn.IFS(D515&lt;8,"NIGHT/EARLY MORNING(8PM-8AM)",D515&lt;12,"MORNING(8AM-12AM)",D515&lt;16,"AFTERNOON(12PM-4PM)",D515&lt;20,"EVENING(4PM-8PM)",TRUE,"NIGHT/EARLY MORNING(8PM-8AM)")</f>
        <v>AFTERNOON(12PM-4PM)</v>
      </c>
    </row>
    <row r="516" spans="1:17" ht="13" x14ac:dyDescent="0.15">
      <c r="A516" s="3">
        <v>515</v>
      </c>
      <c r="B516" s="7">
        <v>40566</v>
      </c>
      <c r="C516" s="3">
        <v>1</v>
      </c>
      <c r="D516" s="3">
        <v>13</v>
      </c>
      <c r="E516" s="3" t="b">
        <v>0</v>
      </c>
      <c r="F516" s="3">
        <v>0</v>
      </c>
      <c r="G516" s="3">
        <v>1</v>
      </c>
      <c r="H516" s="3" t="str">
        <f>IF(G516=1,"Clear",IF(G516=2,"Moist",IF(G516=3,"Light Rain",IF(G516=4,"Heavy Rain","Unknown"))))</f>
        <v>Clear</v>
      </c>
      <c r="I516" s="3">
        <v>0.14000000000000001</v>
      </c>
      <c r="J516" s="2">
        <f>VLOOKUP(A516,'[1]DATASET 2'!A:G,2,FALSE)</f>
        <v>0.1061</v>
      </c>
      <c r="K516" s="2">
        <f>VLOOKUP(A516,'[1]DATASET 2'!A:G,3,FALSE)</f>
        <v>0.33</v>
      </c>
      <c r="L516" s="2">
        <f>VLOOKUP(A516,'[1]DATASET 2'!A:G,4,FALSE)</f>
        <v>0.3881</v>
      </c>
      <c r="M516" s="1">
        <f>VLOOKUP(A516,'[1]DATASET 2'!A:G,5,FALSE)</f>
        <v>12</v>
      </c>
      <c r="N516" s="1">
        <f>VLOOKUP(A516,'[1]DATASET 2'!A:G,6,FALSE)</f>
        <v>75</v>
      </c>
      <c r="O516" s="1">
        <f>SUM(M516,N516)</f>
        <v>87</v>
      </c>
      <c r="P516" s="1" t="str">
        <f>IF(E516=TRUE,"holiday",IF(OR(F516=0,F516=6),"weekend","weekday"))</f>
        <v>weekend</v>
      </c>
      <c r="Q516" s="1" t="str" cm="1">
        <f t="array" ref="Q516">_xlfn.IFS(D516&lt;8,"NIGHT/EARLY MORNING(8PM-8AM)",D516&lt;12,"MORNING(8AM-12AM)",D516&lt;16,"AFTERNOON(12PM-4PM)",D516&lt;20,"EVENING(4PM-8PM)",TRUE,"NIGHT/EARLY MORNING(8PM-8AM)")</f>
        <v>AFTERNOON(12PM-4PM)</v>
      </c>
    </row>
    <row r="517" spans="1:17" ht="13" x14ac:dyDescent="0.15">
      <c r="A517" s="3">
        <v>516</v>
      </c>
      <c r="B517" s="7">
        <v>40566</v>
      </c>
      <c r="C517" s="3">
        <v>1</v>
      </c>
      <c r="D517" s="3">
        <v>14</v>
      </c>
      <c r="E517" s="3" t="b">
        <v>0</v>
      </c>
      <c r="F517" s="3">
        <v>0</v>
      </c>
      <c r="G517" s="3">
        <v>1</v>
      </c>
      <c r="H517" s="3" t="str">
        <f>IF(G517=1,"Clear",IF(G517=2,"Moist",IF(G517=3,"Light Rain",IF(G517=4,"Heavy Rain","Unknown"))))</f>
        <v>Clear</v>
      </c>
      <c r="I517" s="3">
        <v>0.16</v>
      </c>
      <c r="J517" s="2">
        <f>VLOOKUP(A517,'[1]DATASET 2'!A:G,2,FALSE)</f>
        <v>0.13639999999999999</v>
      </c>
      <c r="K517" s="2">
        <f>VLOOKUP(A517,'[1]DATASET 2'!A:G,3,FALSE)</f>
        <v>0.28000000000000003</v>
      </c>
      <c r="L517" s="2">
        <f>VLOOKUP(A517,'[1]DATASET 2'!A:G,4,FALSE)</f>
        <v>0.35820000000000002</v>
      </c>
      <c r="M517" s="1">
        <f>VLOOKUP(A517,'[1]DATASET 2'!A:G,5,FALSE)</f>
        <v>17</v>
      </c>
      <c r="N517" s="1">
        <f>VLOOKUP(A517,'[1]DATASET 2'!A:G,6,FALSE)</f>
        <v>93</v>
      </c>
      <c r="O517" s="1">
        <f>SUM(M517,N517)</f>
        <v>110</v>
      </c>
      <c r="P517" s="1" t="str">
        <f>IF(E517=TRUE,"holiday",IF(OR(F517=0,F517=6),"weekend","weekday"))</f>
        <v>weekend</v>
      </c>
      <c r="Q517" s="1" t="str" cm="1">
        <f t="array" ref="Q517">_xlfn.IFS(D517&lt;8,"NIGHT/EARLY MORNING(8PM-8AM)",D517&lt;12,"MORNING(8AM-12AM)",D517&lt;16,"AFTERNOON(12PM-4PM)",D517&lt;20,"EVENING(4PM-8PM)",TRUE,"NIGHT/EARLY MORNING(8PM-8AM)")</f>
        <v>AFTERNOON(12PM-4PM)</v>
      </c>
    </row>
    <row r="518" spans="1:17" ht="13" x14ac:dyDescent="0.15">
      <c r="A518" s="3">
        <v>517</v>
      </c>
      <c r="B518" s="7">
        <v>40566</v>
      </c>
      <c r="C518" s="3">
        <v>1</v>
      </c>
      <c r="D518" s="3">
        <v>15</v>
      </c>
      <c r="E518" s="3" t="b">
        <v>0</v>
      </c>
      <c r="F518" s="3">
        <v>0</v>
      </c>
      <c r="G518" s="3">
        <v>1</v>
      </c>
      <c r="H518" s="3" t="str">
        <f>IF(G518=1,"Clear",IF(G518=2,"Moist",IF(G518=3,"Light Rain",IF(G518=4,"Heavy Rain","Unknown"))))</f>
        <v>Clear</v>
      </c>
      <c r="I518" s="3">
        <v>0.16</v>
      </c>
      <c r="J518" s="2">
        <f>VLOOKUP(A518,'[1]DATASET 2'!A:G,2,FALSE)</f>
        <v>0.13639999999999999</v>
      </c>
      <c r="K518" s="2">
        <f>VLOOKUP(A518,'[1]DATASET 2'!A:G,3,FALSE)</f>
        <v>0.28000000000000003</v>
      </c>
      <c r="L518" s="2">
        <f>VLOOKUP(A518,'[1]DATASET 2'!A:G,4,FALSE)</f>
        <v>0.35820000000000002</v>
      </c>
      <c r="M518" s="1">
        <f>VLOOKUP(A518,'[1]DATASET 2'!A:G,5,FALSE)</f>
        <v>13</v>
      </c>
      <c r="N518" s="1">
        <f>VLOOKUP(A518,'[1]DATASET 2'!A:G,6,FALSE)</f>
        <v>64</v>
      </c>
      <c r="O518" s="1">
        <f>SUM(M518,N518)</f>
        <v>77</v>
      </c>
      <c r="P518" s="1" t="str">
        <f>IF(E518=TRUE,"holiday",IF(OR(F518=0,F518=6),"weekend","weekday"))</f>
        <v>weekend</v>
      </c>
      <c r="Q518" s="1" t="str" cm="1">
        <f t="array" ref="Q518">_xlfn.IFS(D518&lt;8,"NIGHT/EARLY MORNING(8PM-8AM)",D518&lt;12,"MORNING(8AM-12AM)",D518&lt;16,"AFTERNOON(12PM-4PM)",D518&lt;20,"EVENING(4PM-8PM)",TRUE,"NIGHT/EARLY MORNING(8PM-8AM)")</f>
        <v>AFTERNOON(12PM-4PM)</v>
      </c>
    </row>
    <row r="519" spans="1:17" ht="13" x14ac:dyDescent="0.15">
      <c r="A519" s="3">
        <v>518</v>
      </c>
      <c r="B519" s="7">
        <v>40566</v>
      </c>
      <c r="C519" s="3">
        <v>1</v>
      </c>
      <c r="D519" s="3">
        <v>16</v>
      </c>
      <c r="E519" s="3" t="b">
        <v>0</v>
      </c>
      <c r="F519" s="3">
        <v>0</v>
      </c>
      <c r="G519" s="3">
        <v>1</v>
      </c>
      <c r="H519" s="3" t="str">
        <f>IF(G519=1,"Clear",IF(G519=2,"Moist",IF(G519=3,"Light Rain",IF(G519=4,"Heavy Rain","Unknown"))))</f>
        <v>Clear</v>
      </c>
      <c r="I519" s="3">
        <v>0.16</v>
      </c>
      <c r="J519" s="2">
        <f>VLOOKUP(A519,'[1]DATASET 2'!A:G,2,FALSE)</f>
        <v>0.13639999999999999</v>
      </c>
      <c r="K519" s="2">
        <f>VLOOKUP(A519,'[1]DATASET 2'!A:G,3,FALSE)</f>
        <v>0.26</v>
      </c>
      <c r="L519" s="2">
        <f>VLOOKUP(A519,'[1]DATASET 2'!A:G,4,FALSE)</f>
        <v>0.32840000000000003</v>
      </c>
      <c r="M519" s="1">
        <f>VLOOKUP(A519,'[1]DATASET 2'!A:G,5,FALSE)</f>
        <v>9</v>
      </c>
      <c r="N519" s="1">
        <f>VLOOKUP(A519,'[1]DATASET 2'!A:G,6,FALSE)</f>
        <v>56</v>
      </c>
      <c r="O519" s="1">
        <f>SUM(M519,N519)</f>
        <v>65</v>
      </c>
      <c r="P519" s="1" t="str">
        <f>IF(E519=TRUE,"holiday",IF(OR(F519=0,F519=6),"weekend","weekday"))</f>
        <v>weekend</v>
      </c>
      <c r="Q519" s="1" t="str" cm="1">
        <f t="array" ref="Q519">_xlfn.IFS(D519&lt;8,"NIGHT/EARLY MORNING(8PM-8AM)",D519&lt;12,"MORNING(8AM-12AM)",D519&lt;16,"AFTERNOON(12PM-4PM)",D519&lt;20,"EVENING(4PM-8PM)",TRUE,"NIGHT/EARLY MORNING(8PM-8AM)")</f>
        <v>EVENING(4PM-8PM)</v>
      </c>
    </row>
    <row r="520" spans="1:17" ht="13" x14ac:dyDescent="0.15">
      <c r="A520" s="3">
        <v>519</v>
      </c>
      <c r="B520" s="7">
        <v>40566</v>
      </c>
      <c r="C520" s="3">
        <v>1</v>
      </c>
      <c r="D520" s="3">
        <v>17</v>
      </c>
      <c r="E520" s="3" t="b">
        <v>0</v>
      </c>
      <c r="F520" s="3">
        <v>0</v>
      </c>
      <c r="G520" s="3">
        <v>1</v>
      </c>
      <c r="H520" s="3" t="str">
        <f>IF(G520=1,"Clear",IF(G520=2,"Moist",IF(G520=3,"Light Rain",IF(G520=4,"Heavy Rain","Unknown"))))</f>
        <v>Clear</v>
      </c>
      <c r="I520" s="3">
        <v>0.14000000000000001</v>
      </c>
      <c r="J520" s="2">
        <f>VLOOKUP(A520,'[1]DATASET 2'!A:G,2,FALSE)</f>
        <v>0.1061</v>
      </c>
      <c r="K520" s="2">
        <f>VLOOKUP(A520,'[1]DATASET 2'!A:G,3,FALSE)</f>
        <v>0.26</v>
      </c>
      <c r="L520" s="2">
        <f>VLOOKUP(A520,'[1]DATASET 2'!A:G,4,FALSE)</f>
        <v>0.3881</v>
      </c>
      <c r="M520" s="1">
        <f>VLOOKUP(A520,'[1]DATASET 2'!A:G,5,FALSE)</f>
        <v>5</v>
      </c>
      <c r="N520" s="1">
        <f>VLOOKUP(A520,'[1]DATASET 2'!A:G,6,FALSE)</f>
        <v>50</v>
      </c>
      <c r="O520" s="1">
        <f>SUM(M520,N520)</f>
        <v>55</v>
      </c>
      <c r="P520" s="1" t="str">
        <f>IF(E520=TRUE,"holiday",IF(OR(F520=0,F520=6),"weekend","weekday"))</f>
        <v>weekend</v>
      </c>
      <c r="Q520" s="1" t="str" cm="1">
        <f t="array" ref="Q520">_xlfn.IFS(D520&lt;8,"NIGHT/EARLY MORNING(8PM-8AM)",D520&lt;12,"MORNING(8AM-12AM)",D520&lt;16,"AFTERNOON(12PM-4PM)",D520&lt;20,"EVENING(4PM-8PM)",TRUE,"NIGHT/EARLY MORNING(8PM-8AM)")</f>
        <v>EVENING(4PM-8PM)</v>
      </c>
    </row>
    <row r="521" spans="1:17" ht="13" x14ac:dyDescent="0.15">
      <c r="A521" s="3">
        <v>520</v>
      </c>
      <c r="B521" s="7">
        <v>40566</v>
      </c>
      <c r="C521" s="3">
        <v>1</v>
      </c>
      <c r="D521" s="3">
        <v>18</v>
      </c>
      <c r="E521" s="3" t="b">
        <v>0</v>
      </c>
      <c r="F521" s="3">
        <v>0</v>
      </c>
      <c r="G521" s="3">
        <v>1</v>
      </c>
      <c r="H521" s="3" t="str">
        <f>IF(G521=1,"Clear",IF(G521=2,"Moist",IF(G521=3,"Light Rain",IF(G521=4,"Heavy Rain","Unknown"))))</f>
        <v>Clear</v>
      </c>
      <c r="I521" s="3">
        <v>0.12</v>
      </c>
      <c r="J521" s="2">
        <f>VLOOKUP(A521,'[1]DATASET 2'!A:G,2,FALSE)</f>
        <v>0.1212</v>
      </c>
      <c r="K521" s="2">
        <f>VLOOKUP(A521,'[1]DATASET 2'!A:G,3,FALSE)</f>
        <v>0.3</v>
      </c>
      <c r="L521" s="2">
        <f>VLOOKUP(A521,'[1]DATASET 2'!A:G,4,FALSE)</f>
        <v>0.25369999999999998</v>
      </c>
      <c r="M521" s="1">
        <f>VLOOKUP(A521,'[1]DATASET 2'!A:G,5,FALSE)</f>
        <v>5</v>
      </c>
      <c r="N521" s="1">
        <f>VLOOKUP(A521,'[1]DATASET 2'!A:G,6,FALSE)</f>
        <v>44</v>
      </c>
      <c r="O521" s="1">
        <f>SUM(M521,N521)</f>
        <v>49</v>
      </c>
      <c r="P521" s="1" t="str">
        <f>IF(E521=TRUE,"holiday",IF(OR(F521=0,F521=6),"weekend","weekday"))</f>
        <v>weekend</v>
      </c>
      <c r="Q521" s="1" t="str" cm="1">
        <f t="array" ref="Q521">_xlfn.IFS(D521&lt;8,"NIGHT/EARLY MORNING(8PM-8AM)",D521&lt;12,"MORNING(8AM-12AM)",D521&lt;16,"AFTERNOON(12PM-4PM)",D521&lt;20,"EVENING(4PM-8PM)",TRUE,"NIGHT/EARLY MORNING(8PM-8AM)")</f>
        <v>EVENING(4PM-8PM)</v>
      </c>
    </row>
    <row r="522" spans="1:17" ht="13" x14ac:dyDescent="0.15">
      <c r="A522" s="3">
        <v>521</v>
      </c>
      <c r="B522" s="7">
        <v>40566</v>
      </c>
      <c r="C522" s="3">
        <v>1</v>
      </c>
      <c r="D522" s="3">
        <v>19</v>
      </c>
      <c r="E522" s="3" t="b">
        <v>0</v>
      </c>
      <c r="F522" s="3">
        <v>0</v>
      </c>
      <c r="G522" s="3">
        <v>1</v>
      </c>
      <c r="H522" s="3" t="str">
        <f>IF(G522=1,"Clear",IF(G522=2,"Moist",IF(G522=3,"Light Rain",IF(G522=4,"Heavy Rain","Unknown"))))</f>
        <v>Clear</v>
      </c>
      <c r="I522" s="3">
        <v>0.12</v>
      </c>
      <c r="J522" s="2">
        <f>VLOOKUP(A522,'[1]DATASET 2'!A:G,2,FALSE)</f>
        <v>0.1212</v>
      </c>
      <c r="K522" s="2">
        <f>VLOOKUP(A522,'[1]DATASET 2'!A:G,3,FALSE)</f>
        <v>0.3</v>
      </c>
      <c r="L522" s="2">
        <f>VLOOKUP(A522,'[1]DATASET 2'!A:G,4,FALSE)</f>
        <v>0.28360000000000002</v>
      </c>
      <c r="M522" s="1">
        <f>VLOOKUP(A522,'[1]DATASET 2'!A:G,5,FALSE)</f>
        <v>5</v>
      </c>
      <c r="N522" s="1">
        <f>VLOOKUP(A522,'[1]DATASET 2'!A:G,6,FALSE)</f>
        <v>45</v>
      </c>
      <c r="O522" s="1">
        <f>SUM(M522,N522)</f>
        <v>50</v>
      </c>
      <c r="P522" s="1" t="str">
        <f>IF(E522=TRUE,"holiday",IF(OR(F522=0,F522=6),"weekend","weekday"))</f>
        <v>weekend</v>
      </c>
      <c r="Q522" s="1" t="str" cm="1">
        <f t="array" ref="Q522">_xlfn.IFS(D522&lt;8,"NIGHT/EARLY MORNING(8PM-8AM)",D522&lt;12,"MORNING(8AM-12AM)",D522&lt;16,"AFTERNOON(12PM-4PM)",D522&lt;20,"EVENING(4PM-8PM)",TRUE,"NIGHT/EARLY MORNING(8PM-8AM)")</f>
        <v>EVENING(4PM-8PM)</v>
      </c>
    </row>
    <row r="523" spans="1:17" ht="13" x14ac:dyDescent="0.15">
      <c r="A523" s="3">
        <v>522</v>
      </c>
      <c r="B523" s="7">
        <v>40566</v>
      </c>
      <c r="C523" s="3">
        <v>1</v>
      </c>
      <c r="D523" s="3">
        <v>20</v>
      </c>
      <c r="E523" s="3" t="b">
        <v>0</v>
      </c>
      <c r="F523" s="3">
        <v>0</v>
      </c>
      <c r="G523" s="3">
        <v>1</v>
      </c>
      <c r="H523" s="3" t="str">
        <f>IF(G523=1,"Clear",IF(G523=2,"Moist",IF(G523=3,"Light Rain",IF(G523=4,"Heavy Rain","Unknown"))))</f>
        <v>Clear</v>
      </c>
      <c r="I523" s="3">
        <v>0.1</v>
      </c>
      <c r="J523" s="2">
        <f>VLOOKUP(A523,'[1]DATASET 2'!A:G,2,FALSE)</f>
        <v>0.1061</v>
      </c>
      <c r="K523" s="2">
        <f>VLOOKUP(A523,'[1]DATASET 2'!A:G,3,FALSE)</f>
        <v>0.36</v>
      </c>
      <c r="L523" s="2">
        <f>VLOOKUP(A523,'[1]DATASET 2'!A:G,4,FALSE)</f>
        <v>0.25369999999999998</v>
      </c>
      <c r="M523" s="1">
        <f>VLOOKUP(A523,'[1]DATASET 2'!A:G,5,FALSE)</f>
        <v>4</v>
      </c>
      <c r="N523" s="1">
        <f>VLOOKUP(A523,'[1]DATASET 2'!A:G,6,FALSE)</f>
        <v>31</v>
      </c>
      <c r="O523" s="1">
        <f>SUM(M523,N523)</f>
        <v>35</v>
      </c>
      <c r="P523" s="1" t="str">
        <f>IF(E523=TRUE,"holiday",IF(OR(F523=0,F523=6),"weekend","weekday"))</f>
        <v>weekend</v>
      </c>
      <c r="Q523" s="1" t="str" cm="1">
        <f t="array" ref="Q523">_xlfn.IFS(D523&lt;8,"NIGHT/EARLY MORNING(8PM-8AM)",D523&lt;12,"MORNING(8AM-12AM)",D523&lt;16,"AFTERNOON(12PM-4PM)",D523&lt;20,"EVENING(4PM-8PM)",TRUE,"NIGHT/EARLY MORNING(8PM-8AM)")</f>
        <v>NIGHT/EARLY MORNING(8PM-8AM)</v>
      </c>
    </row>
    <row r="524" spans="1:17" ht="13" x14ac:dyDescent="0.15">
      <c r="A524" s="3">
        <v>523</v>
      </c>
      <c r="B524" s="7">
        <v>40566</v>
      </c>
      <c r="C524" s="3">
        <v>1</v>
      </c>
      <c r="D524" s="3">
        <v>21</v>
      </c>
      <c r="E524" s="3" t="b">
        <v>0</v>
      </c>
      <c r="F524" s="3">
        <v>0</v>
      </c>
      <c r="G524" s="3">
        <v>1</v>
      </c>
      <c r="H524" s="3" t="str">
        <f>IF(G524=1,"Clear",IF(G524=2,"Moist",IF(G524=3,"Light Rain",IF(G524=4,"Heavy Rain","Unknown"))))</f>
        <v>Clear</v>
      </c>
      <c r="I524" s="3">
        <v>0.1</v>
      </c>
      <c r="J524" s="2">
        <f>VLOOKUP(A524,'[1]DATASET 2'!A:G,2,FALSE)</f>
        <v>0.1061</v>
      </c>
      <c r="K524" s="2">
        <f>VLOOKUP(A524,'[1]DATASET 2'!A:G,3,FALSE)</f>
        <v>0.36</v>
      </c>
      <c r="L524" s="2">
        <f>VLOOKUP(A524,'[1]DATASET 2'!A:G,4,FALSE)</f>
        <v>0.19400000000000001</v>
      </c>
      <c r="M524" s="1">
        <f>VLOOKUP(A524,'[1]DATASET 2'!A:G,5,FALSE)</f>
        <v>5</v>
      </c>
      <c r="N524" s="1">
        <f>VLOOKUP(A524,'[1]DATASET 2'!A:G,6,FALSE)</f>
        <v>20</v>
      </c>
      <c r="O524" s="1">
        <f>SUM(M524,N524)</f>
        <v>25</v>
      </c>
      <c r="P524" s="1" t="str">
        <f>IF(E524=TRUE,"holiday",IF(OR(F524=0,F524=6),"weekend","weekday"))</f>
        <v>weekend</v>
      </c>
      <c r="Q524" s="1" t="str" cm="1">
        <f t="array" ref="Q524">_xlfn.IFS(D524&lt;8,"NIGHT/EARLY MORNING(8PM-8AM)",D524&lt;12,"MORNING(8AM-12AM)",D524&lt;16,"AFTERNOON(12PM-4PM)",D524&lt;20,"EVENING(4PM-8PM)",TRUE,"NIGHT/EARLY MORNING(8PM-8AM)")</f>
        <v>NIGHT/EARLY MORNING(8PM-8AM)</v>
      </c>
    </row>
    <row r="525" spans="1:17" ht="13" x14ac:dyDescent="0.15">
      <c r="A525" s="3">
        <v>524</v>
      </c>
      <c r="B525" s="7">
        <v>40566</v>
      </c>
      <c r="C525" s="3">
        <v>1</v>
      </c>
      <c r="D525" s="3">
        <v>22</v>
      </c>
      <c r="E525" s="3" t="b">
        <v>0</v>
      </c>
      <c r="F525" s="3">
        <v>0</v>
      </c>
      <c r="G525" s="3">
        <v>1</v>
      </c>
      <c r="H525" s="3" t="str">
        <f>IF(G525=1,"Clear",IF(G525=2,"Moist",IF(G525=3,"Light Rain",IF(G525=4,"Heavy Rain","Unknown"))))</f>
        <v>Clear</v>
      </c>
      <c r="I525" s="3">
        <v>0.08</v>
      </c>
      <c r="J525" s="2">
        <f>VLOOKUP(A525,'[1]DATASET 2'!A:G,2,FALSE)</f>
        <v>9.0899999999999995E-2</v>
      </c>
      <c r="K525" s="2">
        <f>VLOOKUP(A525,'[1]DATASET 2'!A:G,3,FALSE)</f>
        <v>0.38</v>
      </c>
      <c r="L525" s="2">
        <f>VLOOKUP(A525,'[1]DATASET 2'!A:G,4,FALSE)</f>
        <v>0.19400000000000001</v>
      </c>
      <c r="M525" s="1">
        <f>VLOOKUP(A525,'[1]DATASET 2'!A:G,5,FALSE)</f>
        <v>5</v>
      </c>
      <c r="N525" s="1">
        <f>VLOOKUP(A525,'[1]DATASET 2'!A:G,6,FALSE)</f>
        <v>23</v>
      </c>
      <c r="O525" s="1">
        <f>SUM(M525,N525)</f>
        <v>28</v>
      </c>
      <c r="P525" s="1" t="str">
        <f>IF(E525=TRUE,"holiday",IF(OR(F525=0,F525=6),"weekend","weekday"))</f>
        <v>weekend</v>
      </c>
      <c r="Q525" s="1" t="str" cm="1">
        <f t="array" ref="Q525">_xlfn.IFS(D525&lt;8,"NIGHT/EARLY MORNING(8PM-8AM)",D525&lt;12,"MORNING(8AM-12AM)",D525&lt;16,"AFTERNOON(12PM-4PM)",D525&lt;20,"EVENING(4PM-8PM)",TRUE,"NIGHT/EARLY MORNING(8PM-8AM)")</f>
        <v>NIGHT/EARLY MORNING(8PM-8AM)</v>
      </c>
    </row>
    <row r="526" spans="1:17" ht="13" x14ac:dyDescent="0.15">
      <c r="A526" s="3">
        <v>525</v>
      </c>
      <c r="B526" s="7">
        <v>40566</v>
      </c>
      <c r="C526" s="3">
        <v>1</v>
      </c>
      <c r="D526" s="3">
        <v>23</v>
      </c>
      <c r="E526" s="3" t="b">
        <v>0</v>
      </c>
      <c r="F526" s="3">
        <v>0</v>
      </c>
      <c r="G526" s="3">
        <v>1</v>
      </c>
      <c r="H526" s="3" t="str">
        <f>IF(G526=1,"Clear",IF(G526=2,"Moist",IF(G526=3,"Light Rain",IF(G526=4,"Heavy Rain","Unknown"))))</f>
        <v>Clear</v>
      </c>
      <c r="I526" s="3">
        <v>0.06</v>
      </c>
      <c r="J526" s="2">
        <f>VLOOKUP(A526,'[1]DATASET 2'!A:G,2,FALSE)</f>
        <v>6.0600000000000001E-2</v>
      </c>
      <c r="K526" s="2">
        <f>VLOOKUP(A526,'[1]DATASET 2'!A:G,3,FALSE)</f>
        <v>0.41</v>
      </c>
      <c r="L526" s="2">
        <f>VLOOKUP(A526,'[1]DATASET 2'!A:G,4,FALSE)</f>
        <v>0.22389999999999999</v>
      </c>
      <c r="M526" s="1">
        <f>VLOOKUP(A526,'[1]DATASET 2'!A:G,5,FALSE)</f>
        <v>4</v>
      </c>
      <c r="N526" s="1">
        <f>VLOOKUP(A526,'[1]DATASET 2'!A:G,6,FALSE)</f>
        <v>17</v>
      </c>
      <c r="O526" s="1">
        <f>SUM(M526,N526)</f>
        <v>21</v>
      </c>
      <c r="P526" s="1" t="str">
        <f>IF(E526=TRUE,"holiday",IF(OR(F526=0,F526=6),"weekend","weekday"))</f>
        <v>weekend</v>
      </c>
      <c r="Q526" s="1" t="str" cm="1">
        <f t="array" ref="Q526">_xlfn.IFS(D526&lt;8,"NIGHT/EARLY MORNING(8PM-8AM)",D526&lt;12,"MORNING(8AM-12AM)",D526&lt;16,"AFTERNOON(12PM-4PM)",D526&lt;20,"EVENING(4PM-8PM)",TRUE,"NIGHT/EARLY MORNING(8PM-8AM)")</f>
        <v>NIGHT/EARLY MORNING(8PM-8AM)</v>
      </c>
    </row>
    <row r="527" spans="1:17" ht="13" x14ac:dyDescent="0.15">
      <c r="A527" s="3">
        <v>526</v>
      </c>
      <c r="B527" s="7">
        <v>40567</v>
      </c>
      <c r="C527" s="3">
        <v>1</v>
      </c>
      <c r="D527" s="3">
        <v>0</v>
      </c>
      <c r="E527" s="3" t="b">
        <v>0</v>
      </c>
      <c r="F527" s="3">
        <v>1</v>
      </c>
      <c r="G527" s="3">
        <v>1</v>
      </c>
      <c r="H527" s="3" t="str">
        <f>IF(G527=1,"Clear",IF(G527=2,"Moist",IF(G527=3,"Light Rain",IF(G527=4,"Heavy Rain","Unknown"))))</f>
        <v>Clear</v>
      </c>
      <c r="I527" s="3">
        <v>0.06</v>
      </c>
      <c r="J527" s="2">
        <f>VLOOKUP(A527,'[1]DATASET 2'!A:G,2,FALSE)</f>
        <v>6.0600000000000001E-2</v>
      </c>
      <c r="K527" s="2">
        <f>VLOOKUP(A527,'[1]DATASET 2'!A:G,3,FALSE)</f>
        <v>0.41</v>
      </c>
      <c r="L527" s="2">
        <f>VLOOKUP(A527,'[1]DATASET 2'!A:G,4,FALSE)</f>
        <v>0.19400000000000001</v>
      </c>
      <c r="M527" s="1">
        <f>VLOOKUP(A527,'[1]DATASET 2'!A:G,5,FALSE)</f>
        <v>0</v>
      </c>
      <c r="N527" s="1">
        <f>VLOOKUP(A527,'[1]DATASET 2'!A:G,6,FALSE)</f>
        <v>7</v>
      </c>
      <c r="O527" s="1">
        <f>SUM(M527,N527)</f>
        <v>7</v>
      </c>
      <c r="P527" s="1" t="str">
        <f>IF(E527=TRUE,"holiday",IF(OR(F527=0,F527=6),"weekend","weekday"))</f>
        <v>weekday</v>
      </c>
      <c r="Q527" s="1" t="str" cm="1">
        <f t="array" ref="Q527">_xlfn.IFS(D527&lt;8,"NIGHT/EARLY MORNING(8PM-8AM)",D527&lt;12,"MORNING(8AM-12AM)",D527&lt;16,"AFTERNOON(12PM-4PM)",D527&lt;20,"EVENING(4PM-8PM)",TRUE,"NIGHT/EARLY MORNING(8PM-8AM)")</f>
        <v>NIGHT/EARLY MORNING(8PM-8AM)</v>
      </c>
    </row>
    <row r="528" spans="1:17" ht="13" x14ac:dyDescent="0.15">
      <c r="A528" s="3">
        <v>527</v>
      </c>
      <c r="B528" s="7">
        <v>40567</v>
      </c>
      <c r="C528" s="3">
        <v>1</v>
      </c>
      <c r="D528" s="3">
        <v>1</v>
      </c>
      <c r="E528" s="3" t="b">
        <v>0</v>
      </c>
      <c r="F528" s="3">
        <v>1</v>
      </c>
      <c r="G528" s="3">
        <v>1</v>
      </c>
      <c r="H528" s="3" t="str">
        <f>IF(G528=1,"Clear",IF(G528=2,"Moist",IF(G528=3,"Light Rain",IF(G528=4,"Heavy Rain","Unknown"))))</f>
        <v>Clear</v>
      </c>
      <c r="I528" s="3">
        <v>0.04</v>
      </c>
      <c r="J528" s="2">
        <f>VLOOKUP(A528,'[1]DATASET 2'!A:G,2,FALSE)</f>
        <v>4.5499999999999999E-2</v>
      </c>
      <c r="K528" s="2">
        <f>VLOOKUP(A528,'[1]DATASET 2'!A:G,3,FALSE)</f>
        <v>0.45</v>
      </c>
      <c r="L528" s="2">
        <f>VLOOKUP(A528,'[1]DATASET 2'!A:G,4,FALSE)</f>
        <v>0.19400000000000001</v>
      </c>
      <c r="M528" s="1">
        <f>VLOOKUP(A528,'[1]DATASET 2'!A:G,5,FALSE)</f>
        <v>0</v>
      </c>
      <c r="N528" s="1">
        <f>VLOOKUP(A528,'[1]DATASET 2'!A:G,6,FALSE)</f>
        <v>1</v>
      </c>
      <c r="O528" s="1">
        <f>SUM(M528,N528)</f>
        <v>1</v>
      </c>
      <c r="P528" s="1" t="str">
        <f>IF(E528=TRUE,"holiday",IF(OR(F528=0,F528=6),"weekend","weekday"))</f>
        <v>weekday</v>
      </c>
      <c r="Q528" s="1" t="str" cm="1">
        <f t="array" ref="Q528">_xlfn.IFS(D528&lt;8,"NIGHT/EARLY MORNING(8PM-8AM)",D528&lt;12,"MORNING(8AM-12AM)",D528&lt;16,"AFTERNOON(12PM-4PM)",D528&lt;20,"EVENING(4PM-8PM)",TRUE,"NIGHT/EARLY MORNING(8PM-8AM)")</f>
        <v>NIGHT/EARLY MORNING(8PM-8AM)</v>
      </c>
    </row>
    <row r="529" spans="1:17" ht="13" x14ac:dyDescent="0.15">
      <c r="A529" s="3">
        <v>528</v>
      </c>
      <c r="B529" s="7">
        <v>40567</v>
      </c>
      <c r="C529" s="3">
        <v>1</v>
      </c>
      <c r="D529" s="3">
        <v>3</v>
      </c>
      <c r="E529" s="3" t="b">
        <v>0</v>
      </c>
      <c r="F529" s="3">
        <v>1</v>
      </c>
      <c r="G529" s="3">
        <v>1</v>
      </c>
      <c r="H529" s="3" t="str">
        <f>IF(G529=1,"Clear",IF(G529=2,"Moist",IF(G529=3,"Light Rain",IF(G529=4,"Heavy Rain","Unknown"))))</f>
        <v>Clear</v>
      </c>
      <c r="I529" s="3">
        <v>0.04</v>
      </c>
      <c r="J529" s="2">
        <f>VLOOKUP(A529,'[1]DATASET 2'!A:G,2,FALSE)</f>
        <v>3.0300000000000001E-2</v>
      </c>
      <c r="K529" s="2">
        <f>VLOOKUP(A529,'[1]DATASET 2'!A:G,3,FALSE)</f>
        <v>0.45</v>
      </c>
      <c r="L529" s="2">
        <f>VLOOKUP(A529,'[1]DATASET 2'!A:G,4,FALSE)</f>
        <v>0.25369999999999998</v>
      </c>
      <c r="M529" s="1">
        <f>VLOOKUP(A529,'[1]DATASET 2'!A:G,5,FALSE)</f>
        <v>0</v>
      </c>
      <c r="N529" s="1">
        <f>VLOOKUP(A529,'[1]DATASET 2'!A:G,6,FALSE)</f>
        <v>1</v>
      </c>
      <c r="O529" s="1">
        <f>SUM(M529,N529)</f>
        <v>1</v>
      </c>
      <c r="P529" s="1" t="str">
        <f>IF(E529=TRUE,"holiday",IF(OR(F529=0,F529=6),"weekend","weekday"))</f>
        <v>weekday</v>
      </c>
      <c r="Q529" s="1" t="str" cm="1">
        <f t="array" ref="Q529">_xlfn.IFS(D529&lt;8,"NIGHT/EARLY MORNING(8PM-8AM)",D529&lt;12,"MORNING(8AM-12AM)",D529&lt;16,"AFTERNOON(12PM-4PM)",D529&lt;20,"EVENING(4PM-8PM)",TRUE,"NIGHT/EARLY MORNING(8PM-8AM)")</f>
        <v>NIGHT/EARLY MORNING(8PM-8AM)</v>
      </c>
    </row>
    <row r="530" spans="1:17" ht="13" x14ac:dyDescent="0.15">
      <c r="A530" s="3">
        <v>529</v>
      </c>
      <c r="B530" s="7">
        <v>40567</v>
      </c>
      <c r="C530" s="3">
        <v>1</v>
      </c>
      <c r="D530" s="3">
        <v>4</v>
      </c>
      <c r="E530" s="3" t="b">
        <v>0</v>
      </c>
      <c r="F530" s="3">
        <v>1</v>
      </c>
      <c r="G530" s="3">
        <v>1</v>
      </c>
      <c r="H530" s="3" t="str">
        <f>IF(G530=1,"Clear",IF(G530=2,"Moist",IF(G530=3,"Light Rain",IF(G530=4,"Heavy Rain","Unknown"))))</f>
        <v>Clear</v>
      </c>
      <c r="I530" s="3">
        <v>0.02</v>
      </c>
      <c r="J530" s="2">
        <f>VLOOKUP(A530,'[1]DATASET 2'!A:G,2,FALSE)</f>
        <v>6.0600000000000001E-2</v>
      </c>
      <c r="K530" s="2">
        <f>VLOOKUP(A530,'[1]DATASET 2'!A:G,3,FALSE)</f>
        <v>0.48</v>
      </c>
      <c r="L530" s="2">
        <f>VLOOKUP(A530,'[1]DATASET 2'!A:G,4,FALSE)</f>
        <v>0.1343</v>
      </c>
      <c r="M530" s="1">
        <f>VLOOKUP(A530,'[1]DATASET 2'!A:G,5,FALSE)</f>
        <v>0</v>
      </c>
      <c r="N530" s="1">
        <f>VLOOKUP(A530,'[1]DATASET 2'!A:G,6,FALSE)</f>
        <v>1</v>
      </c>
      <c r="O530" s="1">
        <f>SUM(M530,N530)</f>
        <v>1</v>
      </c>
      <c r="P530" s="1" t="str">
        <f>IF(E530=TRUE,"holiday",IF(OR(F530=0,F530=6),"weekend","weekday"))</f>
        <v>weekday</v>
      </c>
      <c r="Q530" s="1" t="str" cm="1">
        <f t="array" ref="Q530">_xlfn.IFS(D530&lt;8,"NIGHT/EARLY MORNING(8PM-8AM)",D530&lt;12,"MORNING(8AM-12AM)",D530&lt;16,"AFTERNOON(12PM-4PM)",D530&lt;20,"EVENING(4PM-8PM)",TRUE,"NIGHT/EARLY MORNING(8PM-8AM)")</f>
        <v>NIGHT/EARLY MORNING(8PM-8AM)</v>
      </c>
    </row>
    <row r="531" spans="1:17" ht="13" x14ac:dyDescent="0.15">
      <c r="A531" s="3">
        <v>530</v>
      </c>
      <c r="B531" s="7">
        <v>40567</v>
      </c>
      <c r="C531" s="3">
        <v>1</v>
      </c>
      <c r="D531" s="3">
        <v>5</v>
      </c>
      <c r="E531" s="3" t="b">
        <v>0</v>
      </c>
      <c r="F531" s="3">
        <v>1</v>
      </c>
      <c r="G531" s="3">
        <v>1</v>
      </c>
      <c r="H531" s="3" t="str">
        <f>IF(G531=1,"Clear",IF(G531=2,"Moist",IF(G531=3,"Light Rain",IF(G531=4,"Heavy Rain","Unknown"))))</f>
        <v>Clear</v>
      </c>
      <c r="I531" s="3">
        <v>0.02</v>
      </c>
      <c r="J531" s="2">
        <f>VLOOKUP(A531,'[1]DATASET 2'!A:G,2,FALSE)</f>
        <v>6.0600000000000001E-2</v>
      </c>
      <c r="K531" s="2">
        <f>VLOOKUP(A531,'[1]DATASET 2'!A:G,3,FALSE)</f>
        <v>0.48</v>
      </c>
      <c r="L531" s="2">
        <f>VLOOKUP(A531,'[1]DATASET 2'!A:G,4,FALSE)</f>
        <v>0.1343</v>
      </c>
      <c r="M531" s="1">
        <f>VLOOKUP(A531,'[1]DATASET 2'!A:G,5,FALSE)</f>
        <v>0</v>
      </c>
      <c r="N531" s="1">
        <f>VLOOKUP(A531,'[1]DATASET 2'!A:G,6,FALSE)</f>
        <v>5</v>
      </c>
      <c r="O531" s="1">
        <f>SUM(M531,N531)</f>
        <v>5</v>
      </c>
      <c r="P531" s="1" t="str">
        <f>IF(E531=TRUE,"holiday",IF(OR(F531=0,F531=6),"weekend","weekday"))</f>
        <v>weekday</v>
      </c>
      <c r="Q531" s="1" t="str" cm="1">
        <f t="array" ref="Q531">_xlfn.IFS(D531&lt;8,"NIGHT/EARLY MORNING(8PM-8AM)",D531&lt;12,"MORNING(8AM-12AM)",D531&lt;16,"AFTERNOON(12PM-4PM)",D531&lt;20,"EVENING(4PM-8PM)",TRUE,"NIGHT/EARLY MORNING(8PM-8AM)")</f>
        <v>NIGHT/EARLY MORNING(8PM-8AM)</v>
      </c>
    </row>
    <row r="532" spans="1:17" ht="13" x14ac:dyDescent="0.15">
      <c r="A532" s="3">
        <v>531</v>
      </c>
      <c r="B532" s="7">
        <v>40567</v>
      </c>
      <c r="C532" s="3">
        <v>1</v>
      </c>
      <c r="D532" s="3">
        <v>6</v>
      </c>
      <c r="E532" s="3" t="b">
        <v>0</v>
      </c>
      <c r="F532" s="3">
        <v>1</v>
      </c>
      <c r="G532" s="3">
        <v>1</v>
      </c>
      <c r="H532" s="3" t="str">
        <f>IF(G532=1,"Clear",IF(G532=2,"Moist",IF(G532=3,"Light Rain",IF(G532=4,"Heavy Rain","Unknown"))))</f>
        <v>Clear</v>
      </c>
      <c r="I532" s="3">
        <v>0.02</v>
      </c>
      <c r="J532" s="2">
        <f>VLOOKUP(A532,'[1]DATASET 2'!A:G,2,FALSE)</f>
        <v>7.5800000000000006E-2</v>
      </c>
      <c r="K532" s="2">
        <f>VLOOKUP(A532,'[1]DATASET 2'!A:G,3,FALSE)</f>
        <v>0.48</v>
      </c>
      <c r="L532" s="2">
        <f>VLOOKUP(A532,'[1]DATASET 2'!A:G,4,FALSE)</f>
        <v>8.9599999999999999E-2</v>
      </c>
      <c r="M532" s="1">
        <f>VLOOKUP(A532,'[1]DATASET 2'!A:G,5,FALSE)</f>
        <v>0</v>
      </c>
      <c r="N532" s="1">
        <f>VLOOKUP(A532,'[1]DATASET 2'!A:G,6,FALSE)</f>
        <v>15</v>
      </c>
      <c r="O532" s="1">
        <f>SUM(M532,N532)</f>
        <v>15</v>
      </c>
      <c r="P532" s="1" t="str">
        <f>IF(E532=TRUE,"holiday",IF(OR(F532=0,F532=6),"weekend","weekday"))</f>
        <v>weekday</v>
      </c>
      <c r="Q532" s="1" t="str" cm="1">
        <f t="array" ref="Q532">_xlfn.IFS(D532&lt;8,"NIGHT/EARLY MORNING(8PM-8AM)",D532&lt;12,"MORNING(8AM-12AM)",D532&lt;16,"AFTERNOON(12PM-4PM)",D532&lt;20,"EVENING(4PM-8PM)",TRUE,"NIGHT/EARLY MORNING(8PM-8AM)")</f>
        <v>NIGHT/EARLY MORNING(8PM-8AM)</v>
      </c>
    </row>
    <row r="533" spans="1:17" ht="13" x14ac:dyDescent="0.15">
      <c r="A533" s="3">
        <v>532</v>
      </c>
      <c r="B533" s="7">
        <v>40567</v>
      </c>
      <c r="C533" s="3">
        <v>1</v>
      </c>
      <c r="D533" s="3">
        <v>7</v>
      </c>
      <c r="E533" s="3" t="b">
        <v>0</v>
      </c>
      <c r="F533" s="3">
        <v>1</v>
      </c>
      <c r="G533" s="3">
        <v>1</v>
      </c>
      <c r="H533" s="3" t="str">
        <f>IF(G533=1,"Clear",IF(G533=2,"Moist",IF(G533=3,"Light Rain",IF(G533=4,"Heavy Rain","Unknown"))))</f>
        <v>Clear</v>
      </c>
      <c r="I533" s="3">
        <v>0.02</v>
      </c>
      <c r="J533" s="2">
        <f>VLOOKUP(A533,'[1]DATASET 2'!A:G,2,FALSE)</f>
        <v>0.1212</v>
      </c>
      <c r="K533" s="2">
        <f>VLOOKUP(A533,'[1]DATASET 2'!A:G,3,FALSE)</f>
        <v>0.48</v>
      </c>
      <c r="L533" s="2">
        <f>VLOOKUP(A533,'[1]DATASET 2'!A:G,4,FALSE)</f>
        <v>0</v>
      </c>
      <c r="M533" s="1">
        <f>VLOOKUP(A533,'[1]DATASET 2'!A:G,5,FALSE)</f>
        <v>5</v>
      </c>
      <c r="N533" s="1">
        <f>VLOOKUP(A533,'[1]DATASET 2'!A:G,6,FALSE)</f>
        <v>79</v>
      </c>
      <c r="O533" s="1">
        <f>SUM(M533,N533)</f>
        <v>84</v>
      </c>
      <c r="P533" s="1" t="str">
        <f>IF(E533=TRUE,"holiday",IF(OR(F533=0,F533=6),"weekend","weekday"))</f>
        <v>weekday</v>
      </c>
      <c r="Q533" s="1" t="str" cm="1">
        <f t="array" ref="Q533">_xlfn.IFS(D533&lt;8,"NIGHT/EARLY MORNING(8PM-8AM)",D533&lt;12,"MORNING(8AM-12AM)",D533&lt;16,"AFTERNOON(12PM-4PM)",D533&lt;20,"EVENING(4PM-8PM)",TRUE,"NIGHT/EARLY MORNING(8PM-8AM)")</f>
        <v>NIGHT/EARLY MORNING(8PM-8AM)</v>
      </c>
    </row>
    <row r="534" spans="1:17" ht="13" x14ac:dyDescent="0.15">
      <c r="A534" s="3">
        <v>533</v>
      </c>
      <c r="B534" s="7">
        <v>40567</v>
      </c>
      <c r="C534" s="3">
        <v>1</v>
      </c>
      <c r="D534" s="3">
        <v>8</v>
      </c>
      <c r="E534" s="3" t="b">
        <v>0</v>
      </c>
      <c r="F534" s="3">
        <v>1</v>
      </c>
      <c r="G534" s="3">
        <v>1</v>
      </c>
      <c r="H534" s="3" t="str">
        <f>IF(G534=1,"Clear",IF(G534=2,"Moist",IF(G534=3,"Light Rain",IF(G534=4,"Heavy Rain","Unknown"))))</f>
        <v>Clear</v>
      </c>
      <c r="I534" s="3">
        <v>0.04</v>
      </c>
      <c r="J534" s="2">
        <f>VLOOKUP(A534,'[1]DATASET 2'!A:G,2,FALSE)</f>
        <v>0.13639999999999999</v>
      </c>
      <c r="K534" s="2">
        <f>VLOOKUP(A534,'[1]DATASET 2'!A:G,3,FALSE)</f>
        <v>0.49</v>
      </c>
      <c r="L534" s="2">
        <f>VLOOKUP(A534,'[1]DATASET 2'!A:G,4,FALSE)</f>
        <v>0</v>
      </c>
      <c r="M534" s="1">
        <f>VLOOKUP(A534,'[1]DATASET 2'!A:G,5,FALSE)</f>
        <v>6</v>
      </c>
      <c r="N534" s="1">
        <f>VLOOKUP(A534,'[1]DATASET 2'!A:G,6,FALSE)</f>
        <v>171</v>
      </c>
      <c r="O534" s="1">
        <f>SUM(M534,N534)</f>
        <v>177</v>
      </c>
      <c r="P534" s="1" t="str">
        <f>IF(E534=TRUE,"holiday",IF(OR(F534=0,F534=6),"weekend","weekday"))</f>
        <v>weekday</v>
      </c>
      <c r="Q534" s="1" t="str" cm="1">
        <f t="array" ref="Q534">_xlfn.IFS(D534&lt;8,"NIGHT/EARLY MORNING(8PM-8AM)",D534&lt;12,"MORNING(8AM-12AM)",D534&lt;16,"AFTERNOON(12PM-4PM)",D534&lt;20,"EVENING(4PM-8PM)",TRUE,"NIGHT/EARLY MORNING(8PM-8AM)")</f>
        <v>MORNING(8AM-12AM)</v>
      </c>
    </row>
    <row r="535" spans="1:17" ht="13" x14ac:dyDescent="0.15">
      <c r="A535" s="3">
        <v>534</v>
      </c>
      <c r="B535" s="7">
        <v>40567</v>
      </c>
      <c r="C535" s="3">
        <v>1</v>
      </c>
      <c r="D535" s="3">
        <v>9</v>
      </c>
      <c r="E535" s="3" t="b">
        <v>0</v>
      </c>
      <c r="F535" s="3">
        <v>1</v>
      </c>
      <c r="G535" s="3">
        <v>1</v>
      </c>
      <c r="H535" s="3" t="str">
        <f>IF(G535=1,"Clear",IF(G535=2,"Moist",IF(G535=3,"Light Rain",IF(G535=4,"Heavy Rain","Unknown"))))</f>
        <v>Clear</v>
      </c>
      <c r="I535" s="3">
        <v>0.06</v>
      </c>
      <c r="J535" s="2">
        <f>VLOOKUP(A535,'[1]DATASET 2'!A:G,2,FALSE)</f>
        <v>0.1515</v>
      </c>
      <c r="K535" s="2">
        <f>VLOOKUP(A535,'[1]DATASET 2'!A:G,3,FALSE)</f>
        <v>0.41</v>
      </c>
      <c r="L535" s="2">
        <f>VLOOKUP(A535,'[1]DATASET 2'!A:G,4,FALSE)</f>
        <v>0</v>
      </c>
      <c r="M535" s="1">
        <f>VLOOKUP(A535,'[1]DATASET 2'!A:G,5,FALSE)</f>
        <v>4</v>
      </c>
      <c r="N535" s="1">
        <f>VLOOKUP(A535,'[1]DATASET 2'!A:G,6,FALSE)</f>
        <v>98</v>
      </c>
      <c r="O535" s="1">
        <f>SUM(M535,N535)</f>
        <v>102</v>
      </c>
      <c r="P535" s="1" t="str">
        <f>IF(E535=TRUE,"holiday",IF(OR(F535=0,F535=6),"weekend","weekday"))</f>
        <v>weekday</v>
      </c>
      <c r="Q535" s="1" t="str" cm="1">
        <f t="array" ref="Q535">_xlfn.IFS(D535&lt;8,"NIGHT/EARLY MORNING(8PM-8AM)",D535&lt;12,"MORNING(8AM-12AM)",D535&lt;16,"AFTERNOON(12PM-4PM)",D535&lt;20,"EVENING(4PM-8PM)",TRUE,"NIGHT/EARLY MORNING(8PM-8AM)")</f>
        <v>MORNING(8AM-12AM)</v>
      </c>
    </row>
    <row r="536" spans="1:17" ht="13" x14ac:dyDescent="0.15">
      <c r="A536" s="3">
        <v>535</v>
      </c>
      <c r="B536" s="7">
        <v>40567</v>
      </c>
      <c r="C536" s="3">
        <v>1</v>
      </c>
      <c r="D536" s="3">
        <v>10</v>
      </c>
      <c r="E536" s="3" t="b">
        <v>0</v>
      </c>
      <c r="F536" s="3">
        <v>1</v>
      </c>
      <c r="G536" s="3">
        <v>1</v>
      </c>
      <c r="H536" s="3" t="str">
        <f>IF(G536=1,"Clear",IF(G536=2,"Moist",IF(G536=3,"Light Rain",IF(G536=4,"Heavy Rain","Unknown"))))</f>
        <v>Clear</v>
      </c>
      <c r="I536" s="3">
        <v>0.1</v>
      </c>
      <c r="J536" s="2">
        <f>VLOOKUP(A536,'[1]DATASET 2'!A:G,2,FALSE)</f>
        <v>0.13639999999999999</v>
      </c>
      <c r="K536" s="2">
        <f>VLOOKUP(A536,'[1]DATASET 2'!A:G,3,FALSE)</f>
        <v>0.42</v>
      </c>
      <c r="L536" s="2">
        <f>VLOOKUP(A536,'[1]DATASET 2'!A:G,4,FALSE)</f>
        <v>0</v>
      </c>
      <c r="M536" s="1">
        <f>VLOOKUP(A536,'[1]DATASET 2'!A:G,5,FALSE)</f>
        <v>6</v>
      </c>
      <c r="N536" s="1">
        <f>VLOOKUP(A536,'[1]DATASET 2'!A:G,6,FALSE)</f>
        <v>34</v>
      </c>
      <c r="O536" s="1">
        <f>SUM(M536,N536)</f>
        <v>40</v>
      </c>
      <c r="P536" s="1" t="str">
        <f>IF(E536=TRUE,"holiday",IF(OR(F536=0,F536=6),"weekend","weekday"))</f>
        <v>weekday</v>
      </c>
      <c r="Q536" s="1" t="str" cm="1">
        <f t="array" ref="Q536">_xlfn.IFS(D536&lt;8,"NIGHT/EARLY MORNING(8PM-8AM)",D536&lt;12,"MORNING(8AM-12AM)",D536&lt;16,"AFTERNOON(12PM-4PM)",D536&lt;20,"EVENING(4PM-8PM)",TRUE,"NIGHT/EARLY MORNING(8PM-8AM)")</f>
        <v>MORNING(8AM-12AM)</v>
      </c>
    </row>
    <row r="537" spans="1:17" ht="13" x14ac:dyDescent="0.15">
      <c r="A537" s="3">
        <v>536</v>
      </c>
      <c r="B537" s="7">
        <v>40567</v>
      </c>
      <c r="C537" s="3">
        <v>1</v>
      </c>
      <c r="D537" s="3">
        <v>11</v>
      </c>
      <c r="E537" s="3" t="b">
        <v>0</v>
      </c>
      <c r="F537" s="3">
        <v>1</v>
      </c>
      <c r="G537" s="3">
        <v>1</v>
      </c>
      <c r="H537" s="3" t="str">
        <f>IF(G537=1,"Clear",IF(G537=2,"Moist",IF(G537=3,"Light Rain",IF(G537=4,"Heavy Rain","Unknown"))))</f>
        <v>Clear</v>
      </c>
      <c r="I537" s="3">
        <v>0.1</v>
      </c>
      <c r="J537" s="2">
        <f>VLOOKUP(A537,'[1]DATASET 2'!A:G,2,FALSE)</f>
        <v>0.1212</v>
      </c>
      <c r="K537" s="2">
        <f>VLOOKUP(A537,'[1]DATASET 2'!A:G,3,FALSE)</f>
        <v>0.46</v>
      </c>
      <c r="L537" s="2">
        <f>VLOOKUP(A537,'[1]DATASET 2'!A:G,4,FALSE)</f>
        <v>0.1343</v>
      </c>
      <c r="M537" s="1">
        <f>VLOOKUP(A537,'[1]DATASET 2'!A:G,5,FALSE)</f>
        <v>3</v>
      </c>
      <c r="N537" s="1">
        <f>VLOOKUP(A537,'[1]DATASET 2'!A:G,6,FALSE)</f>
        <v>43</v>
      </c>
      <c r="O537" s="1">
        <f>SUM(M537,N537)</f>
        <v>46</v>
      </c>
      <c r="P537" s="1" t="str">
        <f>IF(E537=TRUE,"holiday",IF(OR(F537=0,F537=6),"weekend","weekday"))</f>
        <v>weekday</v>
      </c>
      <c r="Q537" s="1" t="str" cm="1">
        <f t="array" ref="Q537">_xlfn.IFS(D537&lt;8,"NIGHT/EARLY MORNING(8PM-8AM)",D537&lt;12,"MORNING(8AM-12AM)",D537&lt;16,"AFTERNOON(12PM-4PM)",D537&lt;20,"EVENING(4PM-8PM)",TRUE,"NIGHT/EARLY MORNING(8PM-8AM)")</f>
        <v>MORNING(8AM-12AM)</v>
      </c>
    </row>
    <row r="538" spans="1:17" ht="13" x14ac:dyDescent="0.15">
      <c r="A538" s="3">
        <v>537</v>
      </c>
      <c r="B538" s="7">
        <v>40567</v>
      </c>
      <c r="C538" s="3">
        <v>1</v>
      </c>
      <c r="D538" s="3">
        <v>12</v>
      </c>
      <c r="E538" s="3" t="b">
        <v>0</v>
      </c>
      <c r="F538" s="3">
        <v>1</v>
      </c>
      <c r="G538" s="3">
        <v>2</v>
      </c>
      <c r="H538" s="3" t="str">
        <f>IF(G538=1,"Clear",IF(G538=2,"Moist",IF(G538=3,"Light Rain",IF(G538=4,"Heavy Rain","Unknown"))))</f>
        <v>Moist</v>
      </c>
      <c r="I538" s="3">
        <v>0.12</v>
      </c>
      <c r="J538" s="2">
        <f>VLOOKUP(A538,'[1]DATASET 2'!A:G,2,FALSE)</f>
        <v>0.13639999999999999</v>
      </c>
      <c r="K538" s="2">
        <f>VLOOKUP(A538,'[1]DATASET 2'!A:G,3,FALSE)</f>
        <v>0.42</v>
      </c>
      <c r="L538" s="2">
        <f>VLOOKUP(A538,'[1]DATASET 2'!A:G,4,FALSE)</f>
        <v>0.19400000000000001</v>
      </c>
      <c r="M538" s="1">
        <f>VLOOKUP(A538,'[1]DATASET 2'!A:G,5,FALSE)</f>
        <v>11</v>
      </c>
      <c r="N538" s="1">
        <f>VLOOKUP(A538,'[1]DATASET 2'!A:G,6,FALSE)</f>
        <v>52</v>
      </c>
      <c r="O538" s="1">
        <f>SUM(M538,N538)</f>
        <v>63</v>
      </c>
      <c r="P538" s="1" t="str">
        <f>IF(E538=TRUE,"holiday",IF(OR(F538=0,F538=6),"weekend","weekday"))</f>
        <v>weekday</v>
      </c>
      <c r="Q538" s="1" t="str" cm="1">
        <f t="array" ref="Q538">_xlfn.IFS(D538&lt;8,"NIGHT/EARLY MORNING(8PM-8AM)",D538&lt;12,"MORNING(8AM-12AM)",D538&lt;16,"AFTERNOON(12PM-4PM)",D538&lt;20,"EVENING(4PM-8PM)",TRUE,"NIGHT/EARLY MORNING(8PM-8AM)")</f>
        <v>AFTERNOON(12PM-4PM)</v>
      </c>
    </row>
    <row r="539" spans="1:17" ht="13" x14ac:dyDescent="0.15">
      <c r="A539" s="3">
        <v>538</v>
      </c>
      <c r="B539" s="7">
        <v>40567</v>
      </c>
      <c r="C539" s="3">
        <v>1</v>
      </c>
      <c r="D539" s="3">
        <v>13</v>
      </c>
      <c r="E539" s="3" t="b">
        <v>0</v>
      </c>
      <c r="F539" s="3">
        <v>1</v>
      </c>
      <c r="G539" s="3">
        <v>2</v>
      </c>
      <c r="H539" s="3" t="str">
        <f>IF(G539=1,"Clear",IF(G539=2,"Moist",IF(G539=3,"Light Rain",IF(G539=4,"Heavy Rain","Unknown"))))</f>
        <v>Moist</v>
      </c>
      <c r="I539" s="3">
        <v>0.14000000000000001</v>
      </c>
      <c r="J539" s="2">
        <f>VLOOKUP(A539,'[1]DATASET 2'!A:G,2,FALSE)</f>
        <v>0.13639999999999999</v>
      </c>
      <c r="K539" s="2">
        <f>VLOOKUP(A539,'[1]DATASET 2'!A:G,3,FALSE)</f>
        <v>0.43</v>
      </c>
      <c r="L539" s="2">
        <f>VLOOKUP(A539,'[1]DATASET 2'!A:G,4,FALSE)</f>
        <v>0.22389999999999999</v>
      </c>
      <c r="M539" s="1">
        <f>VLOOKUP(A539,'[1]DATASET 2'!A:G,5,FALSE)</f>
        <v>6</v>
      </c>
      <c r="N539" s="1">
        <f>VLOOKUP(A539,'[1]DATASET 2'!A:G,6,FALSE)</f>
        <v>54</v>
      </c>
      <c r="O539" s="1">
        <f>SUM(M539,N539)</f>
        <v>60</v>
      </c>
      <c r="P539" s="1" t="str">
        <f>IF(E539=TRUE,"holiday",IF(OR(F539=0,F539=6),"weekend","weekday"))</f>
        <v>weekday</v>
      </c>
      <c r="Q539" s="1" t="str" cm="1">
        <f t="array" ref="Q539">_xlfn.IFS(D539&lt;8,"NIGHT/EARLY MORNING(8PM-8AM)",D539&lt;12,"MORNING(8AM-12AM)",D539&lt;16,"AFTERNOON(12PM-4PM)",D539&lt;20,"EVENING(4PM-8PM)",TRUE,"NIGHT/EARLY MORNING(8PM-8AM)")</f>
        <v>AFTERNOON(12PM-4PM)</v>
      </c>
    </row>
    <row r="540" spans="1:17" ht="13" x14ac:dyDescent="0.15">
      <c r="A540" s="3">
        <v>539</v>
      </c>
      <c r="B540" s="7">
        <v>40567</v>
      </c>
      <c r="C540" s="3">
        <v>1</v>
      </c>
      <c r="D540" s="3">
        <v>14</v>
      </c>
      <c r="E540" s="3" t="b">
        <v>0</v>
      </c>
      <c r="F540" s="3">
        <v>1</v>
      </c>
      <c r="G540" s="3">
        <v>2</v>
      </c>
      <c r="H540" s="3" t="str">
        <f>IF(G540=1,"Clear",IF(G540=2,"Moist",IF(G540=3,"Light Rain",IF(G540=4,"Heavy Rain","Unknown"))))</f>
        <v>Moist</v>
      </c>
      <c r="I540" s="3">
        <v>0.14000000000000001</v>
      </c>
      <c r="J540" s="2">
        <f>VLOOKUP(A540,'[1]DATASET 2'!A:G,2,FALSE)</f>
        <v>0.13639999999999999</v>
      </c>
      <c r="K540" s="2">
        <f>VLOOKUP(A540,'[1]DATASET 2'!A:G,3,FALSE)</f>
        <v>0.46</v>
      </c>
      <c r="L540" s="2">
        <f>VLOOKUP(A540,'[1]DATASET 2'!A:G,4,FALSE)</f>
        <v>0.22389999999999999</v>
      </c>
      <c r="M540" s="1">
        <f>VLOOKUP(A540,'[1]DATASET 2'!A:G,5,FALSE)</f>
        <v>2</v>
      </c>
      <c r="N540" s="1">
        <f>VLOOKUP(A540,'[1]DATASET 2'!A:G,6,FALSE)</f>
        <v>43</v>
      </c>
      <c r="O540" s="1">
        <f>SUM(M540,N540)</f>
        <v>45</v>
      </c>
      <c r="P540" s="1" t="str">
        <f>IF(E540=TRUE,"holiday",IF(OR(F540=0,F540=6),"weekend","weekday"))</f>
        <v>weekday</v>
      </c>
      <c r="Q540" s="1" t="str" cm="1">
        <f t="array" ref="Q540">_xlfn.IFS(D540&lt;8,"NIGHT/EARLY MORNING(8PM-8AM)",D540&lt;12,"MORNING(8AM-12AM)",D540&lt;16,"AFTERNOON(12PM-4PM)",D540&lt;20,"EVENING(4PM-8PM)",TRUE,"NIGHT/EARLY MORNING(8PM-8AM)")</f>
        <v>AFTERNOON(12PM-4PM)</v>
      </c>
    </row>
    <row r="541" spans="1:17" ht="13" x14ac:dyDescent="0.15">
      <c r="A541" s="3">
        <v>540</v>
      </c>
      <c r="B541" s="7">
        <v>40567</v>
      </c>
      <c r="C541" s="3">
        <v>1</v>
      </c>
      <c r="D541" s="3">
        <v>15</v>
      </c>
      <c r="E541" s="3" t="b">
        <v>0</v>
      </c>
      <c r="F541" s="3">
        <v>1</v>
      </c>
      <c r="G541" s="3">
        <v>1</v>
      </c>
      <c r="H541" s="3" t="str">
        <f>IF(G541=1,"Clear",IF(G541=2,"Moist",IF(G541=3,"Light Rain",IF(G541=4,"Heavy Rain","Unknown"))))</f>
        <v>Clear</v>
      </c>
      <c r="I541" s="3">
        <v>0.16</v>
      </c>
      <c r="J541" s="2">
        <f>VLOOKUP(A541,'[1]DATASET 2'!A:G,2,FALSE)</f>
        <v>0.16669999999999999</v>
      </c>
      <c r="K541" s="2">
        <f>VLOOKUP(A541,'[1]DATASET 2'!A:G,3,FALSE)</f>
        <v>0.4</v>
      </c>
      <c r="L541" s="2">
        <f>VLOOKUP(A541,'[1]DATASET 2'!A:G,4,FALSE)</f>
        <v>0.16420000000000001</v>
      </c>
      <c r="M541" s="1">
        <f>VLOOKUP(A541,'[1]DATASET 2'!A:G,5,FALSE)</f>
        <v>7</v>
      </c>
      <c r="N541" s="1">
        <f>VLOOKUP(A541,'[1]DATASET 2'!A:G,6,FALSE)</f>
        <v>50</v>
      </c>
      <c r="O541" s="1">
        <f>SUM(M541,N541)</f>
        <v>57</v>
      </c>
      <c r="P541" s="1" t="str">
        <f>IF(E541=TRUE,"holiday",IF(OR(F541=0,F541=6),"weekend","weekday"))</f>
        <v>weekday</v>
      </c>
      <c r="Q541" s="1" t="str" cm="1">
        <f t="array" ref="Q541">_xlfn.IFS(D541&lt;8,"NIGHT/EARLY MORNING(8PM-8AM)",D541&lt;12,"MORNING(8AM-12AM)",D541&lt;16,"AFTERNOON(12PM-4PM)",D541&lt;20,"EVENING(4PM-8PM)",TRUE,"NIGHT/EARLY MORNING(8PM-8AM)")</f>
        <v>AFTERNOON(12PM-4PM)</v>
      </c>
    </row>
    <row r="542" spans="1:17" ht="13" x14ac:dyDescent="0.15">
      <c r="A542" s="3">
        <v>541</v>
      </c>
      <c r="B542" s="7">
        <v>40567</v>
      </c>
      <c r="C542" s="3">
        <v>1</v>
      </c>
      <c r="D542" s="3">
        <v>16</v>
      </c>
      <c r="E542" s="3" t="b">
        <v>0</v>
      </c>
      <c r="F542" s="3">
        <v>1</v>
      </c>
      <c r="G542" s="3">
        <v>1</v>
      </c>
      <c r="H542" s="3" t="str">
        <f>IF(G542=1,"Clear",IF(G542=2,"Moist",IF(G542=3,"Light Rain",IF(G542=4,"Heavy Rain","Unknown"))))</f>
        <v>Clear</v>
      </c>
      <c r="I542" s="3">
        <v>0.16</v>
      </c>
      <c r="J542" s="2">
        <f>VLOOKUP(A542,'[1]DATASET 2'!A:G,2,FALSE)</f>
        <v>0.1515</v>
      </c>
      <c r="K542" s="2">
        <f>VLOOKUP(A542,'[1]DATASET 2'!A:G,3,FALSE)</f>
        <v>0.47</v>
      </c>
      <c r="L542" s="2">
        <f>VLOOKUP(A542,'[1]DATASET 2'!A:G,4,FALSE)</f>
        <v>0.25369999999999998</v>
      </c>
      <c r="M542" s="1">
        <f>VLOOKUP(A542,'[1]DATASET 2'!A:G,5,FALSE)</f>
        <v>4</v>
      </c>
      <c r="N542" s="1">
        <f>VLOOKUP(A542,'[1]DATASET 2'!A:G,6,FALSE)</f>
        <v>66</v>
      </c>
      <c r="O542" s="1">
        <f>SUM(M542,N542)</f>
        <v>70</v>
      </c>
      <c r="P542" s="1" t="str">
        <f>IF(E542=TRUE,"holiday",IF(OR(F542=0,F542=6),"weekend","weekday"))</f>
        <v>weekday</v>
      </c>
      <c r="Q542" s="1" t="str" cm="1">
        <f t="array" ref="Q542">_xlfn.IFS(D542&lt;8,"NIGHT/EARLY MORNING(8PM-8AM)",D542&lt;12,"MORNING(8AM-12AM)",D542&lt;16,"AFTERNOON(12PM-4PM)",D542&lt;20,"EVENING(4PM-8PM)",TRUE,"NIGHT/EARLY MORNING(8PM-8AM)")</f>
        <v>EVENING(4PM-8PM)</v>
      </c>
    </row>
    <row r="543" spans="1:17" ht="13" x14ac:dyDescent="0.15">
      <c r="A543" s="3">
        <v>542</v>
      </c>
      <c r="B543" s="7">
        <v>40567</v>
      </c>
      <c r="C543" s="3">
        <v>1</v>
      </c>
      <c r="D543" s="3">
        <v>17</v>
      </c>
      <c r="E543" s="3" t="b">
        <v>0</v>
      </c>
      <c r="F543" s="3">
        <v>1</v>
      </c>
      <c r="G543" s="3">
        <v>1</v>
      </c>
      <c r="H543" s="3" t="str">
        <f>IF(G543=1,"Clear",IF(G543=2,"Moist",IF(G543=3,"Light Rain",IF(G543=4,"Heavy Rain","Unknown"))))</f>
        <v>Clear</v>
      </c>
      <c r="I543" s="3">
        <v>0.14000000000000001</v>
      </c>
      <c r="J543" s="2">
        <f>VLOOKUP(A543,'[1]DATASET 2'!A:G,2,FALSE)</f>
        <v>0.1212</v>
      </c>
      <c r="K543" s="2">
        <f>VLOOKUP(A543,'[1]DATASET 2'!A:G,3,FALSE)</f>
        <v>0.5</v>
      </c>
      <c r="L543" s="2">
        <f>VLOOKUP(A543,'[1]DATASET 2'!A:G,4,FALSE)</f>
        <v>0.25369999999999998</v>
      </c>
      <c r="M543" s="1">
        <f>VLOOKUP(A543,'[1]DATASET 2'!A:G,5,FALSE)</f>
        <v>6</v>
      </c>
      <c r="N543" s="1">
        <f>VLOOKUP(A543,'[1]DATASET 2'!A:G,6,FALSE)</f>
        <v>178</v>
      </c>
      <c r="O543" s="1">
        <f>SUM(M543,N543)</f>
        <v>184</v>
      </c>
      <c r="P543" s="1" t="str">
        <f>IF(E543=TRUE,"holiday",IF(OR(F543=0,F543=6),"weekend","weekday"))</f>
        <v>weekday</v>
      </c>
      <c r="Q543" s="1" t="str" cm="1">
        <f t="array" ref="Q543">_xlfn.IFS(D543&lt;8,"NIGHT/EARLY MORNING(8PM-8AM)",D543&lt;12,"MORNING(8AM-12AM)",D543&lt;16,"AFTERNOON(12PM-4PM)",D543&lt;20,"EVENING(4PM-8PM)",TRUE,"NIGHT/EARLY MORNING(8PM-8AM)")</f>
        <v>EVENING(4PM-8PM)</v>
      </c>
    </row>
    <row r="544" spans="1:17" ht="13" x14ac:dyDescent="0.15">
      <c r="A544" s="3">
        <v>543</v>
      </c>
      <c r="B544" s="7">
        <v>40567</v>
      </c>
      <c r="C544" s="3">
        <v>1</v>
      </c>
      <c r="D544" s="3">
        <v>18</v>
      </c>
      <c r="E544" s="3" t="b">
        <v>0</v>
      </c>
      <c r="F544" s="3">
        <v>1</v>
      </c>
      <c r="G544" s="3">
        <v>1</v>
      </c>
      <c r="H544" s="3" t="str">
        <f>IF(G544=1,"Clear",IF(G544=2,"Moist",IF(G544=3,"Light Rain",IF(G544=4,"Heavy Rain","Unknown"))))</f>
        <v>Clear</v>
      </c>
      <c r="I544" s="3">
        <v>0.14000000000000001</v>
      </c>
      <c r="J544" s="2">
        <f>VLOOKUP(A544,'[1]DATASET 2'!A:G,2,FALSE)</f>
        <v>0.13639999999999999</v>
      </c>
      <c r="K544" s="2">
        <f>VLOOKUP(A544,'[1]DATASET 2'!A:G,3,FALSE)</f>
        <v>0.59</v>
      </c>
      <c r="L544" s="2">
        <f>VLOOKUP(A544,'[1]DATASET 2'!A:G,4,FALSE)</f>
        <v>0.19400000000000001</v>
      </c>
      <c r="M544" s="1">
        <f>VLOOKUP(A544,'[1]DATASET 2'!A:G,5,FALSE)</f>
        <v>8</v>
      </c>
      <c r="N544" s="1">
        <f>VLOOKUP(A544,'[1]DATASET 2'!A:G,6,FALSE)</f>
        <v>145</v>
      </c>
      <c r="O544" s="1">
        <f>SUM(M544,N544)</f>
        <v>153</v>
      </c>
      <c r="P544" s="1" t="str">
        <f>IF(E544=TRUE,"holiday",IF(OR(F544=0,F544=6),"weekend","weekday"))</f>
        <v>weekday</v>
      </c>
      <c r="Q544" s="1" t="str" cm="1">
        <f t="array" ref="Q544">_xlfn.IFS(D544&lt;8,"NIGHT/EARLY MORNING(8PM-8AM)",D544&lt;12,"MORNING(8AM-12AM)",D544&lt;16,"AFTERNOON(12PM-4PM)",D544&lt;20,"EVENING(4PM-8PM)",TRUE,"NIGHT/EARLY MORNING(8PM-8AM)")</f>
        <v>EVENING(4PM-8PM)</v>
      </c>
    </row>
    <row r="545" spans="1:17" ht="13" x14ac:dyDescent="0.15">
      <c r="A545" s="3">
        <v>544</v>
      </c>
      <c r="B545" s="7">
        <v>40567</v>
      </c>
      <c r="C545" s="3">
        <v>1</v>
      </c>
      <c r="D545" s="3">
        <v>19</v>
      </c>
      <c r="E545" s="3" t="b">
        <v>0</v>
      </c>
      <c r="F545" s="3">
        <v>1</v>
      </c>
      <c r="G545" s="3">
        <v>1</v>
      </c>
      <c r="H545" s="3" t="str">
        <f>IF(G545=1,"Clear",IF(G545=2,"Moist",IF(G545=3,"Light Rain",IF(G545=4,"Heavy Rain","Unknown"))))</f>
        <v>Clear</v>
      </c>
      <c r="I545" s="3">
        <v>0.14000000000000001</v>
      </c>
      <c r="J545" s="2">
        <f>VLOOKUP(A545,'[1]DATASET 2'!A:G,2,FALSE)</f>
        <v>0.1515</v>
      </c>
      <c r="K545" s="2">
        <f>VLOOKUP(A545,'[1]DATASET 2'!A:G,3,FALSE)</f>
        <v>0.54</v>
      </c>
      <c r="L545" s="2">
        <f>VLOOKUP(A545,'[1]DATASET 2'!A:G,4,FALSE)</f>
        <v>0.16420000000000001</v>
      </c>
      <c r="M545" s="1">
        <f>VLOOKUP(A545,'[1]DATASET 2'!A:G,5,FALSE)</f>
        <v>5</v>
      </c>
      <c r="N545" s="1">
        <f>VLOOKUP(A545,'[1]DATASET 2'!A:G,6,FALSE)</f>
        <v>101</v>
      </c>
      <c r="O545" s="1">
        <f>SUM(M545,N545)</f>
        <v>106</v>
      </c>
      <c r="P545" s="1" t="str">
        <f>IF(E545=TRUE,"holiday",IF(OR(F545=0,F545=6),"weekend","weekday"))</f>
        <v>weekday</v>
      </c>
      <c r="Q545" s="1" t="str" cm="1">
        <f t="array" ref="Q545">_xlfn.IFS(D545&lt;8,"NIGHT/EARLY MORNING(8PM-8AM)",D545&lt;12,"MORNING(8AM-12AM)",D545&lt;16,"AFTERNOON(12PM-4PM)",D545&lt;20,"EVENING(4PM-8PM)",TRUE,"NIGHT/EARLY MORNING(8PM-8AM)")</f>
        <v>EVENING(4PM-8PM)</v>
      </c>
    </row>
    <row r="546" spans="1:17" ht="13" x14ac:dyDescent="0.15">
      <c r="A546" s="3">
        <v>545</v>
      </c>
      <c r="B546" s="7">
        <v>40567</v>
      </c>
      <c r="C546" s="3">
        <v>1</v>
      </c>
      <c r="D546" s="3">
        <v>20</v>
      </c>
      <c r="E546" s="3" t="b">
        <v>0</v>
      </c>
      <c r="F546" s="3">
        <v>1</v>
      </c>
      <c r="G546" s="3">
        <v>1</v>
      </c>
      <c r="H546" s="3" t="str">
        <f>IF(G546=1,"Clear",IF(G546=2,"Moist",IF(G546=3,"Light Rain",IF(G546=4,"Heavy Rain","Unknown"))))</f>
        <v>Clear</v>
      </c>
      <c r="I546" s="3">
        <v>0.14000000000000001</v>
      </c>
      <c r="J546" s="2">
        <f>VLOOKUP(A546,'[1]DATASET 2'!A:G,2,FALSE)</f>
        <v>0.13639999999999999</v>
      </c>
      <c r="K546" s="2">
        <f>VLOOKUP(A546,'[1]DATASET 2'!A:G,3,FALSE)</f>
        <v>0.59</v>
      </c>
      <c r="L546" s="2">
        <f>VLOOKUP(A546,'[1]DATASET 2'!A:G,4,FALSE)</f>
        <v>0.19400000000000001</v>
      </c>
      <c r="M546" s="1">
        <f>VLOOKUP(A546,'[1]DATASET 2'!A:G,5,FALSE)</f>
        <v>1</v>
      </c>
      <c r="N546" s="1">
        <f>VLOOKUP(A546,'[1]DATASET 2'!A:G,6,FALSE)</f>
        <v>80</v>
      </c>
      <c r="O546" s="1">
        <f>SUM(M546,N546)</f>
        <v>81</v>
      </c>
      <c r="P546" s="1" t="str">
        <f>IF(E546=TRUE,"holiday",IF(OR(F546=0,F546=6),"weekend","weekday"))</f>
        <v>weekday</v>
      </c>
      <c r="Q546" s="1" t="str" cm="1">
        <f t="array" ref="Q546">_xlfn.IFS(D546&lt;8,"NIGHT/EARLY MORNING(8PM-8AM)",D546&lt;12,"MORNING(8AM-12AM)",D546&lt;16,"AFTERNOON(12PM-4PM)",D546&lt;20,"EVENING(4PM-8PM)",TRUE,"NIGHT/EARLY MORNING(8PM-8AM)")</f>
        <v>NIGHT/EARLY MORNING(8PM-8AM)</v>
      </c>
    </row>
    <row r="547" spans="1:17" ht="13" x14ac:dyDescent="0.15">
      <c r="A547" s="3">
        <v>546</v>
      </c>
      <c r="B547" s="7">
        <v>40567</v>
      </c>
      <c r="C547" s="3">
        <v>1</v>
      </c>
      <c r="D547" s="3">
        <v>21</v>
      </c>
      <c r="E547" s="3" t="b">
        <v>0</v>
      </c>
      <c r="F547" s="3">
        <v>1</v>
      </c>
      <c r="G547" s="3">
        <v>1</v>
      </c>
      <c r="H547" s="3" t="str">
        <f>IF(G547=1,"Clear",IF(G547=2,"Moist",IF(G547=3,"Light Rain",IF(G547=4,"Heavy Rain","Unknown"))))</f>
        <v>Clear</v>
      </c>
      <c r="I547" s="3">
        <v>0.14000000000000001</v>
      </c>
      <c r="J547" s="2">
        <f>VLOOKUP(A547,'[1]DATASET 2'!A:G,2,FALSE)</f>
        <v>0.1515</v>
      </c>
      <c r="K547" s="2">
        <f>VLOOKUP(A547,'[1]DATASET 2'!A:G,3,FALSE)</f>
        <v>0.63</v>
      </c>
      <c r="L547" s="2">
        <f>VLOOKUP(A547,'[1]DATASET 2'!A:G,4,FALSE)</f>
        <v>0.16420000000000001</v>
      </c>
      <c r="M547" s="1">
        <f>VLOOKUP(A547,'[1]DATASET 2'!A:G,5,FALSE)</f>
        <v>6</v>
      </c>
      <c r="N547" s="1">
        <f>VLOOKUP(A547,'[1]DATASET 2'!A:G,6,FALSE)</f>
        <v>53</v>
      </c>
      <c r="O547" s="1">
        <f>SUM(M547,N547)</f>
        <v>59</v>
      </c>
      <c r="P547" s="1" t="str">
        <f>IF(E547=TRUE,"holiday",IF(OR(F547=0,F547=6),"weekend","weekday"))</f>
        <v>weekday</v>
      </c>
      <c r="Q547" s="1" t="str" cm="1">
        <f t="array" ref="Q547">_xlfn.IFS(D547&lt;8,"NIGHT/EARLY MORNING(8PM-8AM)",D547&lt;12,"MORNING(8AM-12AM)",D547&lt;16,"AFTERNOON(12PM-4PM)",D547&lt;20,"EVENING(4PM-8PM)",TRUE,"NIGHT/EARLY MORNING(8PM-8AM)")</f>
        <v>NIGHT/EARLY MORNING(8PM-8AM)</v>
      </c>
    </row>
    <row r="548" spans="1:17" ht="13" x14ac:dyDescent="0.15">
      <c r="A548" s="3">
        <v>547</v>
      </c>
      <c r="B548" s="7">
        <v>40567</v>
      </c>
      <c r="C548" s="3">
        <v>1</v>
      </c>
      <c r="D548" s="3">
        <v>22</v>
      </c>
      <c r="E548" s="3" t="b">
        <v>0</v>
      </c>
      <c r="F548" s="3">
        <v>1</v>
      </c>
      <c r="G548" s="3">
        <v>2</v>
      </c>
      <c r="H548" s="3" t="str">
        <f>IF(G548=1,"Clear",IF(G548=2,"Moist",IF(G548=3,"Light Rain",IF(G548=4,"Heavy Rain","Unknown"))))</f>
        <v>Moist</v>
      </c>
      <c r="I548" s="3">
        <v>0.14000000000000001</v>
      </c>
      <c r="J548" s="2">
        <f>VLOOKUP(A548,'[1]DATASET 2'!A:G,2,FALSE)</f>
        <v>0.13639999999999999</v>
      </c>
      <c r="K548" s="2">
        <f>VLOOKUP(A548,'[1]DATASET 2'!A:G,3,FALSE)</f>
        <v>0.63</v>
      </c>
      <c r="L548" s="2">
        <f>VLOOKUP(A548,'[1]DATASET 2'!A:G,4,FALSE)</f>
        <v>0.22389999999999999</v>
      </c>
      <c r="M548" s="1">
        <f>VLOOKUP(A548,'[1]DATASET 2'!A:G,5,FALSE)</f>
        <v>3</v>
      </c>
      <c r="N548" s="1">
        <f>VLOOKUP(A548,'[1]DATASET 2'!A:G,6,FALSE)</f>
        <v>32</v>
      </c>
      <c r="O548" s="1">
        <f>SUM(M548,N548)</f>
        <v>35</v>
      </c>
      <c r="P548" s="1" t="str">
        <f>IF(E548=TRUE,"holiday",IF(OR(F548=0,F548=6),"weekend","weekday"))</f>
        <v>weekday</v>
      </c>
      <c r="Q548" s="1" t="str" cm="1">
        <f t="array" ref="Q548">_xlfn.IFS(D548&lt;8,"NIGHT/EARLY MORNING(8PM-8AM)",D548&lt;12,"MORNING(8AM-12AM)",D548&lt;16,"AFTERNOON(12PM-4PM)",D548&lt;20,"EVENING(4PM-8PM)",TRUE,"NIGHT/EARLY MORNING(8PM-8AM)")</f>
        <v>NIGHT/EARLY MORNING(8PM-8AM)</v>
      </c>
    </row>
    <row r="549" spans="1:17" ht="13" x14ac:dyDescent="0.15">
      <c r="A549" s="3">
        <v>548</v>
      </c>
      <c r="B549" s="7">
        <v>40567</v>
      </c>
      <c r="C549" s="3">
        <v>1</v>
      </c>
      <c r="D549" s="3">
        <v>23</v>
      </c>
      <c r="E549" s="3" t="b">
        <v>0</v>
      </c>
      <c r="F549" s="3">
        <v>1</v>
      </c>
      <c r="G549" s="3">
        <v>2</v>
      </c>
      <c r="H549" s="3" t="str">
        <f>IF(G549=1,"Clear",IF(G549=2,"Moist",IF(G549=3,"Light Rain",IF(G549=4,"Heavy Rain","Unknown"))))</f>
        <v>Moist</v>
      </c>
      <c r="I549" s="3">
        <v>0.16</v>
      </c>
      <c r="J549" s="2">
        <f>VLOOKUP(A549,'[1]DATASET 2'!A:G,2,FALSE)</f>
        <v>0.1515</v>
      </c>
      <c r="K549" s="2">
        <f>VLOOKUP(A549,'[1]DATASET 2'!A:G,3,FALSE)</f>
        <v>0.64</v>
      </c>
      <c r="L549" s="2">
        <f>VLOOKUP(A549,'[1]DATASET 2'!A:G,4,FALSE)</f>
        <v>0.25369999999999998</v>
      </c>
      <c r="M549" s="1">
        <f>VLOOKUP(A549,'[1]DATASET 2'!A:G,5,FALSE)</f>
        <v>3</v>
      </c>
      <c r="N549" s="1">
        <f>VLOOKUP(A549,'[1]DATASET 2'!A:G,6,FALSE)</f>
        <v>21</v>
      </c>
      <c r="O549" s="1">
        <f>SUM(M549,N549)</f>
        <v>24</v>
      </c>
      <c r="P549" s="1" t="str">
        <f>IF(E549=TRUE,"holiday",IF(OR(F549=0,F549=6),"weekend","weekday"))</f>
        <v>weekday</v>
      </c>
      <c r="Q549" s="1" t="str" cm="1">
        <f t="array" ref="Q549">_xlfn.IFS(D549&lt;8,"NIGHT/EARLY MORNING(8PM-8AM)",D549&lt;12,"MORNING(8AM-12AM)",D549&lt;16,"AFTERNOON(12PM-4PM)",D549&lt;20,"EVENING(4PM-8PM)",TRUE,"NIGHT/EARLY MORNING(8PM-8AM)")</f>
        <v>NIGHT/EARLY MORNING(8PM-8AM)</v>
      </c>
    </row>
    <row r="550" spans="1:17" ht="13" x14ac:dyDescent="0.15">
      <c r="A550" s="3">
        <v>549</v>
      </c>
      <c r="B550" s="7">
        <v>40568</v>
      </c>
      <c r="C550" s="3">
        <v>1</v>
      </c>
      <c r="D550" s="3">
        <v>0</v>
      </c>
      <c r="E550" s="3" t="b">
        <v>0</v>
      </c>
      <c r="F550" s="3">
        <v>2</v>
      </c>
      <c r="G550" s="3">
        <v>2</v>
      </c>
      <c r="H550" s="3" t="str">
        <f>IF(G550=1,"Clear",IF(G550=2,"Moist",IF(G550=3,"Light Rain",IF(G550=4,"Heavy Rain","Unknown"))))</f>
        <v>Moist</v>
      </c>
      <c r="I550" s="3">
        <v>0.16</v>
      </c>
      <c r="J550" s="2">
        <f>VLOOKUP(A550,'[1]DATASET 2'!A:G,2,FALSE)</f>
        <v>0.13639999999999999</v>
      </c>
      <c r="K550" s="2">
        <f>VLOOKUP(A550,'[1]DATASET 2'!A:G,3,FALSE)</f>
        <v>0.69</v>
      </c>
      <c r="L550" s="2">
        <f>VLOOKUP(A550,'[1]DATASET 2'!A:G,4,FALSE)</f>
        <v>0.28360000000000002</v>
      </c>
      <c r="M550" s="1">
        <f>VLOOKUP(A550,'[1]DATASET 2'!A:G,5,FALSE)</f>
        <v>3</v>
      </c>
      <c r="N550" s="1">
        <f>VLOOKUP(A550,'[1]DATASET 2'!A:G,6,FALSE)</f>
        <v>6</v>
      </c>
      <c r="O550" s="1">
        <f>SUM(M550,N550)</f>
        <v>9</v>
      </c>
      <c r="P550" s="1" t="str">
        <f>IF(E550=TRUE,"holiday",IF(OR(F550=0,F550=6),"weekend","weekday"))</f>
        <v>weekday</v>
      </c>
      <c r="Q550" s="1" t="str" cm="1">
        <f t="array" ref="Q550">_xlfn.IFS(D550&lt;8,"NIGHT/EARLY MORNING(8PM-8AM)",D550&lt;12,"MORNING(8AM-12AM)",D550&lt;16,"AFTERNOON(12PM-4PM)",D550&lt;20,"EVENING(4PM-8PM)",TRUE,"NIGHT/EARLY MORNING(8PM-8AM)")</f>
        <v>NIGHT/EARLY MORNING(8PM-8AM)</v>
      </c>
    </row>
    <row r="551" spans="1:17" ht="13" x14ac:dyDescent="0.15">
      <c r="A551" s="3">
        <v>550</v>
      </c>
      <c r="B551" s="7">
        <v>40568</v>
      </c>
      <c r="C551" s="3">
        <v>1</v>
      </c>
      <c r="D551" s="3">
        <v>1</v>
      </c>
      <c r="E551" s="3" t="b">
        <v>0</v>
      </c>
      <c r="F551" s="3">
        <v>2</v>
      </c>
      <c r="G551" s="3">
        <v>2</v>
      </c>
      <c r="H551" s="3" t="str">
        <f>IF(G551=1,"Clear",IF(G551=2,"Moist",IF(G551=3,"Light Rain",IF(G551=4,"Heavy Rain","Unknown"))))</f>
        <v>Moist</v>
      </c>
      <c r="I551" s="3">
        <v>0.16</v>
      </c>
      <c r="J551" s="2">
        <f>VLOOKUP(A551,'[1]DATASET 2'!A:G,2,FALSE)</f>
        <v>0.16669999999999999</v>
      </c>
      <c r="K551" s="2">
        <f>VLOOKUP(A551,'[1]DATASET 2'!A:G,3,FALSE)</f>
        <v>0.69</v>
      </c>
      <c r="L551" s="2">
        <f>VLOOKUP(A551,'[1]DATASET 2'!A:G,4,FALSE)</f>
        <v>0.16420000000000001</v>
      </c>
      <c r="M551" s="1">
        <f>VLOOKUP(A551,'[1]DATASET 2'!A:G,5,FALSE)</f>
        <v>0</v>
      </c>
      <c r="N551" s="1">
        <f>VLOOKUP(A551,'[1]DATASET 2'!A:G,6,FALSE)</f>
        <v>5</v>
      </c>
      <c r="O551" s="1">
        <f>SUM(M551,N551)</f>
        <v>5</v>
      </c>
      <c r="P551" s="1" t="str">
        <f>IF(E551=TRUE,"holiday",IF(OR(F551=0,F551=6),"weekend","weekday"))</f>
        <v>weekday</v>
      </c>
      <c r="Q551" s="1" t="str" cm="1">
        <f t="array" ref="Q551">_xlfn.IFS(D551&lt;8,"NIGHT/EARLY MORNING(8PM-8AM)",D551&lt;12,"MORNING(8AM-12AM)",D551&lt;16,"AFTERNOON(12PM-4PM)",D551&lt;20,"EVENING(4PM-8PM)",TRUE,"NIGHT/EARLY MORNING(8PM-8AM)")</f>
        <v>NIGHT/EARLY MORNING(8PM-8AM)</v>
      </c>
    </row>
    <row r="552" spans="1:17" ht="13" x14ac:dyDescent="0.15">
      <c r="A552" s="3">
        <v>551</v>
      </c>
      <c r="B552" s="7">
        <v>40568</v>
      </c>
      <c r="C552" s="3">
        <v>1</v>
      </c>
      <c r="D552" s="3">
        <v>2</v>
      </c>
      <c r="E552" s="3" t="b">
        <v>0</v>
      </c>
      <c r="F552" s="3">
        <v>2</v>
      </c>
      <c r="G552" s="3">
        <v>1</v>
      </c>
      <c r="H552" s="3" t="str">
        <f>IF(G552=1,"Clear",IF(G552=2,"Moist",IF(G552=3,"Light Rain",IF(G552=4,"Heavy Rain","Unknown"))))</f>
        <v>Clear</v>
      </c>
      <c r="I552" s="3">
        <v>0.16</v>
      </c>
      <c r="J552" s="2">
        <f>VLOOKUP(A552,'[1]DATASET 2'!A:G,2,FALSE)</f>
        <v>0.1515</v>
      </c>
      <c r="K552" s="2">
        <f>VLOOKUP(A552,'[1]DATASET 2'!A:G,3,FALSE)</f>
        <v>0.69</v>
      </c>
      <c r="L552" s="2">
        <f>VLOOKUP(A552,'[1]DATASET 2'!A:G,4,FALSE)</f>
        <v>0.22389999999999999</v>
      </c>
      <c r="M552" s="1">
        <f>VLOOKUP(A552,'[1]DATASET 2'!A:G,5,FALSE)</f>
        <v>0</v>
      </c>
      <c r="N552" s="1">
        <f>VLOOKUP(A552,'[1]DATASET 2'!A:G,6,FALSE)</f>
        <v>2</v>
      </c>
      <c r="O552" s="1">
        <f>SUM(M552,N552)</f>
        <v>2</v>
      </c>
      <c r="P552" s="1" t="str">
        <f>IF(E552=TRUE,"holiday",IF(OR(F552=0,F552=6),"weekend","weekday"))</f>
        <v>weekday</v>
      </c>
      <c r="Q552" s="1" t="str" cm="1">
        <f t="array" ref="Q552">_xlfn.IFS(D552&lt;8,"NIGHT/EARLY MORNING(8PM-8AM)",D552&lt;12,"MORNING(8AM-12AM)",D552&lt;16,"AFTERNOON(12PM-4PM)",D552&lt;20,"EVENING(4PM-8PM)",TRUE,"NIGHT/EARLY MORNING(8PM-8AM)")</f>
        <v>NIGHT/EARLY MORNING(8PM-8AM)</v>
      </c>
    </row>
    <row r="553" spans="1:17" ht="13" x14ac:dyDescent="0.15">
      <c r="A553" s="3">
        <v>552</v>
      </c>
      <c r="B553" s="7">
        <v>40568</v>
      </c>
      <c r="C553" s="3">
        <v>1</v>
      </c>
      <c r="D553" s="3">
        <v>4</v>
      </c>
      <c r="E553" s="3" t="b">
        <v>0</v>
      </c>
      <c r="F553" s="3">
        <v>2</v>
      </c>
      <c r="G553" s="3">
        <v>1</v>
      </c>
      <c r="H553" s="3" t="str">
        <f>IF(G553=1,"Clear",IF(G553=2,"Moist",IF(G553=3,"Light Rain",IF(G553=4,"Heavy Rain","Unknown"))))</f>
        <v>Clear</v>
      </c>
      <c r="I553" s="3">
        <v>0.14000000000000001</v>
      </c>
      <c r="J553" s="2">
        <f>VLOOKUP(A553,'[1]DATASET 2'!A:G,2,FALSE)</f>
        <v>0.16669999999999999</v>
      </c>
      <c r="K553" s="2">
        <f>VLOOKUP(A553,'[1]DATASET 2'!A:G,3,FALSE)</f>
        <v>0.74</v>
      </c>
      <c r="L553" s="2">
        <f>VLOOKUP(A553,'[1]DATASET 2'!A:G,4,FALSE)</f>
        <v>0.1045</v>
      </c>
      <c r="M553" s="1">
        <f>VLOOKUP(A553,'[1]DATASET 2'!A:G,5,FALSE)</f>
        <v>0</v>
      </c>
      <c r="N553" s="1">
        <f>VLOOKUP(A553,'[1]DATASET 2'!A:G,6,FALSE)</f>
        <v>1</v>
      </c>
      <c r="O553" s="1">
        <f>SUM(M553,N553)</f>
        <v>1</v>
      </c>
      <c r="P553" s="1" t="str">
        <f>IF(E553=TRUE,"holiday",IF(OR(F553=0,F553=6),"weekend","weekday"))</f>
        <v>weekday</v>
      </c>
      <c r="Q553" s="1" t="str" cm="1">
        <f t="array" ref="Q553">_xlfn.IFS(D553&lt;8,"NIGHT/EARLY MORNING(8PM-8AM)",D553&lt;12,"MORNING(8AM-12AM)",D553&lt;16,"AFTERNOON(12PM-4PM)",D553&lt;20,"EVENING(4PM-8PM)",TRUE,"NIGHT/EARLY MORNING(8PM-8AM)")</f>
        <v>NIGHT/EARLY MORNING(8PM-8AM)</v>
      </c>
    </row>
    <row r="554" spans="1:17" ht="13" x14ac:dyDescent="0.15">
      <c r="A554" s="3">
        <v>553</v>
      </c>
      <c r="B554" s="7">
        <v>40568</v>
      </c>
      <c r="C554" s="3">
        <v>1</v>
      </c>
      <c r="D554" s="3">
        <v>5</v>
      </c>
      <c r="E554" s="3" t="b">
        <v>0</v>
      </c>
      <c r="F554" s="3">
        <v>2</v>
      </c>
      <c r="G554" s="3">
        <v>1</v>
      </c>
      <c r="H554" s="3" t="str">
        <f>IF(G554=1,"Clear",IF(G554=2,"Moist",IF(G554=3,"Light Rain",IF(G554=4,"Heavy Rain","Unknown"))))</f>
        <v>Clear</v>
      </c>
      <c r="I554" s="3">
        <v>0.14000000000000001</v>
      </c>
      <c r="J554" s="2">
        <f>VLOOKUP(A554,'[1]DATASET 2'!A:G,2,FALSE)</f>
        <v>0.13639999999999999</v>
      </c>
      <c r="K554" s="2">
        <f>VLOOKUP(A554,'[1]DATASET 2'!A:G,3,FALSE)</f>
        <v>0.74</v>
      </c>
      <c r="L554" s="2">
        <f>VLOOKUP(A554,'[1]DATASET 2'!A:G,4,FALSE)</f>
        <v>0.22389999999999999</v>
      </c>
      <c r="M554" s="1">
        <f>VLOOKUP(A554,'[1]DATASET 2'!A:G,5,FALSE)</f>
        <v>0</v>
      </c>
      <c r="N554" s="1">
        <f>VLOOKUP(A554,'[1]DATASET 2'!A:G,6,FALSE)</f>
        <v>9</v>
      </c>
      <c r="O554" s="1">
        <f>SUM(M554,N554)</f>
        <v>9</v>
      </c>
      <c r="P554" s="1" t="str">
        <f>IF(E554=TRUE,"holiday",IF(OR(F554=0,F554=6),"weekend","weekday"))</f>
        <v>weekday</v>
      </c>
      <c r="Q554" s="1" t="str" cm="1">
        <f t="array" ref="Q554">_xlfn.IFS(D554&lt;8,"NIGHT/EARLY MORNING(8PM-8AM)",D554&lt;12,"MORNING(8AM-12AM)",D554&lt;16,"AFTERNOON(12PM-4PM)",D554&lt;20,"EVENING(4PM-8PM)",TRUE,"NIGHT/EARLY MORNING(8PM-8AM)")</f>
        <v>NIGHT/EARLY MORNING(8PM-8AM)</v>
      </c>
    </row>
    <row r="555" spans="1:17" ht="13" x14ac:dyDescent="0.15">
      <c r="A555" s="3">
        <v>554</v>
      </c>
      <c r="B555" s="7">
        <v>40568</v>
      </c>
      <c r="C555" s="3">
        <v>1</v>
      </c>
      <c r="D555" s="3">
        <v>6</v>
      </c>
      <c r="E555" s="3" t="b">
        <v>0</v>
      </c>
      <c r="F555" s="3">
        <v>2</v>
      </c>
      <c r="G555" s="3">
        <v>1</v>
      </c>
      <c r="H555" s="3" t="str">
        <f>IF(G555=1,"Clear",IF(G555=2,"Moist",IF(G555=3,"Light Rain",IF(G555=4,"Heavy Rain","Unknown"))))</f>
        <v>Clear</v>
      </c>
      <c r="I555" s="3">
        <v>0.16</v>
      </c>
      <c r="J555" s="2">
        <f>VLOOKUP(A555,'[1]DATASET 2'!A:G,2,FALSE)</f>
        <v>0.18179999999999999</v>
      </c>
      <c r="K555" s="2">
        <f>VLOOKUP(A555,'[1]DATASET 2'!A:G,3,FALSE)</f>
        <v>0.74</v>
      </c>
      <c r="L555" s="2">
        <f>VLOOKUP(A555,'[1]DATASET 2'!A:G,4,FALSE)</f>
        <v>0.1045</v>
      </c>
      <c r="M555" s="1">
        <f>VLOOKUP(A555,'[1]DATASET 2'!A:G,5,FALSE)</f>
        <v>1</v>
      </c>
      <c r="N555" s="1">
        <f>VLOOKUP(A555,'[1]DATASET 2'!A:G,6,FALSE)</f>
        <v>35</v>
      </c>
      <c r="O555" s="1">
        <f>SUM(M555,N555)</f>
        <v>36</v>
      </c>
      <c r="P555" s="1" t="str">
        <f>IF(E555=TRUE,"holiday",IF(OR(F555=0,F555=6),"weekend","weekday"))</f>
        <v>weekday</v>
      </c>
      <c r="Q555" s="1" t="str" cm="1">
        <f t="array" ref="Q555">_xlfn.IFS(D555&lt;8,"NIGHT/EARLY MORNING(8PM-8AM)",D555&lt;12,"MORNING(8AM-12AM)",D555&lt;16,"AFTERNOON(12PM-4PM)",D555&lt;20,"EVENING(4PM-8PM)",TRUE,"NIGHT/EARLY MORNING(8PM-8AM)")</f>
        <v>NIGHT/EARLY MORNING(8PM-8AM)</v>
      </c>
    </row>
    <row r="556" spans="1:17" ht="13" x14ac:dyDescent="0.15">
      <c r="A556" s="3">
        <v>555</v>
      </c>
      <c r="B556" s="7">
        <v>40568</v>
      </c>
      <c r="C556" s="3">
        <v>1</v>
      </c>
      <c r="D556" s="3">
        <v>7</v>
      </c>
      <c r="E556" s="3" t="b">
        <v>0</v>
      </c>
      <c r="F556" s="3">
        <v>2</v>
      </c>
      <c r="G556" s="3">
        <v>1</v>
      </c>
      <c r="H556" s="3" t="str">
        <f>IF(G556=1,"Clear",IF(G556=2,"Moist",IF(G556=3,"Light Rain",IF(G556=4,"Heavy Rain","Unknown"))))</f>
        <v>Clear</v>
      </c>
      <c r="I556" s="3">
        <v>0.16</v>
      </c>
      <c r="J556" s="2">
        <f>VLOOKUP(A556,'[1]DATASET 2'!A:G,2,FALSE)</f>
        <v>0.1515</v>
      </c>
      <c r="K556" s="2">
        <f>VLOOKUP(A556,'[1]DATASET 2'!A:G,3,FALSE)</f>
        <v>0.74</v>
      </c>
      <c r="L556" s="2">
        <f>VLOOKUP(A556,'[1]DATASET 2'!A:G,4,FALSE)</f>
        <v>0.22389999999999999</v>
      </c>
      <c r="M556" s="1">
        <f>VLOOKUP(A556,'[1]DATASET 2'!A:G,5,FALSE)</f>
        <v>5</v>
      </c>
      <c r="N556" s="1">
        <f>VLOOKUP(A556,'[1]DATASET 2'!A:G,6,FALSE)</f>
        <v>103</v>
      </c>
      <c r="O556" s="1">
        <f>SUM(M556,N556)</f>
        <v>108</v>
      </c>
      <c r="P556" s="1" t="str">
        <f>IF(E556=TRUE,"holiday",IF(OR(F556=0,F556=6),"weekend","weekday"))</f>
        <v>weekday</v>
      </c>
      <c r="Q556" s="1" t="str" cm="1">
        <f t="array" ref="Q556">_xlfn.IFS(D556&lt;8,"NIGHT/EARLY MORNING(8PM-8AM)",D556&lt;12,"MORNING(8AM-12AM)",D556&lt;16,"AFTERNOON(12PM-4PM)",D556&lt;20,"EVENING(4PM-8PM)",TRUE,"NIGHT/EARLY MORNING(8PM-8AM)")</f>
        <v>NIGHT/EARLY MORNING(8PM-8AM)</v>
      </c>
    </row>
    <row r="557" spans="1:17" ht="13" x14ac:dyDescent="0.15">
      <c r="A557" s="3">
        <v>556</v>
      </c>
      <c r="B557" s="7">
        <v>40568</v>
      </c>
      <c r="C557" s="3">
        <v>1</v>
      </c>
      <c r="D557" s="3">
        <v>8</v>
      </c>
      <c r="E557" s="3" t="b">
        <v>0</v>
      </c>
      <c r="F557" s="3">
        <v>2</v>
      </c>
      <c r="G557" s="3">
        <v>2</v>
      </c>
      <c r="H557" s="3" t="str">
        <f>IF(G557=1,"Clear",IF(G557=2,"Moist",IF(G557=3,"Light Rain",IF(G557=4,"Heavy Rain","Unknown"))))</f>
        <v>Moist</v>
      </c>
      <c r="I557" s="3">
        <v>0.16</v>
      </c>
      <c r="J557" s="2">
        <f>VLOOKUP(A557,'[1]DATASET 2'!A:G,2,FALSE)</f>
        <v>0.18179999999999999</v>
      </c>
      <c r="K557" s="2">
        <f>VLOOKUP(A557,'[1]DATASET 2'!A:G,3,FALSE)</f>
        <v>0.74</v>
      </c>
      <c r="L557" s="2">
        <f>VLOOKUP(A557,'[1]DATASET 2'!A:G,4,FALSE)</f>
        <v>0.1343</v>
      </c>
      <c r="M557" s="1">
        <f>VLOOKUP(A557,'[1]DATASET 2'!A:G,5,FALSE)</f>
        <v>5</v>
      </c>
      <c r="N557" s="1">
        <f>VLOOKUP(A557,'[1]DATASET 2'!A:G,6,FALSE)</f>
        <v>233</v>
      </c>
      <c r="O557" s="1">
        <f>SUM(M557,N557)</f>
        <v>238</v>
      </c>
      <c r="P557" s="1" t="str">
        <f>IF(E557=TRUE,"holiday",IF(OR(F557=0,F557=6),"weekend","weekday"))</f>
        <v>weekday</v>
      </c>
      <c r="Q557" s="1" t="str" cm="1">
        <f t="array" ref="Q557">_xlfn.IFS(D557&lt;8,"NIGHT/EARLY MORNING(8PM-8AM)",D557&lt;12,"MORNING(8AM-12AM)",D557&lt;16,"AFTERNOON(12PM-4PM)",D557&lt;20,"EVENING(4PM-8PM)",TRUE,"NIGHT/EARLY MORNING(8PM-8AM)")</f>
        <v>MORNING(8AM-12AM)</v>
      </c>
    </row>
    <row r="558" spans="1:17" ht="13" x14ac:dyDescent="0.15">
      <c r="A558" s="3">
        <v>557</v>
      </c>
      <c r="B558" s="7">
        <v>40568</v>
      </c>
      <c r="C558" s="3">
        <v>1</v>
      </c>
      <c r="D558" s="3">
        <v>9</v>
      </c>
      <c r="E558" s="3" t="b">
        <v>0</v>
      </c>
      <c r="F558" s="3">
        <v>2</v>
      </c>
      <c r="G558" s="3">
        <v>2</v>
      </c>
      <c r="H558" s="3" t="str">
        <f>IF(G558=1,"Clear",IF(G558=2,"Moist",IF(G558=3,"Light Rain",IF(G558=4,"Heavy Rain","Unknown"))))</f>
        <v>Moist</v>
      </c>
      <c r="I558" s="3">
        <v>0.2</v>
      </c>
      <c r="J558" s="2">
        <f>VLOOKUP(A558,'[1]DATASET 2'!A:G,2,FALSE)</f>
        <v>0.2273</v>
      </c>
      <c r="K558" s="2">
        <f>VLOOKUP(A558,'[1]DATASET 2'!A:G,3,FALSE)</f>
        <v>0.64</v>
      </c>
      <c r="L558" s="2">
        <f>VLOOKUP(A558,'[1]DATASET 2'!A:G,4,FALSE)</f>
        <v>8.9599999999999999E-2</v>
      </c>
      <c r="M558" s="1">
        <f>VLOOKUP(A558,'[1]DATASET 2'!A:G,5,FALSE)</f>
        <v>10</v>
      </c>
      <c r="N558" s="1">
        <f>VLOOKUP(A558,'[1]DATASET 2'!A:G,6,FALSE)</f>
        <v>134</v>
      </c>
      <c r="O558" s="1">
        <f>SUM(M558,N558)</f>
        <v>144</v>
      </c>
      <c r="P558" s="1" t="str">
        <f>IF(E558=TRUE,"holiday",IF(OR(F558=0,F558=6),"weekend","weekday"))</f>
        <v>weekday</v>
      </c>
      <c r="Q558" s="1" t="str" cm="1">
        <f t="array" ref="Q558">_xlfn.IFS(D558&lt;8,"NIGHT/EARLY MORNING(8PM-8AM)",D558&lt;12,"MORNING(8AM-12AM)",D558&lt;16,"AFTERNOON(12PM-4PM)",D558&lt;20,"EVENING(4PM-8PM)",TRUE,"NIGHT/EARLY MORNING(8PM-8AM)")</f>
        <v>MORNING(8AM-12AM)</v>
      </c>
    </row>
    <row r="559" spans="1:17" ht="13" x14ac:dyDescent="0.15">
      <c r="A559" s="3">
        <v>558</v>
      </c>
      <c r="B559" s="7">
        <v>40568</v>
      </c>
      <c r="C559" s="3">
        <v>1</v>
      </c>
      <c r="D559" s="3">
        <v>10</v>
      </c>
      <c r="E559" s="3" t="b">
        <v>0</v>
      </c>
      <c r="F559" s="3">
        <v>2</v>
      </c>
      <c r="G559" s="3">
        <v>2</v>
      </c>
      <c r="H559" s="3" t="str">
        <f>IF(G559=1,"Clear",IF(G559=2,"Moist",IF(G559=3,"Light Rain",IF(G559=4,"Heavy Rain","Unknown"))))</f>
        <v>Moist</v>
      </c>
      <c r="I559" s="3">
        <v>0.22</v>
      </c>
      <c r="J559" s="2">
        <f>VLOOKUP(A559,'[1]DATASET 2'!A:G,2,FALSE)</f>
        <v>0.2424</v>
      </c>
      <c r="K559" s="2">
        <f>VLOOKUP(A559,'[1]DATASET 2'!A:G,3,FALSE)</f>
        <v>0.6</v>
      </c>
      <c r="L559" s="2">
        <f>VLOOKUP(A559,'[1]DATASET 2'!A:G,4,FALSE)</f>
        <v>0.1045</v>
      </c>
      <c r="M559" s="1">
        <f>VLOOKUP(A559,'[1]DATASET 2'!A:G,5,FALSE)</f>
        <v>6</v>
      </c>
      <c r="N559" s="1">
        <f>VLOOKUP(A559,'[1]DATASET 2'!A:G,6,FALSE)</f>
        <v>49</v>
      </c>
      <c r="O559" s="1">
        <f>SUM(M559,N559)</f>
        <v>55</v>
      </c>
      <c r="P559" s="1" t="str">
        <f>IF(E559=TRUE,"holiday",IF(OR(F559=0,F559=6),"weekend","weekday"))</f>
        <v>weekday</v>
      </c>
      <c r="Q559" s="1" t="str" cm="1">
        <f t="array" ref="Q559">_xlfn.IFS(D559&lt;8,"NIGHT/EARLY MORNING(8PM-8AM)",D559&lt;12,"MORNING(8AM-12AM)",D559&lt;16,"AFTERNOON(12PM-4PM)",D559&lt;20,"EVENING(4PM-8PM)",TRUE,"NIGHT/EARLY MORNING(8PM-8AM)")</f>
        <v>MORNING(8AM-12AM)</v>
      </c>
    </row>
    <row r="560" spans="1:17" ht="13" x14ac:dyDescent="0.15">
      <c r="A560" s="3">
        <v>559</v>
      </c>
      <c r="B560" s="7">
        <v>40568</v>
      </c>
      <c r="C560" s="3">
        <v>1</v>
      </c>
      <c r="D560" s="3">
        <v>11</v>
      </c>
      <c r="E560" s="3" t="b">
        <v>0</v>
      </c>
      <c r="F560" s="3">
        <v>2</v>
      </c>
      <c r="G560" s="3">
        <v>2</v>
      </c>
      <c r="H560" s="3" t="str">
        <f>IF(G560=1,"Clear",IF(G560=2,"Moist",IF(G560=3,"Light Rain",IF(G560=4,"Heavy Rain","Unknown"))))</f>
        <v>Moist</v>
      </c>
      <c r="I560" s="3">
        <v>0.24</v>
      </c>
      <c r="J560" s="2">
        <f>VLOOKUP(A560,'[1]DATASET 2'!A:G,2,FALSE)</f>
        <v>0.2424</v>
      </c>
      <c r="K560" s="2">
        <f>VLOOKUP(A560,'[1]DATASET 2'!A:G,3,FALSE)</f>
        <v>0.6</v>
      </c>
      <c r="L560" s="2">
        <f>VLOOKUP(A560,'[1]DATASET 2'!A:G,4,FALSE)</f>
        <v>0.1343</v>
      </c>
      <c r="M560" s="1">
        <f>VLOOKUP(A560,'[1]DATASET 2'!A:G,5,FALSE)</f>
        <v>6</v>
      </c>
      <c r="N560" s="1">
        <f>VLOOKUP(A560,'[1]DATASET 2'!A:G,6,FALSE)</f>
        <v>55</v>
      </c>
      <c r="O560" s="1">
        <f>SUM(M560,N560)</f>
        <v>61</v>
      </c>
      <c r="P560" s="1" t="str">
        <f>IF(E560=TRUE,"holiday",IF(OR(F560=0,F560=6),"weekend","weekday"))</f>
        <v>weekday</v>
      </c>
      <c r="Q560" s="1" t="str" cm="1">
        <f t="array" ref="Q560">_xlfn.IFS(D560&lt;8,"NIGHT/EARLY MORNING(8PM-8AM)",D560&lt;12,"MORNING(8AM-12AM)",D560&lt;16,"AFTERNOON(12PM-4PM)",D560&lt;20,"EVENING(4PM-8PM)",TRUE,"NIGHT/EARLY MORNING(8PM-8AM)")</f>
        <v>MORNING(8AM-12AM)</v>
      </c>
    </row>
    <row r="561" spans="1:17" ht="13" x14ac:dyDescent="0.15">
      <c r="A561" s="3">
        <v>560</v>
      </c>
      <c r="B561" s="7">
        <v>40568</v>
      </c>
      <c r="C561" s="3">
        <v>1</v>
      </c>
      <c r="D561" s="3">
        <v>12</v>
      </c>
      <c r="E561" s="3" t="b">
        <v>0</v>
      </c>
      <c r="F561" s="3">
        <v>2</v>
      </c>
      <c r="G561" s="3">
        <v>2</v>
      </c>
      <c r="H561" s="3" t="str">
        <f>IF(G561=1,"Clear",IF(G561=2,"Moist",IF(G561=3,"Light Rain",IF(G561=4,"Heavy Rain","Unknown"))))</f>
        <v>Moist</v>
      </c>
      <c r="I561" s="3">
        <v>0.26</v>
      </c>
      <c r="J561" s="2">
        <f>VLOOKUP(A561,'[1]DATASET 2'!A:G,2,FALSE)</f>
        <v>0.28789999999999999</v>
      </c>
      <c r="K561" s="2">
        <f>VLOOKUP(A561,'[1]DATASET 2'!A:G,3,FALSE)</f>
        <v>0.56000000000000005</v>
      </c>
      <c r="L561" s="2">
        <f>VLOOKUP(A561,'[1]DATASET 2'!A:G,4,FALSE)</f>
        <v>8.9599999999999999E-2</v>
      </c>
      <c r="M561" s="1">
        <f>VLOOKUP(A561,'[1]DATASET 2'!A:G,5,FALSE)</f>
        <v>21</v>
      </c>
      <c r="N561" s="1">
        <f>VLOOKUP(A561,'[1]DATASET 2'!A:G,6,FALSE)</f>
        <v>85</v>
      </c>
      <c r="O561" s="1">
        <f>SUM(M561,N561)</f>
        <v>106</v>
      </c>
      <c r="P561" s="1" t="str">
        <f>IF(E561=TRUE,"holiday",IF(OR(F561=0,F561=6),"weekend","weekday"))</f>
        <v>weekday</v>
      </c>
      <c r="Q561" s="1" t="str" cm="1">
        <f t="array" ref="Q561">_xlfn.IFS(D561&lt;8,"NIGHT/EARLY MORNING(8PM-8AM)",D561&lt;12,"MORNING(8AM-12AM)",D561&lt;16,"AFTERNOON(12PM-4PM)",D561&lt;20,"EVENING(4PM-8PM)",TRUE,"NIGHT/EARLY MORNING(8PM-8AM)")</f>
        <v>AFTERNOON(12PM-4PM)</v>
      </c>
    </row>
    <row r="562" spans="1:17" ht="13" x14ac:dyDescent="0.15">
      <c r="A562" s="3">
        <v>561</v>
      </c>
      <c r="B562" s="7">
        <v>40568</v>
      </c>
      <c r="C562" s="3">
        <v>1</v>
      </c>
      <c r="D562" s="3">
        <v>13</v>
      </c>
      <c r="E562" s="3" t="b">
        <v>0</v>
      </c>
      <c r="F562" s="3">
        <v>2</v>
      </c>
      <c r="G562" s="3">
        <v>2</v>
      </c>
      <c r="H562" s="3" t="str">
        <f>IF(G562=1,"Clear",IF(G562=2,"Moist",IF(G562=3,"Light Rain",IF(G562=4,"Heavy Rain","Unknown"))))</f>
        <v>Moist</v>
      </c>
      <c r="I562" s="3">
        <v>0.26</v>
      </c>
      <c r="J562" s="2">
        <f>VLOOKUP(A562,'[1]DATASET 2'!A:G,2,FALSE)</f>
        <v>0.2727</v>
      </c>
      <c r="K562" s="2">
        <f>VLOOKUP(A562,'[1]DATASET 2'!A:G,3,FALSE)</f>
        <v>0.56000000000000005</v>
      </c>
      <c r="L562" s="2">
        <f>VLOOKUP(A562,'[1]DATASET 2'!A:G,4,FALSE)</f>
        <v>0.1343</v>
      </c>
      <c r="M562" s="1">
        <f>VLOOKUP(A562,'[1]DATASET 2'!A:G,5,FALSE)</f>
        <v>21</v>
      </c>
      <c r="N562" s="1">
        <f>VLOOKUP(A562,'[1]DATASET 2'!A:G,6,FALSE)</f>
        <v>72</v>
      </c>
      <c r="O562" s="1">
        <f>SUM(M562,N562)</f>
        <v>93</v>
      </c>
      <c r="P562" s="1" t="str">
        <f>IF(E562=TRUE,"holiday",IF(OR(F562=0,F562=6),"weekend","weekday"))</f>
        <v>weekday</v>
      </c>
      <c r="Q562" s="1" t="str" cm="1">
        <f t="array" ref="Q562">_xlfn.IFS(D562&lt;8,"NIGHT/EARLY MORNING(8PM-8AM)",D562&lt;12,"MORNING(8AM-12AM)",D562&lt;16,"AFTERNOON(12PM-4PM)",D562&lt;20,"EVENING(4PM-8PM)",TRUE,"NIGHT/EARLY MORNING(8PM-8AM)")</f>
        <v>AFTERNOON(12PM-4PM)</v>
      </c>
    </row>
    <row r="563" spans="1:17" ht="13" x14ac:dyDescent="0.15">
      <c r="A563" s="3">
        <v>562</v>
      </c>
      <c r="B563" s="7">
        <v>40568</v>
      </c>
      <c r="C563" s="3">
        <v>1</v>
      </c>
      <c r="D563" s="3">
        <v>14</v>
      </c>
      <c r="E563" s="3" t="b">
        <v>0</v>
      </c>
      <c r="F563" s="3">
        <v>2</v>
      </c>
      <c r="G563" s="3">
        <v>2</v>
      </c>
      <c r="H563" s="3" t="str">
        <f>IF(G563=1,"Clear",IF(G563=2,"Moist",IF(G563=3,"Light Rain",IF(G563=4,"Heavy Rain","Unknown"))))</f>
        <v>Moist</v>
      </c>
      <c r="I563" s="3">
        <v>0.3</v>
      </c>
      <c r="J563" s="2">
        <f>VLOOKUP(A563,'[1]DATASET 2'!A:G,2,FALSE)</f>
        <v>0.33329999999999999</v>
      </c>
      <c r="K563" s="2">
        <f>VLOOKUP(A563,'[1]DATASET 2'!A:G,3,FALSE)</f>
        <v>0.45</v>
      </c>
      <c r="L563" s="2">
        <f>VLOOKUP(A563,'[1]DATASET 2'!A:G,4,FALSE)</f>
        <v>0</v>
      </c>
      <c r="M563" s="1">
        <f>VLOOKUP(A563,'[1]DATASET 2'!A:G,5,FALSE)</f>
        <v>11</v>
      </c>
      <c r="N563" s="1">
        <f>VLOOKUP(A563,'[1]DATASET 2'!A:G,6,FALSE)</f>
        <v>57</v>
      </c>
      <c r="O563" s="1">
        <f>SUM(M563,N563)</f>
        <v>68</v>
      </c>
      <c r="P563" s="1" t="str">
        <f>IF(E563=TRUE,"holiday",IF(OR(F563=0,F563=6),"weekend","weekday"))</f>
        <v>weekday</v>
      </c>
      <c r="Q563" s="1" t="str" cm="1">
        <f t="array" ref="Q563">_xlfn.IFS(D563&lt;8,"NIGHT/EARLY MORNING(8PM-8AM)",D563&lt;12,"MORNING(8AM-12AM)",D563&lt;16,"AFTERNOON(12PM-4PM)",D563&lt;20,"EVENING(4PM-8PM)",TRUE,"NIGHT/EARLY MORNING(8PM-8AM)")</f>
        <v>AFTERNOON(12PM-4PM)</v>
      </c>
    </row>
    <row r="564" spans="1:17" ht="13" x14ac:dyDescent="0.15">
      <c r="A564" s="3">
        <v>563</v>
      </c>
      <c r="B564" s="7">
        <v>40568</v>
      </c>
      <c r="C564" s="3">
        <v>1</v>
      </c>
      <c r="D564" s="3">
        <v>15</v>
      </c>
      <c r="E564" s="3" t="b">
        <v>0</v>
      </c>
      <c r="F564" s="3">
        <v>2</v>
      </c>
      <c r="G564" s="3">
        <v>2</v>
      </c>
      <c r="H564" s="3" t="str">
        <f>IF(G564=1,"Clear",IF(G564=2,"Moist",IF(G564=3,"Light Rain",IF(G564=4,"Heavy Rain","Unknown"))))</f>
        <v>Moist</v>
      </c>
      <c r="I564" s="3">
        <v>0.32</v>
      </c>
      <c r="J564" s="2">
        <f>VLOOKUP(A564,'[1]DATASET 2'!A:G,2,FALSE)</f>
        <v>0.34849999999999998</v>
      </c>
      <c r="K564" s="2">
        <f>VLOOKUP(A564,'[1]DATASET 2'!A:G,3,FALSE)</f>
        <v>0.42</v>
      </c>
      <c r="L564" s="2">
        <f>VLOOKUP(A564,'[1]DATASET 2'!A:G,4,FALSE)</f>
        <v>0</v>
      </c>
      <c r="M564" s="1">
        <f>VLOOKUP(A564,'[1]DATASET 2'!A:G,5,FALSE)</f>
        <v>21</v>
      </c>
      <c r="N564" s="1">
        <f>VLOOKUP(A564,'[1]DATASET 2'!A:G,6,FALSE)</f>
        <v>63</v>
      </c>
      <c r="O564" s="1">
        <f>SUM(M564,N564)</f>
        <v>84</v>
      </c>
      <c r="P564" s="1" t="str">
        <f>IF(E564=TRUE,"holiday",IF(OR(F564=0,F564=6),"weekend","weekday"))</f>
        <v>weekday</v>
      </c>
      <c r="Q564" s="1" t="str" cm="1">
        <f t="array" ref="Q564">_xlfn.IFS(D564&lt;8,"NIGHT/EARLY MORNING(8PM-8AM)",D564&lt;12,"MORNING(8AM-12AM)",D564&lt;16,"AFTERNOON(12PM-4PM)",D564&lt;20,"EVENING(4PM-8PM)",TRUE,"NIGHT/EARLY MORNING(8PM-8AM)")</f>
        <v>AFTERNOON(12PM-4PM)</v>
      </c>
    </row>
    <row r="565" spans="1:17" ht="13" x14ac:dyDescent="0.15">
      <c r="A565" s="3">
        <v>564</v>
      </c>
      <c r="B565" s="7">
        <v>40568</v>
      </c>
      <c r="C565" s="3">
        <v>1</v>
      </c>
      <c r="D565" s="3">
        <v>16</v>
      </c>
      <c r="E565" s="3" t="b">
        <v>0</v>
      </c>
      <c r="F565" s="3">
        <v>2</v>
      </c>
      <c r="G565" s="3">
        <v>2</v>
      </c>
      <c r="H565" s="3" t="str">
        <f>IF(G565=1,"Clear",IF(G565=2,"Moist",IF(G565=3,"Light Rain",IF(G565=4,"Heavy Rain","Unknown"))))</f>
        <v>Moist</v>
      </c>
      <c r="I565" s="3">
        <v>0.32</v>
      </c>
      <c r="J565" s="2">
        <f>VLOOKUP(A565,'[1]DATASET 2'!A:G,2,FALSE)</f>
        <v>0.34849999999999998</v>
      </c>
      <c r="K565" s="2">
        <f>VLOOKUP(A565,'[1]DATASET 2'!A:G,3,FALSE)</f>
        <v>0.42</v>
      </c>
      <c r="L565" s="2">
        <f>VLOOKUP(A565,'[1]DATASET 2'!A:G,4,FALSE)</f>
        <v>0</v>
      </c>
      <c r="M565" s="1">
        <f>VLOOKUP(A565,'[1]DATASET 2'!A:G,5,FALSE)</f>
        <v>14</v>
      </c>
      <c r="N565" s="1">
        <f>VLOOKUP(A565,'[1]DATASET 2'!A:G,6,FALSE)</f>
        <v>102</v>
      </c>
      <c r="O565" s="1">
        <f>SUM(M565,N565)</f>
        <v>116</v>
      </c>
      <c r="P565" s="1" t="str">
        <f>IF(E565=TRUE,"holiday",IF(OR(F565=0,F565=6),"weekend","weekday"))</f>
        <v>weekday</v>
      </c>
      <c r="Q565" s="1" t="str" cm="1">
        <f t="array" ref="Q565">_xlfn.IFS(D565&lt;8,"NIGHT/EARLY MORNING(8PM-8AM)",D565&lt;12,"MORNING(8AM-12AM)",D565&lt;16,"AFTERNOON(12PM-4PM)",D565&lt;20,"EVENING(4PM-8PM)",TRUE,"NIGHT/EARLY MORNING(8PM-8AM)")</f>
        <v>EVENING(4PM-8PM)</v>
      </c>
    </row>
    <row r="566" spans="1:17" ht="13" x14ac:dyDescent="0.15">
      <c r="A566" s="3">
        <v>565</v>
      </c>
      <c r="B566" s="7">
        <v>40568</v>
      </c>
      <c r="C566" s="3">
        <v>1</v>
      </c>
      <c r="D566" s="3">
        <v>17</v>
      </c>
      <c r="E566" s="3" t="b">
        <v>0</v>
      </c>
      <c r="F566" s="3">
        <v>2</v>
      </c>
      <c r="G566" s="3">
        <v>1</v>
      </c>
      <c r="H566" s="3" t="str">
        <f>IF(G566=1,"Clear",IF(G566=2,"Moist",IF(G566=3,"Light Rain",IF(G566=4,"Heavy Rain","Unknown"))))</f>
        <v>Clear</v>
      </c>
      <c r="I566" s="3">
        <v>0.3</v>
      </c>
      <c r="J566" s="2">
        <f>VLOOKUP(A566,'[1]DATASET 2'!A:G,2,FALSE)</f>
        <v>0.33329999999999999</v>
      </c>
      <c r="K566" s="2">
        <f>VLOOKUP(A566,'[1]DATASET 2'!A:G,3,FALSE)</f>
        <v>0.45</v>
      </c>
      <c r="L566" s="2">
        <f>VLOOKUP(A566,'[1]DATASET 2'!A:G,4,FALSE)</f>
        <v>0</v>
      </c>
      <c r="M566" s="1">
        <f>VLOOKUP(A566,'[1]DATASET 2'!A:G,5,FALSE)</f>
        <v>14</v>
      </c>
      <c r="N566" s="1">
        <f>VLOOKUP(A566,'[1]DATASET 2'!A:G,6,FALSE)</f>
        <v>208</v>
      </c>
      <c r="O566" s="1">
        <f>SUM(M566,N566)</f>
        <v>222</v>
      </c>
      <c r="P566" s="1" t="str">
        <f>IF(E566=TRUE,"holiday",IF(OR(F566=0,F566=6),"weekend","weekday"))</f>
        <v>weekday</v>
      </c>
      <c r="Q566" s="1" t="str" cm="1">
        <f t="array" ref="Q566">_xlfn.IFS(D566&lt;8,"NIGHT/EARLY MORNING(8PM-8AM)",D566&lt;12,"MORNING(8AM-12AM)",D566&lt;16,"AFTERNOON(12PM-4PM)",D566&lt;20,"EVENING(4PM-8PM)",TRUE,"NIGHT/EARLY MORNING(8PM-8AM)")</f>
        <v>EVENING(4PM-8PM)</v>
      </c>
    </row>
    <row r="567" spans="1:17" ht="13" x14ac:dyDescent="0.15">
      <c r="A567" s="3">
        <v>566</v>
      </c>
      <c r="B567" s="7">
        <v>40568</v>
      </c>
      <c r="C567" s="3">
        <v>1</v>
      </c>
      <c r="D567" s="3">
        <v>18</v>
      </c>
      <c r="E567" s="3" t="b">
        <v>0</v>
      </c>
      <c r="F567" s="3">
        <v>2</v>
      </c>
      <c r="G567" s="3">
        <v>2</v>
      </c>
      <c r="H567" s="3" t="str">
        <f>IF(G567=1,"Clear",IF(G567=2,"Moist",IF(G567=3,"Light Rain",IF(G567=4,"Heavy Rain","Unknown"))))</f>
        <v>Moist</v>
      </c>
      <c r="I567" s="3">
        <v>0.3</v>
      </c>
      <c r="J567" s="2">
        <f>VLOOKUP(A567,'[1]DATASET 2'!A:G,2,FALSE)</f>
        <v>0.31819999999999998</v>
      </c>
      <c r="K567" s="2">
        <f>VLOOKUP(A567,'[1]DATASET 2'!A:G,3,FALSE)</f>
        <v>0.49</v>
      </c>
      <c r="L567" s="2">
        <f>VLOOKUP(A567,'[1]DATASET 2'!A:G,4,FALSE)</f>
        <v>8.9599999999999999E-2</v>
      </c>
      <c r="M567" s="1">
        <f>VLOOKUP(A567,'[1]DATASET 2'!A:G,5,FALSE)</f>
        <v>7</v>
      </c>
      <c r="N567" s="1">
        <f>VLOOKUP(A567,'[1]DATASET 2'!A:G,6,FALSE)</f>
        <v>218</v>
      </c>
      <c r="O567" s="1">
        <f>SUM(M567,N567)</f>
        <v>225</v>
      </c>
      <c r="P567" s="1" t="str">
        <f>IF(E567=TRUE,"holiday",IF(OR(F567=0,F567=6),"weekend","weekday"))</f>
        <v>weekday</v>
      </c>
      <c r="Q567" s="1" t="str" cm="1">
        <f t="array" ref="Q567">_xlfn.IFS(D567&lt;8,"NIGHT/EARLY MORNING(8PM-8AM)",D567&lt;12,"MORNING(8AM-12AM)",D567&lt;16,"AFTERNOON(12PM-4PM)",D567&lt;20,"EVENING(4PM-8PM)",TRUE,"NIGHT/EARLY MORNING(8PM-8AM)")</f>
        <v>EVENING(4PM-8PM)</v>
      </c>
    </row>
    <row r="568" spans="1:17" ht="13" x14ac:dyDescent="0.15">
      <c r="A568" s="3">
        <v>567</v>
      </c>
      <c r="B568" s="7">
        <v>40568</v>
      </c>
      <c r="C568" s="3">
        <v>1</v>
      </c>
      <c r="D568" s="3">
        <v>19</v>
      </c>
      <c r="E568" s="3" t="b">
        <v>0</v>
      </c>
      <c r="F568" s="3">
        <v>2</v>
      </c>
      <c r="G568" s="3">
        <v>2</v>
      </c>
      <c r="H568" s="3" t="str">
        <f>IF(G568=1,"Clear",IF(G568=2,"Moist",IF(G568=3,"Light Rain",IF(G568=4,"Heavy Rain","Unknown"))))</f>
        <v>Moist</v>
      </c>
      <c r="I568" s="3">
        <v>0.26</v>
      </c>
      <c r="J568" s="2">
        <f>VLOOKUP(A568,'[1]DATASET 2'!A:G,2,FALSE)</f>
        <v>0.2576</v>
      </c>
      <c r="K568" s="2">
        <f>VLOOKUP(A568,'[1]DATASET 2'!A:G,3,FALSE)</f>
        <v>0.65</v>
      </c>
      <c r="L568" s="2">
        <f>VLOOKUP(A568,'[1]DATASET 2'!A:G,4,FALSE)</f>
        <v>0.16420000000000001</v>
      </c>
      <c r="M568" s="1">
        <f>VLOOKUP(A568,'[1]DATASET 2'!A:G,5,FALSE)</f>
        <v>13</v>
      </c>
      <c r="N568" s="1">
        <f>VLOOKUP(A568,'[1]DATASET 2'!A:G,6,FALSE)</f>
        <v>133</v>
      </c>
      <c r="O568" s="1">
        <f>SUM(M568,N568)</f>
        <v>146</v>
      </c>
      <c r="P568" s="1" t="str">
        <f>IF(E568=TRUE,"holiday",IF(OR(F568=0,F568=6),"weekend","weekday"))</f>
        <v>weekday</v>
      </c>
      <c r="Q568" s="1" t="str" cm="1">
        <f t="array" ref="Q568">_xlfn.IFS(D568&lt;8,"NIGHT/EARLY MORNING(8PM-8AM)",D568&lt;12,"MORNING(8AM-12AM)",D568&lt;16,"AFTERNOON(12PM-4PM)",D568&lt;20,"EVENING(4PM-8PM)",TRUE,"NIGHT/EARLY MORNING(8PM-8AM)")</f>
        <v>EVENING(4PM-8PM)</v>
      </c>
    </row>
    <row r="569" spans="1:17" ht="13" x14ac:dyDescent="0.15">
      <c r="A569" s="3">
        <v>568</v>
      </c>
      <c r="B569" s="7">
        <v>40568</v>
      </c>
      <c r="C569" s="3">
        <v>1</v>
      </c>
      <c r="D569" s="3">
        <v>20</v>
      </c>
      <c r="E569" s="3" t="b">
        <v>0</v>
      </c>
      <c r="F569" s="3">
        <v>2</v>
      </c>
      <c r="G569" s="3">
        <v>1</v>
      </c>
      <c r="H569" s="3" t="str">
        <f>IF(G569=1,"Clear",IF(G569=2,"Moist",IF(G569=3,"Light Rain",IF(G569=4,"Heavy Rain","Unknown"))))</f>
        <v>Clear</v>
      </c>
      <c r="I569" s="3">
        <v>0.24</v>
      </c>
      <c r="J569" s="2">
        <f>VLOOKUP(A569,'[1]DATASET 2'!A:G,2,FALSE)</f>
        <v>0.2273</v>
      </c>
      <c r="K569" s="2">
        <f>VLOOKUP(A569,'[1]DATASET 2'!A:G,3,FALSE)</f>
        <v>0.65</v>
      </c>
      <c r="L569" s="2">
        <f>VLOOKUP(A569,'[1]DATASET 2'!A:G,4,FALSE)</f>
        <v>0.19400000000000001</v>
      </c>
      <c r="M569" s="1">
        <f>VLOOKUP(A569,'[1]DATASET 2'!A:G,5,FALSE)</f>
        <v>16</v>
      </c>
      <c r="N569" s="1">
        <f>VLOOKUP(A569,'[1]DATASET 2'!A:G,6,FALSE)</f>
        <v>103</v>
      </c>
      <c r="O569" s="1">
        <f>SUM(M569,N569)</f>
        <v>119</v>
      </c>
      <c r="P569" s="1" t="str">
        <f>IF(E569=TRUE,"holiday",IF(OR(F569=0,F569=6),"weekend","weekday"))</f>
        <v>weekday</v>
      </c>
      <c r="Q569" s="1" t="str" cm="1">
        <f t="array" ref="Q569">_xlfn.IFS(D569&lt;8,"NIGHT/EARLY MORNING(8PM-8AM)",D569&lt;12,"MORNING(8AM-12AM)",D569&lt;16,"AFTERNOON(12PM-4PM)",D569&lt;20,"EVENING(4PM-8PM)",TRUE,"NIGHT/EARLY MORNING(8PM-8AM)")</f>
        <v>NIGHT/EARLY MORNING(8PM-8AM)</v>
      </c>
    </row>
    <row r="570" spans="1:17" ht="13" x14ac:dyDescent="0.15">
      <c r="A570" s="3">
        <v>569</v>
      </c>
      <c r="B570" s="7">
        <v>40568</v>
      </c>
      <c r="C570" s="3">
        <v>1</v>
      </c>
      <c r="D570" s="3">
        <v>21</v>
      </c>
      <c r="E570" s="3" t="b">
        <v>0</v>
      </c>
      <c r="F570" s="3">
        <v>2</v>
      </c>
      <c r="G570" s="3">
        <v>1</v>
      </c>
      <c r="H570" s="3" t="str">
        <f>IF(G570=1,"Clear",IF(G570=2,"Moist",IF(G570=3,"Light Rain",IF(G570=4,"Heavy Rain","Unknown"))))</f>
        <v>Clear</v>
      </c>
      <c r="I570" s="3">
        <v>0.24</v>
      </c>
      <c r="J570" s="2">
        <f>VLOOKUP(A570,'[1]DATASET 2'!A:G,2,FALSE)</f>
        <v>0.2273</v>
      </c>
      <c r="K570" s="2">
        <f>VLOOKUP(A570,'[1]DATASET 2'!A:G,3,FALSE)</f>
        <v>0.65</v>
      </c>
      <c r="L570" s="2">
        <f>VLOOKUP(A570,'[1]DATASET 2'!A:G,4,FALSE)</f>
        <v>0.19400000000000001</v>
      </c>
      <c r="M570" s="1">
        <f>VLOOKUP(A570,'[1]DATASET 2'!A:G,5,FALSE)</f>
        <v>5</v>
      </c>
      <c r="N570" s="1">
        <f>VLOOKUP(A570,'[1]DATASET 2'!A:G,6,FALSE)</f>
        <v>40</v>
      </c>
      <c r="O570" s="1">
        <f>SUM(M570,N570)</f>
        <v>45</v>
      </c>
      <c r="P570" s="1" t="str">
        <f>IF(E570=TRUE,"holiday",IF(OR(F570=0,F570=6),"weekend","weekday"))</f>
        <v>weekday</v>
      </c>
      <c r="Q570" s="1" t="str" cm="1">
        <f t="array" ref="Q570">_xlfn.IFS(D570&lt;8,"NIGHT/EARLY MORNING(8PM-8AM)",D570&lt;12,"MORNING(8AM-12AM)",D570&lt;16,"AFTERNOON(12PM-4PM)",D570&lt;20,"EVENING(4PM-8PM)",TRUE,"NIGHT/EARLY MORNING(8PM-8AM)")</f>
        <v>NIGHT/EARLY MORNING(8PM-8AM)</v>
      </c>
    </row>
    <row r="571" spans="1:17" ht="13" x14ac:dyDescent="0.15">
      <c r="A571" s="3">
        <v>570</v>
      </c>
      <c r="B571" s="7">
        <v>40568</v>
      </c>
      <c r="C571" s="3">
        <v>1</v>
      </c>
      <c r="D571" s="3">
        <v>22</v>
      </c>
      <c r="E571" s="3" t="b">
        <v>0</v>
      </c>
      <c r="F571" s="3">
        <v>2</v>
      </c>
      <c r="G571" s="3">
        <v>1</v>
      </c>
      <c r="H571" s="3" t="str">
        <f>IF(G571=1,"Clear",IF(G571=2,"Moist",IF(G571=3,"Light Rain",IF(G571=4,"Heavy Rain","Unknown"))))</f>
        <v>Clear</v>
      </c>
      <c r="I571" s="3">
        <v>0.22</v>
      </c>
      <c r="J571" s="2">
        <f>VLOOKUP(A571,'[1]DATASET 2'!A:G,2,FALSE)</f>
        <v>0.2273</v>
      </c>
      <c r="K571" s="2">
        <f>VLOOKUP(A571,'[1]DATASET 2'!A:G,3,FALSE)</f>
        <v>0.64</v>
      </c>
      <c r="L571" s="2">
        <f>VLOOKUP(A571,'[1]DATASET 2'!A:G,4,FALSE)</f>
        <v>0.16420000000000001</v>
      </c>
      <c r="M571" s="1">
        <f>VLOOKUP(A571,'[1]DATASET 2'!A:G,5,FALSE)</f>
        <v>4</v>
      </c>
      <c r="N571" s="1">
        <f>VLOOKUP(A571,'[1]DATASET 2'!A:G,6,FALSE)</f>
        <v>49</v>
      </c>
      <c r="O571" s="1">
        <f>SUM(M571,N571)</f>
        <v>53</v>
      </c>
      <c r="P571" s="1" t="str">
        <f>IF(E571=TRUE,"holiday",IF(OR(F571=0,F571=6),"weekend","weekday"))</f>
        <v>weekday</v>
      </c>
      <c r="Q571" s="1" t="str" cm="1">
        <f t="array" ref="Q571">_xlfn.IFS(D571&lt;8,"NIGHT/EARLY MORNING(8PM-8AM)",D571&lt;12,"MORNING(8AM-12AM)",D571&lt;16,"AFTERNOON(12PM-4PM)",D571&lt;20,"EVENING(4PM-8PM)",TRUE,"NIGHT/EARLY MORNING(8PM-8AM)")</f>
        <v>NIGHT/EARLY MORNING(8PM-8AM)</v>
      </c>
    </row>
    <row r="572" spans="1:17" ht="13" x14ac:dyDescent="0.15">
      <c r="A572" s="3">
        <v>571</v>
      </c>
      <c r="B572" s="7">
        <v>40568</v>
      </c>
      <c r="C572" s="3">
        <v>1</v>
      </c>
      <c r="D572" s="3">
        <v>23</v>
      </c>
      <c r="E572" s="3" t="b">
        <v>0</v>
      </c>
      <c r="F572" s="3">
        <v>2</v>
      </c>
      <c r="G572" s="3">
        <v>2</v>
      </c>
      <c r="H572" s="3" t="str">
        <f>IF(G572=1,"Clear",IF(G572=2,"Moist",IF(G572=3,"Light Rain",IF(G572=4,"Heavy Rain","Unknown"))))</f>
        <v>Moist</v>
      </c>
      <c r="I572" s="3">
        <v>0.22</v>
      </c>
      <c r="J572" s="2">
        <f>VLOOKUP(A572,'[1]DATASET 2'!A:G,2,FALSE)</f>
        <v>0.2273</v>
      </c>
      <c r="K572" s="2">
        <f>VLOOKUP(A572,'[1]DATASET 2'!A:G,3,FALSE)</f>
        <v>0.64</v>
      </c>
      <c r="L572" s="2">
        <f>VLOOKUP(A572,'[1]DATASET 2'!A:G,4,FALSE)</f>
        <v>0.16420000000000001</v>
      </c>
      <c r="M572" s="1">
        <f>VLOOKUP(A572,'[1]DATASET 2'!A:G,5,FALSE)</f>
        <v>3</v>
      </c>
      <c r="N572" s="1">
        <f>VLOOKUP(A572,'[1]DATASET 2'!A:G,6,FALSE)</f>
        <v>37</v>
      </c>
      <c r="O572" s="1">
        <f>SUM(M572,N572)</f>
        <v>40</v>
      </c>
      <c r="P572" s="1" t="str">
        <f>IF(E572=TRUE,"holiday",IF(OR(F572=0,F572=6),"weekend","weekday"))</f>
        <v>weekday</v>
      </c>
      <c r="Q572" s="1" t="str" cm="1">
        <f t="array" ref="Q572">_xlfn.IFS(D572&lt;8,"NIGHT/EARLY MORNING(8PM-8AM)",D572&lt;12,"MORNING(8AM-12AM)",D572&lt;16,"AFTERNOON(12PM-4PM)",D572&lt;20,"EVENING(4PM-8PM)",TRUE,"NIGHT/EARLY MORNING(8PM-8AM)")</f>
        <v>NIGHT/EARLY MORNING(8PM-8AM)</v>
      </c>
    </row>
    <row r="573" spans="1:17" ht="13" x14ac:dyDescent="0.15">
      <c r="A573" s="3">
        <v>572</v>
      </c>
      <c r="B573" s="7">
        <v>40569</v>
      </c>
      <c r="C573" s="3">
        <v>1</v>
      </c>
      <c r="D573" s="3">
        <v>0</v>
      </c>
      <c r="E573" s="3" t="b">
        <v>0</v>
      </c>
      <c r="F573" s="3">
        <v>3</v>
      </c>
      <c r="G573" s="3">
        <v>2</v>
      </c>
      <c r="H573" s="3" t="str">
        <f>IF(G573=1,"Clear",IF(G573=2,"Moist",IF(G573=3,"Light Rain",IF(G573=4,"Heavy Rain","Unknown"))))</f>
        <v>Moist</v>
      </c>
      <c r="I573" s="3">
        <v>0.22</v>
      </c>
      <c r="J573" s="2">
        <f>VLOOKUP(A573,'[1]DATASET 2'!A:G,2,FALSE)</f>
        <v>0.2273</v>
      </c>
      <c r="K573" s="2">
        <f>VLOOKUP(A573,'[1]DATASET 2'!A:G,3,FALSE)</f>
        <v>0.69</v>
      </c>
      <c r="L573" s="2">
        <f>VLOOKUP(A573,'[1]DATASET 2'!A:G,4,FALSE)</f>
        <v>0.1343</v>
      </c>
      <c r="M573" s="1">
        <f>VLOOKUP(A573,'[1]DATASET 2'!A:G,5,FALSE)</f>
        <v>3</v>
      </c>
      <c r="N573" s="1">
        <f>VLOOKUP(A573,'[1]DATASET 2'!A:G,6,FALSE)</f>
        <v>14</v>
      </c>
      <c r="O573" s="1">
        <f>SUM(M573,N573)</f>
        <v>17</v>
      </c>
      <c r="P573" s="1" t="str">
        <f>IF(E573=TRUE,"holiday",IF(OR(F573=0,F573=6),"weekend","weekday"))</f>
        <v>weekday</v>
      </c>
      <c r="Q573" s="1" t="str" cm="1">
        <f t="array" ref="Q573">_xlfn.IFS(D573&lt;8,"NIGHT/EARLY MORNING(8PM-8AM)",D573&lt;12,"MORNING(8AM-12AM)",D573&lt;16,"AFTERNOON(12PM-4PM)",D573&lt;20,"EVENING(4PM-8PM)",TRUE,"NIGHT/EARLY MORNING(8PM-8AM)")</f>
        <v>NIGHT/EARLY MORNING(8PM-8AM)</v>
      </c>
    </row>
    <row r="574" spans="1:17" ht="13" x14ac:dyDescent="0.15">
      <c r="A574" s="3">
        <v>573</v>
      </c>
      <c r="B574" s="7">
        <v>40569</v>
      </c>
      <c r="C574" s="3">
        <v>1</v>
      </c>
      <c r="D574" s="3">
        <v>1</v>
      </c>
      <c r="E574" s="3" t="b">
        <v>0</v>
      </c>
      <c r="F574" s="3">
        <v>3</v>
      </c>
      <c r="G574" s="3">
        <v>2</v>
      </c>
      <c r="H574" s="3" t="str">
        <f>IF(G574=1,"Clear",IF(G574=2,"Moist",IF(G574=3,"Light Rain",IF(G574=4,"Heavy Rain","Unknown"))))</f>
        <v>Moist</v>
      </c>
      <c r="I574" s="3">
        <v>0.24</v>
      </c>
      <c r="J574" s="2">
        <f>VLOOKUP(A574,'[1]DATASET 2'!A:G,2,FALSE)</f>
        <v>0.2424</v>
      </c>
      <c r="K574" s="2">
        <f>VLOOKUP(A574,'[1]DATASET 2'!A:G,3,FALSE)</f>
        <v>0.65</v>
      </c>
      <c r="L574" s="2">
        <f>VLOOKUP(A574,'[1]DATASET 2'!A:G,4,FALSE)</f>
        <v>0.1343</v>
      </c>
      <c r="M574" s="1">
        <f>VLOOKUP(A574,'[1]DATASET 2'!A:G,5,FALSE)</f>
        <v>0</v>
      </c>
      <c r="N574" s="1">
        <f>VLOOKUP(A574,'[1]DATASET 2'!A:G,6,FALSE)</f>
        <v>5</v>
      </c>
      <c r="O574" s="1">
        <f>SUM(M574,N574)</f>
        <v>5</v>
      </c>
      <c r="P574" s="1" t="str">
        <f>IF(E574=TRUE,"holiday",IF(OR(F574=0,F574=6),"weekend","weekday"))</f>
        <v>weekday</v>
      </c>
      <c r="Q574" s="1" t="str" cm="1">
        <f t="array" ref="Q574">_xlfn.IFS(D574&lt;8,"NIGHT/EARLY MORNING(8PM-8AM)",D574&lt;12,"MORNING(8AM-12AM)",D574&lt;16,"AFTERNOON(12PM-4PM)",D574&lt;20,"EVENING(4PM-8PM)",TRUE,"NIGHT/EARLY MORNING(8PM-8AM)")</f>
        <v>NIGHT/EARLY MORNING(8PM-8AM)</v>
      </c>
    </row>
    <row r="575" spans="1:17" ht="13" x14ac:dyDescent="0.15">
      <c r="A575" s="3">
        <v>574</v>
      </c>
      <c r="B575" s="7">
        <v>40569</v>
      </c>
      <c r="C575" s="3">
        <v>1</v>
      </c>
      <c r="D575" s="3">
        <v>2</v>
      </c>
      <c r="E575" s="3" t="b">
        <v>0</v>
      </c>
      <c r="F575" s="3">
        <v>3</v>
      </c>
      <c r="G575" s="3">
        <v>3</v>
      </c>
      <c r="H575" s="3" t="str">
        <f>IF(G575=1,"Clear",IF(G575=2,"Moist",IF(G575=3,"Light Rain",IF(G575=4,"Heavy Rain","Unknown"))))</f>
        <v>Light Rain</v>
      </c>
      <c r="I575" s="3">
        <v>0.22</v>
      </c>
      <c r="J575" s="2">
        <f>VLOOKUP(A575,'[1]DATASET 2'!A:G,2,FALSE)</f>
        <v>0.2273</v>
      </c>
      <c r="K575" s="2">
        <f>VLOOKUP(A575,'[1]DATASET 2'!A:G,3,FALSE)</f>
        <v>0.69</v>
      </c>
      <c r="L575" s="2">
        <f>VLOOKUP(A575,'[1]DATASET 2'!A:G,4,FALSE)</f>
        <v>0.19400000000000001</v>
      </c>
      <c r="M575" s="1">
        <f>VLOOKUP(A575,'[1]DATASET 2'!A:G,5,FALSE)</f>
        <v>3</v>
      </c>
      <c r="N575" s="1">
        <f>VLOOKUP(A575,'[1]DATASET 2'!A:G,6,FALSE)</f>
        <v>7</v>
      </c>
      <c r="O575" s="1">
        <f>SUM(M575,N575)</f>
        <v>10</v>
      </c>
      <c r="P575" s="1" t="str">
        <f>IF(E575=TRUE,"holiday",IF(OR(F575=0,F575=6),"weekend","weekday"))</f>
        <v>weekday</v>
      </c>
      <c r="Q575" s="1" t="str" cm="1">
        <f t="array" ref="Q575">_xlfn.IFS(D575&lt;8,"NIGHT/EARLY MORNING(8PM-8AM)",D575&lt;12,"MORNING(8AM-12AM)",D575&lt;16,"AFTERNOON(12PM-4PM)",D575&lt;20,"EVENING(4PM-8PM)",TRUE,"NIGHT/EARLY MORNING(8PM-8AM)")</f>
        <v>NIGHT/EARLY MORNING(8PM-8AM)</v>
      </c>
    </row>
    <row r="576" spans="1:17" ht="13" x14ac:dyDescent="0.15">
      <c r="A576" s="3">
        <v>575</v>
      </c>
      <c r="B576" s="7">
        <v>40569</v>
      </c>
      <c r="C576" s="3">
        <v>1</v>
      </c>
      <c r="D576" s="3">
        <v>5</v>
      </c>
      <c r="E576" s="3" t="b">
        <v>0</v>
      </c>
      <c r="F576" s="3">
        <v>3</v>
      </c>
      <c r="G576" s="3">
        <v>3</v>
      </c>
      <c r="H576" s="3" t="str">
        <f>IF(G576=1,"Clear",IF(G576=2,"Moist",IF(G576=3,"Light Rain",IF(G576=4,"Heavy Rain","Unknown"))))</f>
        <v>Light Rain</v>
      </c>
      <c r="I576" s="3">
        <v>0.2</v>
      </c>
      <c r="J576" s="2">
        <f>VLOOKUP(A576,'[1]DATASET 2'!A:G,2,FALSE)</f>
        <v>0.18179999999999999</v>
      </c>
      <c r="K576" s="2">
        <f>VLOOKUP(A576,'[1]DATASET 2'!A:G,3,FALSE)</f>
        <v>0.86</v>
      </c>
      <c r="L576" s="2">
        <f>VLOOKUP(A576,'[1]DATASET 2'!A:G,4,FALSE)</f>
        <v>0.28360000000000002</v>
      </c>
      <c r="M576" s="1">
        <f>VLOOKUP(A576,'[1]DATASET 2'!A:G,5,FALSE)</f>
        <v>0</v>
      </c>
      <c r="N576" s="1">
        <f>VLOOKUP(A576,'[1]DATASET 2'!A:G,6,FALSE)</f>
        <v>1</v>
      </c>
      <c r="O576" s="1">
        <f>SUM(M576,N576)</f>
        <v>1</v>
      </c>
      <c r="P576" s="1" t="str">
        <f>IF(E576=TRUE,"holiday",IF(OR(F576=0,F576=6),"weekend","weekday"))</f>
        <v>weekday</v>
      </c>
      <c r="Q576" s="1" t="str" cm="1">
        <f t="array" ref="Q576">_xlfn.IFS(D576&lt;8,"NIGHT/EARLY MORNING(8PM-8AM)",D576&lt;12,"MORNING(8AM-12AM)",D576&lt;16,"AFTERNOON(12PM-4PM)",D576&lt;20,"EVENING(4PM-8PM)",TRUE,"NIGHT/EARLY MORNING(8PM-8AM)")</f>
        <v>NIGHT/EARLY MORNING(8PM-8AM)</v>
      </c>
    </row>
    <row r="577" spans="1:17" ht="13" x14ac:dyDescent="0.15">
      <c r="A577" s="3">
        <v>576</v>
      </c>
      <c r="B577" s="7">
        <v>40569</v>
      </c>
      <c r="C577" s="3">
        <v>1</v>
      </c>
      <c r="D577" s="3">
        <v>6</v>
      </c>
      <c r="E577" s="3" t="b">
        <v>0</v>
      </c>
      <c r="F577" s="3">
        <v>3</v>
      </c>
      <c r="G577" s="3">
        <v>3</v>
      </c>
      <c r="H577" s="3" t="str">
        <f>IF(G577=1,"Clear",IF(G577=2,"Moist",IF(G577=3,"Light Rain",IF(G577=4,"Heavy Rain","Unknown"))))</f>
        <v>Light Rain</v>
      </c>
      <c r="I577" s="3">
        <v>0.2</v>
      </c>
      <c r="J577" s="2">
        <f>VLOOKUP(A577,'[1]DATASET 2'!A:G,2,FALSE)</f>
        <v>0.18179999999999999</v>
      </c>
      <c r="K577" s="2">
        <f>VLOOKUP(A577,'[1]DATASET 2'!A:G,3,FALSE)</f>
        <v>0.86</v>
      </c>
      <c r="L577" s="2">
        <f>VLOOKUP(A577,'[1]DATASET 2'!A:G,4,FALSE)</f>
        <v>0.28360000000000002</v>
      </c>
      <c r="M577" s="1">
        <f>VLOOKUP(A577,'[1]DATASET 2'!A:G,5,FALSE)</f>
        <v>0</v>
      </c>
      <c r="N577" s="1">
        <f>VLOOKUP(A577,'[1]DATASET 2'!A:G,6,FALSE)</f>
        <v>8</v>
      </c>
      <c r="O577" s="1">
        <f>SUM(M577,N577)</f>
        <v>8</v>
      </c>
      <c r="P577" s="1" t="str">
        <f>IF(E577=TRUE,"holiday",IF(OR(F577=0,F577=6),"weekend","weekday"))</f>
        <v>weekday</v>
      </c>
      <c r="Q577" s="1" t="str" cm="1">
        <f t="array" ref="Q577">_xlfn.IFS(D577&lt;8,"NIGHT/EARLY MORNING(8PM-8AM)",D577&lt;12,"MORNING(8AM-12AM)",D577&lt;16,"AFTERNOON(12PM-4PM)",D577&lt;20,"EVENING(4PM-8PM)",TRUE,"NIGHT/EARLY MORNING(8PM-8AM)")</f>
        <v>NIGHT/EARLY MORNING(8PM-8AM)</v>
      </c>
    </row>
    <row r="578" spans="1:17" ht="13" x14ac:dyDescent="0.15">
      <c r="A578" s="3">
        <v>577</v>
      </c>
      <c r="B578" s="7">
        <v>40569</v>
      </c>
      <c r="C578" s="3">
        <v>1</v>
      </c>
      <c r="D578" s="3">
        <v>7</v>
      </c>
      <c r="E578" s="3" t="b">
        <v>0</v>
      </c>
      <c r="F578" s="3">
        <v>3</v>
      </c>
      <c r="G578" s="3">
        <v>3</v>
      </c>
      <c r="H578" s="3" t="str">
        <f>IF(G578=1,"Clear",IF(G578=2,"Moist",IF(G578=3,"Light Rain",IF(G578=4,"Heavy Rain","Unknown"))))</f>
        <v>Light Rain</v>
      </c>
      <c r="I578" s="3">
        <v>0.22</v>
      </c>
      <c r="J578" s="2">
        <f>VLOOKUP(A578,'[1]DATASET 2'!A:G,2,FALSE)</f>
        <v>0.21210000000000001</v>
      </c>
      <c r="K578" s="2">
        <f>VLOOKUP(A578,'[1]DATASET 2'!A:G,3,FALSE)</f>
        <v>0.87</v>
      </c>
      <c r="L578" s="2">
        <f>VLOOKUP(A578,'[1]DATASET 2'!A:G,4,FALSE)</f>
        <v>0.29849999999999999</v>
      </c>
      <c r="M578" s="1">
        <f>VLOOKUP(A578,'[1]DATASET 2'!A:G,5,FALSE)</f>
        <v>1</v>
      </c>
      <c r="N578" s="1">
        <f>VLOOKUP(A578,'[1]DATASET 2'!A:G,6,FALSE)</f>
        <v>29</v>
      </c>
      <c r="O578" s="1">
        <f>SUM(M578,N578)</f>
        <v>30</v>
      </c>
      <c r="P578" s="1" t="str">
        <f>IF(E578=TRUE,"holiday",IF(OR(F578=0,F578=6),"weekend","weekday"))</f>
        <v>weekday</v>
      </c>
      <c r="Q578" s="1" t="str" cm="1">
        <f t="array" ref="Q578">_xlfn.IFS(D578&lt;8,"NIGHT/EARLY MORNING(8PM-8AM)",D578&lt;12,"MORNING(8AM-12AM)",D578&lt;16,"AFTERNOON(12PM-4PM)",D578&lt;20,"EVENING(4PM-8PM)",TRUE,"NIGHT/EARLY MORNING(8PM-8AM)")</f>
        <v>NIGHT/EARLY MORNING(8PM-8AM)</v>
      </c>
    </row>
    <row r="579" spans="1:17" ht="13" x14ac:dyDescent="0.15">
      <c r="A579" s="3">
        <v>578</v>
      </c>
      <c r="B579" s="7">
        <v>40569</v>
      </c>
      <c r="C579" s="3">
        <v>1</v>
      </c>
      <c r="D579" s="3">
        <v>8</v>
      </c>
      <c r="E579" s="3" t="b">
        <v>0</v>
      </c>
      <c r="F579" s="3">
        <v>3</v>
      </c>
      <c r="G579" s="3">
        <v>3</v>
      </c>
      <c r="H579" s="3" t="str">
        <f>IF(G579=1,"Clear",IF(G579=2,"Moist",IF(G579=3,"Light Rain",IF(G579=4,"Heavy Rain","Unknown"))))</f>
        <v>Light Rain</v>
      </c>
      <c r="I579" s="3">
        <v>0.22</v>
      </c>
      <c r="J579" s="2">
        <f>VLOOKUP(A579,'[1]DATASET 2'!A:G,2,FALSE)</f>
        <v>0.21210000000000001</v>
      </c>
      <c r="K579" s="2">
        <f>VLOOKUP(A579,'[1]DATASET 2'!A:G,3,FALSE)</f>
        <v>0.87</v>
      </c>
      <c r="L579" s="2">
        <f>VLOOKUP(A579,'[1]DATASET 2'!A:G,4,FALSE)</f>
        <v>0.29849999999999999</v>
      </c>
      <c r="M579" s="1">
        <f>VLOOKUP(A579,'[1]DATASET 2'!A:G,5,FALSE)</f>
        <v>3</v>
      </c>
      <c r="N579" s="1">
        <f>VLOOKUP(A579,'[1]DATASET 2'!A:G,6,FALSE)</f>
        <v>69</v>
      </c>
      <c r="O579" s="1">
        <f>SUM(M579,N579)</f>
        <v>72</v>
      </c>
      <c r="P579" s="1" t="str">
        <f>IF(E579=TRUE,"holiday",IF(OR(F579=0,F579=6),"weekend","weekday"))</f>
        <v>weekday</v>
      </c>
      <c r="Q579" s="1" t="str" cm="1">
        <f t="array" ref="Q579">_xlfn.IFS(D579&lt;8,"NIGHT/EARLY MORNING(8PM-8AM)",D579&lt;12,"MORNING(8AM-12AM)",D579&lt;16,"AFTERNOON(12PM-4PM)",D579&lt;20,"EVENING(4PM-8PM)",TRUE,"NIGHT/EARLY MORNING(8PM-8AM)")</f>
        <v>MORNING(8AM-12AM)</v>
      </c>
    </row>
    <row r="580" spans="1:17" ht="13" x14ac:dyDescent="0.15">
      <c r="A580" s="3">
        <v>579</v>
      </c>
      <c r="B580" s="7">
        <v>40569</v>
      </c>
      <c r="C580" s="3">
        <v>1</v>
      </c>
      <c r="D580" s="3">
        <v>9</v>
      </c>
      <c r="E580" s="3" t="b">
        <v>0</v>
      </c>
      <c r="F580" s="3">
        <v>3</v>
      </c>
      <c r="G580" s="3">
        <v>3</v>
      </c>
      <c r="H580" s="3" t="str">
        <f>IF(G580=1,"Clear",IF(G580=2,"Moist",IF(G580=3,"Light Rain",IF(G580=4,"Heavy Rain","Unknown"))))</f>
        <v>Light Rain</v>
      </c>
      <c r="I580" s="3">
        <v>0.22</v>
      </c>
      <c r="J580" s="2">
        <f>VLOOKUP(A580,'[1]DATASET 2'!A:G,2,FALSE)</f>
        <v>0.21210000000000001</v>
      </c>
      <c r="K580" s="2">
        <f>VLOOKUP(A580,'[1]DATASET 2'!A:G,3,FALSE)</f>
        <v>0.87</v>
      </c>
      <c r="L580" s="2">
        <f>VLOOKUP(A580,'[1]DATASET 2'!A:G,4,FALSE)</f>
        <v>0.29849999999999999</v>
      </c>
      <c r="M580" s="1">
        <f>VLOOKUP(A580,'[1]DATASET 2'!A:G,5,FALSE)</f>
        <v>3</v>
      </c>
      <c r="N580" s="1">
        <f>VLOOKUP(A580,'[1]DATASET 2'!A:G,6,FALSE)</f>
        <v>55</v>
      </c>
      <c r="O580" s="1">
        <f>SUM(M580,N580)</f>
        <v>58</v>
      </c>
      <c r="P580" s="1" t="str">
        <f>IF(E580=TRUE,"holiday",IF(OR(F580=0,F580=6),"weekend","weekday"))</f>
        <v>weekday</v>
      </c>
      <c r="Q580" s="1" t="str" cm="1">
        <f t="array" ref="Q580">_xlfn.IFS(D580&lt;8,"NIGHT/EARLY MORNING(8PM-8AM)",D580&lt;12,"MORNING(8AM-12AM)",D580&lt;16,"AFTERNOON(12PM-4PM)",D580&lt;20,"EVENING(4PM-8PM)",TRUE,"NIGHT/EARLY MORNING(8PM-8AM)")</f>
        <v>MORNING(8AM-12AM)</v>
      </c>
    </row>
    <row r="581" spans="1:17" ht="13" x14ac:dyDescent="0.15">
      <c r="A581" s="3">
        <v>580</v>
      </c>
      <c r="B581" s="7">
        <v>40569</v>
      </c>
      <c r="C581" s="3">
        <v>1</v>
      </c>
      <c r="D581" s="3">
        <v>10</v>
      </c>
      <c r="E581" s="3" t="b">
        <v>0</v>
      </c>
      <c r="F581" s="3">
        <v>3</v>
      </c>
      <c r="G581" s="3">
        <v>3</v>
      </c>
      <c r="H581" s="3" t="str">
        <f>IF(G581=1,"Clear",IF(G581=2,"Moist",IF(G581=3,"Light Rain",IF(G581=4,"Heavy Rain","Unknown"))))</f>
        <v>Light Rain</v>
      </c>
      <c r="I581" s="3">
        <v>0.22</v>
      </c>
      <c r="J581" s="2">
        <f>VLOOKUP(A581,'[1]DATASET 2'!A:G,2,FALSE)</f>
        <v>0.21210000000000001</v>
      </c>
      <c r="K581" s="2">
        <f>VLOOKUP(A581,'[1]DATASET 2'!A:G,3,FALSE)</f>
        <v>0.93</v>
      </c>
      <c r="L581" s="2">
        <f>VLOOKUP(A581,'[1]DATASET 2'!A:G,4,FALSE)</f>
        <v>0.28360000000000002</v>
      </c>
      <c r="M581" s="1">
        <f>VLOOKUP(A581,'[1]DATASET 2'!A:G,5,FALSE)</f>
        <v>2</v>
      </c>
      <c r="N581" s="1">
        <f>VLOOKUP(A581,'[1]DATASET 2'!A:G,6,FALSE)</f>
        <v>26</v>
      </c>
      <c r="O581" s="1">
        <f>SUM(M581,N581)</f>
        <v>28</v>
      </c>
      <c r="P581" s="1" t="str">
        <f>IF(E581=TRUE,"holiday",IF(OR(F581=0,F581=6),"weekend","weekday"))</f>
        <v>weekday</v>
      </c>
      <c r="Q581" s="1" t="str" cm="1">
        <f t="array" ref="Q581">_xlfn.IFS(D581&lt;8,"NIGHT/EARLY MORNING(8PM-8AM)",D581&lt;12,"MORNING(8AM-12AM)",D581&lt;16,"AFTERNOON(12PM-4PM)",D581&lt;20,"EVENING(4PM-8PM)",TRUE,"NIGHT/EARLY MORNING(8PM-8AM)")</f>
        <v>MORNING(8AM-12AM)</v>
      </c>
    </row>
    <row r="582" spans="1:17" ht="13" x14ac:dyDescent="0.15">
      <c r="A582" s="3">
        <v>581</v>
      </c>
      <c r="B582" s="7">
        <v>40569</v>
      </c>
      <c r="C582" s="3">
        <v>1</v>
      </c>
      <c r="D582" s="3">
        <v>11</v>
      </c>
      <c r="E582" s="3" t="b">
        <v>0</v>
      </c>
      <c r="F582" s="3">
        <v>3</v>
      </c>
      <c r="G582" s="3">
        <v>3</v>
      </c>
      <c r="H582" s="3" t="str">
        <f>IF(G582=1,"Clear",IF(G582=2,"Moist",IF(G582=3,"Light Rain",IF(G582=4,"Heavy Rain","Unknown"))))</f>
        <v>Light Rain</v>
      </c>
      <c r="I582" s="3">
        <v>0.22</v>
      </c>
      <c r="J582" s="2">
        <f>VLOOKUP(A582,'[1]DATASET 2'!A:G,2,FALSE)</f>
        <v>0.19700000000000001</v>
      </c>
      <c r="K582" s="2">
        <f>VLOOKUP(A582,'[1]DATASET 2'!A:G,3,FALSE)</f>
        <v>0.93</v>
      </c>
      <c r="L582" s="2">
        <f>VLOOKUP(A582,'[1]DATASET 2'!A:G,4,FALSE)</f>
        <v>0.32840000000000003</v>
      </c>
      <c r="M582" s="1">
        <f>VLOOKUP(A582,'[1]DATASET 2'!A:G,5,FALSE)</f>
        <v>6</v>
      </c>
      <c r="N582" s="1">
        <f>VLOOKUP(A582,'[1]DATASET 2'!A:G,6,FALSE)</f>
        <v>35</v>
      </c>
      <c r="O582" s="1">
        <f>SUM(M582,N582)</f>
        <v>41</v>
      </c>
      <c r="P582" s="1" t="str">
        <f>IF(E582=TRUE,"holiday",IF(OR(F582=0,F582=6),"weekend","weekday"))</f>
        <v>weekday</v>
      </c>
      <c r="Q582" s="1" t="str" cm="1">
        <f t="array" ref="Q582">_xlfn.IFS(D582&lt;8,"NIGHT/EARLY MORNING(8PM-8AM)",D582&lt;12,"MORNING(8AM-12AM)",D582&lt;16,"AFTERNOON(12PM-4PM)",D582&lt;20,"EVENING(4PM-8PM)",TRUE,"NIGHT/EARLY MORNING(8PM-8AM)")</f>
        <v>MORNING(8AM-12AM)</v>
      </c>
    </row>
    <row r="583" spans="1:17" ht="13" x14ac:dyDescent="0.15">
      <c r="A583" s="3">
        <v>582</v>
      </c>
      <c r="B583" s="7">
        <v>40569</v>
      </c>
      <c r="C583" s="3">
        <v>1</v>
      </c>
      <c r="D583" s="3">
        <v>12</v>
      </c>
      <c r="E583" s="3" t="b">
        <v>0</v>
      </c>
      <c r="F583" s="3">
        <v>3</v>
      </c>
      <c r="G583" s="3">
        <v>3</v>
      </c>
      <c r="H583" s="3" t="str">
        <f>IF(G583=1,"Clear",IF(G583=2,"Moist",IF(G583=3,"Light Rain",IF(G583=4,"Heavy Rain","Unknown"))))</f>
        <v>Light Rain</v>
      </c>
      <c r="I583" s="3">
        <v>0.22</v>
      </c>
      <c r="J583" s="2">
        <f>VLOOKUP(A583,'[1]DATASET 2'!A:G,2,FALSE)</f>
        <v>0.19700000000000001</v>
      </c>
      <c r="K583" s="2">
        <f>VLOOKUP(A583,'[1]DATASET 2'!A:G,3,FALSE)</f>
        <v>0.93</v>
      </c>
      <c r="L583" s="2">
        <f>VLOOKUP(A583,'[1]DATASET 2'!A:G,4,FALSE)</f>
        <v>0.32840000000000003</v>
      </c>
      <c r="M583" s="1">
        <f>VLOOKUP(A583,'[1]DATASET 2'!A:G,5,FALSE)</f>
        <v>7</v>
      </c>
      <c r="N583" s="1">
        <f>VLOOKUP(A583,'[1]DATASET 2'!A:G,6,FALSE)</f>
        <v>41</v>
      </c>
      <c r="O583" s="1">
        <f>SUM(M583,N583)</f>
        <v>48</v>
      </c>
      <c r="P583" s="1" t="str">
        <f>IF(E583=TRUE,"holiday",IF(OR(F583=0,F583=6),"weekend","weekday"))</f>
        <v>weekday</v>
      </c>
      <c r="Q583" s="1" t="str" cm="1">
        <f t="array" ref="Q583">_xlfn.IFS(D583&lt;8,"NIGHT/EARLY MORNING(8PM-8AM)",D583&lt;12,"MORNING(8AM-12AM)",D583&lt;16,"AFTERNOON(12PM-4PM)",D583&lt;20,"EVENING(4PM-8PM)",TRUE,"NIGHT/EARLY MORNING(8PM-8AM)")</f>
        <v>AFTERNOON(12PM-4PM)</v>
      </c>
    </row>
    <row r="584" spans="1:17" ht="13" x14ac:dyDescent="0.15">
      <c r="A584" s="3">
        <v>583</v>
      </c>
      <c r="B584" s="7">
        <v>40569</v>
      </c>
      <c r="C584" s="3">
        <v>1</v>
      </c>
      <c r="D584" s="3">
        <v>13</v>
      </c>
      <c r="E584" s="3" t="b">
        <v>0</v>
      </c>
      <c r="F584" s="3">
        <v>3</v>
      </c>
      <c r="G584" s="3">
        <v>3</v>
      </c>
      <c r="H584" s="3" t="str">
        <f>IF(G584=1,"Clear",IF(G584=2,"Moist",IF(G584=3,"Light Rain",IF(G584=4,"Heavy Rain","Unknown"))))</f>
        <v>Light Rain</v>
      </c>
      <c r="I584" s="3">
        <v>0.22</v>
      </c>
      <c r="J584" s="2">
        <f>VLOOKUP(A584,'[1]DATASET 2'!A:G,2,FALSE)</f>
        <v>0.19700000000000001</v>
      </c>
      <c r="K584" s="2">
        <f>VLOOKUP(A584,'[1]DATASET 2'!A:G,3,FALSE)</f>
        <v>0.93</v>
      </c>
      <c r="L584" s="2">
        <f>VLOOKUP(A584,'[1]DATASET 2'!A:G,4,FALSE)</f>
        <v>0.32840000000000003</v>
      </c>
      <c r="M584" s="1">
        <f>VLOOKUP(A584,'[1]DATASET 2'!A:G,5,FALSE)</f>
        <v>4</v>
      </c>
      <c r="N584" s="1">
        <f>VLOOKUP(A584,'[1]DATASET 2'!A:G,6,FALSE)</f>
        <v>43</v>
      </c>
      <c r="O584" s="1">
        <f>SUM(M584,N584)</f>
        <v>47</v>
      </c>
      <c r="P584" s="1" t="str">
        <f>IF(E584=TRUE,"holiday",IF(OR(F584=0,F584=6),"weekend","weekday"))</f>
        <v>weekday</v>
      </c>
      <c r="Q584" s="1" t="str" cm="1">
        <f t="array" ref="Q584">_xlfn.IFS(D584&lt;8,"NIGHT/EARLY MORNING(8PM-8AM)",D584&lt;12,"MORNING(8AM-12AM)",D584&lt;16,"AFTERNOON(12PM-4PM)",D584&lt;20,"EVENING(4PM-8PM)",TRUE,"NIGHT/EARLY MORNING(8PM-8AM)")</f>
        <v>AFTERNOON(12PM-4PM)</v>
      </c>
    </row>
    <row r="585" spans="1:17" ht="13" x14ac:dyDescent="0.15">
      <c r="A585" s="3">
        <v>584</v>
      </c>
      <c r="B585" s="7">
        <v>40569</v>
      </c>
      <c r="C585" s="3">
        <v>1</v>
      </c>
      <c r="D585" s="3">
        <v>14</v>
      </c>
      <c r="E585" s="3" t="b">
        <v>0</v>
      </c>
      <c r="F585" s="3">
        <v>3</v>
      </c>
      <c r="G585" s="3">
        <v>3</v>
      </c>
      <c r="H585" s="3" t="str">
        <f>IF(G585=1,"Clear",IF(G585=2,"Moist",IF(G585=3,"Light Rain",IF(G585=4,"Heavy Rain","Unknown"))))</f>
        <v>Light Rain</v>
      </c>
      <c r="I585" s="3">
        <v>0.22</v>
      </c>
      <c r="J585" s="2">
        <f>VLOOKUP(A585,'[1]DATASET 2'!A:G,2,FALSE)</f>
        <v>0.19700000000000001</v>
      </c>
      <c r="K585" s="2">
        <f>VLOOKUP(A585,'[1]DATASET 2'!A:G,3,FALSE)</f>
        <v>0.93</v>
      </c>
      <c r="L585" s="2">
        <f>VLOOKUP(A585,'[1]DATASET 2'!A:G,4,FALSE)</f>
        <v>0.35820000000000002</v>
      </c>
      <c r="M585" s="1">
        <f>VLOOKUP(A585,'[1]DATASET 2'!A:G,5,FALSE)</f>
        <v>0</v>
      </c>
      <c r="N585" s="1">
        <f>VLOOKUP(A585,'[1]DATASET 2'!A:G,6,FALSE)</f>
        <v>36</v>
      </c>
      <c r="O585" s="1">
        <f>SUM(M585,N585)</f>
        <v>36</v>
      </c>
      <c r="P585" s="1" t="str">
        <f>IF(E585=TRUE,"holiday",IF(OR(F585=0,F585=6),"weekend","weekday"))</f>
        <v>weekday</v>
      </c>
      <c r="Q585" s="1" t="str" cm="1">
        <f t="array" ref="Q585">_xlfn.IFS(D585&lt;8,"NIGHT/EARLY MORNING(8PM-8AM)",D585&lt;12,"MORNING(8AM-12AM)",D585&lt;16,"AFTERNOON(12PM-4PM)",D585&lt;20,"EVENING(4PM-8PM)",TRUE,"NIGHT/EARLY MORNING(8PM-8AM)")</f>
        <v>AFTERNOON(12PM-4PM)</v>
      </c>
    </row>
    <row r="586" spans="1:17" ht="13" x14ac:dyDescent="0.15">
      <c r="A586" s="3">
        <v>585</v>
      </c>
      <c r="B586" s="7">
        <v>40569</v>
      </c>
      <c r="C586" s="3">
        <v>1</v>
      </c>
      <c r="D586" s="3">
        <v>15</v>
      </c>
      <c r="E586" s="3" t="b">
        <v>0</v>
      </c>
      <c r="F586" s="3">
        <v>3</v>
      </c>
      <c r="G586" s="3">
        <v>3</v>
      </c>
      <c r="H586" s="3" t="str">
        <f>IF(G586=1,"Clear",IF(G586=2,"Moist",IF(G586=3,"Light Rain",IF(G586=4,"Heavy Rain","Unknown"))))</f>
        <v>Light Rain</v>
      </c>
      <c r="I586" s="3">
        <v>0.22</v>
      </c>
      <c r="J586" s="2">
        <f>VLOOKUP(A586,'[1]DATASET 2'!A:G,2,FALSE)</f>
        <v>0.18179999999999999</v>
      </c>
      <c r="K586" s="2">
        <f>VLOOKUP(A586,'[1]DATASET 2'!A:G,3,FALSE)</f>
        <v>0.93</v>
      </c>
      <c r="L586" s="2">
        <f>VLOOKUP(A586,'[1]DATASET 2'!A:G,4,FALSE)</f>
        <v>0.4627</v>
      </c>
      <c r="M586" s="1">
        <f>VLOOKUP(A586,'[1]DATASET 2'!A:G,5,FALSE)</f>
        <v>1</v>
      </c>
      <c r="N586" s="1">
        <f>VLOOKUP(A586,'[1]DATASET 2'!A:G,6,FALSE)</f>
        <v>42</v>
      </c>
      <c r="O586" s="1">
        <f>SUM(M586,N586)</f>
        <v>43</v>
      </c>
      <c r="P586" s="1" t="str">
        <f>IF(E586=TRUE,"holiday",IF(OR(F586=0,F586=6),"weekend","weekday"))</f>
        <v>weekday</v>
      </c>
      <c r="Q586" s="1" t="str" cm="1">
        <f t="array" ref="Q586">_xlfn.IFS(D586&lt;8,"NIGHT/EARLY MORNING(8PM-8AM)",D586&lt;12,"MORNING(8AM-12AM)",D586&lt;16,"AFTERNOON(12PM-4PM)",D586&lt;20,"EVENING(4PM-8PM)",TRUE,"NIGHT/EARLY MORNING(8PM-8AM)")</f>
        <v>AFTERNOON(12PM-4PM)</v>
      </c>
    </row>
    <row r="587" spans="1:17" ht="13" x14ac:dyDescent="0.15">
      <c r="A587" s="3">
        <v>586</v>
      </c>
      <c r="B587" s="7">
        <v>40569</v>
      </c>
      <c r="C587" s="3">
        <v>1</v>
      </c>
      <c r="D587" s="3">
        <v>16</v>
      </c>
      <c r="E587" s="3" t="b">
        <v>0</v>
      </c>
      <c r="F587" s="3">
        <v>3</v>
      </c>
      <c r="G587" s="3">
        <v>4</v>
      </c>
      <c r="H587" s="3" t="str">
        <f>IF(G587=1,"Clear",IF(G587=2,"Moist",IF(G587=3,"Light Rain",IF(G587=4,"Heavy Rain","Unknown"))))</f>
        <v>Heavy Rain</v>
      </c>
      <c r="I587" s="3">
        <v>0.22</v>
      </c>
      <c r="J587" s="2">
        <f>VLOOKUP(A587,'[1]DATASET 2'!A:G,2,FALSE)</f>
        <v>0.19700000000000001</v>
      </c>
      <c r="K587" s="2">
        <f>VLOOKUP(A587,'[1]DATASET 2'!A:G,3,FALSE)</f>
        <v>0.93</v>
      </c>
      <c r="L587" s="2">
        <f>VLOOKUP(A587,'[1]DATASET 2'!A:G,4,FALSE)</f>
        <v>0.32840000000000003</v>
      </c>
      <c r="M587" s="1">
        <f>VLOOKUP(A587,'[1]DATASET 2'!A:G,5,FALSE)</f>
        <v>1</v>
      </c>
      <c r="N587" s="1">
        <f>VLOOKUP(A587,'[1]DATASET 2'!A:G,6,FALSE)</f>
        <v>35</v>
      </c>
      <c r="O587" s="1">
        <f>SUM(M587,N587)</f>
        <v>36</v>
      </c>
      <c r="P587" s="1" t="str">
        <f>IF(E587=TRUE,"holiday",IF(OR(F587=0,F587=6),"weekend","weekday"))</f>
        <v>weekday</v>
      </c>
      <c r="Q587" s="1" t="str" cm="1">
        <f t="array" ref="Q587">_xlfn.IFS(D587&lt;8,"NIGHT/EARLY MORNING(8PM-8AM)",D587&lt;12,"MORNING(8AM-12AM)",D587&lt;16,"AFTERNOON(12PM-4PM)",D587&lt;20,"EVENING(4PM-8PM)",TRUE,"NIGHT/EARLY MORNING(8PM-8AM)")</f>
        <v>EVENING(4PM-8PM)</v>
      </c>
    </row>
    <row r="588" spans="1:17" ht="13" x14ac:dyDescent="0.15">
      <c r="A588" s="3">
        <v>587</v>
      </c>
      <c r="B588" s="7">
        <v>40569</v>
      </c>
      <c r="C588" s="3">
        <v>1</v>
      </c>
      <c r="D588" s="3">
        <v>17</v>
      </c>
      <c r="E588" s="3" t="b">
        <v>0</v>
      </c>
      <c r="F588" s="3">
        <v>3</v>
      </c>
      <c r="G588" s="3">
        <v>3</v>
      </c>
      <c r="H588" s="3" t="str">
        <f>IF(G588=1,"Clear",IF(G588=2,"Moist",IF(G588=3,"Light Rain",IF(G588=4,"Heavy Rain","Unknown"))))</f>
        <v>Light Rain</v>
      </c>
      <c r="I588" s="3">
        <v>0.2</v>
      </c>
      <c r="J588" s="2">
        <f>VLOOKUP(A588,'[1]DATASET 2'!A:G,2,FALSE)</f>
        <v>0.18179999999999999</v>
      </c>
      <c r="K588" s="2">
        <f>VLOOKUP(A588,'[1]DATASET 2'!A:G,3,FALSE)</f>
        <v>0.93</v>
      </c>
      <c r="L588" s="2">
        <f>VLOOKUP(A588,'[1]DATASET 2'!A:G,4,FALSE)</f>
        <v>0.35820000000000002</v>
      </c>
      <c r="M588" s="1">
        <f>VLOOKUP(A588,'[1]DATASET 2'!A:G,5,FALSE)</f>
        <v>0</v>
      </c>
      <c r="N588" s="1">
        <f>VLOOKUP(A588,'[1]DATASET 2'!A:G,6,FALSE)</f>
        <v>26</v>
      </c>
      <c r="O588" s="1">
        <f>SUM(M588,N588)</f>
        <v>26</v>
      </c>
      <c r="P588" s="1" t="str">
        <f>IF(E588=TRUE,"holiday",IF(OR(F588=0,F588=6),"weekend","weekday"))</f>
        <v>weekday</v>
      </c>
      <c r="Q588" s="1" t="str" cm="1">
        <f t="array" ref="Q588">_xlfn.IFS(D588&lt;8,"NIGHT/EARLY MORNING(8PM-8AM)",D588&lt;12,"MORNING(8AM-12AM)",D588&lt;16,"AFTERNOON(12PM-4PM)",D588&lt;20,"EVENING(4PM-8PM)",TRUE,"NIGHT/EARLY MORNING(8PM-8AM)")</f>
        <v>EVENING(4PM-8PM)</v>
      </c>
    </row>
    <row r="589" spans="1:17" ht="13" x14ac:dyDescent="0.15">
      <c r="A589" s="3">
        <v>588</v>
      </c>
      <c r="B589" s="7">
        <v>40570</v>
      </c>
      <c r="C589" s="3">
        <v>1</v>
      </c>
      <c r="D589" s="3">
        <v>16</v>
      </c>
      <c r="E589" s="3" t="b">
        <v>0</v>
      </c>
      <c r="F589" s="3">
        <v>4</v>
      </c>
      <c r="G589" s="3">
        <v>1</v>
      </c>
      <c r="H589" s="3" t="str">
        <f>IF(G589=1,"Clear",IF(G589=2,"Moist",IF(G589=3,"Light Rain",IF(G589=4,"Heavy Rain","Unknown"))))</f>
        <v>Clear</v>
      </c>
      <c r="I589" s="3">
        <v>0.22</v>
      </c>
      <c r="J589" s="2">
        <f>VLOOKUP(A589,'[1]DATASET 2'!A:G,2,FALSE)</f>
        <v>0.2273</v>
      </c>
      <c r="K589" s="2">
        <f>VLOOKUP(A589,'[1]DATASET 2'!A:G,3,FALSE)</f>
        <v>0.55000000000000004</v>
      </c>
      <c r="L589" s="2">
        <f>VLOOKUP(A589,'[1]DATASET 2'!A:G,4,FALSE)</f>
        <v>0.19400000000000001</v>
      </c>
      <c r="M589" s="1">
        <f>VLOOKUP(A589,'[1]DATASET 2'!A:G,5,FALSE)</f>
        <v>1</v>
      </c>
      <c r="N589" s="1">
        <f>VLOOKUP(A589,'[1]DATASET 2'!A:G,6,FALSE)</f>
        <v>23</v>
      </c>
      <c r="O589" s="1">
        <f>SUM(M589,N589)</f>
        <v>24</v>
      </c>
      <c r="P589" s="1" t="str">
        <f>IF(E589=TRUE,"holiday",IF(OR(F589=0,F589=6),"weekend","weekday"))</f>
        <v>weekday</v>
      </c>
      <c r="Q589" s="1" t="str" cm="1">
        <f t="array" ref="Q589">_xlfn.IFS(D589&lt;8,"NIGHT/EARLY MORNING(8PM-8AM)",D589&lt;12,"MORNING(8AM-12AM)",D589&lt;16,"AFTERNOON(12PM-4PM)",D589&lt;20,"EVENING(4PM-8PM)",TRUE,"NIGHT/EARLY MORNING(8PM-8AM)")</f>
        <v>EVENING(4PM-8PM)</v>
      </c>
    </row>
    <row r="590" spans="1:17" ht="13" x14ac:dyDescent="0.15">
      <c r="A590" s="3">
        <v>589</v>
      </c>
      <c r="B590" s="7">
        <v>40570</v>
      </c>
      <c r="C590" s="3">
        <v>1</v>
      </c>
      <c r="D590" s="3">
        <v>17</v>
      </c>
      <c r="E590" s="3" t="b">
        <v>0</v>
      </c>
      <c r="F590" s="3">
        <v>4</v>
      </c>
      <c r="G590" s="3">
        <v>1</v>
      </c>
      <c r="H590" s="3" t="str">
        <f>IF(G590=1,"Clear",IF(G590=2,"Moist",IF(G590=3,"Light Rain",IF(G590=4,"Heavy Rain","Unknown"))))</f>
        <v>Clear</v>
      </c>
      <c r="I590" s="3">
        <v>0.22</v>
      </c>
      <c r="J590" s="2">
        <f>VLOOKUP(A590,'[1]DATASET 2'!A:G,2,FALSE)</f>
        <v>0.2424</v>
      </c>
      <c r="K590" s="2">
        <f>VLOOKUP(A590,'[1]DATASET 2'!A:G,3,FALSE)</f>
        <v>0.55000000000000004</v>
      </c>
      <c r="L590" s="2">
        <f>VLOOKUP(A590,'[1]DATASET 2'!A:G,4,FALSE)</f>
        <v>0.1045</v>
      </c>
      <c r="M590" s="1">
        <f>VLOOKUP(A590,'[1]DATASET 2'!A:G,5,FALSE)</f>
        <v>2</v>
      </c>
      <c r="N590" s="1">
        <f>VLOOKUP(A590,'[1]DATASET 2'!A:G,6,FALSE)</f>
        <v>82</v>
      </c>
      <c r="O590" s="1">
        <f>SUM(M590,N590)</f>
        <v>84</v>
      </c>
      <c r="P590" s="1" t="str">
        <f>IF(E590=TRUE,"holiday",IF(OR(F590=0,F590=6),"weekend","weekday"))</f>
        <v>weekday</v>
      </c>
      <c r="Q590" s="1" t="str" cm="1">
        <f t="array" ref="Q590">_xlfn.IFS(D590&lt;8,"NIGHT/EARLY MORNING(8PM-8AM)",D590&lt;12,"MORNING(8AM-12AM)",D590&lt;16,"AFTERNOON(12PM-4PM)",D590&lt;20,"EVENING(4PM-8PM)",TRUE,"NIGHT/EARLY MORNING(8PM-8AM)")</f>
        <v>EVENING(4PM-8PM)</v>
      </c>
    </row>
    <row r="591" spans="1:17" ht="13" x14ac:dyDescent="0.15">
      <c r="A591" s="3">
        <v>590</v>
      </c>
      <c r="B591" s="7">
        <v>40570</v>
      </c>
      <c r="C591" s="3">
        <v>1</v>
      </c>
      <c r="D591" s="3">
        <v>18</v>
      </c>
      <c r="E591" s="3" t="b">
        <v>0</v>
      </c>
      <c r="F591" s="3">
        <v>4</v>
      </c>
      <c r="G591" s="3">
        <v>1</v>
      </c>
      <c r="H591" s="3" t="str">
        <f>IF(G591=1,"Clear",IF(G591=2,"Moist",IF(G591=3,"Light Rain",IF(G591=4,"Heavy Rain","Unknown"))))</f>
        <v>Clear</v>
      </c>
      <c r="I591" s="3">
        <v>0.2</v>
      </c>
      <c r="J591" s="2">
        <f>VLOOKUP(A591,'[1]DATASET 2'!A:G,2,FALSE)</f>
        <v>0.2273</v>
      </c>
      <c r="K591" s="2">
        <f>VLOOKUP(A591,'[1]DATASET 2'!A:G,3,FALSE)</f>
        <v>0.69</v>
      </c>
      <c r="L591" s="2">
        <f>VLOOKUP(A591,'[1]DATASET 2'!A:G,4,FALSE)</f>
        <v>8.9599999999999999E-2</v>
      </c>
      <c r="M591" s="1">
        <f>VLOOKUP(A591,'[1]DATASET 2'!A:G,5,FALSE)</f>
        <v>3</v>
      </c>
      <c r="N591" s="1">
        <f>VLOOKUP(A591,'[1]DATASET 2'!A:G,6,FALSE)</f>
        <v>101</v>
      </c>
      <c r="O591" s="1">
        <f>SUM(M591,N591)</f>
        <v>104</v>
      </c>
      <c r="P591" s="1" t="str">
        <f>IF(E591=TRUE,"holiday",IF(OR(F591=0,F591=6),"weekend","weekday"))</f>
        <v>weekday</v>
      </c>
      <c r="Q591" s="1" t="str" cm="1">
        <f t="array" ref="Q591">_xlfn.IFS(D591&lt;8,"NIGHT/EARLY MORNING(8PM-8AM)",D591&lt;12,"MORNING(8AM-12AM)",D591&lt;16,"AFTERNOON(12PM-4PM)",D591&lt;20,"EVENING(4PM-8PM)",TRUE,"NIGHT/EARLY MORNING(8PM-8AM)")</f>
        <v>EVENING(4PM-8PM)</v>
      </c>
    </row>
    <row r="592" spans="1:17" ht="13" x14ac:dyDescent="0.15">
      <c r="A592" s="3">
        <v>591</v>
      </c>
      <c r="B592" s="7">
        <v>40570</v>
      </c>
      <c r="C592" s="3">
        <v>1</v>
      </c>
      <c r="D592" s="3">
        <v>19</v>
      </c>
      <c r="E592" s="3" t="b">
        <v>0</v>
      </c>
      <c r="F592" s="3">
        <v>4</v>
      </c>
      <c r="G592" s="3">
        <v>1</v>
      </c>
      <c r="H592" s="3" t="str">
        <f>IF(G592=1,"Clear",IF(G592=2,"Moist",IF(G592=3,"Light Rain",IF(G592=4,"Heavy Rain","Unknown"))))</f>
        <v>Clear</v>
      </c>
      <c r="I592" s="3">
        <v>0.2</v>
      </c>
      <c r="J592" s="2">
        <f>VLOOKUP(A592,'[1]DATASET 2'!A:G,2,FALSE)</f>
        <v>0.2273</v>
      </c>
      <c r="K592" s="2">
        <f>VLOOKUP(A592,'[1]DATASET 2'!A:G,3,FALSE)</f>
        <v>0.69</v>
      </c>
      <c r="L592" s="2">
        <f>VLOOKUP(A592,'[1]DATASET 2'!A:G,4,FALSE)</f>
        <v>8.9599999999999999E-2</v>
      </c>
      <c r="M592" s="1">
        <f>VLOOKUP(A592,'[1]DATASET 2'!A:G,5,FALSE)</f>
        <v>3</v>
      </c>
      <c r="N592" s="1">
        <f>VLOOKUP(A592,'[1]DATASET 2'!A:G,6,FALSE)</f>
        <v>76</v>
      </c>
      <c r="O592" s="1">
        <f>SUM(M592,N592)</f>
        <v>79</v>
      </c>
      <c r="P592" s="1" t="str">
        <f>IF(E592=TRUE,"holiday",IF(OR(F592=0,F592=6),"weekend","weekday"))</f>
        <v>weekday</v>
      </c>
      <c r="Q592" s="1" t="str" cm="1">
        <f t="array" ref="Q592">_xlfn.IFS(D592&lt;8,"NIGHT/EARLY MORNING(8PM-8AM)",D592&lt;12,"MORNING(8AM-12AM)",D592&lt;16,"AFTERNOON(12PM-4PM)",D592&lt;20,"EVENING(4PM-8PM)",TRUE,"NIGHT/EARLY MORNING(8PM-8AM)")</f>
        <v>EVENING(4PM-8PM)</v>
      </c>
    </row>
    <row r="593" spans="1:17" ht="13" x14ac:dyDescent="0.15">
      <c r="A593" s="3">
        <v>592</v>
      </c>
      <c r="B593" s="7">
        <v>40570</v>
      </c>
      <c r="C593" s="3">
        <v>1</v>
      </c>
      <c r="D593" s="3">
        <v>20</v>
      </c>
      <c r="E593" s="3" t="b">
        <v>0</v>
      </c>
      <c r="F593" s="3">
        <v>4</v>
      </c>
      <c r="G593" s="3">
        <v>1</v>
      </c>
      <c r="H593" s="3" t="str">
        <f>IF(G593=1,"Clear",IF(G593=2,"Moist",IF(G593=3,"Light Rain",IF(G593=4,"Heavy Rain","Unknown"))))</f>
        <v>Clear</v>
      </c>
      <c r="I593" s="3">
        <v>0.18</v>
      </c>
      <c r="J593" s="2">
        <f>VLOOKUP(A593,'[1]DATASET 2'!A:G,2,FALSE)</f>
        <v>0.21210000000000001</v>
      </c>
      <c r="K593" s="2">
        <f>VLOOKUP(A593,'[1]DATASET 2'!A:G,3,FALSE)</f>
        <v>0.74</v>
      </c>
      <c r="L593" s="2">
        <f>VLOOKUP(A593,'[1]DATASET 2'!A:G,4,FALSE)</f>
        <v>8.9599999999999999E-2</v>
      </c>
      <c r="M593" s="1">
        <f>VLOOKUP(A593,'[1]DATASET 2'!A:G,5,FALSE)</f>
        <v>4</v>
      </c>
      <c r="N593" s="1">
        <f>VLOOKUP(A593,'[1]DATASET 2'!A:G,6,FALSE)</f>
        <v>55</v>
      </c>
      <c r="O593" s="1">
        <f>SUM(M593,N593)</f>
        <v>59</v>
      </c>
      <c r="P593" s="1" t="str">
        <f>IF(E593=TRUE,"holiday",IF(OR(F593=0,F593=6),"weekend","weekday"))</f>
        <v>weekday</v>
      </c>
      <c r="Q593" s="1" t="str" cm="1">
        <f t="array" ref="Q593">_xlfn.IFS(D593&lt;8,"NIGHT/EARLY MORNING(8PM-8AM)",D593&lt;12,"MORNING(8AM-12AM)",D593&lt;16,"AFTERNOON(12PM-4PM)",D593&lt;20,"EVENING(4PM-8PM)",TRUE,"NIGHT/EARLY MORNING(8PM-8AM)")</f>
        <v>NIGHT/EARLY MORNING(8PM-8AM)</v>
      </c>
    </row>
    <row r="594" spans="1:17" ht="13" x14ac:dyDescent="0.15">
      <c r="A594" s="3">
        <v>593</v>
      </c>
      <c r="B594" s="7">
        <v>40570</v>
      </c>
      <c r="C594" s="3">
        <v>1</v>
      </c>
      <c r="D594" s="3">
        <v>21</v>
      </c>
      <c r="E594" s="3" t="b">
        <v>0</v>
      </c>
      <c r="F594" s="3">
        <v>4</v>
      </c>
      <c r="G594" s="3">
        <v>1</v>
      </c>
      <c r="H594" s="3" t="str">
        <f>IF(G594=1,"Clear",IF(G594=2,"Moist",IF(G594=3,"Light Rain",IF(G594=4,"Heavy Rain","Unknown"))))</f>
        <v>Clear</v>
      </c>
      <c r="I594" s="3">
        <v>0.18</v>
      </c>
      <c r="J594" s="2">
        <f>VLOOKUP(A594,'[1]DATASET 2'!A:G,2,FALSE)</f>
        <v>0.21210000000000001</v>
      </c>
      <c r="K594" s="2">
        <f>VLOOKUP(A594,'[1]DATASET 2'!A:G,3,FALSE)</f>
        <v>0.74</v>
      </c>
      <c r="L594" s="2">
        <f>VLOOKUP(A594,'[1]DATASET 2'!A:G,4,FALSE)</f>
        <v>8.9599999999999999E-2</v>
      </c>
      <c r="M594" s="1">
        <f>VLOOKUP(A594,'[1]DATASET 2'!A:G,5,FALSE)</f>
        <v>2</v>
      </c>
      <c r="N594" s="1">
        <f>VLOOKUP(A594,'[1]DATASET 2'!A:G,6,FALSE)</f>
        <v>36</v>
      </c>
      <c r="O594" s="1">
        <f>SUM(M594,N594)</f>
        <v>38</v>
      </c>
      <c r="P594" s="1" t="str">
        <f>IF(E594=TRUE,"holiday",IF(OR(F594=0,F594=6),"weekend","weekday"))</f>
        <v>weekday</v>
      </c>
      <c r="Q594" s="1" t="str" cm="1">
        <f t="array" ref="Q594">_xlfn.IFS(D594&lt;8,"NIGHT/EARLY MORNING(8PM-8AM)",D594&lt;12,"MORNING(8AM-12AM)",D594&lt;16,"AFTERNOON(12PM-4PM)",D594&lt;20,"EVENING(4PM-8PM)",TRUE,"NIGHT/EARLY MORNING(8PM-8AM)")</f>
        <v>NIGHT/EARLY MORNING(8PM-8AM)</v>
      </c>
    </row>
    <row r="595" spans="1:17" ht="13" x14ac:dyDescent="0.15">
      <c r="A595" s="3">
        <v>594</v>
      </c>
      <c r="B595" s="7">
        <v>40570</v>
      </c>
      <c r="C595" s="3">
        <v>1</v>
      </c>
      <c r="D595" s="3">
        <v>22</v>
      </c>
      <c r="E595" s="3" t="b">
        <v>0</v>
      </c>
      <c r="F595" s="3">
        <v>4</v>
      </c>
      <c r="G595" s="3">
        <v>1</v>
      </c>
      <c r="H595" s="3" t="str">
        <f>IF(G595=1,"Clear",IF(G595=2,"Moist",IF(G595=3,"Light Rain",IF(G595=4,"Heavy Rain","Unknown"))))</f>
        <v>Clear</v>
      </c>
      <c r="I595" s="3">
        <v>0.18</v>
      </c>
      <c r="J595" s="2">
        <f>VLOOKUP(A595,'[1]DATASET 2'!A:G,2,FALSE)</f>
        <v>0.21210000000000001</v>
      </c>
      <c r="K595" s="2">
        <f>VLOOKUP(A595,'[1]DATASET 2'!A:G,3,FALSE)</f>
        <v>0.74</v>
      </c>
      <c r="L595" s="2">
        <f>VLOOKUP(A595,'[1]DATASET 2'!A:G,4,FALSE)</f>
        <v>8.9599999999999999E-2</v>
      </c>
      <c r="M595" s="1">
        <f>VLOOKUP(A595,'[1]DATASET 2'!A:G,5,FALSE)</f>
        <v>0</v>
      </c>
      <c r="N595" s="1">
        <f>VLOOKUP(A595,'[1]DATASET 2'!A:G,6,FALSE)</f>
        <v>27</v>
      </c>
      <c r="O595" s="1">
        <f>SUM(M595,N595)</f>
        <v>27</v>
      </c>
      <c r="P595" s="1" t="str">
        <f>IF(E595=TRUE,"holiday",IF(OR(F595=0,F595=6),"weekend","weekday"))</f>
        <v>weekday</v>
      </c>
      <c r="Q595" s="1" t="str" cm="1">
        <f t="array" ref="Q595">_xlfn.IFS(D595&lt;8,"NIGHT/EARLY MORNING(8PM-8AM)",D595&lt;12,"MORNING(8AM-12AM)",D595&lt;16,"AFTERNOON(12PM-4PM)",D595&lt;20,"EVENING(4PM-8PM)",TRUE,"NIGHT/EARLY MORNING(8PM-8AM)")</f>
        <v>NIGHT/EARLY MORNING(8PM-8AM)</v>
      </c>
    </row>
    <row r="596" spans="1:17" ht="13" x14ac:dyDescent="0.15">
      <c r="A596" s="3">
        <v>595</v>
      </c>
      <c r="B596" s="7">
        <v>40570</v>
      </c>
      <c r="C596" s="3">
        <v>1</v>
      </c>
      <c r="D596" s="3">
        <v>23</v>
      </c>
      <c r="E596" s="3" t="b">
        <v>0</v>
      </c>
      <c r="F596" s="3">
        <v>4</v>
      </c>
      <c r="G596" s="3">
        <v>1</v>
      </c>
      <c r="H596" s="3" t="str">
        <f>IF(G596=1,"Clear",IF(G596=2,"Moist",IF(G596=3,"Light Rain",IF(G596=4,"Heavy Rain","Unknown"))))</f>
        <v>Clear</v>
      </c>
      <c r="I596" s="3">
        <v>0.18</v>
      </c>
      <c r="J596" s="2">
        <f>VLOOKUP(A596,'[1]DATASET 2'!A:G,2,FALSE)</f>
        <v>0.19700000000000001</v>
      </c>
      <c r="K596" s="2">
        <f>VLOOKUP(A596,'[1]DATASET 2'!A:G,3,FALSE)</f>
        <v>0.8</v>
      </c>
      <c r="L596" s="2">
        <f>VLOOKUP(A596,'[1]DATASET 2'!A:G,4,FALSE)</f>
        <v>0.16420000000000001</v>
      </c>
      <c r="M596" s="1">
        <f>VLOOKUP(A596,'[1]DATASET 2'!A:G,5,FALSE)</f>
        <v>0</v>
      </c>
      <c r="N596" s="1">
        <f>VLOOKUP(A596,'[1]DATASET 2'!A:G,6,FALSE)</f>
        <v>16</v>
      </c>
      <c r="O596" s="1">
        <f>SUM(M596,N596)</f>
        <v>16</v>
      </c>
      <c r="P596" s="1" t="str">
        <f>IF(E596=TRUE,"holiday",IF(OR(F596=0,F596=6),"weekend","weekday"))</f>
        <v>weekday</v>
      </c>
      <c r="Q596" s="1" t="str" cm="1">
        <f t="array" ref="Q596">_xlfn.IFS(D596&lt;8,"NIGHT/EARLY MORNING(8PM-8AM)",D596&lt;12,"MORNING(8AM-12AM)",D596&lt;16,"AFTERNOON(12PM-4PM)",D596&lt;20,"EVENING(4PM-8PM)",TRUE,"NIGHT/EARLY MORNING(8PM-8AM)")</f>
        <v>NIGHT/EARLY MORNING(8PM-8AM)</v>
      </c>
    </row>
    <row r="597" spans="1:17" ht="13" x14ac:dyDescent="0.15">
      <c r="A597" s="3">
        <v>596</v>
      </c>
      <c r="B597" s="7">
        <v>40571</v>
      </c>
      <c r="C597" s="3">
        <v>1</v>
      </c>
      <c r="D597" s="3">
        <v>0</v>
      </c>
      <c r="E597" s="3" t="b">
        <v>0</v>
      </c>
      <c r="F597" s="3">
        <v>5</v>
      </c>
      <c r="G597" s="3">
        <v>2</v>
      </c>
      <c r="H597" s="3" t="str">
        <f>IF(G597=1,"Clear",IF(G597=2,"Moist",IF(G597=3,"Light Rain",IF(G597=4,"Heavy Rain","Unknown"))))</f>
        <v>Moist</v>
      </c>
      <c r="I597" s="3">
        <v>0.2</v>
      </c>
      <c r="J597" s="2">
        <f>VLOOKUP(A597,'[1]DATASET 2'!A:G,2,FALSE)</f>
        <v>0.21210000000000001</v>
      </c>
      <c r="K597" s="2">
        <f>VLOOKUP(A597,'[1]DATASET 2'!A:G,3,FALSE)</f>
        <v>0.75</v>
      </c>
      <c r="L597" s="2">
        <f>VLOOKUP(A597,'[1]DATASET 2'!A:G,4,FALSE)</f>
        <v>0.1343</v>
      </c>
      <c r="M597" s="1">
        <f>VLOOKUP(A597,'[1]DATASET 2'!A:G,5,FALSE)</f>
        <v>0</v>
      </c>
      <c r="N597" s="1">
        <f>VLOOKUP(A597,'[1]DATASET 2'!A:G,6,FALSE)</f>
        <v>9</v>
      </c>
      <c r="O597" s="1">
        <f>SUM(M597,N597)</f>
        <v>9</v>
      </c>
      <c r="P597" s="1" t="str">
        <f>IF(E597=TRUE,"holiday",IF(OR(F597=0,F597=6),"weekend","weekday"))</f>
        <v>weekday</v>
      </c>
      <c r="Q597" s="1" t="str" cm="1">
        <f t="array" ref="Q597">_xlfn.IFS(D597&lt;8,"NIGHT/EARLY MORNING(8PM-8AM)",D597&lt;12,"MORNING(8AM-12AM)",D597&lt;16,"AFTERNOON(12PM-4PM)",D597&lt;20,"EVENING(4PM-8PM)",TRUE,"NIGHT/EARLY MORNING(8PM-8AM)")</f>
        <v>NIGHT/EARLY MORNING(8PM-8AM)</v>
      </c>
    </row>
    <row r="598" spans="1:17" ht="13" x14ac:dyDescent="0.15">
      <c r="A598" s="3">
        <v>597</v>
      </c>
      <c r="B598" s="7">
        <v>40571</v>
      </c>
      <c r="C598" s="3">
        <v>1</v>
      </c>
      <c r="D598" s="3">
        <v>1</v>
      </c>
      <c r="E598" s="3" t="b">
        <v>0</v>
      </c>
      <c r="F598" s="3">
        <v>5</v>
      </c>
      <c r="G598" s="3">
        <v>2</v>
      </c>
      <c r="H598" s="3" t="str">
        <f>IF(G598=1,"Clear",IF(G598=2,"Moist",IF(G598=3,"Light Rain",IF(G598=4,"Heavy Rain","Unknown"))))</f>
        <v>Moist</v>
      </c>
      <c r="I598" s="3">
        <v>0.2</v>
      </c>
      <c r="J598" s="2">
        <f>VLOOKUP(A598,'[1]DATASET 2'!A:G,2,FALSE)</f>
        <v>0.21210000000000001</v>
      </c>
      <c r="K598" s="2">
        <f>VLOOKUP(A598,'[1]DATASET 2'!A:G,3,FALSE)</f>
        <v>0.75</v>
      </c>
      <c r="L598" s="2">
        <f>VLOOKUP(A598,'[1]DATASET 2'!A:G,4,FALSE)</f>
        <v>0.1343</v>
      </c>
      <c r="M598" s="1">
        <f>VLOOKUP(A598,'[1]DATASET 2'!A:G,5,FALSE)</f>
        <v>1</v>
      </c>
      <c r="N598" s="1">
        <f>VLOOKUP(A598,'[1]DATASET 2'!A:G,6,FALSE)</f>
        <v>2</v>
      </c>
      <c r="O598" s="1">
        <f>SUM(M598,N598)</f>
        <v>3</v>
      </c>
      <c r="P598" s="1" t="str">
        <f>IF(E598=TRUE,"holiday",IF(OR(F598=0,F598=6),"weekend","weekday"))</f>
        <v>weekday</v>
      </c>
      <c r="Q598" s="1" t="str" cm="1">
        <f t="array" ref="Q598">_xlfn.IFS(D598&lt;8,"NIGHT/EARLY MORNING(8PM-8AM)",D598&lt;12,"MORNING(8AM-12AM)",D598&lt;16,"AFTERNOON(12PM-4PM)",D598&lt;20,"EVENING(4PM-8PM)",TRUE,"NIGHT/EARLY MORNING(8PM-8AM)")</f>
        <v>NIGHT/EARLY MORNING(8PM-8AM)</v>
      </c>
    </row>
    <row r="599" spans="1:17" ht="13" x14ac:dyDescent="0.15">
      <c r="A599" s="3">
        <v>598</v>
      </c>
      <c r="B599" s="7">
        <v>40571</v>
      </c>
      <c r="C599" s="3">
        <v>1</v>
      </c>
      <c r="D599" s="3">
        <v>2</v>
      </c>
      <c r="E599" s="3" t="b">
        <v>0</v>
      </c>
      <c r="F599" s="3">
        <v>5</v>
      </c>
      <c r="G599" s="3">
        <v>2</v>
      </c>
      <c r="H599" s="3" t="str">
        <f>IF(G599=1,"Clear",IF(G599=2,"Moist",IF(G599=3,"Light Rain",IF(G599=4,"Heavy Rain","Unknown"))))</f>
        <v>Moist</v>
      </c>
      <c r="I599" s="3">
        <v>0.2</v>
      </c>
      <c r="J599" s="2">
        <f>VLOOKUP(A599,'[1]DATASET 2'!A:G,2,FALSE)</f>
        <v>0.21210000000000001</v>
      </c>
      <c r="K599" s="2">
        <f>VLOOKUP(A599,'[1]DATASET 2'!A:G,3,FALSE)</f>
        <v>0.75</v>
      </c>
      <c r="L599" s="2">
        <f>VLOOKUP(A599,'[1]DATASET 2'!A:G,4,FALSE)</f>
        <v>0.16420000000000001</v>
      </c>
      <c r="M599" s="1">
        <f>VLOOKUP(A599,'[1]DATASET 2'!A:G,5,FALSE)</f>
        <v>0</v>
      </c>
      <c r="N599" s="1">
        <f>VLOOKUP(A599,'[1]DATASET 2'!A:G,6,FALSE)</f>
        <v>2</v>
      </c>
      <c r="O599" s="1">
        <f>SUM(M599,N599)</f>
        <v>2</v>
      </c>
      <c r="P599" s="1" t="str">
        <f>IF(E599=TRUE,"holiday",IF(OR(F599=0,F599=6),"weekend","weekday"))</f>
        <v>weekday</v>
      </c>
      <c r="Q599" s="1" t="str" cm="1">
        <f t="array" ref="Q599">_xlfn.IFS(D599&lt;8,"NIGHT/EARLY MORNING(8PM-8AM)",D599&lt;12,"MORNING(8AM-12AM)",D599&lt;16,"AFTERNOON(12PM-4PM)",D599&lt;20,"EVENING(4PM-8PM)",TRUE,"NIGHT/EARLY MORNING(8PM-8AM)")</f>
        <v>NIGHT/EARLY MORNING(8PM-8AM)</v>
      </c>
    </row>
    <row r="600" spans="1:17" ht="13" x14ac:dyDescent="0.15">
      <c r="A600" s="3">
        <v>599</v>
      </c>
      <c r="B600" s="7">
        <v>40571</v>
      </c>
      <c r="C600" s="3">
        <v>1</v>
      </c>
      <c r="D600" s="3">
        <v>3</v>
      </c>
      <c r="E600" s="3" t="b">
        <v>0</v>
      </c>
      <c r="F600" s="3">
        <v>5</v>
      </c>
      <c r="G600" s="3">
        <v>2</v>
      </c>
      <c r="H600" s="3" t="str">
        <f>IF(G600=1,"Clear",IF(G600=2,"Moist",IF(G600=3,"Light Rain",IF(G600=4,"Heavy Rain","Unknown"))))</f>
        <v>Moist</v>
      </c>
      <c r="I600" s="3">
        <v>0.2</v>
      </c>
      <c r="J600" s="2">
        <f>VLOOKUP(A600,'[1]DATASET 2'!A:G,2,FALSE)</f>
        <v>0.2273</v>
      </c>
      <c r="K600" s="2">
        <f>VLOOKUP(A600,'[1]DATASET 2'!A:G,3,FALSE)</f>
        <v>0.75</v>
      </c>
      <c r="L600" s="2">
        <f>VLOOKUP(A600,'[1]DATASET 2'!A:G,4,FALSE)</f>
        <v>0.1045</v>
      </c>
      <c r="M600" s="1">
        <f>VLOOKUP(A600,'[1]DATASET 2'!A:G,5,FALSE)</f>
        <v>1</v>
      </c>
      <c r="N600" s="1">
        <f>VLOOKUP(A600,'[1]DATASET 2'!A:G,6,FALSE)</f>
        <v>0</v>
      </c>
      <c r="O600" s="1">
        <f>SUM(M600,N600)</f>
        <v>1</v>
      </c>
      <c r="P600" s="1" t="str">
        <f>IF(E600=TRUE,"holiday",IF(OR(F600=0,F600=6),"weekend","weekday"))</f>
        <v>weekday</v>
      </c>
      <c r="Q600" s="1" t="str" cm="1">
        <f t="array" ref="Q600">_xlfn.IFS(D600&lt;8,"NIGHT/EARLY MORNING(8PM-8AM)",D600&lt;12,"MORNING(8AM-12AM)",D600&lt;16,"AFTERNOON(12PM-4PM)",D600&lt;20,"EVENING(4PM-8PM)",TRUE,"NIGHT/EARLY MORNING(8PM-8AM)")</f>
        <v>NIGHT/EARLY MORNING(8PM-8AM)</v>
      </c>
    </row>
    <row r="601" spans="1:17" ht="13" x14ac:dyDescent="0.15">
      <c r="A601" s="3">
        <v>600</v>
      </c>
      <c r="B601" s="7">
        <v>40571</v>
      </c>
      <c r="C601" s="3">
        <v>1</v>
      </c>
      <c r="D601" s="3">
        <v>5</v>
      </c>
      <c r="E601" s="3" t="b">
        <v>0</v>
      </c>
      <c r="F601" s="3">
        <v>5</v>
      </c>
      <c r="G601" s="3">
        <v>2</v>
      </c>
      <c r="H601" s="3" t="str">
        <f>IF(G601=1,"Clear",IF(G601=2,"Moist",IF(G601=3,"Light Rain",IF(G601=4,"Heavy Rain","Unknown"))))</f>
        <v>Moist</v>
      </c>
      <c r="I601" s="3">
        <v>0.18</v>
      </c>
      <c r="J601" s="2">
        <f>VLOOKUP(A601,'[1]DATASET 2'!A:G,2,FALSE)</f>
        <v>0.21210000000000001</v>
      </c>
      <c r="K601" s="2">
        <f>VLOOKUP(A601,'[1]DATASET 2'!A:G,3,FALSE)</f>
        <v>0.8</v>
      </c>
      <c r="L601" s="2">
        <f>VLOOKUP(A601,'[1]DATASET 2'!A:G,4,FALSE)</f>
        <v>0.1045</v>
      </c>
      <c r="M601" s="1">
        <f>VLOOKUP(A601,'[1]DATASET 2'!A:G,5,FALSE)</f>
        <v>0</v>
      </c>
      <c r="N601" s="1">
        <f>VLOOKUP(A601,'[1]DATASET 2'!A:G,6,FALSE)</f>
        <v>4</v>
      </c>
      <c r="O601" s="1">
        <f>SUM(M601,N601)</f>
        <v>4</v>
      </c>
      <c r="P601" s="1" t="str">
        <f>IF(E601=TRUE,"holiday",IF(OR(F601=0,F601=6),"weekend","weekday"))</f>
        <v>weekday</v>
      </c>
      <c r="Q601" s="1" t="str" cm="1">
        <f t="array" ref="Q601">_xlfn.IFS(D601&lt;8,"NIGHT/EARLY MORNING(8PM-8AM)",D601&lt;12,"MORNING(8AM-12AM)",D601&lt;16,"AFTERNOON(12PM-4PM)",D601&lt;20,"EVENING(4PM-8PM)",TRUE,"NIGHT/EARLY MORNING(8PM-8AM)")</f>
        <v>NIGHT/EARLY MORNING(8PM-8AM)</v>
      </c>
    </row>
    <row r="602" spans="1:17" ht="13" x14ac:dyDescent="0.15">
      <c r="A602" s="3">
        <v>601</v>
      </c>
      <c r="B602" s="7">
        <v>40571</v>
      </c>
      <c r="C602" s="3">
        <v>1</v>
      </c>
      <c r="D602" s="3">
        <v>6</v>
      </c>
      <c r="E602" s="3" t="b">
        <v>0</v>
      </c>
      <c r="F602" s="3">
        <v>5</v>
      </c>
      <c r="G602" s="3">
        <v>2</v>
      </c>
      <c r="H602" s="3" t="str">
        <f>IF(G602=1,"Clear",IF(G602=2,"Moist",IF(G602=3,"Light Rain",IF(G602=4,"Heavy Rain","Unknown"))))</f>
        <v>Moist</v>
      </c>
      <c r="I602" s="3">
        <v>0.18</v>
      </c>
      <c r="J602" s="2">
        <f>VLOOKUP(A602,'[1]DATASET 2'!A:G,2,FALSE)</f>
        <v>0.19700000000000001</v>
      </c>
      <c r="K602" s="2">
        <f>VLOOKUP(A602,'[1]DATASET 2'!A:G,3,FALSE)</f>
        <v>0.8</v>
      </c>
      <c r="L602" s="2">
        <f>VLOOKUP(A602,'[1]DATASET 2'!A:G,4,FALSE)</f>
        <v>0.1343</v>
      </c>
      <c r="M602" s="1">
        <f>VLOOKUP(A602,'[1]DATASET 2'!A:G,5,FALSE)</f>
        <v>0</v>
      </c>
      <c r="N602" s="1">
        <f>VLOOKUP(A602,'[1]DATASET 2'!A:G,6,FALSE)</f>
        <v>16</v>
      </c>
      <c r="O602" s="1">
        <f>SUM(M602,N602)</f>
        <v>16</v>
      </c>
      <c r="P602" s="1" t="str">
        <f>IF(E602=TRUE,"holiday",IF(OR(F602=0,F602=6),"weekend","weekday"))</f>
        <v>weekday</v>
      </c>
      <c r="Q602" s="1" t="str" cm="1">
        <f t="array" ref="Q602">_xlfn.IFS(D602&lt;8,"NIGHT/EARLY MORNING(8PM-8AM)",D602&lt;12,"MORNING(8AM-12AM)",D602&lt;16,"AFTERNOON(12PM-4PM)",D602&lt;20,"EVENING(4PM-8PM)",TRUE,"NIGHT/EARLY MORNING(8PM-8AM)")</f>
        <v>NIGHT/EARLY MORNING(8PM-8AM)</v>
      </c>
    </row>
    <row r="603" spans="1:17" ht="13" x14ac:dyDescent="0.15">
      <c r="A603" s="3">
        <v>602</v>
      </c>
      <c r="B603" s="7">
        <v>40571</v>
      </c>
      <c r="C603" s="3">
        <v>1</v>
      </c>
      <c r="D603" s="3">
        <v>7</v>
      </c>
      <c r="E603" s="3" t="b">
        <v>0</v>
      </c>
      <c r="F603" s="3">
        <v>5</v>
      </c>
      <c r="G603" s="3">
        <v>2</v>
      </c>
      <c r="H603" s="3" t="str">
        <f>IF(G603=1,"Clear",IF(G603=2,"Moist",IF(G603=3,"Light Rain",IF(G603=4,"Heavy Rain","Unknown"))))</f>
        <v>Moist</v>
      </c>
      <c r="I603" s="3">
        <v>0.16</v>
      </c>
      <c r="J603" s="2">
        <f>VLOOKUP(A603,'[1]DATASET 2'!A:G,2,FALSE)</f>
        <v>0.19700000000000001</v>
      </c>
      <c r="K603" s="2">
        <f>VLOOKUP(A603,'[1]DATASET 2'!A:G,3,FALSE)</f>
        <v>0.86</v>
      </c>
      <c r="L603" s="2">
        <f>VLOOKUP(A603,'[1]DATASET 2'!A:G,4,FALSE)</f>
        <v>8.9599999999999999E-2</v>
      </c>
      <c r="M603" s="1">
        <f>VLOOKUP(A603,'[1]DATASET 2'!A:G,5,FALSE)</f>
        <v>2</v>
      </c>
      <c r="N603" s="1">
        <f>VLOOKUP(A603,'[1]DATASET 2'!A:G,6,FALSE)</f>
        <v>58</v>
      </c>
      <c r="O603" s="1">
        <f>SUM(M603,N603)</f>
        <v>60</v>
      </c>
      <c r="P603" s="1" t="str">
        <f>IF(E603=TRUE,"holiday",IF(OR(F603=0,F603=6),"weekend","weekday"))</f>
        <v>weekday</v>
      </c>
      <c r="Q603" s="1" t="str" cm="1">
        <f t="array" ref="Q603">_xlfn.IFS(D603&lt;8,"NIGHT/EARLY MORNING(8PM-8AM)",D603&lt;12,"MORNING(8AM-12AM)",D603&lt;16,"AFTERNOON(12PM-4PM)",D603&lt;20,"EVENING(4PM-8PM)",TRUE,"NIGHT/EARLY MORNING(8PM-8AM)")</f>
        <v>NIGHT/EARLY MORNING(8PM-8AM)</v>
      </c>
    </row>
    <row r="604" spans="1:17" ht="13" x14ac:dyDescent="0.15">
      <c r="A604" s="3">
        <v>603</v>
      </c>
      <c r="B604" s="7">
        <v>40571</v>
      </c>
      <c r="C604" s="3">
        <v>1</v>
      </c>
      <c r="D604" s="3">
        <v>8</v>
      </c>
      <c r="E604" s="3" t="b">
        <v>0</v>
      </c>
      <c r="F604" s="3">
        <v>5</v>
      </c>
      <c r="G604" s="3">
        <v>2</v>
      </c>
      <c r="H604" s="3" t="str">
        <f>IF(G604=1,"Clear",IF(G604=2,"Moist",IF(G604=3,"Light Rain",IF(G604=4,"Heavy Rain","Unknown"))))</f>
        <v>Moist</v>
      </c>
      <c r="I604" s="3">
        <v>0.16</v>
      </c>
      <c r="J604" s="2">
        <f>VLOOKUP(A604,'[1]DATASET 2'!A:G,2,FALSE)</f>
        <v>0.19700000000000001</v>
      </c>
      <c r="K604" s="2">
        <f>VLOOKUP(A604,'[1]DATASET 2'!A:G,3,FALSE)</f>
        <v>0.86</v>
      </c>
      <c r="L604" s="2">
        <f>VLOOKUP(A604,'[1]DATASET 2'!A:G,4,FALSE)</f>
        <v>8.9599999999999999E-2</v>
      </c>
      <c r="M604" s="1">
        <f>VLOOKUP(A604,'[1]DATASET 2'!A:G,5,FALSE)</f>
        <v>2</v>
      </c>
      <c r="N604" s="1">
        <f>VLOOKUP(A604,'[1]DATASET 2'!A:G,6,FALSE)</f>
        <v>155</v>
      </c>
      <c r="O604" s="1">
        <f>SUM(M604,N604)</f>
        <v>157</v>
      </c>
      <c r="P604" s="1" t="str">
        <f>IF(E604=TRUE,"holiday",IF(OR(F604=0,F604=6),"weekend","weekday"))</f>
        <v>weekday</v>
      </c>
      <c r="Q604" s="1" t="str" cm="1">
        <f t="array" ref="Q604">_xlfn.IFS(D604&lt;8,"NIGHT/EARLY MORNING(8PM-8AM)",D604&lt;12,"MORNING(8AM-12PM)",D604&lt;16,"AFTERNOON(12PM-4PM)",D604&lt;20,"EVENING(4PM-8PM)",TRUE,"NIGHT/EARLY MORNING(8PM-8AM)")</f>
        <v>MORNING(8AM-12PM)</v>
      </c>
    </row>
    <row r="605" spans="1:17" ht="13" x14ac:dyDescent="0.15">
      <c r="A605" s="3">
        <v>604</v>
      </c>
      <c r="B605" s="7">
        <v>40571</v>
      </c>
      <c r="C605" s="3">
        <v>1</v>
      </c>
      <c r="D605" s="3">
        <v>9</v>
      </c>
      <c r="E605" s="3" t="b">
        <v>0</v>
      </c>
      <c r="F605" s="3">
        <v>5</v>
      </c>
      <c r="G605" s="3">
        <v>3</v>
      </c>
      <c r="H605" s="3" t="str">
        <f>IF(G605=1,"Clear",IF(G605=2,"Moist",IF(G605=3,"Light Rain",IF(G605=4,"Heavy Rain","Unknown"))))</f>
        <v>Light Rain</v>
      </c>
      <c r="I605" s="3">
        <v>0.18</v>
      </c>
      <c r="J605" s="2">
        <f>VLOOKUP(A605,'[1]DATASET 2'!A:G,2,FALSE)</f>
        <v>0.21210000000000001</v>
      </c>
      <c r="K605" s="2">
        <f>VLOOKUP(A605,'[1]DATASET 2'!A:G,3,FALSE)</f>
        <v>0.86</v>
      </c>
      <c r="L605" s="2">
        <f>VLOOKUP(A605,'[1]DATASET 2'!A:G,4,FALSE)</f>
        <v>8.9599999999999999E-2</v>
      </c>
      <c r="M605" s="1">
        <f>VLOOKUP(A605,'[1]DATASET 2'!A:G,5,FALSE)</f>
        <v>6</v>
      </c>
      <c r="N605" s="1">
        <f>VLOOKUP(A605,'[1]DATASET 2'!A:G,6,FALSE)</f>
        <v>95</v>
      </c>
      <c r="O605" s="1">
        <f>SUM(M605,N605)</f>
        <v>101</v>
      </c>
      <c r="P605" s="1" t="str">
        <f>IF(E605=TRUE,"holiday",IF(OR(F605=0,F605=6),"weekend","weekday"))</f>
        <v>weekday</v>
      </c>
      <c r="Q605" s="1" t="str" cm="1">
        <f t="array" ref="Q605">_xlfn.IFS(D605&lt;8,"NIGHT/EARLY MORNING(8PM-8AM)",D605&lt;12,"MORNING(8AM-12PM)",D605&lt;16,"AFTERNOON(12PM-4PM)",D605&lt;20,"EVENING(4PM-8PM)",TRUE,"NIGHT/EARLY MORNING(8PM-8AM)")</f>
        <v>MORNING(8AM-12PM)</v>
      </c>
    </row>
    <row r="606" spans="1:17" ht="13" x14ac:dyDescent="0.15">
      <c r="A606" s="3">
        <v>605</v>
      </c>
      <c r="B606" s="7">
        <v>40571</v>
      </c>
      <c r="C606" s="3">
        <v>1</v>
      </c>
      <c r="D606" s="3">
        <v>10</v>
      </c>
      <c r="E606" s="3" t="b">
        <v>0</v>
      </c>
      <c r="F606" s="3">
        <v>5</v>
      </c>
      <c r="G606" s="3">
        <v>3</v>
      </c>
      <c r="H606" s="3" t="str">
        <f>IF(G606=1,"Clear",IF(G606=2,"Moist",IF(G606=3,"Light Rain",IF(G606=4,"Heavy Rain","Unknown"))))</f>
        <v>Light Rain</v>
      </c>
      <c r="I606" s="3">
        <v>0.18</v>
      </c>
      <c r="J606" s="2">
        <f>VLOOKUP(A606,'[1]DATASET 2'!A:G,2,FALSE)</f>
        <v>0.21210000000000001</v>
      </c>
      <c r="K606" s="2">
        <f>VLOOKUP(A606,'[1]DATASET 2'!A:G,3,FALSE)</f>
        <v>0.86</v>
      </c>
      <c r="L606" s="2">
        <f>VLOOKUP(A606,'[1]DATASET 2'!A:G,4,FALSE)</f>
        <v>0.1045</v>
      </c>
      <c r="M606" s="1">
        <f>VLOOKUP(A606,'[1]DATASET 2'!A:G,5,FALSE)</f>
        <v>0</v>
      </c>
      <c r="N606" s="1">
        <f>VLOOKUP(A606,'[1]DATASET 2'!A:G,6,FALSE)</f>
        <v>49</v>
      </c>
      <c r="O606" s="1">
        <f>SUM(M606,N606)</f>
        <v>49</v>
      </c>
      <c r="P606" s="1" t="str">
        <f>IF(E606=TRUE,"holiday",IF(OR(F606=0,F606=6),"weekend","weekday"))</f>
        <v>weekday</v>
      </c>
      <c r="Q606" s="1" t="str" cm="1">
        <f t="array" ref="Q606">_xlfn.IFS(D606&lt;8,"NIGHT/EARLY MORNING(8PM-8AM)",D606&lt;12,"MORNING(8AM-12PM)",D606&lt;16,"AFTERNOON(12PM-4PM)",D606&lt;20,"EVENING(4PM-8PM)",TRUE,"NIGHT/EARLY MORNING(8PM-8AM)")</f>
        <v>MORNING(8AM-12PM)</v>
      </c>
    </row>
    <row r="607" spans="1:17" ht="13" x14ac:dyDescent="0.15">
      <c r="A607" s="3">
        <v>606</v>
      </c>
      <c r="B607" s="7">
        <v>40571</v>
      </c>
      <c r="C607" s="3">
        <v>1</v>
      </c>
      <c r="D607" s="3">
        <v>11</v>
      </c>
      <c r="E607" s="3" t="b">
        <v>0</v>
      </c>
      <c r="F607" s="3">
        <v>5</v>
      </c>
      <c r="G607" s="3">
        <v>3</v>
      </c>
      <c r="H607" s="3" t="str">
        <f>IF(G607=1,"Clear",IF(G607=2,"Moist",IF(G607=3,"Light Rain",IF(G607=4,"Heavy Rain","Unknown"))))</f>
        <v>Light Rain</v>
      </c>
      <c r="I607" s="3">
        <v>0.18</v>
      </c>
      <c r="J607" s="2">
        <f>VLOOKUP(A607,'[1]DATASET 2'!A:G,2,FALSE)</f>
        <v>0.21210000000000001</v>
      </c>
      <c r="K607" s="2">
        <f>VLOOKUP(A607,'[1]DATASET 2'!A:G,3,FALSE)</f>
        <v>0.93</v>
      </c>
      <c r="L607" s="2">
        <f>VLOOKUP(A607,'[1]DATASET 2'!A:G,4,FALSE)</f>
        <v>0.1045</v>
      </c>
      <c r="M607" s="1">
        <f>VLOOKUP(A607,'[1]DATASET 2'!A:G,5,FALSE)</f>
        <v>0</v>
      </c>
      <c r="N607" s="1">
        <f>VLOOKUP(A607,'[1]DATASET 2'!A:G,6,FALSE)</f>
        <v>30</v>
      </c>
      <c r="O607" s="1">
        <f>SUM(M607,N607)</f>
        <v>30</v>
      </c>
      <c r="P607" s="1" t="str">
        <f>IF(E607=TRUE,"holiday",IF(OR(F607=0,F607=6),"weekend","weekday"))</f>
        <v>weekday</v>
      </c>
      <c r="Q607" s="1" t="str" cm="1">
        <f t="array" ref="Q607">_xlfn.IFS(D607&lt;8,"NIGHT/EARLY MORNING(8PM-8AM)",D607&lt;12,"MORNING(8AM-12PM)",D607&lt;16,"AFTERNOON(12PM-4PM)",D607&lt;20,"EVENING(4PM-8PM)",TRUE,"NIGHT/EARLY MORNING(8PM-8AM)")</f>
        <v>MORNING(8AM-12PM)</v>
      </c>
    </row>
    <row r="608" spans="1:17" ht="13" x14ac:dyDescent="0.15">
      <c r="A608" s="3">
        <v>607</v>
      </c>
      <c r="B608" s="7">
        <v>40571</v>
      </c>
      <c r="C608" s="3">
        <v>1</v>
      </c>
      <c r="D608" s="3">
        <v>12</v>
      </c>
      <c r="E608" s="3" t="b">
        <v>0</v>
      </c>
      <c r="F608" s="3">
        <v>5</v>
      </c>
      <c r="G608" s="3">
        <v>3</v>
      </c>
      <c r="H608" s="3" t="str">
        <f>IF(G608=1,"Clear",IF(G608=2,"Moist",IF(G608=3,"Light Rain",IF(G608=4,"Heavy Rain","Unknown"))))</f>
        <v>Light Rain</v>
      </c>
      <c r="I608" s="3">
        <v>0.18</v>
      </c>
      <c r="J608" s="2">
        <f>VLOOKUP(A608,'[1]DATASET 2'!A:G,2,FALSE)</f>
        <v>0.21210000000000001</v>
      </c>
      <c r="K608" s="2">
        <f>VLOOKUP(A608,'[1]DATASET 2'!A:G,3,FALSE)</f>
        <v>0.93</v>
      </c>
      <c r="L608" s="2">
        <f>VLOOKUP(A608,'[1]DATASET 2'!A:G,4,FALSE)</f>
        <v>0.1045</v>
      </c>
      <c r="M608" s="1">
        <f>VLOOKUP(A608,'[1]DATASET 2'!A:G,5,FALSE)</f>
        <v>1</v>
      </c>
      <c r="N608" s="1">
        <f>VLOOKUP(A608,'[1]DATASET 2'!A:G,6,FALSE)</f>
        <v>28</v>
      </c>
      <c r="O608" s="1">
        <f>SUM(M608,N608)</f>
        <v>29</v>
      </c>
      <c r="P608" s="1" t="str">
        <f>IF(E608=TRUE,"holiday",IF(OR(F608=0,F608=6),"weekend","weekday"))</f>
        <v>weekday</v>
      </c>
      <c r="Q608" s="1" t="str" cm="1">
        <f t="array" ref="Q608">_xlfn.IFS(D608&lt;8,"NIGHT/EARLY MORNING(8PM-8AM)",D608&lt;12,"MORNING(8AM-12AM)",D608&lt;16,"AFTERNOON(12PM-4PM)",D608&lt;20,"EVENING(4PM-8PM)",TRUE,"NIGHT/EARLY MORNING(8PM-8AM)")</f>
        <v>AFTERNOON(12PM-4PM)</v>
      </c>
    </row>
    <row r="609" spans="1:17" ht="13" x14ac:dyDescent="0.15">
      <c r="A609" s="3">
        <v>608</v>
      </c>
      <c r="B609" s="7">
        <v>40571</v>
      </c>
      <c r="C609" s="3">
        <v>1</v>
      </c>
      <c r="D609" s="3">
        <v>13</v>
      </c>
      <c r="E609" s="3" t="b">
        <v>0</v>
      </c>
      <c r="F609" s="3">
        <v>5</v>
      </c>
      <c r="G609" s="3">
        <v>3</v>
      </c>
      <c r="H609" s="3" t="str">
        <f>IF(G609=1,"Clear",IF(G609=2,"Moist",IF(G609=3,"Light Rain",IF(G609=4,"Heavy Rain","Unknown"))))</f>
        <v>Light Rain</v>
      </c>
      <c r="I609" s="3">
        <v>0.18</v>
      </c>
      <c r="J609" s="2">
        <f>VLOOKUP(A609,'[1]DATASET 2'!A:G,2,FALSE)</f>
        <v>0.21210000000000001</v>
      </c>
      <c r="K609" s="2">
        <f>VLOOKUP(A609,'[1]DATASET 2'!A:G,3,FALSE)</f>
        <v>0.93</v>
      </c>
      <c r="L609" s="2">
        <f>VLOOKUP(A609,'[1]DATASET 2'!A:G,4,FALSE)</f>
        <v>0.1045</v>
      </c>
      <c r="M609" s="1">
        <f>VLOOKUP(A609,'[1]DATASET 2'!A:G,5,FALSE)</f>
        <v>0</v>
      </c>
      <c r="N609" s="1">
        <f>VLOOKUP(A609,'[1]DATASET 2'!A:G,6,FALSE)</f>
        <v>31</v>
      </c>
      <c r="O609" s="1">
        <f>SUM(M609,N609)</f>
        <v>31</v>
      </c>
      <c r="P609" s="1" t="str">
        <f>IF(E609=TRUE,"holiday",IF(OR(F609=0,F609=6),"weekend","weekday"))</f>
        <v>weekday</v>
      </c>
      <c r="Q609" s="1" t="str" cm="1">
        <f t="array" ref="Q609">_xlfn.IFS(D609&lt;8,"NIGHT/EARLY MORNING(8PM-8AM)",D609&lt;12,"MORNING(8AM-12AM)",D609&lt;16,"AFTERNOON(12PM-4PM)",D609&lt;20,"EVENING(4PM-8PM)",TRUE,"NIGHT/EARLY MORNING(8PM-8AM)")</f>
        <v>AFTERNOON(12PM-4PM)</v>
      </c>
    </row>
    <row r="610" spans="1:17" ht="13" x14ac:dyDescent="0.15">
      <c r="A610" s="3">
        <v>609</v>
      </c>
      <c r="B610" s="7">
        <v>40571</v>
      </c>
      <c r="C610" s="3">
        <v>1</v>
      </c>
      <c r="D610" s="3">
        <v>14</v>
      </c>
      <c r="E610" s="3" t="b">
        <v>0</v>
      </c>
      <c r="F610" s="3">
        <v>5</v>
      </c>
      <c r="G610" s="3">
        <v>3</v>
      </c>
      <c r="H610" s="3" t="str">
        <f>IF(G610=1,"Clear",IF(G610=2,"Moist",IF(G610=3,"Light Rain",IF(G610=4,"Heavy Rain","Unknown"))))</f>
        <v>Light Rain</v>
      </c>
      <c r="I610" s="3">
        <v>0.22</v>
      </c>
      <c r="J610" s="2">
        <f>VLOOKUP(A610,'[1]DATASET 2'!A:G,2,FALSE)</f>
        <v>0.2727</v>
      </c>
      <c r="K610" s="2">
        <f>VLOOKUP(A610,'[1]DATASET 2'!A:G,3,FALSE)</f>
        <v>0.8</v>
      </c>
      <c r="L610" s="2">
        <f>VLOOKUP(A610,'[1]DATASET 2'!A:G,4,FALSE)</f>
        <v>0</v>
      </c>
      <c r="M610" s="1">
        <f>VLOOKUP(A610,'[1]DATASET 2'!A:G,5,FALSE)</f>
        <v>2</v>
      </c>
      <c r="N610" s="1">
        <f>VLOOKUP(A610,'[1]DATASET 2'!A:G,6,FALSE)</f>
        <v>36</v>
      </c>
      <c r="O610" s="1">
        <f>SUM(M610,N610)</f>
        <v>38</v>
      </c>
      <c r="P610" s="1" t="str">
        <f>IF(E610=TRUE,"holiday",IF(OR(F610=0,F610=6),"weekend","weekday"))</f>
        <v>weekday</v>
      </c>
      <c r="Q610" s="1" t="str" cm="1">
        <f t="array" ref="Q610">_xlfn.IFS(D610&lt;8,"NIGHT/EARLY MORNING(8PM-8AM)",D610&lt;12,"MORNING(8AM-12AM)",D610&lt;16,"AFTERNOON(12PM-4PM)",D610&lt;20,"EVENING(4PM-8PM)",TRUE,"NIGHT/EARLY MORNING(8PM-8AM)")</f>
        <v>AFTERNOON(12PM-4PM)</v>
      </c>
    </row>
    <row r="611" spans="1:17" ht="13" x14ac:dyDescent="0.15">
      <c r="A611" s="3">
        <v>610</v>
      </c>
      <c r="B611" s="7">
        <v>40571</v>
      </c>
      <c r="C611" s="3">
        <v>1</v>
      </c>
      <c r="D611" s="3">
        <v>15</v>
      </c>
      <c r="E611" s="3" t="b">
        <v>0</v>
      </c>
      <c r="F611" s="3">
        <v>5</v>
      </c>
      <c r="G611" s="3">
        <v>2</v>
      </c>
      <c r="H611" s="3" t="str">
        <f>IF(G611=1,"Clear",IF(G611=2,"Moist",IF(G611=3,"Light Rain",IF(G611=4,"Heavy Rain","Unknown"))))</f>
        <v>Moist</v>
      </c>
      <c r="I611" s="3">
        <v>0.2</v>
      </c>
      <c r="J611" s="2">
        <f>VLOOKUP(A611,'[1]DATASET 2'!A:G,2,FALSE)</f>
        <v>0.2576</v>
      </c>
      <c r="K611" s="2">
        <f>VLOOKUP(A611,'[1]DATASET 2'!A:G,3,FALSE)</f>
        <v>0.86</v>
      </c>
      <c r="L611" s="2">
        <f>VLOOKUP(A611,'[1]DATASET 2'!A:G,4,FALSE)</f>
        <v>0</v>
      </c>
      <c r="M611" s="1">
        <f>VLOOKUP(A611,'[1]DATASET 2'!A:G,5,FALSE)</f>
        <v>1</v>
      </c>
      <c r="N611" s="1">
        <f>VLOOKUP(A611,'[1]DATASET 2'!A:G,6,FALSE)</f>
        <v>40</v>
      </c>
      <c r="O611" s="1">
        <f>SUM(M611,N611)</f>
        <v>41</v>
      </c>
      <c r="P611" s="1" t="str">
        <f>IF(E611=TRUE,"holiday",IF(OR(F611=0,F611=6),"weekend","weekday"))</f>
        <v>weekday</v>
      </c>
      <c r="Q611" s="1" t="str" cm="1">
        <f t="array" ref="Q611">_xlfn.IFS(D611&lt;8,"NIGHT/EARLY MORNING(8PM-8AM)",D611&lt;12,"MORNING(8AM-12AM)",D611&lt;16,"AFTERNOON(12PM-4PM)",D611&lt;20,"EVENING(4PM-8PM)",TRUE,"NIGHT/EARLY MORNING(8PM-8AM)")</f>
        <v>AFTERNOON(12PM-4PM)</v>
      </c>
    </row>
    <row r="612" spans="1:17" ht="15.75" customHeight="1" x14ac:dyDescent="0.15">
      <c r="A612" s="3">
        <f>A611+1</f>
        <v>611</v>
      </c>
      <c r="B612" s="6">
        <v>40571</v>
      </c>
      <c r="C612" s="4">
        <v>1</v>
      </c>
      <c r="D612" s="4">
        <v>16</v>
      </c>
      <c r="E612" s="4" t="b">
        <v>0</v>
      </c>
      <c r="F612" s="4">
        <v>5</v>
      </c>
      <c r="G612" s="4">
        <v>1</v>
      </c>
      <c r="H612" s="3" t="str">
        <f>IF(G612=1,"Clear",IF(G612=2,"Moist",IF(G612=3,"Light Rain",IF(G612=4,"Heavy Rain","Unknown"))))</f>
        <v>Clear</v>
      </c>
      <c r="I612" s="4">
        <v>0.22</v>
      </c>
      <c r="J612" s="5">
        <v>0.2727</v>
      </c>
      <c r="K612" s="5">
        <v>0.8</v>
      </c>
      <c r="L612" s="5">
        <v>0</v>
      </c>
      <c r="M612" s="4">
        <v>10</v>
      </c>
      <c r="N612" s="4">
        <v>70</v>
      </c>
      <c r="O612" s="4">
        <v>80</v>
      </c>
      <c r="P612" s="1" t="str">
        <f>IF(E612=TRUE,"holiday",IF(OR(F612=0,F612=6),"weekend","weekday"))</f>
        <v>weekday</v>
      </c>
      <c r="Q612" s="1" t="str" cm="1">
        <f t="array" ref="Q612">_xlfn.IFS(D612&lt;8,"NIGHT/EARLY MORNING(8PM-8AM)",D612&lt;12,"MORNING(8AM-12AM)",D612&lt;16,"AFTERNOON(12PM-4PM)",D612&lt;20,"EVENING(4PM-8PM)",TRUE,"NIGHT/EARLY MORNING(8PM-8AM)")</f>
        <v>EVENING(4PM-8PM)</v>
      </c>
    </row>
    <row r="613" spans="1:17" ht="15.75" customHeight="1" x14ac:dyDescent="0.15">
      <c r="A613" s="3">
        <f>A612+1</f>
        <v>612</v>
      </c>
      <c r="B613" s="6">
        <v>40571</v>
      </c>
      <c r="C613" s="4">
        <v>1</v>
      </c>
      <c r="D613" s="4">
        <v>17</v>
      </c>
      <c r="E613" s="4" t="b">
        <v>0</v>
      </c>
      <c r="F613" s="4">
        <v>5</v>
      </c>
      <c r="G613" s="4">
        <v>1</v>
      </c>
      <c r="H613" s="3" t="str">
        <f>IF(G613=1,"Clear",IF(G613=2,"Moist",IF(G613=3,"Light Rain",IF(G613=4,"Heavy Rain","Unknown"))))</f>
        <v>Clear</v>
      </c>
      <c r="I613" s="4">
        <v>0.24</v>
      </c>
      <c r="J613" s="5">
        <v>0.2424</v>
      </c>
      <c r="K613" s="5">
        <v>0.75</v>
      </c>
      <c r="L613" s="5">
        <v>0.1343</v>
      </c>
      <c r="M613" s="4">
        <v>2</v>
      </c>
      <c r="N613" s="4">
        <v>147</v>
      </c>
      <c r="O613" s="4">
        <v>149</v>
      </c>
      <c r="P613" s="1" t="str">
        <f>IF(E613=TRUE,"holiday",IF(OR(F613=0,F613=6),"weekend","weekday"))</f>
        <v>weekday</v>
      </c>
      <c r="Q613" s="1" t="str" cm="1">
        <f t="array" ref="Q613">_xlfn.IFS(D613&lt;8,"NIGHT/EARLY MORNING(8PM-8AM)",D613&lt;12,"MORNING(8AM-12AM)",D613&lt;16,"AFTERNOON(12PM-4PM)",D613&lt;20,"EVENING(4PM-8PM)",TRUE,"NIGHT/EARLY MORNING(8PM-8AM)")</f>
        <v>EVENING(4PM-8PM)</v>
      </c>
    </row>
    <row r="614" spans="1:17" ht="15.75" customHeight="1" x14ac:dyDescent="0.15">
      <c r="A614" s="3">
        <f>A613+1</f>
        <v>613</v>
      </c>
      <c r="B614" s="6">
        <v>40571</v>
      </c>
      <c r="C614" s="4">
        <v>1</v>
      </c>
      <c r="D614" s="4">
        <v>18</v>
      </c>
      <c r="E614" s="4" t="b">
        <v>0</v>
      </c>
      <c r="F614" s="4">
        <v>5</v>
      </c>
      <c r="G614" s="4">
        <v>1</v>
      </c>
      <c r="H614" s="3" t="str">
        <f>IF(G614=1,"Clear",IF(G614=2,"Moist",IF(G614=3,"Light Rain",IF(G614=4,"Heavy Rain","Unknown"))))</f>
        <v>Clear</v>
      </c>
      <c r="I614" s="4">
        <v>0.24</v>
      </c>
      <c r="J614" s="5">
        <v>0.2273</v>
      </c>
      <c r="K614" s="5">
        <v>0.75</v>
      </c>
      <c r="L614" s="5">
        <v>0.19400000000000001</v>
      </c>
      <c r="M614" s="4">
        <v>2</v>
      </c>
      <c r="N614" s="4">
        <v>107</v>
      </c>
      <c r="O614" s="4">
        <v>109</v>
      </c>
      <c r="P614" s="1" t="str">
        <f>IF(E614=TRUE,"holiday",IF(OR(F614=0,F614=6),"weekend","weekday"))</f>
        <v>weekday</v>
      </c>
      <c r="Q614" s="1" t="str" cm="1">
        <f t="array" ref="Q614">_xlfn.IFS(D614&lt;8,"NIGHT/EARLY MORNING(8PM-8AM)",D614&lt;12,"MORNING(8AM-12AM)",D614&lt;16,"AFTERNOON(12PM-4PM)",D614&lt;20,"EVENING(4PM-8PM)",TRUE,"NIGHT/EARLY MORNING(8PM-8AM)")</f>
        <v>EVENING(4PM-8PM)</v>
      </c>
    </row>
    <row r="615" spans="1:17" ht="15.75" customHeight="1" x14ac:dyDescent="0.15">
      <c r="A615" s="3">
        <f>A614+1</f>
        <v>614</v>
      </c>
      <c r="B615" s="6">
        <v>40571</v>
      </c>
      <c r="C615" s="4">
        <v>1</v>
      </c>
      <c r="D615" s="4">
        <v>19</v>
      </c>
      <c r="E615" s="4" t="b">
        <v>0</v>
      </c>
      <c r="F615" s="4">
        <v>5</v>
      </c>
      <c r="G615" s="4">
        <v>2</v>
      </c>
      <c r="H615" s="3" t="str">
        <f>IF(G615=1,"Clear",IF(G615=2,"Moist",IF(G615=3,"Light Rain",IF(G615=4,"Heavy Rain","Unknown"))))</f>
        <v>Moist</v>
      </c>
      <c r="I615" s="4">
        <v>0.24</v>
      </c>
      <c r="J615" s="5">
        <v>0.2424</v>
      </c>
      <c r="K615" s="5">
        <v>0.75</v>
      </c>
      <c r="L615" s="5">
        <v>0.1343</v>
      </c>
      <c r="M615" s="4">
        <v>5</v>
      </c>
      <c r="N615" s="4">
        <v>84</v>
      </c>
      <c r="O615" s="4">
        <v>89</v>
      </c>
      <c r="P615" s="1" t="str">
        <f>IF(E615=TRUE,"holiday",IF(OR(F615=0,F615=6),"weekend","weekday"))</f>
        <v>weekday</v>
      </c>
      <c r="Q615" s="1" t="str" cm="1">
        <f t="array" ref="Q615">_xlfn.IFS(D615&lt;8,"NIGHT/EARLY MORNING(8PM-8AM)",D615&lt;12,"MORNING(8AM-12AM)",D615&lt;16,"AFTERNOON(12PM-4PM)",D615&lt;20,"EVENING(4PM-8PM)",TRUE,"NIGHT/EARLY MORNING(8PM-8AM)")</f>
        <v>EVENING(4PM-8PM)</v>
      </c>
    </row>
    <row r="616" spans="1:17" ht="15.75" customHeight="1" x14ac:dyDescent="0.15">
      <c r="A616" s="3">
        <f>A615+1</f>
        <v>615</v>
      </c>
      <c r="B616" s="6">
        <v>40571</v>
      </c>
      <c r="C616" s="4">
        <v>1</v>
      </c>
      <c r="D616" s="4">
        <v>20</v>
      </c>
      <c r="E616" s="4" t="b">
        <v>0</v>
      </c>
      <c r="F616" s="4">
        <v>5</v>
      </c>
      <c r="G616" s="4">
        <v>2</v>
      </c>
      <c r="H616" s="3" t="str">
        <f>IF(G616=1,"Clear",IF(G616=2,"Moist",IF(G616=3,"Light Rain",IF(G616=4,"Heavy Rain","Unknown"))))</f>
        <v>Moist</v>
      </c>
      <c r="I616" s="4">
        <v>0.24</v>
      </c>
      <c r="J616" s="5">
        <v>0.2273</v>
      </c>
      <c r="K616" s="5">
        <v>0.7</v>
      </c>
      <c r="L616" s="5">
        <v>0.19400000000000001</v>
      </c>
      <c r="M616" s="4">
        <v>1</v>
      </c>
      <c r="N616" s="4">
        <v>61</v>
      </c>
      <c r="O616" s="4">
        <v>62</v>
      </c>
      <c r="P616" s="1" t="str">
        <f>IF(E616=TRUE,"holiday",IF(OR(F616=0,F616=6),"weekend","weekday"))</f>
        <v>weekday</v>
      </c>
      <c r="Q616" s="1" t="str" cm="1">
        <f t="array" ref="Q616">_xlfn.IFS(D616&lt;8,"NIGHT/EARLY MORNING(8PM-8AM)",D616&lt;12,"MORNING(8AM-12AM)",D616&lt;16,"AFTERNOON(12PM-4PM)",D616&lt;20,"EVENING(4PM-8PM)",TRUE,"NIGHT/EARLY MORNING(8PM-8AM)")</f>
        <v>NIGHT/EARLY MORNING(8PM-8AM)</v>
      </c>
    </row>
    <row r="617" spans="1:17" ht="15.75" customHeight="1" x14ac:dyDescent="0.15">
      <c r="A617" s="3">
        <f>A616+1</f>
        <v>616</v>
      </c>
      <c r="B617" s="6">
        <v>40571</v>
      </c>
      <c r="C617" s="4">
        <v>1</v>
      </c>
      <c r="D617" s="4">
        <v>21</v>
      </c>
      <c r="E617" s="4" t="b">
        <v>0</v>
      </c>
      <c r="F617" s="4">
        <v>5</v>
      </c>
      <c r="G617" s="4">
        <v>2</v>
      </c>
      <c r="H617" s="3" t="str">
        <f>IF(G617=1,"Clear",IF(G617=2,"Moist",IF(G617=3,"Light Rain",IF(G617=4,"Heavy Rain","Unknown"))))</f>
        <v>Moist</v>
      </c>
      <c r="I617" s="4">
        <v>0.22</v>
      </c>
      <c r="J617" s="5">
        <v>0.2273</v>
      </c>
      <c r="K617" s="5">
        <v>0.75</v>
      </c>
      <c r="L617" s="5">
        <v>0.1343</v>
      </c>
      <c r="M617" s="4">
        <v>1</v>
      </c>
      <c r="N617" s="4">
        <v>57</v>
      </c>
      <c r="O617" s="4">
        <v>58</v>
      </c>
      <c r="P617" s="1" t="str">
        <f>IF(E617=TRUE,"holiday",IF(OR(F617=0,F617=6),"weekend","weekday"))</f>
        <v>weekday</v>
      </c>
      <c r="Q617" s="1" t="str" cm="1">
        <f t="array" ref="Q617">_xlfn.IFS(D617&lt;8,"NIGHT/EARLY MORNING(8PM-8AM)",D617&lt;12,"MORNING(8AM-12AM)",D617&lt;16,"AFTERNOON(12PM-4PM)",D617&lt;20,"EVENING(4PM-8PM)",TRUE,"NIGHT/EARLY MORNING(8PM-8AM)")</f>
        <v>NIGHT/EARLY MORNING(8PM-8AM)</v>
      </c>
    </row>
    <row r="618" spans="1:17" ht="15.75" customHeight="1" x14ac:dyDescent="0.15">
      <c r="A618" s="3">
        <f>A617+1</f>
        <v>617</v>
      </c>
      <c r="B618" s="6">
        <v>40571</v>
      </c>
      <c r="C618" s="4">
        <v>1</v>
      </c>
      <c r="D618" s="4">
        <v>22</v>
      </c>
      <c r="E618" s="4" t="b">
        <v>0</v>
      </c>
      <c r="F618" s="4">
        <v>5</v>
      </c>
      <c r="G618" s="4">
        <v>1</v>
      </c>
      <c r="H618" s="3" t="str">
        <f>IF(G618=1,"Clear",IF(G618=2,"Moist",IF(G618=3,"Light Rain",IF(G618=4,"Heavy Rain","Unknown"))))</f>
        <v>Clear</v>
      </c>
      <c r="I618" s="4">
        <v>0.24</v>
      </c>
      <c r="J618" s="5">
        <v>0.21210000000000001</v>
      </c>
      <c r="K618" s="5">
        <v>0.65</v>
      </c>
      <c r="L618" s="5">
        <v>0.35820000000000002</v>
      </c>
      <c r="M618" s="4">
        <v>0</v>
      </c>
      <c r="N618" s="4">
        <v>26</v>
      </c>
      <c r="O618" s="4">
        <v>26</v>
      </c>
      <c r="P618" s="1" t="str">
        <f>IF(E618=TRUE,"holiday",IF(OR(F618=0,F618=6),"weekend","weekday"))</f>
        <v>weekday</v>
      </c>
      <c r="Q618" s="1" t="str" cm="1">
        <f t="array" ref="Q618">_xlfn.IFS(D618&lt;8,"NIGHT/EARLY MORNING(8PM-8AM)",D618&lt;12,"MORNING(8AM-12AM)",D618&lt;16,"AFTERNOON(12PM-4PM)",D618&lt;20,"EVENING(4PM-8PM)",TRUE,"NIGHT/EARLY MORNING(8PM-8AM)")</f>
        <v>NIGHT/EARLY MORNING(8PM-8AM)</v>
      </c>
    </row>
    <row r="619" spans="1:17" ht="15.75" customHeight="1" x14ac:dyDescent="0.15">
      <c r="A619" s="3">
        <f>A618+1</f>
        <v>618</v>
      </c>
      <c r="B619" s="6">
        <v>40571</v>
      </c>
      <c r="C619" s="4">
        <v>1</v>
      </c>
      <c r="D619" s="4">
        <v>23</v>
      </c>
      <c r="E619" s="4" t="b">
        <v>0</v>
      </c>
      <c r="F619" s="4">
        <v>5</v>
      </c>
      <c r="G619" s="4">
        <v>1</v>
      </c>
      <c r="H619" s="3" t="str">
        <f>IF(G619=1,"Clear",IF(G619=2,"Moist",IF(G619=3,"Light Rain",IF(G619=4,"Heavy Rain","Unknown"))))</f>
        <v>Clear</v>
      </c>
      <c r="I619" s="4">
        <v>0.24</v>
      </c>
      <c r="J619" s="5">
        <v>0.2273</v>
      </c>
      <c r="K619" s="5">
        <v>0.6</v>
      </c>
      <c r="L619" s="5">
        <v>0.22389999999999999</v>
      </c>
      <c r="M619" s="4">
        <v>1</v>
      </c>
      <c r="N619" s="4">
        <v>22</v>
      </c>
      <c r="O619" s="4">
        <v>23</v>
      </c>
      <c r="P619" s="1" t="str">
        <f>IF(E619=TRUE,"holiday",IF(OR(F619=0,F619=6),"weekend","weekday"))</f>
        <v>weekday</v>
      </c>
      <c r="Q619" s="1" t="str" cm="1">
        <f t="array" ref="Q619">_xlfn.IFS(D619&lt;8,"NIGHT/EARLY MORNING(8PM-8AM)",D619&lt;12,"MORNING(8AM-12AM)",D619&lt;16,"AFTERNOON(12PM-4PM)",D619&lt;20,"EVENING(4PM-8PM)",TRUE,"NIGHT/EARLY MORNING(8PM-8AM)")</f>
        <v>NIGHT/EARLY MORNING(8PM-8AM)</v>
      </c>
    </row>
    <row r="620" spans="1:17" ht="15.75" customHeight="1" x14ac:dyDescent="0.15">
      <c r="A620" s="3">
        <f>A619+1</f>
        <v>619</v>
      </c>
      <c r="B620" s="6">
        <v>40572</v>
      </c>
      <c r="C620" s="4">
        <v>1</v>
      </c>
      <c r="D620" s="4">
        <v>0</v>
      </c>
      <c r="E620" s="4" t="b">
        <v>0</v>
      </c>
      <c r="F620" s="4">
        <v>6</v>
      </c>
      <c r="G620" s="4">
        <v>1</v>
      </c>
      <c r="H620" s="3" t="str">
        <f>IF(G620=1,"Clear",IF(G620=2,"Moist",IF(G620=3,"Light Rain",IF(G620=4,"Heavy Rain","Unknown"))))</f>
        <v>Clear</v>
      </c>
      <c r="I620" s="4">
        <v>0.22</v>
      </c>
      <c r="J620" s="5">
        <v>0.19700000000000001</v>
      </c>
      <c r="K620" s="5">
        <v>0.64</v>
      </c>
      <c r="L620" s="5">
        <v>0.35820000000000002</v>
      </c>
      <c r="M620" s="4">
        <v>2</v>
      </c>
      <c r="N620" s="4">
        <v>26</v>
      </c>
      <c r="O620" s="4">
        <v>28</v>
      </c>
      <c r="P620" s="1" t="str">
        <f>IF(E620=TRUE,"holiday",IF(OR(F620=0,F620=6),"weekend","weekday"))</f>
        <v>weekend</v>
      </c>
      <c r="Q620" s="1" t="str" cm="1">
        <f t="array" ref="Q620">_xlfn.IFS(D620&lt;8,"NIGHT/EARLY MORNING(8PM-8AM)",D620&lt;12,"MORNING(8AM-12AM)",D620&lt;16,"AFTERNOON(12PM-4PM)",D620&lt;20,"EVENING(4PM-8PM)",TRUE,"NIGHT/EARLY MORNING(8PM-8AM)")</f>
        <v>NIGHT/EARLY MORNING(8PM-8AM)</v>
      </c>
    </row>
    <row r="621" spans="1:17" ht="15.75" customHeight="1" x14ac:dyDescent="0.15">
      <c r="A621" s="3">
        <f>A620+1</f>
        <v>620</v>
      </c>
      <c r="B621" s="6">
        <v>40572</v>
      </c>
      <c r="C621" s="4">
        <v>1</v>
      </c>
      <c r="D621" s="4">
        <v>1</v>
      </c>
      <c r="E621" s="4" t="b">
        <v>0</v>
      </c>
      <c r="F621" s="4">
        <v>6</v>
      </c>
      <c r="G621" s="4">
        <v>1</v>
      </c>
      <c r="H621" s="3" t="str">
        <f>IF(G621=1,"Clear",IF(G621=2,"Moist",IF(G621=3,"Light Rain",IF(G621=4,"Heavy Rain","Unknown"))))</f>
        <v>Clear</v>
      </c>
      <c r="I621" s="4">
        <v>0.22</v>
      </c>
      <c r="J621" s="5">
        <v>0.2273</v>
      </c>
      <c r="K621" s="5">
        <v>0.64</v>
      </c>
      <c r="L621" s="5">
        <v>0.19400000000000001</v>
      </c>
      <c r="M621" s="4">
        <v>0</v>
      </c>
      <c r="N621" s="4">
        <v>20</v>
      </c>
      <c r="O621" s="4">
        <v>20</v>
      </c>
      <c r="P621" s="1" t="str">
        <f>IF(E621=TRUE,"holiday",IF(OR(F621=0,F621=6),"weekend","weekday"))</f>
        <v>weekend</v>
      </c>
      <c r="Q621" s="1" t="str" cm="1">
        <f t="array" ref="Q621">_xlfn.IFS(D621&lt;8,"NIGHT/EARLY MORNING(8PM-8AM)",D621&lt;12,"MORNING(8AM-12AM)",D621&lt;16,"AFTERNOON(12PM-4PM)",D621&lt;20,"EVENING(4PM-8PM)",TRUE,"NIGHT/EARLY MORNING(8PM-8AM)")</f>
        <v>NIGHT/EARLY MORNING(8PM-8AM)</v>
      </c>
    </row>
    <row r="622" spans="1:17" ht="15.75" customHeight="1" x14ac:dyDescent="0.15">
      <c r="A622" s="3">
        <f>A621+1</f>
        <v>621</v>
      </c>
      <c r="B622" s="6">
        <v>40572</v>
      </c>
      <c r="C622" s="4">
        <v>1</v>
      </c>
      <c r="D622" s="4">
        <v>2</v>
      </c>
      <c r="E622" s="4" t="b">
        <v>0</v>
      </c>
      <c r="F622" s="4">
        <v>6</v>
      </c>
      <c r="G622" s="4">
        <v>1</v>
      </c>
      <c r="H622" s="3" t="str">
        <f>IF(G622=1,"Clear",IF(G622=2,"Moist",IF(G622=3,"Light Rain",IF(G622=4,"Heavy Rain","Unknown"))))</f>
        <v>Clear</v>
      </c>
      <c r="I622" s="4">
        <v>0.22</v>
      </c>
      <c r="J622" s="5">
        <v>0.2273</v>
      </c>
      <c r="K622" s="5">
        <v>0.64</v>
      </c>
      <c r="L622" s="5">
        <v>0.16420000000000001</v>
      </c>
      <c r="M622" s="4">
        <v>0</v>
      </c>
      <c r="N622" s="4">
        <v>15</v>
      </c>
      <c r="O622" s="4">
        <v>15</v>
      </c>
      <c r="P622" s="1" t="str">
        <f>IF(E622=TRUE,"holiday",IF(OR(F622=0,F622=6),"weekend","weekday"))</f>
        <v>weekend</v>
      </c>
      <c r="Q622" s="1" t="str" cm="1">
        <f t="array" ref="Q622">_xlfn.IFS(D622&lt;8,"NIGHT/EARLY MORNING(8PM-8AM)",D622&lt;12,"MORNING(8AM-12AM)",D622&lt;16,"AFTERNOON(12PM-4PM)",D622&lt;20,"EVENING(4PM-8PM)",TRUE,"NIGHT/EARLY MORNING(8PM-8AM)")</f>
        <v>NIGHT/EARLY MORNING(8PM-8AM)</v>
      </c>
    </row>
    <row r="623" spans="1:17" ht="15.75" customHeight="1" x14ac:dyDescent="0.15">
      <c r="A623" s="3">
        <f>A622+1</f>
        <v>622</v>
      </c>
      <c r="B623" s="6">
        <v>40572</v>
      </c>
      <c r="C623" s="4">
        <v>1</v>
      </c>
      <c r="D623" s="4">
        <v>3</v>
      </c>
      <c r="E623" s="4" t="b">
        <v>0</v>
      </c>
      <c r="F623" s="4">
        <v>6</v>
      </c>
      <c r="G623" s="4">
        <v>1</v>
      </c>
      <c r="H623" s="3" t="str">
        <f>IF(G623=1,"Clear",IF(G623=2,"Moist",IF(G623=3,"Light Rain",IF(G623=4,"Heavy Rain","Unknown"))))</f>
        <v>Clear</v>
      </c>
      <c r="I623" s="4">
        <v>0.2</v>
      </c>
      <c r="J623" s="5">
        <v>0.21210000000000001</v>
      </c>
      <c r="K623" s="5">
        <v>0.64</v>
      </c>
      <c r="L623" s="5">
        <v>0.1343</v>
      </c>
      <c r="M623" s="4">
        <v>3</v>
      </c>
      <c r="N623" s="4">
        <v>5</v>
      </c>
      <c r="O623" s="4">
        <v>8</v>
      </c>
      <c r="P623" s="1" t="str">
        <f>IF(E623=TRUE,"holiday",IF(OR(F623=0,F623=6),"weekend","weekday"))</f>
        <v>weekend</v>
      </c>
      <c r="Q623" s="1" t="str" cm="1">
        <f t="array" ref="Q623">_xlfn.IFS(D623&lt;8,"NIGHT/EARLY MORNING(8PM-8AM)",D623&lt;12,"MORNING(8AM-12AM)",D623&lt;16,"AFTERNOON(12PM-4PM)",D623&lt;20,"EVENING(4PM-8PM)",TRUE,"NIGHT/EARLY MORNING(8PM-8AM)")</f>
        <v>NIGHT/EARLY MORNING(8PM-8AM)</v>
      </c>
    </row>
    <row r="624" spans="1:17" ht="15.75" customHeight="1" x14ac:dyDescent="0.15">
      <c r="A624" s="3">
        <f>A623+1</f>
        <v>623</v>
      </c>
      <c r="B624" s="6">
        <v>40572</v>
      </c>
      <c r="C624" s="4">
        <v>1</v>
      </c>
      <c r="D624" s="4">
        <v>4</v>
      </c>
      <c r="E624" s="4" t="b">
        <v>0</v>
      </c>
      <c r="F624" s="4">
        <v>6</v>
      </c>
      <c r="G624" s="4">
        <v>1</v>
      </c>
      <c r="H624" s="3" t="str">
        <f>IF(G624=1,"Clear",IF(G624=2,"Moist",IF(G624=3,"Light Rain",IF(G624=4,"Heavy Rain","Unknown"))))</f>
        <v>Clear</v>
      </c>
      <c r="I624" s="4">
        <v>0.16</v>
      </c>
      <c r="J624" s="5">
        <v>0.18179999999999999</v>
      </c>
      <c r="K624" s="5">
        <v>0.69</v>
      </c>
      <c r="L624" s="5">
        <v>0.1045</v>
      </c>
      <c r="M624" s="4">
        <v>1</v>
      </c>
      <c r="N624" s="4">
        <v>2</v>
      </c>
      <c r="O624" s="4">
        <v>3</v>
      </c>
      <c r="P624" s="1" t="str">
        <f>IF(E624=TRUE,"holiday",IF(OR(F624=0,F624=6),"weekend","weekday"))</f>
        <v>weekend</v>
      </c>
      <c r="Q624" s="1" t="str" cm="1">
        <f t="array" ref="Q624">_xlfn.IFS(D624&lt;8,"NIGHT/EARLY MORNING(8PM-8AM)",D624&lt;12,"MORNING(8AM-12AM)",D624&lt;16,"AFTERNOON(12PM-4PM)",D624&lt;20,"EVENING(4PM-8PM)",TRUE,"NIGHT/EARLY MORNING(8PM-8AM)")</f>
        <v>NIGHT/EARLY MORNING(8PM-8AM)</v>
      </c>
    </row>
    <row r="625" spans="1:17" ht="15.75" customHeight="1" x14ac:dyDescent="0.15">
      <c r="A625" s="3">
        <f>A624+1</f>
        <v>624</v>
      </c>
      <c r="B625" s="6">
        <v>40572</v>
      </c>
      <c r="C625" s="4">
        <v>1</v>
      </c>
      <c r="D625" s="4">
        <v>6</v>
      </c>
      <c r="E625" s="4" t="b">
        <v>0</v>
      </c>
      <c r="F625" s="4">
        <v>6</v>
      </c>
      <c r="G625" s="4">
        <v>1</v>
      </c>
      <c r="H625" s="3" t="str">
        <f>IF(G625=1,"Clear",IF(G625=2,"Moist",IF(G625=3,"Light Rain",IF(G625=4,"Heavy Rain","Unknown"))))</f>
        <v>Clear</v>
      </c>
      <c r="I625" s="4">
        <v>0.16</v>
      </c>
      <c r="J625" s="5">
        <v>0.18179999999999999</v>
      </c>
      <c r="K625" s="5">
        <v>0.64</v>
      </c>
      <c r="L625" s="5">
        <v>0.1343</v>
      </c>
      <c r="M625" s="4">
        <v>0</v>
      </c>
      <c r="N625" s="4">
        <v>2</v>
      </c>
      <c r="O625" s="4">
        <v>2</v>
      </c>
      <c r="P625" s="1" t="str">
        <f>IF(E625=TRUE,"holiday",IF(OR(F625=0,F625=6),"weekend","weekday"))</f>
        <v>weekend</v>
      </c>
      <c r="Q625" s="1" t="str" cm="1">
        <f t="array" ref="Q625">_xlfn.IFS(D625&lt;8,"NIGHT/EARLY MORNING(8PM-8AM)",D625&lt;12,"MORNING(8AM-12AM)",D625&lt;16,"AFTERNOON(12PM-4PM)",D625&lt;20,"EVENING(4PM-8PM)",TRUE,"NIGHT/EARLY MORNING(8PM-8AM)")</f>
        <v>NIGHT/EARLY MORNING(8PM-8AM)</v>
      </c>
    </row>
    <row r="626" spans="1:17" ht="15.75" customHeight="1" x14ac:dyDescent="0.15">
      <c r="A626" s="3">
        <f>A625+1</f>
        <v>625</v>
      </c>
      <c r="B626" s="6">
        <v>40572</v>
      </c>
      <c r="C626" s="4">
        <v>1</v>
      </c>
      <c r="D626" s="4">
        <v>7</v>
      </c>
      <c r="E626" s="4" t="b">
        <v>0</v>
      </c>
      <c r="F626" s="4">
        <v>6</v>
      </c>
      <c r="G626" s="4">
        <v>1</v>
      </c>
      <c r="H626" s="3" t="str">
        <f>IF(G626=1,"Clear",IF(G626=2,"Moist",IF(G626=3,"Light Rain",IF(G626=4,"Heavy Rain","Unknown"))))</f>
        <v>Clear</v>
      </c>
      <c r="I626" s="4">
        <v>0.16</v>
      </c>
      <c r="J626" s="5">
        <v>0.18179999999999999</v>
      </c>
      <c r="K626" s="5">
        <v>0.59</v>
      </c>
      <c r="L626" s="5">
        <v>0.1045</v>
      </c>
      <c r="M626" s="4">
        <v>1</v>
      </c>
      <c r="N626" s="4">
        <v>4</v>
      </c>
      <c r="O626" s="4">
        <v>5</v>
      </c>
      <c r="P626" s="1" t="str">
        <f>IF(E626=TRUE,"holiday",IF(OR(F626=0,F626=6),"weekend","weekday"))</f>
        <v>weekend</v>
      </c>
      <c r="Q626" s="1" t="str" cm="1">
        <f t="array" ref="Q626">_xlfn.IFS(D626&lt;8,"NIGHT/EARLY MORNING(8PM-8AM)",D626&lt;12,"MORNING(8AM-12AM)",D626&lt;16,"AFTERNOON(12PM-4PM)",D626&lt;20,"EVENING(4PM-8PM)",TRUE,"NIGHT/EARLY MORNING(8PM-8AM)")</f>
        <v>NIGHT/EARLY MORNING(8PM-8AM)</v>
      </c>
    </row>
    <row r="627" spans="1:17" ht="15.75" customHeight="1" x14ac:dyDescent="0.15">
      <c r="A627" s="3">
        <f>A626+1</f>
        <v>626</v>
      </c>
      <c r="B627" s="6">
        <v>40572</v>
      </c>
      <c r="C627" s="4">
        <v>1</v>
      </c>
      <c r="D627" s="4">
        <v>8</v>
      </c>
      <c r="E627" s="4" t="b">
        <v>0</v>
      </c>
      <c r="F627" s="4">
        <v>6</v>
      </c>
      <c r="G627" s="4">
        <v>1</v>
      </c>
      <c r="H627" s="3" t="str">
        <f>IF(G627=1,"Clear",IF(G627=2,"Moist",IF(G627=3,"Light Rain",IF(G627=4,"Heavy Rain","Unknown"))))</f>
        <v>Clear</v>
      </c>
      <c r="I627" s="4">
        <v>0.18</v>
      </c>
      <c r="J627" s="5">
        <v>0.19700000000000001</v>
      </c>
      <c r="K627" s="5">
        <v>0.55000000000000004</v>
      </c>
      <c r="L627" s="5">
        <v>0.16420000000000001</v>
      </c>
      <c r="M627" s="4">
        <v>3</v>
      </c>
      <c r="N627" s="4">
        <v>31</v>
      </c>
      <c r="O627" s="4">
        <v>34</v>
      </c>
      <c r="P627" s="1" t="str">
        <f>IF(E627=TRUE,"holiday",IF(OR(F627=0,F627=6),"weekend","weekday"))</f>
        <v>weekend</v>
      </c>
      <c r="Q627" s="1" t="str" cm="1">
        <f t="array" ref="Q627">_xlfn.IFS(D627&lt;8,"NIGHT/EARLY MORNING(8PM-8AM)",D627&lt;12,"MORNING(8AM-12PM)",D627&lt;16,"AFTERNOON(12PM-4PM)",D627&lt;20,"EVENING(4PM-8PM)",TRUE,"NIGHT/EARLY MORNING(8PM-8AM)")</f>
        <v>MORNING(8AM-12PM)</v>
      </c>
    </row>
    <row r="628" spans="1:17" ht="15.75" customHeight="1" x14ac:dyDescent="0.15">
      <c r="A628" s="3">
        <f>A627+1</f>
        <v>627</v>
      </c>
      <c r="B628" s="6">
        <v>40572</v>
      </c>
      <c r="C628" s="4">
        <v>1</v>
      </c>
      <c r="D628" s="4">
        <v>9</v>
      </c>
      <c r="E628" s="4" t="b">
        <v>0</v>
      </c>
      <c r="F628" s="4">
        <v>6</v>
      </c>
      <c r="G628" s="4">
        <v>1</v>
      </c>
      <c r="H628" s="3" t="str">
        <f>IF(G628=1,"Clear",IF(G628=2,"Moist",IF(G628=3,"Light Rain",IF(G628=4,"Heavy Rain","Unknown"))))</f>
        <v>Clear</v>
      </c>
      <c r="I628" s="4">
        <v>0.18</v>
      </c>
      <c r="J628" s="5">
        <v>0.21210000000000001</v>
      </c>
      <c r="K628" s="5">
        <v>0.59</v>
      </c>
      <c r="L628" s="5">
        <v>8.9599999999999999E-2</v>
      </c>
      <c r="M628" s="4">
        <v>0</v>
      </c>
      <c r="N628" s="4">
        <v>34</v>
      </c>
      <c r="O628" s="4">
        <v>34</v>
      </c>
      <c r="P628" s="1" t="str">
        <f>IF(E628=TRUE,"holiday",IF(OR(F628=0,F628=6),"weekend","weekday"))</f>
        <v>weekend</v>
      </c>
      <c r="Q628" s="1" t="str" cm="1">
        <f t="array" ref="Q628">_xlfn.IFS(D628&lt;8,"NIGHT/EARLY MORNING(8PM-8AM)",D628&lt;12,"MORNING(8AM-12PM)",D628&lt;16,"AFTERNOON(12PM-4PM)",D628&lt;20,"EVENING(4PM-8PM)",TRUE,"NIGHT/EARLY MORNING(8PM-8AM)")</f>
        <v>MORNING(8AM-12PM)</v>
      </c>
    </row>
    <row r="629" spans="1:17" ht="15.75" customHeight="1" x14ac:dyDescent="0.15">
      <c r="A629" s="3">
        <f>A628+1</f>
        <v>628</v>
      </c>
      <c r="B629" s="6">
        <v>40572</v>
      </c>
      <c r="C629" s="4">
        <v>1</v>
      </c>
      <c r="D629" s="4">
        <v>10</v>
      </c>
      <c r="E629" s="4" t="b">
        <v>0</v>
      </c>
      <c r="F629" s="4">
        <v>6</v>
      </c>
      <c r="G629" s="4">
        <v>2</v>
      </c>
      <c r="H629" s="3" t="str">
        <f>IF(G629=1,"Clear",IF(G629=2,"Moist",IF(G629=3,"Light Rain",IF(G629=4,"Heavy Rain","Unknown"))))</f>
        <v>Moist</v>
      </c>
      <c r="I629" s="4">
        <v>0.18</v>
      </c>
      <c r="J629" s="5">
        <v>0.21210000000000001</v>
      </c>
      <c r="K629" s="5">
        <v>0.64</v>
      </c>
      <c r="L629" s="5">
        <v>0.1045</v>
      </c>
      <c r="M629" s="4">
        <v>4</v>
      </c>
      <c r="N629" s="4">
        <v>51</v>
      </c>
      <c r="O629" s="4">
        <v>55</v>
      </c>
      <c r="P629" s="1" t="str">
        <f>IF(E629=TRUE,"holiday",IF(OR(F629=0,F629=6),"weekend","weekday"))</f>
        <v>weekend</v>
      </c>
      <c r="Q629" s="1" t="str" cm="1">
        <f t="array" ref="Q629">_xlfn.IFS(D629&lt;8,"NIGHT/EARLY MORNING(8PM-8AM)",D629&lt;12,"MORNING(8AM-12PM)",D629&lt;16,"AFTERNOON(12PM-4PM)",D629&lt;20,"EVENING(4PM-8PM)",TRUE,"NIGHT/EARLY MORNING(8PM-8AM)")</f>
        <v>MORNING(8AM-12PM)</v>
      </c>
    </row>
    <row r="630" spans="1:17" ht="15.75" customHeight="1" x14ac:dyDescent="0.15">
      <c r="A630" s="3">
        <f>A629+1</f>
        <v>629</v>
      </c>
      <c r="B630" s="6">
        <v>40572</v>
      </c>
      <c r="C630" s="4">
        <v>1</v>
      </c>
      <c r="D630" s="4">
        <v>11</v>
      </c>
      <c r="E630" s="4" t="b">
        <v>0</v>
      </c>
      <c r="F630" s="4">
        <v>6</v>
      </c>
      <c r="G630" s="4">
        <v>2</v>
      </c>
      <c r="H630" s="3" t="str">
        <f>IF(G630=1,"Clear",IF(G630=2,"Moist",IF(G630=3,"Light Rain",IF(G630=4,"Heavy Rain","Unknown"))))</f>
        <v>Moist</v>
      </c>
      <c r="I630" s="4">
        <v>0.18</v>
      </c>
      <c r="J630" s="5">
        <v>0.19700000000000001</v>
      </c>
      <c r="K630" s="5">
        <v>0.64</v>
      </c>
      <c r="L630" s="5">
        <v>0.1343</v>
      </c>
      <c r="M630" s="4">
        <v>4</v>
      </c>
      <c r="N630" s="4">
        <v>60</v>
      </c>
      <c r="O630" s="4">
        <v>64</v>
      </c>
      <c r="P630" s="1" t="str">
        <f>IF(E630=TRUE,"holiday",IF(OR(F630=0,F630=6),"weekend","weekday"))</f>
        <v>weekend</v>
      </c>
      <c r="Q630" s="1" t="str" cm="1">
        <f t="array" ref="Q630">_xlfn.IFS(D630&lt;8,"NIGHT/EARLY MORNING(8PM-8AM)",D630&lt;12,"MORNING(8AM-12PM)",D630&lt;16,"AFTERNOON(12PM-4PM)",D630&lt;20,"EVENING(4PM-8PM)",TRUE,"NIGHT/EARLY MORNING(8PM-8AM)")</f>
        <v>MORNING(8AM-12PM)</v>
      </c>
    </row>
    <row r="631" spans="1:17" ht="15.75" customHeight="1" x14ac:dyDescent="0.15">
      <c r="A631" s="3">
        <f>A630+1</f>
        <v>630</v>
      </c>
      <c r="B631" s="6">
        <v>40572</v>
      </c>
      <c r="C631" s="4">
        <v>1</v>
      </c>
      <c r="D631" s="4">
        <v>12</v>
      </c>
      <c r="E631" s="4" t="b">
        <v>0</v>
      </c>
      <c r="F631" s="4">
        <v>6</v>
      </c>
      <c r="G631" s="4">
        <v>2</v>
      </c>
      <c r="H631" s="3" t="str">
        <f>IF(G631=1,"Clear",IF(G631=2,"Moist",IF(G631=3,"Light Rain",IF(G631=4,"Heavy Rain","Unknown"))))</f>
        <v>Moist</v>
      </c>
      <c r="I631" s="4">
        <v>0.2</v>
      </c>
      <c r="J631" s="5">
        <v>0.19700000000000001</v>
      </c>
      <c r="K631" s="5">
        <v>0.59</v>
      </c>
      <c r="L631" s="5">
        <v>0.19400000000000001</v>
      </c>
      <c r="M631" s="4">
        <v>12</v>
      </c>
      <c r="N631" s="4">
        <v>66</v>
      </c>
      <c r="O631" s="4">
        <v>78</v>
      </c>
      <c r="P631" s="1" t="str">
        <f>IF(E631=TRUE,"holiday",IF(OR(F631=0,F631=6),"weekend","weekday"))</f>
        <v>weekend</v>
      </c>
      <c r="Q631" s="1" t="str" cm="1">
        <f t="array" ref="Q631">_xlfn.IFS(D631&lt;8,"NIGHT/EARLY MORNING(8PM-8AM)",D631&lt;12,"MORNING(8AM-12AM)",D631&lt;16,"AFTERNOON(12PM-4PM)",D631&lt;20,"EVENING(4PM-8PM)",TRUE,"NIGHT/EARLY MORNING(8PM-8AM)")</f>
        <v>AFTERNOON(12PM-4PM)</v>
      </c>
    </row>
    <row r="632" spans="1:17" ht="15.75" customHeight="1" x14ac:dyDescent="0.15">
      <c r="A632" s="3">
        <f>A631+1</f>
        <v>631</v>
      </c>
      <c r="B632" s="6">
        <v>40572</v>
      </c>
      <c r="C632" s="4">
        <v>1</v>
      </c>
      <c r="D632" s="4">
        <v>13</v>
      </c>
      <c r="E632" s="4" t="b">
        <v>0</v>
      </c>
      <c r="F632" s="4">
        <v>6</v>
      </c>
      <c r="G632" s="4">
        <v>2</v>
      </c>
      <c r="H632" s="3" t="str">
        <f>IF(G632=1,"Clear",IF(G632=2,"Moist",IF(G632=3,"Light Rain",IF(G632=4,"Heavy Rain","Unknown"))))</f>
        <v>Moist</v>
      </c>
      <c r="I632" s="4">
        <v>0.22</v>
      </c>
      <c r="J632" s="5">
        <v>0.2273</v>
      </c>
      <c r="K632" s="5">
        <v>0.55000000000000004</v>
      </c>
      <c r="L632" s="5">
        <v>0.16420000000000001</v>
      </c>
      <c r="M632" s="4">
        <v>9</v>
      </c>
      <c r="N632" s="4">
        <v>56</v>
      </c>
      <c r="O632" s="4">
        <v>65</v>
      </c>
      <c r="P632" s="1" t="str">
        <f>IF(E632=TRUE,"holiday",IF(OR(F632=0,F632=6),"weekend","weekday"))</f>
        <v>weekend</v>
      </c>
      <c r="Q632" s="1" t="str" cm="1">
        <f t="array" ref="Q632">_xlfn.IFS(D632&lt;8,"NIGHT/EARLY MORNING(8PM-8AM)",D632&lt;12,"MORNING(8AM-12AM)",D632&lt;16,"AFTERNOON(12PM-4PM)",D632&lt;20,"EVENING(4PM-8PM)",TRUE,"NIGHT/EARLY MORNING(8PM-8AM)")</f>
        <v>AFTERNOON(12PM-4PM)</v>
      </c>
    </row>
    <row r="633" spans="1:17" ht="15.75" customHeight="1" x14ac:dyDescent="0.15">
      <c r="A633" s="3">
        <f>A632+1</f>
        <v>632</v>
      </c>
      <c r="B633" s="6">
        <v>40572</v>
      </c>
      <c r="C633" s="4">
        <v>1</v>
      </c>
      <c r="D633" s="4">
        <v>14</v>
      </c>
      <c r="E633" s="4" t="b">
        <v>0</v>
      </c>
      <c r="F633" s="4">
        <v>6</v>
      </c>
      <c r="G633" s="4">
        <v>2</v>
      </c>
      <c r="H633" s="3" t="str">
        <f>IF(G633=1,"Clear",IF(G633=2,"Moist",IF(G633=3,"Light Rain",IF(G633=4,"Heavy Rain","Unknown"))))</f>
        <v>Moist</v>
      </c>
      <c r="I633" s="4">
        <v>0.22</v>
      </c>
      <c r="J633" s="5">
        <v>0.2273</v>
      </c>
      <c r="K633" s="5">
        <v>0.6</v>
      </c>
      <c r="L633" s="5">
        <v>0.1343</v>
      </c>
      <c r="M633" s="4">
        <v>10</v>
      </c>
      <c r="N633" s="4">
        <v>89</v>
      </c>
      <c r="O633" s="4">
        <v>99</v>
      </c>
      <c r="P633" s="1" t="str">
        <f>IF(E633=TRUE,"holiday",IF(OR(F633=0,F633=6),"weekend","weekday"))</f>
        <v>weekend</v>
      </c>
      <c r="Q633" s="1" t="str" cm="1">
        <f t="array" ref="Q633">_xlfn.IFS(D633&lt;8,"NIGHT/EARLY MORNING(8PM-8AM)",D633&lt;12,"MORNING(8AM-12AM)",D633&lt;16,"AFTERNOON(12PM-4PM)",D633&lt;20,"EVENING(4PM-8PM)",TRUE,"NIGHT/EARLY MORNING(8PM-8AM)")</f>
        <v>AFTERNOON(12PM-4PM)</v>
      </c>
    </row>
    <row r="634" spans="1:17" ht="15.75" customHeight="1" x14ac:dyDescent="0.15">
      <c r="A634" s="3">
        <f>A633+1</f>
        <v>633</v>
      </c>
      <c r="B634" s="6">
        <v>40572</v>
      </c>
      <c r="C634" s="4">
        <v>1</v>
      </c>
      <c r="D634" s="4">
        <v>15</v>
      </c>
      <c r="E634" s="4" t="b">
        <v>0</v>
      </c>
      <c r="F634" s="4">
        <v>6</v>
      </c>
      <c r="G634" s="4">
        <v>1</v>
      </c>
      <c r="H634" s="3" t="str">
        <f>IF(G634=1,"Clear",IF(G634=2,"Moist",IF(G634=3,"Light Rain",IF(G634=4,"Heavy Rain","Unknown"))))</f>
        <v>Clear</v>
      </c>
      <c r="I634" s="4">
        <v>0.22</v>
      </c>
      <c r="J634" s="5">
        <v>0.21210000000000001</v>
      </c>
      <c r="K634" s="5">
        <v>0.69</v>
      </c>
      <c r="L634" s="5">
        <v>0.25369999999999998</v>
      </c>
      <c r="M634" s="4">
        <v>22</v>
      </c>
      <c r="N634" s="4">
        <v>98</v>
      </c>
      <c r="O634" s="4">
        <v>120</v>
      </c>
      <c r="P634" s="1" t="str">
        <f>IF(E634=TRUE,"holiday",IF(OR(F634=0,F634=6),"weekend","weekday"))</f>
        <v>weekend</v>
      </c>
      <c r="Q634" s="1" t="str" cm="1">
        <f t="array" ref="Q634">_xlfn.IFS(D634&lt;8,"NIGHT/EARLY MORNING(8PM-8AM)",D634&lt;12,"MORNING(8AM-12AM)",D634&lt;16,"AFTERNOON(12PM-4PM)",D634&lt;20,"EVENING(4PM-8PM)",TRUE,"NIGHT/EARLY MORNING(8PM-8AM)")</f>
        <v>AFTERNOON(12PM-4PM)</v>
      </c>
    </row>
    <row r="635" spans="1:17" ht="15.75" customHeight="1" x14ac:dyDescent="0.15">
      <c r="A635" s="3">
        <f>A634+1</f>
        <v>634</v>
      </c>
      <c r="B635" s="6">
        <v>40572</v>
      </c>
      <c r="C635" s="4">
        <v>1</v>
      </c>
      <c r="D635" s="4">
        <v>16</v>
      </c>
      <c r="E635" s="4" t="b">
        <v>0</v>
      </c>
      <c r="F635" s="4">
        <v>6</v>
      </c>
      <c r="G635" s="4">
        <v>1</v>
      </c>
      <c r="H635" s="3" t="str">
        <f>IF(G635=1,"Clear",IF(G635=2,"Moist",IF(G635=3,"Light Rain",IF(G635=4,"Heavy Rain","Unknown"))))</f>
        <v>Clear</v>
      </c>
      <c r="I635" s="4">
        <v>0.24</v>
      </c>
      <c r="J635" s="5">
        <v>0.2424</v>
      </c>
      <c r="K635" s="5">
        <v>0.6</v>
      </c>
      <c r="L635" s="5">
        <v>0.16420000000000001</v>
      </c>
      <c r="M635" s="4">
        <v>19</v>
      </c>
      <c r="N635" s="4">
        <v>88</v>
      </c>
      <c r="O635" s="4">
        <v>107</v>
      </c>
      <c r="P635" s="1" t="str">
        <f>IF(E635=TRUE,"holiday",IF(OR(F635=0,F635=6),"weekend","weekday"))</f>
        <v>weekend</v>
      </c>
      <c r="Q635" s="1" t="str" cm="1">
        <f t="array" ref="Q635">_xlfn.IFS(D635&lt;8,"NIGHT/EARLY MORNING(8PM-8AM)",D635&lt;12,"MORNING(8AM-12AM)",D635&lt;16,"AFTERNOON(12PM-4PM)",D635&lt;20,"EVENING(4PM-8PM)",TRUE,"NIGHT/EARLY MORNING(8PM-8AM)")</f>
        <v>EVENING(4PM-8PM)</v>
      </c>
    </row>
    <row r="636" spans="1:17" ht="15.75" customHeight="1" x14ac:dyDescent="0.15">
      <c r="A636" s="3">
        <f>A635+1</f>
        <v>635</v>
      </c>
      <c r="B636" s="6">
        <v>40572</v>
      </c>
      <c r="C636" s="4">
        <v>1</v>
      </c>
      <c r="D636" s="4">
        <v>17</v>
      </c>
      <c r="E636" s="4" t="b">
        <v>0</v>
      </c>
      <c r="F636" s="4">
        <v>6</v>
      </c>
      <c r="G636" s="4">
        <v>1</v>
      </c>
      <c r="H636" s="3" t="str">
        <f>IF(G636=1,"Clear",IF(G636=2,"Moist",IF(G636=3,"Light Rain",IF(G636=4,"Heavy Rain","Unknown"))))</f>
        <v>Clear</v>
      </c>
      <c r="I636" s="4">
        <v>0.24</v>
      </c>
      <c r="J636" s="5">
        <v>0.28789999999999999</v>
      </c>
      <c r="K636" s="5">
        <v>0.6</v>
      </c>
      <c r="L636" s="5">
        <v>0</v>
      </c>
      <c r="M636" s="4">
        <v>9</v>
      </c>
      <c r="N636" s="4">
        <v>82</v>
      </c>
      <c r="O636" s="4">
        <v>91</v>
      </c>
      <c r="P636" s="1" t="str">
        <f>IF(E636=TRUE,"holiday",IF(OR(F636=0,F636=6),"weekend","weekday"))</f>
        <v>weekend</v>
      </c>
      <c r="Q636" s="1" t="str" cm="1">
        <f t="array" ref="Q636">_xlfn.IFS(D636&lt;8,"NIGHT/EARLY MORNING(8PM-8AM)",D636&lt;12,"MORNING(8AM-12AM)",D636&lt;16,"AFTERNOON(12PM-4PM)",D636&lt;20,"EVENING(4PM-8PM)",TRUE,"NIGHT/EARLY MORNING(8PM-8AM)")</f>
        <v>EVENING(4PM-8PM)</v>
      </c>
    </row>
    <row r="637" spans="1:17" ht="15.75" customHeight="1" x14ac:dyDescent="0.15">
      <c r="A637" s="3">
        <f>A636+1</f>
        <v>636</v>
      </c>
      <c r="B637" s="6">
        <v>40572</v>
      </c>
      <c r="C637" s="4">
        <v>1</v>
      </c>
      <c r="D637" s="4">
        <v>18</v>
      </c>
      <c r="E637" s="4" t="b">
        <v>0</v>
      </c>
      <c r="F637" s="4">
        <v>6</v>
      </c>
      <c r="G637" s="4">
        <v>1</v>
      </c>
      <c r="H637" s="3" t="str">
        <f>IF(G637=1,"Clear",IF(G637=2,"Moist",IF(G637=3,"Light Rain",IF(G637=4,"Heavy Rain","Unknown"))))</f>
        <v>Clear</v>
      </c>
      <c r="I637" s="4">
        <v>0.22</v>
      </c>
      <c r="J637" s="5">
        <v>0.2273</v>
      </c>
      <c r="K637" s="5">
        <v>0.69</v>
      </c>
      <c r="L637" s="5">
        <v>0.1343</v>
      </c>
      <c r="M637" s="4">
        <v>9</v>
      </c>
      <c r="N637" s="4">
        <v>59</v>
      </c>
      <c r="O637" s="4">
        <v>68</v>
      </c>
      <c r="P637" s="1" t="str">
        <f>IF(E637=TRUE,"holiday",IF(OR(F637=0,F637=6),"weekend","weekday"))</f>
        <v>weekend</v>
      </c>
      <c r="Q637" s="1" t="str" cm="1">
        <f t="array" ref="Q637">_xlfn.IFS(D637&lt;8,"NIGHT/EARLY MORNING(8PM-8AM)",D637&lt;12,"MORNING(8AM-12AM)",D637&lt;16,"AFTERNOON(12PM-4PM)",D637&lt;20,"EVENING(4PM-8PM)",TRUE,"NIGHT/EARLY MORNING(8PM-8AM)")</f>
        <v>EVENING(4PM-8PM)</v>
      </c>
    </row>
    <row r="638" spans="1:17" ht="15.75" customHeight="1" x14ac:dyDescent="0.15">
      <c r="A638" s="3">
        <f>A637+1</f>
        <v>637</v>
      </c>
      <c r="B638" s="6">
        <v>40572</v>
      </c>
      <c r="C638" s="4">
        <v>1</v>
      </c>
      <c r="D638" s="4">
        <v>19</v>
      </c>
      <c r="E638" s="4" t="b">
        <v>0</v>
      </c>
      <c r="F638" s="4">
        <v>6</v>
      </c>
      <c r="G638" s="4">
        <v>2</v>
      </c>
      <c r="H638" s="3" t="str">
        <f>IF(G638=1,"Clear",IF(G638=2,"Moist",IF(G638=3,"Light Rain",IF(G638=4,"Heavy Rain","Unknown"))))</f>
        <v>Moist</v>
      </c>
      <c r="I638" s="4">
        <v>0.22</v>
      </c>
      <c r="J638" s="5">
        <v>0.21210000000000001</v>
      </c>
      <c r="K638" s="5">
        <v>0.69</v>
      </c>
      <c r="L638" s="5">
        <v>0.25369999999999998</v>
      </c>
      <c r="M638" s="4">
        <v>6</v>
      </c>
      <c r="N638" s="4">
        <v>52</v>
      </c>
      <c r="O638" s="4">
        <v>58</v>
      </c>
      <c r="P638" s="1" t="str">
        <f>IF(E638=TRUE,"holiday",IF(OR(F638=0,F638=6),"weekend","weekday"))</f>
        <v>weekend</v>
      </c>
      <c r="Q638" s="1" t="str" cm="1">
        <f t="array" ref="Q638">_xlfn.IFS(D638&lt;8,"NIGHT/EARLY MORNING(8PM-8AM)",D638&lt;12,"MORNING(8AM-12AM)",D638&lt;16,"AFTERNOON(12PM-4PM)",D638&lt;20,"EVENING(4PM-8PM)",TRUE,"NIGHT/EARLY MORNING(8PM-8AM)")</f>
        <v>EVENING(4PM-8PM)</v>
      </c>
    </row>
    <row r="639" spans="1:17" ht="15.75" customHeight="1" x14ac:dyDescent="0.15">
      <c r="A639" s="3">
        <f>A638+1</f>
        <v>638</v>
      </c>
      <c r="B639" s="6">
        <v>40572</v>
      </c>
      <c r="C639" s="4">
        <v>1</v>
      </c>
      <c r="D639" s="4">
        <v>20</v>
      </c>
      <c r="E639" s="4" t="b">
        <v>0</v>
      </c>
      <c r="F639" s="4">
        <v>6</v>
      </c>
      <c r="G639" s="4">
        <v>1</v>
      </c>
      <c r="H639" s="3" t="str">
        <f>IF(G639=1,"Clear",IF(G639=2,"Moist",IF(G639=3,"Light Rain",IF(G639=4,"Heavy Rain","Unknown"))))</f>
        <v>Clear</v>
      </c>
      <c r="I639" s="4">
        <v>0.18</v>
      </c>
      <c r="J639" s="5">
        <v>0.21210000000000001</v>
      </c>
      <c r="K639" s="5">
        <v>0.74</v>
      </c>
      <c r="L639" s="5">
        <v>8.9599999999999999E-2</v>
      </c>
      <c r="M639" s="4">
        <v>1</v>
      </c>
      <c r="N639" s="4">
        <v>42</v>
      </c>
      <c r="O639" s="4">
        <v>43</v>
      </c>
      <c r="P639" s="1" t="str">
        <f>IF(E639=TRUE,"holiday",IF(OR(F639=0,F639=6),"weekend","weekday"))</f>
        <v>weekend</v>
      </c>
      <c r="Q639" s="1" t="str" cm="1">
        <f t="array" ref="Q639">_xlfn.IFS(D639&lt;8,"NIGHT/EARLY MORNING(8PM-8AM)",D639&lt;12,"MORNING(8AM-12AM)",D639&lt;16,"AFTERNOON(12PM-4PM)",D639&lt;20,"EVENING(4PM-8PM)",TRUE,"NIGHT/EARLY MORNING(8PM-8AM)")</f>
        <v>NIGHT/EARLY MORNING(8PM-8AM)</v>
      </c>
    </row>
    <row r="640" spans="1:17" ht="15.75" customHeight="1" x14ac:dyDescent="0.15">
      <c r="A640" s="3">
        <f>A639+1</f>
        <v>639</v>
      </c>
      <c r="B640" s="6">
        <v>40572</v>
      </c>
      <c r="C640" s="4">
        <v>1</v>
      </c>
      <c r="D640" s="4">
        <v>21</v>
      </c>
      <c r="E640" s="4" t="b">
        <v>0</v>
      </c>
      <c r="F640" s="4">
        <v>6</v>
      </c>
      <c r="G640" s="4">
        <v>1</v>
      </c>
      <c r="H640" s="3" t="str">
        <f>IF(G640=1,"Clear",IF(G640=2,"Moist",IF(G640=3,"Light Rain",IF(G640=4,"Heavy Rain","Unknown"))))</f>
        <v>Clear</v>
      </c>
      <c r="I640" s="4">
        <v>0.18</v>
      </c>
      <c r="J640" s="5">
        <v>0.21210000000000001</v>
      </c>
      <c r="K640" s="5">
        <v>0.74</v>
      </c>
      <c r="L640" s="5">
        <v>8.9599999999999999E-2</v>
      </c>
      <c r="M640" s="4">
        <v>1</v>
      </c>
      <c r="N640" s="4">
        <v>35</v>
      </c>
      <c r="O640" s="4">
        <v>36</v>
      </c>
      <c r="P640" s="1" t="str">
        <f>IF(E640=TRUE,"holiday",IF(OR(F640=0,F640=6),"weekend","weekday"))</f>
        <v>weekend</v>
      </c>
      <c r="Q640" s="1" t="str" cm="1">
        <f t="array" ref="Q640">_xlfn.IFS(D640&lt;8,"NIGHT/EARLY MORNING(8PM-8AM)",D640&lt;12,"MORNING(8AM-12AM)",D640&lt;16,"AFTERNOON(12PM-4PM)",D640&lt;20,"EVENING(4PM-8PM)",TRUE,"NIGHT/EARLY MORNING(8PM-8AM)")</f>
        <v>NIGHT/EARLY MORNING(8PM-8AM)</v>
      </c>
    </row>
    <row r="641" spans="1:17" ht="15.75" customHeight="1" x14ac:dyDescent="0.15">
      <c r="A641" s="3">
        <f>A640+1</f>
        <v>640</v>
      </c>
      <c r="B641" s="6">
        <v>40572</v>
      </c>
      <c r="C641" s="4">
        <v>1</v>
      </c>
      <c r="D641" s="4">
        <v>22</v>
      </c>
      <c r="E641" s="4" t="b">
        <v>0</v>
      </c>
      <c r="F641" s="4">
        <v>6</v>
      </c>
      <c r="G641" s="4">
        <v>1</v>
      </c>
      <c r="H641" s="3" t="str">
        <f>IF(G641=1,"Clear",IF(G641=2,"Moist",IF(G641=3,"Light Rain",IF(G641=4,"Heavy Rain","Unknown"))))</f>
        <v>Clear</v>
      </c>
      <c r="I641" s="4">
        <v>0.16</v>
      </c>
      <c r="J641" s="5">
        <v>0.19700000000000001</v>
      </c>
      <c r="K641" s="5">
        <v>0.8</v>
      </c>
      <c r="L641" s="5">
        <v>8.9599999999999999E-2</v>
      </c>
      <c r="M641" s="4">
        <v>4</v>
      </c>
      <c r="N641" s="4">
        <v>28</v>
      </c>
      <c r="O641" s="4">
        <v>32</v>
      </c>
      <c r="P641" s="1" t="str">
        <f>IF(E641=TRUE,"holiday",IF(OR(F641=0,F641=6),"weekend","weekday"))</f>
        <v>weekend</v>
      </c>
      <c r="Q641" s="1" t="str" cm="1">
        <f t="array" ref="Q641">_xlfn.IFS(D641&lt;8,"NIGHT/EARLY MORNING(8PM-8AM)",D641&lt;12,"MORNING(8AM-12AM)",D641&lt;16,"AFTERNOON(12PM-4PM)",D641&lt;20,"EVENING(4PM-8PM)",TRUE,"NIGHT/EARLY MORNING(8PM-8AM)")</f>
        <v>NIGHT/EARLY MORNING(8PM-8AM)</v>
      </c>
    </row>
    <row r="642" spans="1:17" ht="15.75" customHeight="1" x14ac:dyDescent="0.15">
      <c r="A642" s="3">
        <f>A641+1</f>
        <v>641</v>
      </c>
      <c r="B642" s="6">
        <v>40572</v>
      </c>
      <c r="C642" s="4">
        <v>1</v>
      </c>
      <c r="D642" s="4">
        <v>23</v>
      </c>
      <c r="E642" s="4" t="b">
        <v>0</v>
      </c>
      <c r="F642" s="4">
        <v>6</v>
      </c>
      <c r="G642" s="4">
        <v>1</v>
      </c>
      <c r="H642" s="3" t="str">
        <f>IF(G642=1,"Clear",IF(G642=2,"Moist",IF(G642=3,"Light Rain",IF(G642=4,"Heavy Rain","Unknown"))))</f>
        <v>Clear</v>
      </c>
      <c r="I642" s="4">
        <v>0.16</v>
      </c>
      <c r="J642" s="5">
        <v>0.19700000000000001</v>
      </c>
      <c r="K642" s="5">
        <v>0.8</v>
      </c>
      <c r="L642" s="5">
        <v>8.9599999999999999E-2</v>
      </c>
      <c r="M642" s="4">
        <v>3</v>
      </c>
      <c r="N642" s="4">
        <v>30</v>
      </c>
      <c r="O642" s="4">
        <v>33</v>
      </c>
      <c r="P642" s="1" t="str">
        <f>IF(E642=TRUE,"holiday",IF(OR(F642=0,F642=6),"weekend","weekday"))</f>
        <v>weekend</v>
      </c>
      <c r="Q642" s="1" t="str" cm="1">
        <f t="array" ref="Q642">_xlfn.IFS(D642&lt;8,"NIGHT/EARLY MORNING(8PM-8AM)",D642&lt;12,"MORNING(8AM-12AM)",D642&lt;16,"AFTERNOON(12PM-4PM)",D642&lt;20,"EVENING(4PM-8PM)",TRUE,"NIGHT/EARLY MORNING(8PM-8AM)")</f>
        <v>NIGHT/EARLY MORNING(8PM-8AM)</v>
      </c>
    </row>
    <row r="643" spans="1:17" ht="15.75" customHeight="1" x14ac:dyDescent="0.15">
      <c r="A643" s="3">
        <f>A642+1</f>
        <v>642</v>
      </c>
      <c r="B643" s="6">
        <v>40573</v>
      </c>
      <c r="C643" s="4">
        <v>1</v>
      </c>
      <c r="D643" s="4">
        <v>0</v>
      </c>
      <c r="E643" s="4" t="b">
        <v>0</v>
      </c>
      <c r="F643" s="4">
        <v>0</v>
      </c>
      <c r="G643" s="4">
        <v>1</v>
      </c>
      <c r="H643" s="3" t="str">
        <f>IF(G643=1,"Clear",IF(G643=2,"Moist",IF(G643=3,"Light Rain",IF(G643=4,"Heavy Rain","Unknown"))))</f>
        <v>Clear</v>
      </c>
      <c r="I643" s="4">
        <v>0.16</v>
      </c>
      <c r="J643" s="5">
        <v>0.18179999999999999</v>
      </c>
      <c r="K643" s="5">
        <v>0.8</v>
      </c>
      <c r="L643" s="5">
        <v>0.1045</v>
      </c>
      <c r="M643" s="4">
        <v>0</v>
      </c>
      <c r="N643" s="4">
        <v>33</v>
      </c>
      <c r="O643" s="4">
        <v>33</v>
      </c>
      <c r="P643" s="1" t="str">
        <f>IF(E643=TRUE,"holiday",IF(OR(F643=0,F643=6),"weekend","weekday"))</f>
        <v>weekend</v>
      </c>
      <c r="Q643" s="1" t="str" cm="1">
        <f t="array" ref="Q643">_xlfn.IFS(D643&lt;8,"NIGHT/EARLY MORNING(8PM-8AM)",D643&lt;12,"MORNING(8AM-12AM)",D643&lt;16,"AFTERNOON(12PM-4PM)",D643&lt;20,"EVENING(4PM-8PM)",TRUE,"NIGHT/EARLY MORNING(8PM-8AM)")</f>
        <v>NIGHT/EARLY MORNING(8PM-8AM)</v>
      </c>
    </row>
    <row r="644" spans="1:17" ht="15.75" customHeight="1" x14ac:dyDescent="0.15">
      <c r="A644" s="3">
        <f>A643+1</f>
        <v>643</v>
      </c>
      <c r="B644" s="6">
        <v>40573</v>
      </c>
      <c r="C644" s="4">
        <v>1</v>
      </c>
      <c r="D644" s="4">
        <v>1</v>
      </c>
      <c r="E644" s="4" t="b">
        <v>0</v>
      </c>
      <c r="F644" s="4">
        <v>0</v>
      </c>
      <c r="G644" s="4">
        <v>1</v>
      </c>
      <c r="H644" s="3" t="str">
        <f>IF(G644=1,"Clear",IF(G644=2,"Moist",IF(G644=3,"Light Rain",IF(G644=4,"Heavy Rain","Unknown"))))</f>
        <v>Clear</v>
      </c>
      <c r="I644" s="4">
        <v>0.14000000000000001</v>
      </c>
      <c r="J644" s="5">
        <v>0.21210000000000001</v>
      </c>
      <c r="K644" s="5">
        <v>0.8</v>
      </c>
      <c r="L644" s="5">
        <v>0</v>
      </c>
      <c r="M644" s="4">
        <v>7</v>
      </c>
      <c r="N644" s="4">
        <v>22</v>
      </c>
      <c r="O644" s="4">
        <v>29</v>
      </c>
      <c r="P644" s="1" t="str">
        <f>IF(E644=TRUE,"holiday",IF(OR(F644=0,F644=6),"weekend","weekday"))</f>
        <v>weekend</v>
      </c>
      <c r="Q644" s="1" t="str" cm="1">
        <f t="array" ref="Q644">_xlfn.IFS(D644&lt;8,"NIGHT/EARLY MORNING(8PM-8AM)",D644&lt;12,"MORNING(8AM-12AM)",D644&lt;16,"AFTERNOON(12PM-4PM)",D644&lt;20,"EVENING(4PM-8PM)",TRUE,"NIGHT/EARLY MORNING(8PM-8AM)")</f>
        <v>NIGHT/EARLY MORNING(8PM-8AM)</v>
      </c>
    </row>
    <row r="645" spans="1:17" ht="15.75" customHeight="1" x14ac:dyDescent="0.15">
      <c r="A645" s="3">
        <f>A644+1</f>
        <v>644</v>
      </c>
      <c r="B645" s="6">
        <v>40573</v>
      </c>
      <c r="C645" s="4">
        <v>1</v>
      </c>
      <c r="D645" s="4">
        <v>2</v>
      </c>
      <c r="E645" s="4" t="b">
        <v>0</v>
      </c>
      <c r="F645" s="4">
        <v>0</v>
      </c>
      <c r="G645" s="4">
        <v>1</v>
      </c>
      <c r="H645" s="3" t="str">
        <f>IF(G645=1,"Clear",IF(G645=2,"Moist",IF(G645=3,"Light Rain",IF(G645=4,"Heavy Rain","Unknown"))))</f>
        <v>Clear</v>
      </c>
      <c r="I645" s="4">
        <v>0.16</v>
      </c>
      <c r="J645" s="5">
        <v>0.2273</v>
      </c>
      <c r="K645" s="5">
        <v>0.8</v>
      </c>
      <c r="L645" s="5">
        <v>0</v>
      </c>
      <c r="M645" s="4">
        <v>1</v>
      </c>
      <c r="N645" s="4">
        <v>10</v>
      </c>
      <c r="O645" s="4">
        <v>11</v>
      </c>
      <c r="P645" s="1" t="str">
        <f>IF(E645=TRUE,"holiday",IF(OR(F645=0,F645=6),"weekend","weekday"))</f>
        <v>weekend</v>
      </c>
      <c r="Q645" s="1" t="str" cm="1">
        <f t="array" ref="Q645">_xlfn.IFS(D645&lt;8,"NIGHT/EARLY MORNING(8PM-8AM)",D645&lt;12,"MORNING(8AM-12AM)",D645&lt;16,"AFTERNOON(12PM-4PM)",D645&lt;20,"EVENING(4PM-8PM)",TRUE,"NIGHT/EARLY MORNING(8PM-8AM)")</f>
        <v>NIGHT/EARLY MORNING(8PM-8AM)</v>
      </c>
    </row>
    <row r="646" spans="1:17" ht="15.75" customHeight="1" x14ac:dyDescent="0.15">
      <c r="A646" s="3">
        <f>A645+1</f>
        <v>645</v>
      </c>
      <c r="B646" s="6">
        <v>40573</v>
      </c>
      <c r="C646" s="4">
        <v>1</v>
      </c>
      <c r="D646" s="4">
        <v>3</v>
      </c>
      <c r="E646" s="4" t="b">
        <v>0</v>
      </c>
      <c r="F646" s="4">
        <v>0</v>
      </c>
      <c r="G646" s="4">
        <v>1</v>
      </c>
      <c r="H646" s="3" t="str">
        <f>IF(G646=1,"Clear",IF(G646=2,"Moist",IF(G646=3,"Light Rain",IF(G646=4,"Heavy Rain","Unknown"))))</f>
        <v>Clear</v>
      </c>
      <c r="I646" s="4">
        <v>0.14000000000000001</v>
      </c>
      <c r="J646" s="5">
        <v>0.21210000000000001</v>
      </c>
      <c r="K646" s="5">
        <v>0.93</v>
      </c>
      <c r="L646" s="5">
        <v>0</v>
      </c>
      <c r="M646" s="4">
        <v>1</v>
      </c>
      <c r="N646" s="4">
        <v>7</v>
      </c>
      <c r="O646" s="4">
        <v>8</v>
      </c>
      <c r="P646" s="1" t="str">
        <f>IF(E646=TRUE,"holiday",IF(OR(F646=0,F646=6),"weekend","weekday"))</f>
        <v>weekend</v>
      </c>
      <c r="Q646" s="1" t="str" cm="1">
        <f t="array" ref="Q646">_xlfn.IFS(D646&lt;8,"NIGHT/EARLY MORNING(8PM-8AM)",D646&lt;12,"MORNING(8AM-12AM)",D646&lt;16,"AFTERNOON(12PM-4PM)",D646&lt;20,"EVENING(4PM-8PM)",TRUE,"NIGHT/EARLY MORNING(8PM-8AM)")</f>
        <v>NIGHT/EARLY MORNING(8PM-8AM)</v>
      </c>
    </row>
    <row r="647" spans="1:17" ht="15.75" customHeight="1" x14ac:dyDescent="0.15">
      <c r="A647" s="3">
        <f>A646+1</f>
        <v>646</v>
      </c>
      <c r="B647" s="6">
        <v>40573</v>
      </c>
      <c r="C647" s="4">
        <v>1</v>
      </c>
      <c r="D647" s="4">
        <v>4</v>
      </c>
      <c r="E647" s="4" t="b">
        <v>0</v>
      </c>
      <c r="F647" s="4">
        <v>0</v>
      </c>
      <c r="G647" s="4">
        <v>1</v>
      </c>
      <c r="H647" s="3" t="str">
        <f>IF(G647=1,"Clear",IF(G647=2,"Moist",IF(G647=3,"Light Rain",IF(G647=4,"Heavy Rain","Unknown"))))</f>
        <v>Clear</v>
      </c>
      <c r="I647" s="4">
        <v>0.14000000000000001</v>
      </c>
      <c r="J647" s="5">
        <v>0.21210000000000001</v>
      </c>
      <c r="K647" s="5">
        <v>0.93</v>
      </c>
      <c r="L647" s="5">
        <v>0</v>
      </c>
      <c r="M647" s="4">
        <v>0</v>
      </c>
      <c r="N647" s="4">
        <v>1</v>
      </c>
      <c r="O647" s="4">
        <v>1</v>
      </c>
      <c r="P647" s="1" t="str">
        <f>IF(E647=TRUE,"holiday",IF(OR(F647=0,F647=6),"weekend","weekday"))</f>
        <v>weekend</v>
      </c>
      <c r="Q647" s="1" t="str" cm="1">
        <f t="array" ref="Q647">_xlfn.IFS(D647&lt;8,"NIGHT/EARLY MORNING(8PM-8AM)",D647&lt;12,"MORNING(8AM-12AM)",D647&lt;16,"AFTERNOON(12PM-4PM)",D647&lt;20,"EVENING(4PM-8PM)",TRUE,"NIGHT/EARLY MORNING(8PM-8AM)")</f>
        <v>NIGHT/EARLY MORNING(8PM-8AM)</v>
      </c>
    </row>
    <row r="648" spans="1:17" ht="15.75" customHeight="1" x14ac:dyDescent="0.15">
      <c r="A648" s="3">
        <f>A647+1</f>
        <v>647</v>
      </c>
      <c r="B648" s="6">
        <v>40573</v>
      </c>
      <c r="C648" s="4">
        <v>1</v>
      </c>
      <c r="D648" s="4">
        <v>5</v>
      </c>
      <c r="E648" s="4" t="b">
        <v>0</v>
      </c>
      <c r="F648" s="4">
        <v>0</v>
      </c>
      <c r="G648" s="4">
        <v>1</v>
      </c>
      <c r="H648" s="3" t="str">
        <f>IF(G648=1,"Clear",IF(G648=2,"Moist",IF(G648=3,"Light Rain",IF(G648=4,"Heavy Rain","Unknown"))))</f>
        <v>Clear</v>
      </c>
      <c r="I648" s="4">
        <v>0.14000000000000001</v>
      </c>
      <c r="J648" s="5">
        <v>0.21210000000000001</v>
      </c>
      <c r="K648" s="5">
        <v>0.86</v>
      </c>
      <c r="L648" s="5">
        <v>0</v>
      </c>
      <c r="M648" s="4">
        <v>0</v>
      </c>
      <c r="N648" s="4">
        <v>3</v>
      </c>
      <c r="O648" s="4">
        <v>3</v>
      </c>
      <c r="P648" s="1" t="str">
        <f>IF(E648=TRUE,"holiday",IF(OR(F648=0,F648=6),"weekend","weekday"))</f>
        <v>weekend</v>
      </c>
      <c r="Q648" s="1" t="str" cm="1">
        <f t="array" ref="Q648">_xlfn.IFS(D648&lt;8,"NIGHT/EARLY MORNING(8PM-8AM)",D648&lt;12,"MORNING(8AM-12AM)",D648&lt;16,"AFTERNOON(12PM-4PM)",D648&lt;20,"EVENING(4PM-8PM)",TRUE,"NIGHT/EARLY MORNING(8PM-8AM)")</f>
        <v>NIGHT/EARLY MORNING(8PM-8AM)</v>
      </c>
    </row>
    <row r="649" spans="1:17" ht="15.75" customHeight="1" x14ac:dyDescent="0.15">
      <c r="A649" s="3">
        <f>A648+1</f>
        <v>648</v>
      </c>
      <c r="B649" s="6">
        <v>40573</v>
      </c>
      <c r="C649" s="4">
        <v>1</v>
      </c>
      <c r="D649" s="4">
        <v>7</v>
      </c>
      <c r="E649" s="4" t="b">
        <v>0</v>
      </c>
      <c r="F649" s="4">
        <v>0</v>
      </c>
      <c r="G649" s="4">
        <v>1</v>
      </c>
      <c r="H649" s="3" t="str">
        <f>IF(G649=1,"Clear",IF(G649=2,"Moist",IF(G649=3,"Light Rain",IF(G649=4,"Heavy Rain","Unknown"))))</f>
        <v>Clear</v>
      </c>
      <c r="I649" s="4">
        <v>0.14000000000000001</v>
      </c>
      <c r="J649" s="5">
        <v>0.21210000000000001</v>
      </c>
      <c r="K649" s="5">
        <v>0.86</v>
      </c>
      <c r="L649" s="5">
        <v>0</v>
      </c>
      <c r="M649" s="4">
        <v>0</v>
      </c>
      <c r="N649" s="4">
        <v>3</v>
      </c>
      <c r="O649" s="4">
        <v>3</v>
      </c>
      <c r="P649" s="1" t="str">
        <f>IF(E649=TRUE,"holiday",IF(OR(F649=0,F649=6),"weekend","weekday"))</f>
        <v>weekend</v>
      </c>
      <c r="Q649" s="1" t="str" cm="1">
        <f t="array" ref="Q649">_xlfn.IFS(D649&lt;8,"NIGHT/EARLY MORNING(8PM-8AM)",D649&lt;12,"MORNING(8AM-12AM)",D649&lt;16,"AFTERNOON(12PM-4PM)",D649&lt;20,"EVENING(4PM-8PM)",TRUE,"NIGHT/EARLY MORNING(8PM-8AM)")</f>
        <v>NIGHT/EARLY MORNING(8PM-8AM)</v>
      </c>
    </row>
    <row r="650" spans="1:17" ht="15.75" customHeight="1" x14ac:dyDescent="0.15">
      <c r="A650" s="3">
        <f>A649+1</f>
        <v>649</v>
      </c>
      <c r="B650" s="6">
        <v>40573</v>
      </c>
      <c r="C650" s="4">
        <v>1</v>
      </c>
      <c r="D650" s="4">
        <v>8</v>
      </c>
      <c r="E650" s="4" t="b">
        <v>0</v>
      </c>
      <c r="F650" s="4">
        <v>0</v>
      </c>
      <c r="G650" s="4">
        <v>2</v>
      </c>
      <c r="H650" s="3" t="str">
        <f>IF(G650=1,"Clear",IF(G650=2,"Moist",IF(G650=3,"Light Rain",IF(G650=4,"Heavy Rain","Unknown"))))</f>
        <v>Moist</v>
      </c>
      <c r="I650" s="4">
        <v>0.14000000000000001</v>
      </c>
      <c r="J650" s="5">
        <v>0.21210000000000001</v>
      </c>
      <c r="K650" s="5">
        <v>0.86</v>
      </c>
      <c r="L650" s="5">
        <v>0</v>
      </c>
      <c r="M650" s="4">
        <v>1</v>
      </c>
      <c r="N650" s="4">
        <v>11</v>
      </c>
      <c r="O650" s="4">
        <v>12</v>
      </c>
      <c r="P650" s="1" t="str">
        <f>IF(E650=TRUE,"holiday",IF(OR(F650=0,F650=6),"weekend","weekday"))</f>
        <v>weekend</v>
      </c>
      <c r="Q650" s="1" t="str" cm="1">
        <f t="array" ref="Q650">_xlfn.IFS(D650&lt;8,"NIGHT/EARLY MORNING(8PM-8AM)",D650&lt;12,"MORNING(8AM-12PM)",D650&lt;16,"AFTERNOON(12PM-4PM)",D650&lt;20,"EVENING(4PM-8PM)",TRUE,"NIGHT/EARLY MORNING(8PM-8AM)")</f>
        <v>MORNING(8AM-12PM)</v>
      </c>
    </row>
    <row r="651" spans="1:17" ht="15.75" customHeight="1" x14ac:dyDescent="0.15">
      <c r="A651" s="3">
        <f>A650+1</f>
        <v>650</v>
      </c>
      <c r="B651" s="6">
        <v>40573</v>
      </c>
      <c r="C651" s="4">
        <v>1</v>
      </c>
      <c r="D651" s="4">
        <v>9</v>
      </c>
      <c r="E651" s="4" t="b">
        <v>0</v>
      </c>
      <c r="F651" s="4">
        <v>0</v>
      </c>
      <c r="G651" s="4">
        <v>2</v>
      </c>
      <c r="H651" s="3" t="str">
        <f>IF(G651=1,"Clear",IF(G651=2,"Moist",IF(G651=3,"Light Rain",IF(G651=4,"Heavy Rain","Unknown"))))</f>
        <v>Moist</v>
      </c>
      <c r="I651" s="4">
        <v>0.16</v>
      </c>
      <c r="J651" s="5">
        <v>0.2273</v>
      </c>
      <c r="K651" s="5">
        <v>0.8</v>
      </c>
      <c r="L651" s="5">
        <v>0</v>
      </c>
      <c r="M651" s="4">
        <v>4</v>
      </c>
      <c r="N651" s="4">
        <v>34</v>
      </c>
      <c r="O651" s="4">
        <v>38</v>
      </c>
      <c r="P651" s="1" t="str">
        <f>IF(E651=TRUE,"holiday",IF(OR(F651=0,F651=6),"weekend","weekday"))</f>
        <v>weekend</v>
      </c>
      <c r="Q651" s="1" t="str" cm="1">
        <f t="array" ref="Q651">_xlfn.IFS(D651&lt;8,"NIGHT/EARLY MORNING(8PM-8AM)",D651&lt;12,"MORNING(8AM-12PM)",D651&lt;16,"AFTERNOON(12PM-4PM)",D651&lt;20,"EVENING(4PM-8PM)",TRUE,"NIGHT/EARLY MORNING(8PM-8AM)")</f>
        <v>MORNING(8AM-12PM)</v>
      </c>
    </row>
    <row r="652" spans="1:17" ht="15.75" customHeight="1" x14ac:dyDescent="0.15">
      <c r="A652" s="3">
        <f>A651+1</f>
        <v>651</v>
      </c>
      <c r="B652" s="6">
        <v>40573</v>
      </c>
      <c r="C652" s="4">
        <v>1</v>
      </c>
      <c r="D652" s="4">
        <v>10</v>
      </c>
      <c r="E652" s="4" t="b">
        <v>0</v>
      </c>
      <c r="F652" s="4">
        <v>0</v>
      </c>
      <c r="G652" s="4">
        <v>2</v>
      </c>
      <c r="H652" s="3" t="str">
        <f>IF(G652=1,"Clear",IF(G652=2,"Moist",IF(G652=3,"Light Rain",IF(G652=4,"Heavy Rain","Unknown"))))</f>
        <v>Moist</v>
      </c>
      <c r="I652" s="4">
        <v>0.18</v>
      </c>
      <c r="J652" s="5">
        <v>0.2424</v>
      </c>
      <c r="K652" s="5">
        <v>0.8</v>
      </c>
      <c r="L652" s="5">
        <v>0</v>
      </c>
      <c r="M652" s="4">
        <v>7</v>
      </c>
      <c r="N652" s="4">
        <v>57</v>
      </c>
      <c r="O652" s="4">
        <v>64</v>
      </c>
      <c r="P652" s="1" t="str">
        <f>IF(E652=TRUE,"holiday",IF(OR(F652=0,F652=6),"weekend","weekday"))</f>
        <v>weekend</v>
      </c>
      <c r="Q652" s="1" t="str" cm="1">
        <f t="array" ref="Q652">_xlfn.IFS(D652&lt;8,"NIGHT/EARLY MORNING(8PM-8AM)",D652&lt;12,"MORNING(8AM-12PM)",D652&lt;16,"AFTERNOON(12PM-4PM)",D652&lt;20,"EVENING(4PM-8PM)",TRUE,"NIGHT/EARLY MORNING(8PM-8AM)")</f>
        <v>MORNING(8AM-12PM)</v>
      </c>
    </row>
    <row r="653" spans="1:17" ht="15.75" customHeight="1" x14ac:dyDescent="0.15">
      <c r="A653" s="3">
        <f>A652+1</f>
        <v>652</v>
      </c>
      <c r="B653" s="6">
        <v>40573</v>
      </c>
      <c r="C653" s="4">
        <v>1</v>
      </c>
      <c r="D653" s="4">
        <v>11</v>
      </c>
      <c r="E653" s="4" t="b">
        <v>0</v>
      </c>
      <c r="F653" s="4">
        <v>0</v>
      </c>
      <c r="G653" s="4">
        <v>1</v>
      </c>
      <c r="H653" s="3" t="str">
        <f>IF(G653=1,"Clear",IF(G653=2,"Moist",IF(G653=3,"Light Rain",IF(G653=4,"Heavy Rain","Unknown"))))</f>
        <v>Clear</v>
      </c>
      <c r="I653" s="4">
        <v>0.22</v>
      </c>
      <c r="J653" s="5">
        <v>0.2727</v>
      </c>
      <c r="K653" s="5">
        <v>0.75</v>
      </c>
      <c r="L653" s="5">
        <v>0</v>
      </c>
      <c r="M653" s="4">
        <v>9</v>
      </c>
      <c r="N653" s="4">
        <v>50</v>
      </c>
      <c r="O653" s="4">
        <v>59</v>
      </c>
      <c r="P653" s="1" t="str">
        <f>IF(E653=TRUE,"holiday",IF(OR(F653=0,F653=6),"weekend","weekday"))</f>
        <v>weekend</v>
      </c>
      <c r="Q653" s="1" t="str" cm="1">
        <f t="array" ref="Q653">_xlfn.IFS(D653&lt;8,"NIGHT/EARLY MORNING(8PM-8AM)",D653&lt;12,"MORNING(8AM-12PM)",D653&lt;16,"AFTERNOON(12PM-4PM)",D653&lt;20,"EVENING(4PM-8PM)",TRUE,"NIGHT/EARLY MORNING(8PM-8AM)")</f>
        <v>MORNING(8AM-12PM)</v>
      </c>
    </row>
    <row r="654" spans="1:17" ht="15.75" customHeight="1" x14ac:dyDescent="0.15">
      <c r="A654" s="3">
        <f>A653+1</f>
        <v>653</v>
      </c>
      <c r="B654" s="6">
        <v>40573</v>
      </c>
      <c r="C654" s="4">
        <v>1</v>
      </c>
      <c r="D654" s="4">
        <v>12</v>
      </c>
      <c r="E654" s="4" t="b">
        <v>0</v>
      </c>
      <c r="F654" s="4">
        <v>0</v>
      </c>
      <c r="G654" s="4">
        <v>1</v>
      </c>
      <c r="H654" s="3" t="str">
        <f>IF(G654=1,"Clear",IF(G654=2,"Moist",IF(G654=3,"Light Rain",IF(G654=4,"Heavy Rain","Unknown"))))</f>
        <v>Clear</v>
      </c>
      <c r="I654" s="4">
        <v>0.3</v>
      </c>
      <c r="J654" s="5">
        <v>0.31819999999999998</v>
      </c>
      <c r="K654" s="5">
        <v>0.52</v>
      </c>
      <c r="L654" s="5">
        <v>0.1045</v>
      </c>
      <c r="M654" s="4">
        <v>10</v>
      </c>
      <c r="N654" s="4">
        <v>87</v>
      </c>
      <c r="O654" s="4">
        <v>97</v>
      </c>
      <c r="P654" s="1" t="str">
        <f>IF(E654=TRUE,"holiday",IF(OR(F654=0,F654=6),"weekend","weekday"))</f>
        <v>weekend</v>
      </c>
      <c r="Q654" s="1" t="str" cm="1">
        <f t="array" ref="Q654">_xlfn.IFS(D654&lt;8,"NIGHT/EARLY MORNING(8PM-8AM)",D654&lt;12,"MORNING(8AM-12AM)",D654&lt;16,"AFTERNOON(12PM-4PM)",D654&lt;20,"EVENING(4PM-8PM)",TRUE,"NIGHT/EARLY MORNING(8PM-8AM)")</f>
        <v>AFTERNOON(12PM-4PM)</v>
      </c>
    </row>
    <row r="655" spans="1:17" ht="15.75" customHeight="1" x14ac:dyDescent="0.15">
      <c r="A655" s="3">
        <f>A654+1</f>
        <v>654</v>
      </c>
      <c r="B655" s="6">
        <v>40573</v>
      </c>
      <c r="C655" s="4">
        <v>1</v>
      </c>
      <c r="D655" s="4">
        <v>13</v>
      </c>
      <c r="E655" s="4" t="b">
        <v>0</v>
      </c>
      <c r="F655" s="4">
        <v>0</v>
      </c>
      <c r="G655" s="4">
        <v>1</v>
      </c>
      <c r="H655" s="3" t="str">
        <f>IF(G655=1,"Clear",IF(G655=2,"Moist",IF(G655=3,"Light Rain",IF(G655=4,"Heavy Rain","Unknown"))))</f>
        <v>Clear</v>
      </c>
      <c r="I655" s="4">
        <v>0.28000000000000003</v>
      </c>
      <c r="J655" s="5">
        <v>0.28789999999999999</v>
      </c>
      <c r="K655" s="5">
        <v>0.61</v>
      </c>
      <c r="L655" s="5">
        <v>0.1045</v>
      </c>
      <c r="M655" s="4">
        <v>13</v>
      </c>
      <c r="N655" s="4">
        <v>71</v>
      </c>
      <c r="O655" s="4">
        <v>84</v>
      </c>
      <c r="P655" s="1" t="str">
        <f>IF(E655=TRUE,"holiday",IF(OR(F655=0,F655=6),"weekend","weekday"))</f>
        <v>weekend</v>
      </c>
      <c r="Q655" s="1" t="str" cm="1">
        <f t="array" ref="Q655">_xlfn.IFS(D655&lt;8,"NIGHT/EARLY MORNING(8PM-8AM)",D655&lt;12,"MORNING(8AM-12AM)",D655&lt;16,"AFTERNOON(12PM-4PM)",D655&lt;20,"EVENING(4PM-8PM)",TRUE,"NIGHT/EARLY MORNING(8PM-8AM)")</f>
        <v>AFTERNOON(12PM-4PM)</v>
      </c>
    </row>
    <row r="656" spans="1:17" ht="15.75" customHeight="1" x14ac:dyDescent="0.15">
      <c r="A656" s="3">
        <f>A655+1</f>
        <v>655</v>
      </c>
      <c r="B656" s="6">
        <v>40573</v>
      </c>
      <c r="C656" s="4">
        <v>1</v>
      </c>
      <c r="D656" s="4">
        <v>14</v>
      </c>
      <c r="E656" s="4" t="b">
        <v>0</v>
      </c>
      <c r="F656" s="4">
        <v>0</v>
      </c>
      <c r="G656" s="4">
        <v>1</v>
      </c>
      <c r="H656" s="3" t="str">
        <f>IF(G656=1,"Clear",IF(G656=2,"Moist",IF(G656=3,"Light Rain",IF(G656=4,"Heavy Rain","Unknown"))))</f>
        <v>Clear</v>
      </c>
      <c r="I656" s="4">
        <v>0.28000000000000003</v>
      </c>
      <c r="J656" s="5">
        <v>0.30299999999999999</v>
      </c>
      <c r="K656" s="5">
        <v>0.61</v>
      </c>
      <c r="L656" s="5">
        <v>8.9599999999999999E-2</v>
      </c>
      <c r="M656" s="4">
        <v>18</v>
      </c>
      <c r="N656" s="4">
        <v>104</v>
      </c>
      <c r="O656" s="4">
        <v>122</v>
      </c>
      <c r="P656" s="1" t="str">
        <f>IF(E656=TRUE,"holiday",IF(OR(F656=0,F656=6),"weekend","weekday"))</f>
        <v>weekend</v>
      </c>
      <c r="Q656" s="1" t="str" cm="1">
        <f t="array" ref="Q656">_xlfn.IFS(D656&lt;8,"NIGHT/EARLY MORNING(8PM-8AM)",D656&lt;12,"MORNING(8AM-12AM)",D656&lt;16,"AFTERNOON(12PM-4PM)",D656&lt;20,"EVENING(4PM-8PM)",TRUE,"NIGHT/EARLY MORNING(8PM-8AM)")</f>
        <v>AFTERNOON(12PM-4PM)</v>
      </c>
    </row>
    <row r="657" spans="1:17" ht="15.75" customHeight="1" x14ac:dyDescent="0.15">
      <c r="A657" s="3">
        <f>A656+1</f>
        <v>656</v>
      </c>
      <c r="B657" s="6">
        <v>40573</v>
      </c>
      <c r="C657" s="4">
        <v>1</v>
      </c>
      <c r="D657" s="4">
        <v>15</v>
      </c>
      <c r="E657" s="4" t="b">
        <v>0</v>
      </c>
      <c r="F657" s="4">
        <v>0</v>
      </c>
      <c r="G657" s="4">
        <v>1</v>
      </c>
      <c r="H657" s="3" t="str">
        <f>IF(G657=1,"Clear",IF(G657=2,"Moist",IF(G657=3,"Light Rain",IF(G657=4,"Heavy Rain","Unknown"))))</f>
        <v>Clear</v>
      </c>
      <c r="I657" s="4">
        <v>0.3</v>
      </c>
      <c r="J657" s="5">
        <v>0.33329999999999999</v>
      </c>
      <c r="K657" s="5">
        <v>0.56000000000000005</v>
      </c>
      <c r="L657" s="5">
        <v>0</v>
      </c>
      <c r="M657" s="4">
        <v>14</v>
      </c>
      <c r="N657" s="4">
        <v>95</v>
      </c>
      <c r="O657" s="4">
        <v>109</v>
      </c>
      <c r="P657" s="1" t="str">
        <f>IF(E657=TRUE,"holiday",IF(OR(F657=0,F657=6),"weekend","weekday"))</f>
        <v>weekend</v>
      </c>
      <c r="Q657" s="1" t="str" cm="1">
        <f t="array" ref="Q657">_xlfn.IFS(D657&lt;8,"NIGHT/EARLY MORNING(8PM-8AM)",D657&lt;12,"MORNING(8AM-12AM)",D657&lt;16,"AFTERNOON(12PM-4PM)",D657&lt;20,"EVENING(4PM-8PM)",TRUE,"NIGHT/EARLY MORNING(8PM-8AM)")</f>
        <v>AFTERNOON(12PM-4PM)</v>
      </c>
    </row>
    <row r="658" spans="1:17" ht="15.75" customHeight="1" x14ac:dyDescent="0.15">
      <c r="A658" s="3">
        <f>A657+1</f>
        <v>657</v>
      </c>
      <c r="B658" s="6">
        <v>40573</v>
      </c>
      <c r="C658" s="4">
        <v>1</v>
      </c>
      <c r="D658" s="4">
        <v>16</v>
      </c>
      <c r="E658" s="4" t="b">
        <v>0</v>
      </c>
      <c r="F658" s="4">
        <v>0</v>
      </c>
      <c r="G658" s="4">
        <v>1</v>
      </c>
      <c r="H658" s="3" t="str">
        <f>IF(G658=1,"Clear",IF(G658=2,"Moist",IF(G658=3,"Light Rain",IF(G658=4,"Heavy Rain","Unknown"))))</f>
        <v>Clear</v>
      </c>
      <c r="I658" s="4">
        <v>0.3</v>
      </c>
      <c r="J658" s="5">
        <v>0.33329999999999999</v>
      </c>
      <c r="K658" s="5">
        <v>0.56000000000000005</v>
      </c>
      <c r="L658" s="5">
        <v>0</v>
      </c>
      <c r="M658" s="4">
        <v>19</v>
      </c>
      <c r="N658" s="4">
        <v>104</v>
      </c>
      <c r="O658" s="4">
        <v>123</v>
      </c>
      <c r="P658" s="1" t="str">
        <f>IF(E658=TRUE,"holiday",IF(OR(F658=0,F658=6),"weekend","weekday"))</f>
        <v>weekend</v>
      </c>
      <c r="Q658" s="1" t="str" cm="1">
        <f t="array" ref="Q658">_xlfn.IFS(D658&lt;8,"NIGHT/EARLY MORNING(8PM-8AM)",D658&lt;12,"MORNING(8AM-12AM)",D658&lt;16,"AFTERNOON(12PM-4PM)",D658&lt;20,"EVENING(4PM-8PM)",TRUE,"NIGHT/EARLY MORNING(8PM-8AM)")</f>
        <v>EVENING(4PM-8PM)</v>
      </c>
    </row>
    <row r="659" spans="1:17" ht="15.75" customHeight="1" x14ac:dyDescent="0.15">
      <c r="A659" s="3">
        <f>A658+1</f>
        <v>658</v>
      </c>
      <c r="B659" s="6">
        <v>40573</v>
      </c>
      <c r="C659" s="4">
        <v>1</v>
      </c>
      <c r="D659" s="4">
        <v>17</v>
      </c>
      <c r="E659" s="4" t="b">
        <v>0</v>
      </c>
      <c r="F659" s="4">
        <v>0</v>
      </c>
      <c r="G659" s="4">
        <v>1</v>
      </c>
      <c r="H659" s="3" t="str">
        <f>IF(G659=1,"Clear",IF(G659=2,"Moist",IF(G659=3,"Light Rain",IF(G659=4,"Heavy Rain","Unknown"))))</f>
        <v>Clear</v>
      </c>
      <c r="I659" s="4">
        <v>0.3</v>
      </c>
      <c r="J659" s="5">
        <v>0.28789999999999999</v>
      </c>
      <c r="K659" s="5">
        <v>0.56000000000000005</v>
      </c>
      <c r="L659" s="5">
        <v>0.19400000000000001</v>
      </c>
      <c r="M659" s="4">
        <v>6</v>
      </c>
      <c r="N659" s="4">
        <v>71</v>
      </c>
      <c r="O659" s="4">
        <v>77</v>
      </c>
      <c r="P659" s="1" t="str">
        <f>IF(E659=TRUE,"holiday",IF(OR(F659=0,F659=6),"weekend","weekday"))</f>
        <v>weekend</v>
      </c>
      <c r="Q659" s="1" t="str" cm="1">
        <f t="array" ref="Q659">_xlfn.IFS(D659&lt;8,"NIGHT/EARLY MORNING(8PM-8AM)",D659&lt;12,"MORNING(8AM-12AM)",D659&lt;16,"AFTERNOON(12PM-4PM)",D659&lt;20,"EVENING(4PM-8PM)",TRUE,"NIGHT/EARLY MORNING(8PM-8AM)")</f>
        <v>EVENING(4PM-8PM)</v>
      </c>
    </row>
    <row r="660" spans="1:17" ht="15.75" customHeight="1" x14ac:dyDescent="0.15">
      <c r="A660" s="3">
        <f>A659+1</f>
        <v>659</v>
      </c>
      <c r="B660" s="6">
        <v>40573</v>
      </c>
      <c r="C660" s="4">
        <v>1</v>
      </c>
      <c r="D660" s="4">
        <v>18</v>
      </c>
      <c r="E660" s="4" t="b">
        <v>0</v>
      </c>
      <c r="F660" s="4">
        <v>0</v>
      </c>
      <c r="G660" s="4">
        <v>1</v>
      </c>
      <c r="H660" s="3" t="str">
        <f>IF(G660=1,"Clear",IF(G660=2,"Moist",IF(G660=3,"Light Rain",IF(G660=4,"Heavy Rain","Unknown"))))</f>
        <v>Clear</v>
      </c>
      <c r="I660" s="4">
        <v>0.26</v>
      </c>
      <c r="J660" s="5">
        <v>0.2576</v>
      </c>
      <c r="K660" s="5">
        <v>0.65</v>
      </c>
      <c r="L660" s="5">
        <v>0.16420000000000001</v>
      </c>
      <c r="M660" s="4">
        <v>8</v>
      </c>
      <c r="N660" s="4">
        <v>57</v>
      </c>
      <c r="O660" s="4">
        <v>65</v>
      </c>
      <c r="P660" s="1" t="str">
        <f>IF(E660=TRUE,"holiday",IF(OR(F660=0,F660=6),"weekend","weekday"))</f>
        <v>weekend</v>
      </c>
      <c r="Q660" s="1" t="str" cm="1">
        <f t="array" ref="Q660">_xlfn.IFS(D660&lt;8,"NIGHT/EARLY MORNING(8PM-8AM)",D660&lt;12,"MORNING(8AM-12AM)",D660&lt;16,"AFTERNOON(12PM-4PM)",D660&lt;20,"EVENING(4PM-8PM)",TRUE,"NIGHT/EARLY MORNING(8PM-8AM)")</f>
        <v>EVENING(4PM-8PM)</v>
      </c>
    </row>
    <row r="661" spans="1:17" ht="15.75" customHeight="1" x14ac:dyDescent="0.15">
      <c r="A661" s="3">
        <f>A660+1</f>
        <v>660</v>
      </c>
      <c r="B661" s="6">
        <v>40573</v>
      </c>
      <c r="C661" s="4">
        <v>1</v>
      </c>
      <c r="D661" s="4">
        <v>19</v>
      </c>
      <c r="E661" s="4" t="b">
        <v>0</v>
      </c>
      <c r="F661" s="4">
        <v>0</v>
      </c>
      <c r="G661" s="4">
        <v>1</v>
      </c>
      <c r="H661" s="3" t="str">
        <f>IF(G661=1,"Clear",IF(G661=2,"Moist",IF(G661=3,"Light Rain",IF(G661=4,"Heavy Rain","Unknown"))))</f>
        <v>Clear</v>
      </c>
      <c r="I661" s="4">
        <v>0.26</v>
      </c>
      <c r="J661" s="5">
        <v>0.2576</v>
      </c>
      <c r="K661" s="5">
        <v>0.65</v>
      </c>
      <c r="L661" s="5">
        <v>0.19400000000000001</v>
      </c>
      <c r="M661" s="4">
        <v>9</v>
      </c>
      <c r="N661" s="4">
        <v>46</v>
      </c>
      <c r="O661" s="4">
        <v>55</v>
      </c>
      <c r="P661" s="1" t="str">
        <f>IF(E661=TRUE,"holiday",IF(OR(F661=0,F661=6),"weekend","weekday"))</f>
        <v>weekend</v>
      </c>
      <c r="Q661" s="1" t="str" cm="1">
        <f t="array" ref="Q661">_xlfn.IFS(D661&lt;8,"NIGHT/EARLY MORNING(8PM-8AM)",D661&lt;12,"MORNING(8AM-12AM)",D661&lt;16,"AFTERNOON(12PM-4PM)",D661&lt;20,"EVENING(4PM-8PM)",TRUE,"NIGHT/EARLY MORNING(8PM-8AM)")</f>
        <v>EVENING(4PM-8PM)</v>
      </c>
    </row>
    <row r="662" spans="1:17" ht="15.75" customHeight="1" x14ac:dyDescent="0.15">
      <c r="A662" s="3">
        <f>A661+1</f>
        <v>661</v>
      </c>
      <c r="B662" s="6">
        <v>40573</v>
      </c>
      <c r="C662" s="4">
        <v>1</v>
      </c>
      <c r="D662" s="4">
        <v>20</v>
      </c>
      <c r="E662" s="4" t="b">
        <v>0</v>
      </c>
      <c r="F662" s="4">
        <v>0</v>
      </c>
      <c r="G662" s="4">
        <v>2</v>
      </c>
      <c r="H662" s="3" t="str">
        <f>IF(G662=1,"Clear",IF(G662=2,"Moist",IF(G662=3,"Light Rain",IF(G662=4,"Heavy Rain","Unknown"))))</f>
        <v>Moist</v>
      </c>
      <c r="I662" s="4">
        <v>0.26</v>
      </c>
      <c r="J662" s="5">
        <v>0.2727</v>
      </c>
      <c r="K662" s="5">
        <v>0.65</v>
      </c>
      <c r="L662" s="5">
        <v>0.1045</v>
      </c>
      <c r="M662" s="4">
        <v>3</v>
      </c>
      <c r="N662" s="4">
        <v>30</v>
      </c>
      <c r="O662" s="4">
        <v>33</v>
      </c>
      <c r="P662" s="1" t="str">
        <f>IF(E662=TRUE,"holiday",IF(OR(F662=0,F662=6),"weekend","weekday"))</f>
        <v>weekend</v>
      </c>
      <c r="Q662" s="1" t="str" cm="1">
        <f t="array" ref="Q662">_xlfn.IFS(D662&lt;8,"NIGHT/EARLY MORNING(8PM-8AM)",D662&lt;12,"MORNING(8AM-12AM)",D662&lt;16,"AFTERNOON(12PM-4PM)",D662&lt;20,"EVENING(4PM-8PM)",TRUE,"NIGHT/EARLY MORNING(8PM-8AM)")</f>
        <v>NIGHT/EARLY MORNING(8PM-8AM)</v>
      </c>
    </row>
    <row r="663" spans="1:17" ht="15.75" customHeight="1" x14ac:dyDescent="0.15">
      <c r="A663" s="3">
        <f>A662+1</f>
        <v>662</v>
      </c>
      <c r="B663" s="6">
        <v>40573</v>
      </c>
      <c r="C663" s="4">
        <v>1</v>
      </c>
      <c r="D663" s="4">
        <v>21</v>
      </c>
      <c r="E663" s="4" t="b">
        <v>0</v>
      </c>
      <c r="F663" s="4">
        <v>0</v>
      </c>
      <c r="G663" s="4">
        <v>2</v>
      </c>
      <c r="H663" s="3" t="str">
        <f>IF(G663=1,"Clear",IF(G663=2,"Moist",IF(G663=3,"Light Rain",IF(G663=4,"Heavy Rain","Unknown"))))</f>
        <v>Moist</v>
      </c>
      <c r="I663" s="4">
        <v>0.24</v>
      </c>
      <c r="J663" s="5">
        <v>0.2424</v>
      </c>
      <c r="K663" s="5">
        <v>0.7</v>
      </c>
      <c r="L663" s="5">
        <v>0.16420000000000001</v>
      </c>
      <c r="M663" s="4">
        <v>3</v>
      </c>
      <c r="N663" s="4">
        <v>25</v>
      </c>
      <c r="O663" s="4">
        <v>28</v>
      </c>
      <c r="P663" s="1" t="str">
        <f>IF(E663=TRUE,"holiday",IF(OR(F663=0,F663=6),"weekend","weekday"))</f>
        <v>weekend</v>
      </c>
      <c r="Q663" s="1" t="str" cm="1">
        <f t="array" ref="Q663">_xlfn.IFS(D663&lt;8,"NIGHT/EARLY MORNING(8PM-8AM)",D663&lt;12,"MORNING(8AM-12AM)",D663&lt;16,"AFTERNOON(12PM-4PM)",D663&lt;20,"EVENING(4PM-8PM)",TRUE,"NIGHT/EARLY MORNING(8PM-8AM)")</f>
        <v>NIGHT/EARLY MORNING(8PM-8AM)</v>
      </c>
    </row>
    <row r="664" spans="1:17" ht="15.75" customHeight="1" x14ac:dyDescent="0.15">
      <c r="A664" s="3">
        <f>A663+1</f>
        <v>663</v>
      </c>
      <c r="B664" s="6">
        <v>40573</v>
      </c>
      <c r="C664" s="4">
        <v>1</v>
      </c>
      <c r="D664" s="4">
        <v>22</v>
      </c>
      <c r="E664" s="4" t="b">
        <v>0</v>
      </c>
      <c r="F664" s="4">
        <v>0</v>
      </c>
      <c r="G664" s="4">
        <v>2</v>
      </c>
      <c r="H664" s="3" t="str">
        <f>IF(G664=1,"Clear",IF(G664=2,"Moist",IF(G664=3,"Light Rain",IF(G664=4,"Heavy Rain","Unknown"))))</f>
        <v>Moist</v>
      </c>
      <c r="I664" s="4">
        <v>0.24</v>
      </c>
      <c r="J664" s="5">
        <v>0.2273</v>
      </c>
      <c r="K664" s="5">
        <v>0.7</v>
      </c>
      <c r="L664" s="5">
        <v>0.19400000000000001</v>
      </c>
      <c r="M664" s="4">
        <v>2</v>
      </c>
      <c r="N664" s="4">
        <v>19</v>
      </c>
      <c r="O664" s="4">
        <v>21</v>
      </c>
      <c r="P664" s="1" t="str">
        <f>IF(E664=TRUE,"holiday",IF(OR(F664=0,F664=6),"weekend","weekday"))</f>
        <v>weekend</v>
      </c>
      <c r="Q664" s="1" t="str" cm="1">
        <f t="array" ref="Q664">_xlfn.IFS(D664&lt;8,"NIGHT/EARLY MORNING(8PM-8AM)",D664&lt;12,"MORNING(8AM-12AM)",D664&lt;16,"AFTERNOON(12PM-4PM)",D664&lt;20,"EVENING(4PM-8PM)",TRUE,"NIGHT/EARLY MORNING(8PM-8AM)")</f>
        <v>NIGHT/EARLY MORNING(8PM-8AM)</v>
      </c>
    </row>
    <row r="665" spans="1:17" ht="15.75" customHeight="1" x14ac:dyDescent="0.15">
      <c r="A665" s="3">
        <f>A664+1</f>
        <v>664</v>
      </c>
      <c r="B665" s="6">
        <v>40573</v>
      </c>
      <c r="C665" s="4">
        <v>1</v>
      </c>
      <c r="D665" s="4">
        <v>23</v>
      </c>
      <c r="E665" s="4" t="b">
        <v>0</v>
      </c>
      <c r="F665" s="4">
        <v>0</v>
      </c>
      <c r="G665" s="4">
        <v>2</v>
      </c>
      <c r="H665" s="3" t="str">
        <f>IF(G665=1,"Clear",IF(G665=2,"Moist",IF(G665=3,"Light Rain",IF(G665=4,"Heavy Rain","Unknown"))))</f>
        <v>Moist</v>
      </c>
      <c r="I665" s="4">
        <v>0.24</v>
      </c>
      <c r="J665" s="5">
        <v>0.21210000000000001</v>
      </c>
      <c r="K665" s="5">
        <v>0.65</v>
      </c>
      <c r="L665" s="5">
        <v>0.28360000000000002</v>
      </c>
      <c r="M665" s="4">
        <v>5</v>
      </c>
      <c r="N665" s="4">
        <v>16</v>
      </c>
      <c r="O665" s="4">
        <v>21</v>
      </c>
      <c r="P665" s="1" t="str">
        <f>IF(E665=TRUE,"holiday",IF(OR(F665=0,F665=6),"weekend","weekday"))</f>
        <v>weekend</v>
      </c>
      <c r="Q665" s="1" t="str" cm="1">
        <f t="array" ref="Q665">_xlfn.IFS(D665&lt;8,"NIGHT/EARLY MORNING(8PM-8AM)",D665&lt;12,"MORNING(8AM-12AM)",D665&lt;16,"AFTERNOON(12PM-4PM)",D665&lt;20,"EVENING(4PM-8PM)",TRUE,"NIGHT/EARLY MORNING(8PM-8AM)")</f>
        <v>NIGHT/EARLY MORNING(8PM-8AM)</v>
      </c>
    </row>
    <row r="666" spans="1:17" ht="15.75" customHeight="1" x14ac:dyDescent="0.15">
      <c r="A666" s="3">
        <f>A665+1</f>
        <v>665</v>
      </c>
      <c r="B666" s="6">
        <v>40574</v>
      </c>
      <c r="C666" s="4">
        <v>1</v>
      </c>
      <c r="D666" s="4">
        <v>0</v>
      </c>
      <c r="E666" s="4" t="b">
        <v>0</v>
      </c>
      <c r="F666" s="4">
        <v>1</v>
      </c>
      <c r="G666" s="4">
        <v>2</v>
      </c>
      <c r="H666" s="3" t="str">
        <f>IF(G666=1,"Clear",IF(G666=2,"Moist",IF(G666=3,"Light Rain",IF(G666=4,"Heavy Rain","Unknown"))))</f>
        <v>Moist</v>
      </c>
      <c r="I666" s="4">
        <v>0.24</v>
      </c>
      <c r="J666" s="5">
        <v>0.2273</v>
      </c>
      <c r="K666" s="5">
        <v>0.65</v>
      </c>
      <c r="L666" s="5">
        <v>0.22389999999999999</v>
      </c>
      <c r="M666" s="4">
        <v>1</v>
      </c>
      <c r="N666" s="4">
        <v>6</v>
      </c>
      <c r="O666" s="4">
        <v>7</v>
      </c>
      <c r="P666" s="1" t="str">
        <f>IF(E666=TRUE,"holiday",IF(OR(F666=0,F666=6),"weekend","weekday"))</f>
        <v>weekday</v>
      </c>
      <c r="Q666" s="1" t="str" cm="1">
        <f t="array" ref="Q666">_xlfn.IFS(D666&lt;8,"NIGHT/EARLY MORNING(8PM-8AM)",D666&lt;12,"MORNING(8AM-12AM)",D666&lt;16,"AFTERNOON(12PM-4PM)",D666&lt;20,"EVENING(4PM-8PM)",TRUE,"NIGHT/EARLY MORNING(8PM-8AM)")</f>
        <v>NIGHT/EARLY MORNING(8PM-8AM)</v>
      </c>
    </row>
    <row r="667" spans="1:17" ht="15.75" customHeight="1" x14ac:dyDescent="0.15">
      <c r="A667" s="3">
        <f>A666+1</f>
        <v>666</v>
      </c>
      <c r="B667" s="6">
        <v>40574</v>
      </c>
      <c r="C667" s="4">
        <v>1</v>
      </c>
      <c r="D667" s="4">
        <v>1</v>
      </c>
      <c r="E667" s="4" t="b">
        <v>0</v>
      </c>
      <c r="F667" s="4">
        <v>1</v>
      </c>
      <c r="G667" s="4">
        <v>1</v>
      </c>
      <c r="H667" s="3" t="str">
        <f>IF(G667=1,"Clear",IF(G667=2,"Moist",IF(G667=3,"Light Rain",IF(G667=4,"Heavy Rain","Unknown"))))</f>
        <v>Clear</v>
      </c>
      <c r="I667" s="4">
        <v>0.22</v>
      </c>
      <c r="J667" s="5">
        <v>0.21210000000000001</v>
      </c>
      <c r="K667" s="5">
        <v>0.64</v>
      </c>
      <c r="L667" s="5">
        <v>0.25369999999999998</v>
      </c>
      <c r="M667" s="4">
        <v>2</v>
      </c>
      <c r="N667" s="4">
        <v>5</v>
      </c>
      <c r="O667" s="4">
        <v>7</v>
      </c>
      <c r="P667" s="1" t="str">
        <f>IF(E667=TRUE,"holiday",IF(OR(F667=0,F667=6),"weekend","weekday"))</f>
        <v>weekday</v>
      </c>
      <c r="Q667" s="1" t="str" cm="1">
        <f t="array" ref="Q667">_xlfn.IFS(D667&lt;8,"NIGHT/EARLY MORNING(8PM-8AM)",D667&lt;12,"MORNING(8AM-12AM)",D667&lt;16,"AFTERNOON(12PM-4PM)",D667&lt;20,"EVENING(4PM-8PM)",TRUE,"NIGHT/EARLY MORNING(8PM-8AM)")</f>
        <v>NIGHT/EARLY MORNING(8PM-8AM)</v>
      </c>
    </row>
    <row r="668" spans="1:17" ht="15.75" customHeight="1" x14ac:dyDescent="0.15">
      <c r="A668" s="3">
        <f>A667+1</f>
        <v>667</v>
      </c>
      <c r="B668" s="6">
        <v>40574</v>
      </c>
      <c r="C668" s="4">
        <v>1</v>
      </c>
      <c r="D668" s="4">
        <v>2</v>
      </c>
      <c r="E668" s="4" t="b">
        <v>0</v>
      </c>
      <c r="F668" s="4">
        <v>1</v>
      </c>
      <c r="G668" s="4">
        <v>1</v>
      </c>
      <c r="H668" s="3" t="str">
        <f>IF(G668=1,"Clear",IF(G668=2,"Moist",IF(G668=3,"Light Rain",IF(G668=4,"Heavy Rain","Unknown"))))</f>
        <v>Clear</v>
      </c>
      <c r="I668" s="4">
        <v>0.22</v>
      </c>
      <c r="J668" s="5">
        <v>0.2273</v>
      </c>
      <c r="K668" s="5">
        <v>0.64</v>
      </c>
      <c r="L668" s="5">
        <v>0.19400000000000001</v>
      </c>
      <c r="M668" s="4">
        <v>0</v>
      </c>
      <c r="N668" s="4">
        <v>1</v>
      </c>
      <c r="O668" s="4">
        <v>1</v>
      </c>
      <c r="P668" s="1" t="str">
        <f>IF(E668=TRUE,"holiday",IF(OR(F668=0,F668=6),"weekend","weekday"))</f>
        <v>weekday</v>
      </c>
      <c r="Q668" s="1" t="str" cm="1">
        <f t="array" ref="Q668">_xlfn.IFS(D668&lt;8,"NIGHT/EARLY MORNING(8PM-8AM)",D668&lt;12,"MORNING(8AM-12AM)",D668&lt;16,"AFTERNOON(12PM-4PM)",D668&lt;20,"EVENING(4PM-8PM)",TRUE,"NIGHT/EARLY MORNING(8PM-8AM)")</f>
        <v>NIGHT/EARLY MORNING(8PM-8AM)</v>
      </c>
    </row>
    <row r="669" spans="1:17" ht="15.75" customHeight="1" x14ac:dyDescent="0.15">
      <c r="A669" s="3">
        <f>A668+1</f>
        <v>668</v>
      </c>
      <c r="B669" s="6">
        <v>40574</v>
      </c>
      <c r="C669" s="4">
        <v>1</v>
      </c>
      <c r="D669" s="4">
        <v>3</v>
      </c>
      <c r="E669" s="4" t="b">
        <v>0</v>
      </c>
      <c r="F669" s="4">
        <v>1</v>
      </c>
      <c r="G669" s="4">
        <v>1</v>
      </c>
      <c r="H669" s="3" t="str">
        <f>IF(G669=1,"Clear",IF(G669=2,"Moist",IF(G669=3,"Light Rain",IF(G669=4,"Heavy Rain","Unknown"))))</f>
        <v>Clear</v>
      </c>
      <c r="I669" s="4">
        <v>0.22</v>
      </c>
      <c r="J669" s="5">
        <v>0.2273</v>
      </c>
      <c r="K669" s="5">
        <v>0.64</v>
      </c>
      <c r="L669" s="5">
        <v>0.19400000000000001</v>
      </c>
      <c r="M669" s="4">
        <v>0</v>
      </c>
      <c r="N669" s="4">
        <v>2</v>
      </c>
      <c r="O669" s="4">
        <v>2</v>
      </c>
      <c r="P669" s="1" t="str">
        <f>IF(E669=TRUE,"holiday",IF(OR(F669=0,F669=6),"weekend","weekday"))</f>
        <v>weekday</v>
      </c>
      <c r="Q669" s="1" t="str" cm="1">
        <f t="array" ref="Q669">_xlfn.IFS(D669&lt;8,"NIGHT/EARLY MORNING(8PM-8AM)",D669&lt;12,"MORNING(8AM-12AM)",D669&lt;16,"AFTERNOON(12PM-4PM)",D669&lt;20,"EVENING(4PM-8PM)",TRUE,"NIGHT/EARLY MORNING(8PM-8AM)")</f>
        <v>NIGHT/EARLY MORNING(8PM-8AM)</v>
      </c>
    </row>
    <row r="670" spans="1:17" ht="15.75" customHeight="1" x14ac:dyDescent="0.15">
      <c r="A670" s="3">
        <f>A669+1</f>
        <v>669</v>
      </c>
      <c r="B670" s="6">
        <v>40574</v>
      </c>
      <c r="C670" s="4">
        <v>1</v>
      </c>
      <c r="D670" s="4">
        <v>4</v>
      </c>
      <c r="E670" s="4" t="b">
        <v>0</v>
      </c>
      <c r="F670" s="4">
        <v>1</v>
      </c>
      <c r="G670" s="4">
        <v>1</v>
      </c>
      <c r="H670" s="3" t="str">
        <f>IF(G670=1,"Clear",IF(G670=2,"Moist",IF(G670=3,"Light Rain",IF(G670=4,"Heavy Rain","Unknown"))))</f>
        <v>Clear</v>
      </c>
      <c r="I670" s="4">
        <v>0.2</v>
      </c>
      <c r="J670" s="5">
        <v>0.19700000000000001</v>
      </c>
      <c r="K670" s="5">
        <v>0.59</v>
      </c>
      <c r="L670" s="5">
        <v>0.22389999999999999</v>
      </c>
      <c r="M670" s="4">
        <v>0</v>
      </c>
      <c r="N670" s="4">
        <v>2</v>
      </c>
      <c r="O670" s="4">
        <v>2</v>
      </c>
      <c r="P670" s="1" t="str">
        <f>IF(E670=TRUE,"holiday",IF(OR(F670=0,F670=6),"weekend","weekday"))</f>
        <v>weekday</v>
      </c>
      <c r="Q670" s="1" t="str" cm="1">
        <f t="array" ref="Q670">_xlfn.IFS(D670&lt;8,"NIGHT/EARLY MORNING(8PM-8AM)",D670&lt;12,"MORNING(8AM-12AM)",D670&lt;16,"AFTERNOON(12PM-4PM)",D670&lt;20,"EVENING(4PM-8PM)",TRUE,"NIGHT/EARLY MORNING(8PM-8AM)")</f>
        <v>NIGHT/EARLY MORNING(8PM-8AM)</v>
      </c>
    </row>
    <row r="671" spans="1:17" ht="15.75" customHeight="1" x14ac:dyDescent="0.15">
      <c r="A671" s="3">
        <f>A670+1</f>
        <v>670</v>
      </c>
      <c r="B671" s="6">
        <v>40574</v>
      </c>
      <c r="C671" s="4">
        <v>1</v>
      </c>
      <c r="D671" s="4">
        <v>5</v>
      </c>
      <c r="E671" s="4" t="b">
        <v>0</v>
      </c>
      <c r="F671" s="4">
        <v>1</v>
      </c>
      <c r="G671" s="4">
        <v>1</v>
      </c>
      <c r="H671" s="3" t="str">
        <f>IF(G671=1,"Clear",IF(G671=2,"Moist",IF(G671=3,"Light Rain",IF(G671=4,"Heavy Rain","Unknown"))))</f>
        <v>Clear</v>
      </c>
      <c r="I671" s="4">
        <v>0.18</v>
      </c>
      <c r="J671" s="5">
        <v>0.16669999999999999</v>
      </c>
      <c r="K671" s="5">
        <v>0.64</v>
      </c>
      <c r="L671" s="5">
        <v>0.28360000000000002</v>
      </c>
      <c r="M671" s="4">
        <v>0</v>
      </c>
      <c r="N671" s="4">
        <v>8</v>
      </c>
      <c r="O671" s="4">
        <v>8</v>
      </c>
      <c r="P671" s="1" t="str">
        <f>IF(E671=TRUE,"holiday",IF(OR(F671=0,F671=6),"weekend","weekday"))</f>
        <v>weekday</v>
      </c>
      <c r="Q671" s="1" t="str" cm="1">
        <f t="array" ref="Q671">_xlfn.IFS(D671&lt;8,"NIGHT/EARLY MORNING(8PM-8AM)",D671&lt;12,"MORNING(8AM-12AM)",D671&lt;16,"AFTERNOON(12PM-4PM)",D671&lt;20,"EVENING(4PM-8PM)",TRUE,"NIGHT/EARLY MORNING(8PM-8AM)")</f>
        <v>NIGHT/EARLY MORNING(8PM-8AM)</v>
      </c>
    </row>
    <row r="672" spans="1:17" ht="15.75" customHeight="1" x14ac:dyDescent="0.15">
      <c r="A672" s="3">
        <f>A671+1</f>
        <v>671</v>
      </c>
      <c r="B672" s="6">
        <v>40574</v>
      </c>
      <c r="C672" s="4">
        <v>1</v>
      </c>
      <c r="D672" s="4">
        <v>6</v>
      </c>
      <c r="E672" s="4" t="b">
        <v>0</v>
      </c>
      <c r="F672" s="4">
        <v>1</v>
      </c>
      <c r="G672" s="4">
        <v>1</v>
      </c>
      <c r="H672" s="3" t="str">
        <f>IF(G672=1,"Clear",IF(G672=2,"Moist",IF(G672=3,"Light Rain",IF(G672=4,"Heavy Rain","Unknown"))))</f>
        <v>Clear</v>
      </c>
      <c r="I672" s="4">
        <v>0.16</v>
      </c>
      <c r="J672" s="5">
        <v>0.13639999999999999</v>
      </c>
      <c r="K672" s="5">
        <v>0.69</v>
      </c>
      <c r="L672" s="5">
        <v>0.32840000000000003</v>
      </c>
      <c r="M672" s="4">
        <v>0</v>
      </c>
      <c r="N672" s="4">
        <v>37</v>
      </c>
      <c r="O672" s="4">
        <v>37</v>
      </c>
      <c r="P672" s="1" t="str">
        <f>IF(E672=TRUE,"holiday",IF(OR(F672=0,F672=6),"weekend","weekday"))</f>
        <v>weekday</v>
      </c>
      <c r="Q672" s="1" t="str" cm="1">
        <f t="array" ref="Q672">_xlfn.IFS(D672&lt;8,"NIGHT/EARLY MORNING(8PM-8AM)",D672&lt;12,"MORNING(8AM-12AM)",D672&lt;16,"AFTERNOON(12PM-4PM)",D672&lt;20,"EVENING(4PM-8PM)",TRUE,"NIGHT/EARLY MORNING(8PM-8AM)")</f>
        <v>NIGHT/EARLY MORNING(8PM-8AM)</v>
      </c>
    </row>
    <row r="673" spans="1:17" ht="15.75" customHeight="1" x14ac:dyDescent="0.15">
      <c r="A673" s="3">
        <f>A672+1</f>
        <v>672</v>
      </c>
      <c r="B673" s="6">
        <v>40574</v>
      </c>
      <c r="C673" s="4">
        <v>1</v>
      </c>
      <c r="D673" s="4">
        <v>7</v>
      </c>
      <c r="E673" s="4" t="b">
        <v>0</v>
      </c>
      <c r="F673" s="4">
        <v>1</v>
      </c>
      <c r="G673" s="4">
        <v>2</v>
      </c>
      <c r="H673" s="3" t="str">
        <f>IF(G673=1,"Clear",IF(G673=2,"Moist",IF(G673=3,"Light Rain",IF(G673=4,"Heavy Rain","Unknown"))))</f>
        <v>Moist</v>
      </c>
      <c r="I673" s="4">
        <v>0.16</v>
      </c>
      <c r="J673" s="5">
        <v>0.13639999999999999</v>
      </c>
      <c r="K673" s="5">
        <v>0.64</v>
      </c>
      <c r="L673" s="5">
        <v>0.28360000000000002</v>
      </c>
      <c r="M673" s="4">
        <v>1</v>
      </c>
      <c r="N673" s="4">
        <v>71</v>
      </c>
      <c r="O673" s="4">
        <v>72</v>
      </c>
      <c r="P673" s="1" t="str">
        <f>IF(E673=TRUE,"holiday",IF(OR(F673=0,F673=6),"weekend","weekday"))</f>
        <v>weekday</v>
      </c>
      <c r="Q673" s="1" t="str" cm="1">
        <f t="array" ref="Q673">_xlfn.IFS(D673&lt;8,"NIGHT/EARLY MORNING(8PM-8AM)",D673&lt;12,"MORNING(8AM-12AM)",D673&lt;16,"AFTERNOON(12PM-4PM)",D673&lt;20,"EVENING(4PM-8PM)",TRUE,"NIGHT/EARLY MORNING(8PM-8AM)")</f>
        <v>NIGHT/EARLY MORNING(8PM-8AM)</v>
      </c>
    </row>
    <row r="674" spans="1:17" ht="15.75" customHeight="1" x14ac:dyDescent="0.15">
      <c r="A674" s="3">
        <f>A673+1</f>
        <v>673</v>
      </c>
      <c r="B674" s="6">
        <v>40574</v>
      </c>
      <c r="C674" s="4">
        <v>1</v>
      </c>
      <c r="D674" s="4">
        <v>8</v>
      </c>
      <c r="E674" s="4" t="b">
        <v>0</v>
      </c>
      <c r="F674" s="4">
        <v>1</v>
      </c>
      <c r="G674" s="4">
        <v>2</v>
      </c>
      <c r="H674" s="3" t="str">
        <f>IF(G674=1,"Clear",IF(G674=2,"Moist",IF(G674=3,"Light Rain",IF(G674=4,"Heavy Rain","Unknown"))))</f>
        <v>Moist</v>
      </c>
      <c r="I674" s="4">
        <v>0.16</v>
      </c>
      <c r="J674" s="5">
        <v>0.13639999999999999</v>
      </c>
      <c r="K674" s="5">
        <v>0.59</v>
      </c>
      <c r="L674" s="5">
        <v>0.28360000000000002</v>
      </c>
      <c r="M674" s="4">
        <v>3</v>
      </c>
      <c r="N674" s="4">
        <v>182</v>
      </c>
      <c r="O674" s="4">
        <v>185</v>
      </c>
      <c r="P674" s="1" t="str">
        <f>IF(E674=TRUE,"holiday",IF(OR(F674=0,F674=6),"weekend","weekday"))</f>
        <v>weekday</v>
      </c>
      <c r="Q674" s="1" t="str" cm="1">
        <f t="array" ref="Q674">_xlfn.IFS(D674&lt;8,"NIGHT/EARLY MORNING(8PM-8AM)",D674&lt;12,"MORNING(8AM-12PM)",D674&lt;16,"AFTERNOON(12PM-4PM)",D674&lt;20,"EVENING(4PM-8PM)",TRUE,"NIGHT/EARLY MORNING(8PM-8AM)")</f>
        <v>MORNING(8AM-12PM)</v>
      </c>
    </row>
    <row r="675" spans="1:17" ht="15.75" customHeight="1" x14ac:dyDescent="0.15">
      <c r="A675" s="3">
        <f>A674+1</f>
        <v>674</v>
      </c>
      <c r="B675" s="6">
        <v>40574</v>
      </c>
      <c r="C675" s="4">
        <v>1</v>
      </c>
      <c r="D675" s="4">
        <v>9</v>
      </c>
      <c r="E675" s="4" t="b">
        <v>0</v>
      </c>
      <c r="F675" s="4">
        <v>1</v>
      </c>
      <c r="G675" s="4">
        <v>2</v>
      </c>
      <c r="H675" s="3" t="str">
        <f>IF(G675=1,"Clear",IF(G675=2,"Moist",IF(G675=3,"Light Rain",IF(G675=4,"Heavy Rain","Unknown"))))</f>
        <v>Moist</v>
      </c>
      <c r="I675" s="4">
        <v>0.16</v>
      </c>
      <c r="J675" s="5">
        <v>0.13639999999999999</v>
      </c>
      <c r="K675" s="5">
        <v>0.59</v>
      </c>
      <c r="L675" s="5">
        <v>0.29849999999999999</v>
      </c>
      <c r="M675" s="4">
        <v>0</v>
      </c>
      <c r="N675" s="4">
        <v>112</v>
      </c>
      <c r="O675" s="4">
        <v>112</v>
      </c>
      <c r="P675" s="1" t="str">
        <f>IF(E675=TRUE,"holiday",IF(OR(F675=0,F675=6),"weekend","weekday"))</f>
        <v>weekday</v>
      </c>
      <c r="Q675" s="1" t="str" cm="1">
        <f t="array" ref="Q675">_xlfn.IFS(D675&lt;8,"NIGHT/EARLY MORNING(8PM-8AM)",D675&lt;12,"MORNING(8AM-12PM)",D675&lt;16,"AFTERNOON(12PM-4PM)",D675&lt;20,"EVENING(4PM-8PM)",TRUE,"NIGHT/EARLY MORNING(8PM-8AM)")</f>
        <v>MORNING(8AM-12PM)</v>
      </c>
    </row>
    <row r="676" spans="1:17" ht="15.75" customHeight="1" x14ac:dyDescent="0.15">
      <c r="A676" s="3">
        <f>A675+1</f>
        <v>675</v>
      </c>
      <c r="B676" s="6">
        <v>40574</v>
      </c>
      <c r="C676" s="4">
        <v>1</v>
      </c>
      <c r="D676" s="4">
        <v>10</v>
      </c>
      <c r="E676" s="4" t="b">
        <v>0</v>
      </c>
      <c r="F676" s="4">
        <v>1</v>
      </c>
      <c r="G676" s="4">
        <v>2</v>
      </c>
      <c r="H676" s="3" t="str">
        <f>IF(G676=1,"Clear",IF(G676=2,"Moist",IF(G676=3,"Light Rain",IF(G676=4,"Heavy Rain","Unknown"))))</f>
        <v>Moist</v>
      </c>
      <c r="I676" s="4">
        <v>0.16</v>
      </c>
      <c r="J676" s="5">
        <v>0.1515</v>
      </c>
      <c r="K676" s="5">
        <v>0.59</v>
      </c>
      <c r="L676" s="5">
        <v>0.19400000000000001</v>
      </c>
      <c r="M676" s="4">
        <v>1</v>
      </c>
      <c r="N676" s="4">
        <v>68</v>
      </c>
      <c r="O676" s="4">
        <v>69</v>
      </c>
      <c r="P676" s="1" t="str">
        <f>IF(E676=TRUE,"holiday",IF(OR(F676=0,F676=6),"weekend","weekday"))</f>
        <v>weekday</v>
      </c>
      <c r="Q676" s="1" t="str" cm="1">
        <f t="array" ref="Q676">_xlfn.IFS(D676&lt;8,"NIGHT/EARLY MORNING(8PM-8AM)",D676&lt;12,"MORNING(8AM-12PM)",D676&lt;16,"AFTERNOON(12PM-4PM)",D676&lt;20,"EVENING(4PM-8PM)",TRUE,"NIGHT/EARLY MORNING(8PM-8AM)")</f>
        <v>MORNING(8AM-12PM)</v>
      </c>
    </row>
    <row r="677" spans="1:17" ht="15.75" customHeight="1" x14ac:dyDescent="0.15">
      <c r="A677" s="3">
        <f>A676+1</f>
        <v>676</v>
      </c>
      <c r="B677" s="6">
        <v>40574</v>
      </c>
      <c r="C677" s="4">
        <v>1</v>
      </c>
      <c r="D677" s="4">
        <v>11</v>
      </c>
      <c r="E677" s="4" t="b">
        <v>0</v>
      </c>
      <c r="F677" s="4">
        <v>1</v>
      </c>
      <c r="G677" s="4">
        <v>2</v>
      </c>
      <c r="H677" s="3" t="str">
        <f>IF(G677=1,"Clear",IF(G677=2,"Moist",IF(G677=3,"Light Rain",IF(G677=4,"Heavy Rain","Unknown"))))</f>
        <v>Moist</v>
      </c>
      <c r="I677" s="4">
        <v>0.16</v>
      </c>
      <c r="J677" s="5">
        <v>0.1515</v>
      </c>
      <c r="K677" s="5">
        <v>0.59</v>
      </c>
      <c r="L677" s="5">
        <v>0.19400000000000001</v>
      </c>
      <c r="M677" s="4">
        <v>2</v>
      </c>
      <c r="N677" s="4">
        <v>46</v>
      </c>
      <c r="O677" s="4">
        <v>48</v>
      </c>
      <c r="P677" s="1" t="str">
        <f>IF(E677=TRUE,"holiday",IF(OR(F677=0,F677=6),"weekend","weekday"))</f>
        <v>weekday</v>
      </c>
      <c r="Q677" s="1" t="str" cm="1">
        <f t="array" ref="Q677">_xlfn.IFS(D677&lt;8,"NIGHT/EARLY MORNING(8PM-8AM)",D677&lt;12,"MORNING(8AM-12PM)",D677&lt;16,"AFTERNOON(12PM-4PM)",D677&lt;20,"EVENING(4PM-8PM)",TRUE,"NIGHT/EARLY MORNING(8PM-8AM)")</f>
        <v>MORNING(8AM-12PM)</v>
      </c>
    </row>
    <row r="678" spans="1:17" ht="15.75" customHeight="1" x14ac:dyDescent="0.15">
      <c r="A678" s="3">
        <f>A677+1</f>
        <v>677</v>
      </c>
      <c r="B678" s="6">
        <v>40574</v>
      </c>
      <c r="C678" s="4">
        <v>1</v>
      </c>
      <c r="D678" s="4">
        <v>12</v>
      </c>
      <c r="E678" s="4" t="b">
        <v>0</v>
      </c>
      <c r="F678" s="4">
        <v>1</v>
      </c>
      <c r="G678" s="4">
        <v>2</v>
      </c>
      <c r="H678" s="3" t="str">
        <f>IF(G678=1,"Clear",IF(G678=2,"Moist",IF(G678=3,"Light Rain",IF(G678=4,"Heavy Rain","Unknown"))))</f>
        <v>Moist</v>
      </c>
      <c r="I678" s="4">
        <v>0.18</v>
      </c>
      <c r="J678" s="5">
        <v>0.21210000000000001</v>
      </c>
      <c r="K678" s="5">
        <v>0.55000000000000004</v>
      </c>
      <c r="L678" s="5">
        <v>0.1045</v>
      </c>
      <c r="M678" s="4">
        <v>6</v>
      </c>
      <c r="N678" s="4">
        <v>62</v>
      </c>
      <c r="O678" s="4">
        <v>68</v>
      </c>
      <c r="P678" s="1" t="str">
        <f>IF(E678=TRUE,"holiday",IF(OR(F678=0,F678=6),"weekend","weekday"))</f>
        <v>weekday</v>
      </c>
      <c r="Q678" s="1" t="str" cm="1">
        <f t="array" ref="Q678">_xlfn.IFS(D678&lt;8,"NIGHT/EARLY MORNING(8PM-8AM)",D678&lt;12,"MORNING(8AM-12AM)",D678&lt;16,"AFTERNOON(12PM-4PM)",D678&lt;20,"EVENING(4PM-8PM)",TRUE,"NIGHT/EARLY MORNING(8PM-8AM)")</f>
        <v>AFTERNOON(12PM-4PM)</v>
      </c>
    </row>
    <row r="679" spans="1:17" ht="15.75" customHeight="1" x14ac:dyDescent="0.15">
      <c r="A679" s="3">
        <f>A678+1</f>
        <v>678</v>
      </c>
      <c r="B679" s="6">
        <v>40574</v>
      </c>
      <c r="C679" s="4">
        <v>1</v>
      </c>
      <c r="D679" s="4">
        <v>13</v>
      </c>
      <c r="E679" s="4" t="b">
        <v>0</v>
      </c>
      <c r="F679" s="4">
        <v>1</v>
      </c>
      <c r="G679" s="4">
        <v>2</v>
      </c>
      <c r="H679" s="3" t="str">
        <f>IF(G679=1,"Clear",IF(G679=2,"Moist",IF(G679=3,"Light Rain",IF(G679=4,"Heavy Rain","Unknown"))))</f>
        <v>Moist</v>
      </c>
      <c r="I679" s="4">
        <v>0.16</v>
      </c>
      <c r="J679" s="5">
        <v>0.2273</v>
      </c>
      <c r="K679" s="5">
        <v>0.59</v>
      </c>
      <c r="L679" s="5">
        <v>0</v>
      </c>
      <c r="M679" s="4">
        <v>2</v>
      </c>
      <c r="N679" s="4">
        <v>52</v>
      </c>
      <c r="O679" s="4">
        <v>54</v>
      </c>
      <c r="P679" s="1" t="str">
        <f>IF(E679=TRUE,"holiday",IF(OR(F679=0,F679=6),"weekend","weekday"))</f>
        <v>weekday</v>
      </c>
      <c r="Q679" s="1" t="str" cm="1">
        <f t="array" ref="Q679">_xlfn.IFS(D679&lt;8,"NIGHT/EARLY MORNING(8PM-8AM)",D679&lt;12,"MORNING(8AM-12AM)",D679&lt;16,"AFTERNOON(12PM-4PM)",D679&lt;20,"EVENING(4PM-8PM)",TRUE,"NIGHT/EARLY MORNING(8PM-8AM)")</f>
        <v>AFTERNOON(12PM-4PM)</v>
      </c>
    </row>
    <row r="680" spans="1:17" ht="15.75" customHeight="1" x14ac:dyDescent="0.15">
      <c r="A680" s="3">
        <f>A679+1</f>
        <v>679</v>
      </c>
      <c r="B680" s="6">
        <v>40574</v>
      </c>
      <c r="C680" s="4">
        <v>1</v>
      </c>
      <c r="D680" s="4">
        <v>14</v>
      </c>
      <c r="E680" s="4" t="b">
        <v>0</v>
      </c>
      <c r="F680" s="4">
        <v>1</v>
      </c>
      <c r="G680" s="4">
        <v>2</v>
      </c>
      <c r="H680" s="3" t="str">
        <f>IF(G680=1,"Clear",IF(G680=2,"Moist",IF(G680=3,"Light Rain",IF(G680=4,"Heavy Rain","Unknown"))))</f>
        <v>Moist</v>
      </c>
      <c r="I680" s="4">
        <v>0.18</v>
      </c>
      <c r="J680" s="5">
        <v>0.19700000000000001</v>
      </c>
      <c r="K680" s="5">
        <v>0.55000000000000004</v>
      </c>
      <c r="L680" s="5">
        <v>0.1343</v>
      </c>
      <c r="M680" s="4">
        <v>1</v>
      </c>
      <c r="N680" s="4">
        <v>85</v>
      </c>
      <c r="O680" s="4">
        <v>86</v>
      </c>
      <c r="P680" s="1" t="str">
        <f>IF(E680=TRUE,"holiday",IF(OR(F680=0,F680=6),"weekend","weekday"))</f>
        <v>weekday</v>
      </c>
      <c r="Q680" s="1" t="str" cm="1">
        <f t="array" ref="Q680">_xlfn.IFS(D680&lt;8,"NIGHT/EARLY MORNING(8PM-8AM)",D680&lt;12,"MORNING(8AM-12AM)",D680&lt;16,"AFTERNOON(12PM-4PM)",D680&lt;20,"EVENING(4PM-8PM)",TRUE,"NIGHT/EARLY MORNING(8PM-8AM)")</f>
        <v>AFTERNOON(12PM-4PM)</v>
      </c>
    </row>
    <row r="681" spans="1:17" ht="15.75" customHeight="1" x14ac:dyDescent="0.15">
      <c r="A681" s="3">
        <f>A680+1</f>
        <v>680</v>
      </c>
      <c r="B681" s="6">
        <v>40574</v>
      </c>
      <c r="C681" s="4">
        <v>1</v>
      </c>
      <c r="D681" s="4">
        <v>15</v>
      </c>
      <c r="E681" s="4" t="b">
        <v>0</v>
      </c>
      <c r="F681" s="4">
        <v>1</v>
      </c>
      <c r="G681" s="4">
        <v>2</v>
      </c>
      <c r="H681" s="3" t="str">
        <f>IF(G681=1,"Clear",IF(G681=2,"Moist",IF(G681=3,"Light Rain",IF(G681=4,"Heavy Rain","Unknown"))))</f>
        <v>Moist</v>
      </c>
      <c r="I681" s="4">
        <v>0.16</v>
      </c>
      <c r="J681" s="5">
        <v>0.18179999999999999</v>
      </c>
      <c r="K681" s="5">
        <v>0.59</v>
      </c>
      <c r="L681" s="5">
        <v>0.1343</v>
      </c>
      <c r="M681" s="4">
        <v>3</v>
      </c>
      <c r="N681" s="4">
        <v>41</v>
      </c>
      <c r="O681" s="4">
        <v>44</v>
      </c>
      <c r="P681" s="1" t="str">
        <f>IF(E681=TRUE,"holiday",IF(OR(F681=0,F681=6),"weekend","weekday"))</f>
        <v>weekday</v>
      </c>
      <c r="Q681" s="1" t="str" cm="1">
        <f t="array" ref="Q681">_xlfn.IFS(D681&lt;8,"NIGHT/EARLY MORNING(8PM-8AM)",D681&lt;12,"MORNING(8AM-12AM)",D681&lt;16,"AFTERNOON(12PM-4PM)",D681&lt;20,"EVENING(4PM-8PM)",TRUE,"NIGHT/EARLY MORNING(8PM-8AM)")</f>
        <v>AFTERNOON(12PM-4PM)</v>
      </c>
    </row>
    <row r="682" spans="1:17" ht="15.75" customHeight="1" x14ac:dyDescent="0.15">
      <c r="A682" s="3">
        <f>A681+1</f>
        <v>681</v>
      </c>
      <c r="B682" s="6">
        <v>40574</v>
      </c>
      <c r="C682" s="4">
        <v>1</v>
      </c>
      <c r="D682" s="4">
        <v>16</v>
      </c>
      <c r="E682" s="4" t="b">
        <v>0</v>
      </c>
      <c r="F682" s="4">
        <v>1</v>
      </c>
      <c r="G682" s="4">
        <v>2</v>
      </c>
      <c r="H682" s="3" t="str">
        <f>IF(G682=1,"Clear",IF(G682=2,"Moist",IF(G682=3,"Light Rain",IF(G682=4,"Heavy Rain","Unknown"))))</f>
        <v>Moist</v>
      </c>
      <c r="I682" s="4">
        <v>0.16</v>
      </c>
      <c r="J682" s="5">
        <v>0.18179999999999999</v>
      </c>
      <c r="K682" s="5">
        <v>0.56000000000000005</v>
      </c>
      <c r="L682" s="5">
        <v>0.19400000000000001</v>
      </c>
      <c r="M682" s="4">
        <v>3</v>
      </c>
      <c r="N682" s="4">
        <v>83</v>
      </c>
      <c r="O682" s="4">
        <v>86</v>
      </c>
      <c r="P682" s="1" t="str">
        <f>IF(E682=TRUE,"holiday",IF(OR(F682=0,F682=6),"weekend","weekday"))</f>
        <v>weekday</v>
      </c>
      <c r="Q682" s="1" t="str" cm="1">
        <f t="array" ref="Q682">_xlfn.IFS(D682&lt;8,"NIGHT/EARLY MORNING(8PM-8AM)",D682&lt;12,"MORNING(8AM-12AM)",D682&lt;16,"AFTERNOON(12PM-4PM)",D682&lt;20,"EVENING(4PM-8PM)",TRUE,"NIGHT/EARLY MORNING(8PM-8AM)")</f>
        <v>EVENING(4PM-8PM)</v>
      </c>
    </row>
    <row r="683" spans="1:17" ht="15.75" customHeight="1" x14ac:dyDescent="0.15">
      <c r="A683" s="3">
        <f>A682+1</f>
        <v>682</v>
      </c>
      <c r="B683" s="6">
        <v>40574</v>
      </c>
      <c r="C683" s="4">
        <v>1</v>
      </c>
      <c r="D683" s="4">
        <v>17</v>
      </c>
      <c r="E683" s="4" t="b">
        <v>0</v>
      </c>
      <c r="F683" s="4">
        <v>1</v>
      </c>
      <c r="G683" s="4">
        <v>2</v>
      </c>
      <c r="H683" s="3" t="str">
        <f>IF(G683=1,"Clear",IF(G683=2,"Moist",IF(G683=3,"Light Rain",IF(G683=4,"Heavy Rain","Unknown"))))</f>
        <v>Moist</v>
      </c>
      <c r="I683" s="4">
        <v>0.16</v>
      </c>
      <c r="J683" s="5">
        <v>0.1515</v>
      </c>
      <c r="K683" s="5">
        <v>0.59</v>
      </c>
      <c r="L683" s="5">
        <v>0.19400000000000001</v>
      </c>
      <c r="M683" s="4">
        <v>6</v>
      </c>
      <c r="N683" s="4">
        <v>155</v>
      </c>
      <c r="O683" s="4">
        <v>161</v>
      </c>
      <c r="P683" s="1" t="str">
        <f>IF(E683=TRUE,"holiday",IF(OR(F683=0,F683=6),"weekend","weekday"))</f>
        <v>weekday</v>
      </c>
      <c r="Q683" s="1" t="str" cm="1">
        <f t="array" ref="Q683">_xlfn.IFS(D683&lt;8,"NIGHT/EARLY MORNING(8PM-8AM)",D683&lt;12,"MORNING(8AM-12AM)",D683&lt;16,"AFTERNOON(12PM-4PM)",D683&lt;20,"EVENING(4PM-8PM)",TRUE,"NIGHT/EARLY MORNING(8PM-8AM)")</f>
        <v>EVENING(4PM-8PM)</v>
      </c>
    </row>
    <row r="684" spans="1:17" ht="15.75" customHeight="1" x14ac:dyDescent="0.15">
      <c r="A684" s="3">
        <f>A683+1</f>
        <v>683</v>
      </c>
      <c r="B684" s="6">
        <v>40574</v>
      </c>
      <c r="C684" s="4">
        <v>1</v>
      </c>
      <c r="D684" s="4">
        <v>18</v>
      </c>
      <c r="E684" s="4" t="b">
        <v>0</v>
      </c>
      <c r="F684" s="4">
        <v>1</v>
      </c>
      <c r="G684" s="4">
        <v>2</v>
      </c>
      <c r="H684" s="3" t="str">
        <f>IF(G684=1,"Clear",IF(G684=2,"Moist",IF(G684=3,"Light Rain",IF(G684=4,"Heavy Rain","Unknown"))))</f>
        <v>Moist</v>
      </c>
      <c r="I684" s="4">
        <v>0.16</v>
      </c>
      <c r="J684" s="5">
        <v>0.1515</v>
      </c>
      <c r="K684" s="5">
        <v>0.55000000000000004</v>
      </c>
      <c r="L684" s="5">
        <v>0.22389999999999999</v>
      </c>
      <c r="M684" s="4">
        <v>3</v>
      </c>
      <c r="N684" s="4">
        <v>153</v>
      </c>
      <c r="O684" s="4">
        <v>156</v>
      </c>
      <c r="P684" s="1" t="str">
        <f>IF(E684=TRUE,"holiday",IF(OR(F684=0,F684=6),"weekend","weekday"))</f>
        <v>weekday</v>
      </c>
      <c r="Q684" s="1" t="str" cm="1">
        <f t="array" ref="Q684">_xlfn.IFS(D684&lt;8,"NIGHT/EARLY MORNING(8PM-8AM)",D684&lt;12,"MORNING(8AM-12AM)",D684&lt;16,"AFTERNOON(12PM-4PM)",D684&lt;20,"EVENING(4PM-8PM)",TRUE,"NIGHT/EARLY MORNING(8PM-8AM)")</f>
        <v>EVENING(4PM-8PM)</v>
      </c>
    </row>
    <row r="685" spans="1:17" ht="15.75" customHeight="1" x14ac:dyDescent="0.15">
      <c r="A685" s="3">
        <f>A684+1</f>
        <v>684</v>
      </c>
      <c r="B685" s="6">
        <v>40574</v>
      </c>
      <c r="C685" s="4">
        <v>1</v>
      </c>
      <c r="D685" s="4">
        <v>19</v>
      </c>
      <c r="E685" s="4" t="b">
        <v>0</v>
      </c>
      <c r="F685" s="4">
        <v>1</v>
      </c>
      <c r="G685" s="4">
        <v>1</v>
      </c>
      <c r="H685" s="3" t="str">
        <f>IF(G685=1,"Clear",IF(G685=2,"Moist",IF(G685=3,"Light Rain",IF(G685=4,"Heavy Rain","Unknown"))))</f>
        <v>Clear</v>
      </c>
      <c r="I685" s="4">
        <v>0.3</v>
      </c>
      <c r="J685" s="5">
        <v>0.31819999999999998</v>
      </c>
      <c r="K685" s="5">
        <v>0.61</v>
      </c>
      <c r="L685" s="5">
        <v>0.1045</v>
      </c>
      <c r="M685" s="4">
        <v>3</v>
      </c>
      <c r="N685" s="4">
        <v>108</v>
      </c>
      <c r="O685" s="4">
        <v>111</v>
      </c>
      <c r="P685" s="1" t="str">
        <f>IF(E685=TRUE,"holiday",IF(OR(F685=0,F685=6),"weekend","weekday"))</f>
        <v>weekday</v>
      </c>
      <c r="Q685" s="1" t="str" cm="1">
        <f t="array" ref="Q685">_xlfn.IFS(D685&lt;8,"NIGHT/EARLY MORNING(8PM-8AM)",D685&lt;12,"MORNING(8AM-12AM)",D685&lt;16,"AFTERNOON(12PM-4PM)",D685&lt;20,"EVENING(4PM-8PM)",TRUE,"NIGHT/EARLY MORNING(8PM-8AM)")</f>
        <v>EVENING(4PM-8PM)</v>
      </c>
    </row>
    <row r="686" spans="1:17" ht="15.75" customHeight="1" x14ac:dyDescent="0.15">
      <c r="A686" s="3">
        <f>A685+1</f>
        <v>685</v>
      </c>
      <c r="B686" s="6">
        <v>40574</v>
      </c>
      <c r="C686" s="4">
        <v>1</v>
      </c>
      <c r="D686" s="4">
        <v>20</v>
      </c>
      <c r="E686" s="4" t="b">
        <v>0</v>
      </c>
      <c r="F686" s="4">
        <v>1</v>
      </c>
      <c r="G686" s="4">
        <v>3</v>
      </c>
      <c r="H686" s="3" t="str">
        <f>IF(G686=1,"Clear",IF(G686=2,"Moist",IF(G686=3,"Light Rain",IF(G686=4,"Heavy Rain","Unknown"))))</f>
        <v>Light Rain</v>
      </c>
      <c r="I686" s="4">
        <v>0.16</v>
      </c>
      <c r="J686" s="5">
        <v>0.16669999999999999</v>
      </c>
      <c r="K686" s="5">
        <v>0.59</v>
      </c>
      <c r="L686" s="5">
        <v>0.16420000000000001</v>
      </c>
      <c r="M686" s="4">
        <v>0</v>
      </c>
      <c r="N686" s="4">
        <v>78</v>
      </c>
      <c r="O686" s="4">
        <v>78</v>
      </c>
      <c r="P686" s="1" t="str">
        <f>IF(E686=TRUE,"holiday",IF(OR(F686=0,F686=6),"weekend","weekday"))</f>
        <v>weekday</v>
      </c>
      <c r="Q686" s="1" t="str" cm="1">
        <f t="array" ref="Q686">_xlfn.IFS(D686&lt;8,"NIGHT/EARLY MORNING(8PM-8AM)",D686&lt;12,"MORNING(8AM-12AM)",D686&lt;16,"AFTERNOON(12PM-4PM)",D686&lt;20,"EVENING(4PM-8PM)",TRUE,"NIGHT/EARLY MORNING(8PM-8AM)")</f>
        <v>NIGHT/EARLY MORNING(8PM-8AM)</v>
      </c>
    </row>
    <row r="687" spans="1:17" ht="15.75" customHeight="1" x14ac:dyDescent="0.15">
      <c r="A687" s="3">
        <f>A686+1</f>
        <v>686</v>
      </c>
      <c r="B687" s="6">
        <v>40574</v>
      </c>
      <c r="C687" s="4">
        <v>1</v>
      </c>
      <c r="D687" s="4">
        <v>21</v>
      </c>
      <c r="E687" s="4" t="b">
        <v>0</v>
      </c>
      <c r="F687" s="4">
        <v>1</v>
      </c>
      <c r="G687" s="4">
        <v>3</v>
      </c>
      <c r="H687" s="3" t="str">
        <f>IF(G687=1,"Clear",IF(G687=2,"Moist",IF(G687=3,"Light Rain",IF(G687=4,"Heavy Rain","Unknown"))))</f>
        <v>Light Rain</v>
      </c>
      <c r="I687" s="4">
        <v>0.16</v>
      </c>
      <c r="J687" s="5">
        <v>0.19700000000000001</v>
      </c>
      <c r="K687" s="5">
        <v>0.59</v>
      </c>
      <c r="L687" s="5">
        <v>8.9599999999999999E-2</v>
      </c>
      <c r="M687" s="4">
        <v>3</v>
      </c>
      <c r="N687" s="4">
        <v>53</v>
      </c>
      <c r="O687" s="4">
        <v>56</v>
      </c>
      <c r="P687" s="1" t="str">
        <f>IF(E687=TRUE,"holiday",IF(OR(F687=0,F687=6),"weekend","weekday"))</f>
        <v>weekday</v>
      </c>
      <c r="Q687" s="1" t="str" cm="1">
        <f t="array" ref="Q687">_xlfn.IFS(D687&lt;8,"NIGHT/EARLY MORNING(8PM-8AM)",D687&lt;12,"MORNING(8AM-12AM)",D687&lt;16,"AFTERNOON(12PM-4PM)",D687&lt;20,"EVENING(4PM-8PM)",TRUE,"NIGHT/EARLY MORNING(8PM-8AM)")</f>
        <v>NIGHT/EARLY MORNING(8PM-8AM)</v>
      </c>
    </row>
    <row r="688" spans="1:17" ht="15.75" customHeight="1" x14ac:dyDescent="0.15">
      <c r="A688" s="3">
        <f>A687+1</f>
        <v>687</v>
      </c>
      <c r="B688" s="6">
        <v>40574</v>
      </c>
      <c r="C688" s="4">
        <v>1</v>
      </c>
      <c r="D688" s="4">
        <v>22</v>
      </c>
      <c r="E688" s="4" t="b">
        <v>0</v>
      </c>
      <c r="F688" s="4">
        <v>1</v>
      </c>
      <c r="G688" s="4">
        <v>2</v>
      </c>
      <c r="H688" s="3" t="str">
        <f>IF(G688=1,"Clear",IF(G688=2,"Moist",IF(G688=3,"Light Rain",IF(G688=4,"Heavy Rain","Unknown"))))</f>
        <v>Moist</v>
      </c>
      <c r="I688" s="4">
        <v>0.16</v>
      </c>
      <c r="J688" s="5">
        <v>0.18179999999999999</v>
      </c>
      <c r="K688" s="5">
        <v>0.59</v>
      </c>
      <c r="L688" s="5">
        <v>0.1045</v>
      </c>
      <c r="M688" s="4">
        <v>0</v>
      </c>
      <c r="N688" s="4">
        <v>34</v>
      </c>
      <c r="O688" s="4">
        <v>34</v>
      </c>
      <c r="P688" s="1" t="str">
        <f>IF(E688=TRUE,"holiday",IF(OR(F688=0,F688=6),"weekend","weekday"))</f>
        <v>weekday</v>
      </c>
      <c r="Q688" s="1" t="str" cm="1">
        <f t="array" ref="Q688">_xlfn.IFS(D688&lt;8,"NIGHT/EARLY MORNING(8PM-8AM)",D688&lt;12,"MORNING(8AM-12AM)",D688&lt;16,"AFTERNOON(12PM-4PM)",D688&lt;20,"EVENING(4PM-8PM)",TRUE,"NIGHT/EARLY MORNING(8PM-8AM)")</f>
        <v>NIGHT/EARLY MORNING(8PM-8AM)</v>
      </c>
    </row>
    <row r="689" spans="1:17" ht="15.75" customHeight="1" x14ac:dyDescent="0.15">
      <c r="A689" s="3">
        <f>A688+1</f>
        <v>688</v>
      </c>
      <c r="B689" s="6">
        <v>40574</v>
      </c>
      <c r="C689" s="4">
        <v>1</v>
      </c>
      <c r="D689" s="4">
        <v>23</v>
      </c>
      <c r="E689" s="4" t="b">
        <v>0</v>
      </c>
      <c r="F689" s="4">
        <v>1</v>
      </c>
      <c r="G689" s="4">
        <v>2</v>
      </c>
      <c r="H689" s="3" t="str">
        <f>IF(G689=1,"Clear",IF(G689=2,"Moist",IF(G689=3,"Light Rain",IF(G689=4,"Heavy Rain","Unknown"))))</f>
        <v>Moist</v>
      </c>
      <c r="I689" s="4">
        <v>0.16</v>
      </c>
      <c r="J689" s="5">
        <v>0.19700000000000001</v>
      </c>
      <c r="K689" s="5">
        <v>0.64</v>
      </c>
      <c r="L689" s="5">
        <v>8.9599999999999999E-2</v>
      </c>
      <c r="M689" s="4">
        <v>2</v>
      </c>
      <c r="N689" s="4">
        <v>15</v>
      </c>
      <c r="O689" s="4">
        <v>17</v>
      </c>
      <c r="P689" s="1" t="str">
        <f>IF(E689=TRUE,"holiday",IF(OR(F689=0,F689=6),"weekend","weekday"))</f>
        <v>weekday</v>
      </c>
      <c r="Q689" s="1" t="str" cm="1">
        <f t="array" ref="Q689">_xlfn.IFS(D689&lt;8,"NIGHT/EARLY MORNING(8PM-8AM)",D689&lt;12,"MORNING(8AM-12AM)",D689&lt;16,"AFTERNOON(12PM-4PM)",D689&lt;20,"EVENING(4PM-8PM)",TRUE,"NIGHT/EARLY MORNING(8PM-8AM)")</f>
        <v>NIGHT/EARLY MORNING(8PM-8AM)</v>
      </c>
    </row>
    <row r="690" spans="1:17" ht="15.75" customHeight="1" x14ac:dyDescent="0.15">
      <c r="A690" s="3">
        <f>A689+1</f>
        <v>689</v>
      </c>
      <c r="B690" s="6">
        <v>40575</v>
      </c>
      <c r="C690" s="4">
        <v>2</v>
      </c>
      <c r="D690" s="4">
        <v>0</v>
      </c>
      <c r="E690" s="4" t="b">
        <v>0</v>
      </c>
      <c r="F690" s="4">
        <v>2</v>
      </c>
      <c r="G690" s="4">
        <v>2</v>
      </c>
      <c r="H690" s="3" t="str">
        <f>IF(G690=1,"Clear",IF(G690=2,"Moist",IF(G690=3,"Light Rain",IF(G690=4,"Heavy Rain","Unknown"))))</f>
        <v>Moist</v>
      </c>
      <c r="I690" s="4">
        <v>0.16</v>
      </c>
      <c r="J690" s="5">
        <v>0.18179999999999999</v>
      </c>
      <c r="K690" s="5">
        <v>0.64</v>
      </c>
      <c r="L690" s="5">
        <v>0.1045</v>
      </c>
      <c r="M690" s="4">
        <v>2</v>
      </c>
      <c r="N690" s="4">
        <v>6</v>
      </c>
      <c r="O690" s="4">
        <v>8</v>
      </c>
      <c r="P690" s="1" t="str">
        <f>IF(E690=TRUE,"holiday",IF(OR(F690=0,F690=6),"weekend","weekday"))</f>
        <v>weekday</v>
      </c>
      <c r="Q690" s="1" t="str" cm="1">
        <f t="array" ref="Q690">_xlfn.IFS(D690&lt;8,"NIGHT/EARLY MORNING(8PM-8AM)",D690&lt;12,"MORNING(8AM-12AM)",D690&lt;16,"AFTERNOON(12PM-4PM)",D690&lt;20,"EVENING(4PM-8PM)",TRUE,"NIGHT/EARLY MORNING(8PM-8AM)")</f>
        <v>NIGHT/EARLY MORNING(8PM-8AM)</v>
      </c>
    </row>
    <row r="691" spans="1:17" ht="15.75" customHeight="1" x14ac:dyDescent="0.15">
      <c r="A691" s="3">
        <f>A690+1</f>
        <v>690</v>
      </c>
      <c r="B691" s="6">
        <v>40575</v>
      </c>
      <c r="C691" s="4">
        <v>2</v>
      </c>
      <c r="D691" s="4">
        <v>1</v>
      </c>
      <c r="E691" s="4" t="b">
        <v>0</v>
      </c>
      <c r="F691" s="4">
        <v>2</v>
      </c>
      <c r="G691" s="4">
        <v>2</v>
      </c>
      <c r="H691" s="3" t="str">
        <f>IF(G691=1,"Clear",IF(G691=2,"Moist",IF(G691=3,"Light Rain",IF(G691=4,"Heavy Rain","Unknown"))))</f>
        <v>Moist</v>
      </c>
      <c r="I691" s="4">
        <v>0.16</v>
      </c>
      <c r="J691" s="5">
        <v>0.18179999999999999</v>
      </c>
      <c r="K691" s="5">
        <v>0.69</v>
      </c>
      <c r="L691" s="5">
        <v>0.1045</v>
      </c>
      <c r="M691" s="4">
        <v>0</v>
      </c>
      <c r="N691" s="4">
        <v>3</v>
      </c>
      <c r="O691" s="4">
        <v>3</v>
      </c>
      <c r="P691" s="1" t="str">
        <f>IF(E691=TRUE,"holiday",IF(OR(F691=0,F691=6),"weekend","weekday"))</f>
        <v>weekday</v>
      </c>
      <c r="Q691" s="1" t="str" cm="1">
        <f t="array" ref="Q691">_xlfn.IFS(D691&lt;8,"NIGHT/EARLY MORNING(8PM-8AM)",D691&lt;12,"MORNING(8AM-12AM)",D691&lt;16,"AFTERNOON(12PM-4PM)",D691&lt;20,"EVENING(4PM-8PM)",TRUE,"NIGHT/EARLY MORNING(8PM-8AM)")</f>
        <v>NIGHT/EARLY MORNING(8PM-8AM)</v>
      </c>
    </row>
    <row r="692" spans="1:17" ht="15.75" customHeight="1" x14ac:dyDescent="0.15">
      <c r="A692" s="3">
        <f>A691+1</f>
        <v>691</v>
      </c>
      <c r="B692" s="6">
        <v>40575</v>
      </c>
      <c r="C692" s="4">
        <v>2</v>
      </c>
      <c r="D692" s="4">
        <v>2</v>
      </c>
      <c r="E692" s="4" t="b">
        <v>0</v>
      </c>
      <c r="F692" s="4">
        <v>2</v>
      </c>
      <c r="G692" s="4">
        <v>2</v>
      </c>
      <c r="H692" s="3" t="str">
        <f>IF(G692=1,"Clear",IF(G692=2,"Moist",IF(G692=3,"Light Rain",IF(G692=4,"Heavy Rain","Unknown"))))</f>
        <v>Moist</v>
      </c>
      <c r="I692" s="4">
        <v>0.16</v>
      </c>
      <c r="J692" s="5">
        <v>0.2273</v>
      </c>
      <c r="K692" s="5">
        <v>0.69</v>
      </c>
      <c r="L692" s="5">
        <v>0</v>
      </c>
      <c r="M692" s="4">
        <v>0</v>
      </c>
      <c r="N692" s="4">
        <v>2</v>
      </c>
      <c r="O692" s="4">
        <v>2</v>
      </c>
      <c r="P692" s="1" t="str">
        <f>IF(E692=TRUE,"holiday",IF(OR(F692=0,F692=6),"weekend","weekday"))</f>
        <v>weekday</v>
      </c>
      <c r="Q692" s="1" t="str" cm="1">
        <f t="array" ref="Q692">_xlfn.IFS(D692&lt;8,"NIGHT/EARLY MORNING(8PM-8AM)",D692&lt;12,"MORNING(8AM-12AM)",D692&lt;16,"AFTERNOON(12PM-4PM)",D692&lt;20,"EVENING(4PM-8PM)",TRUE,"NIGHT/EARLY MORNING(8PM-8AM)")</f>
        <v>NIGHT/EARLY MORNING(8PM-8AM)</v>
      </c>
    </row>
    <row r="693" spans="1:17" ht="15.75" customHeight="1" x14ac:dyDescent="0.15">
      <c r="A693" s="3">
        <f>A692+1</f>
        <v>692</v>
      </c>
      <c r="B693" s="6">
        <v>40575</v>
      </c>
      <c r="C693" s="4">
        <v>2</v>
      </c>
      <c r="D693" s="4">
        <v>3</v>
      </c>
      <c r="E693" s="4" t="b">
        <v>0</v>
      </c>
      <c r="F693" s="4">
        <v>2</v>
      </c>
      <c r="G693" s="4">
        <v>2</v>
      </c>
      <c r="H693" s="3" t="str">
        <f>IF(G693=1,"Clear",IF(G693=2,"Moist",IF(G693=3,"Light Rain",IF(G693=4,"Heavy Rain","Unknown"))))</f>
        <v>Moist</v>
      </c>
      <c r="I693" s="4">
        <v>0.16</v>
      </c>
      <c r="J693" s="5">
        <v>0.2273</v>
      </c>
      <c r="K693" s="5">
        <v>0.69</v>
      </c>
      <c r="L693" s="5">
        <v>0</v>
      </c>
      <c r="M693" s="4">
        <v>0</v>
      </c>
      <c r="N693" s="4">
        <v>2</v>
      </c>
      <c r="O693" s="4">
        <v>2</v>
      </c>
      <c r="P693" s="1" t="str">
        <f>IF(E693=TRUE,"holiday",IF(OR(F693=0,F693=6),"weekend","weekday"))</f>
        <v>weekday</v>
      </c>
      <c r="Q693" s="1" t="str" cm="1">
        <f t="array" ref="Q693">_xlfn.IFS(D693&lt;8,"NIGHT/EARLY MORNING(8PM-8AM)",D693&lt;12,"MORNING(8AM-12AM)",D693&lt;16,"AFTERNOON(12PM-4PM)",D693&lt;20,"EVENING(4PM-8PM)",TRUE,"NIGHT/EARLY MORNING(8PM-8AM)")</f>
        <v>NIGHT/EARLY MORNING(8PM-8AM)</v>
      </c>
    </row>
    <row r="694" spans="1:17" ht="15.75" customHeight="1" x14ac:dyDescent="0.15">
      <c r="A694" s="3">
        <f>A693+1</f>
        <v>693</v>
      </c>
      <c r="B694" s="6">
        <v>40575</v>
      </c>
      <c r="C694" s="4">
        <v>2</v>
      </c>
      <c r="D694" s="4">
        <v>5</v>
      </c>
      <c r="E694" s="4" t="b">
        <v>0</v>
      </c>
      <c r="F694" s="4">
        <v>2</v>
      </c>
      <c r="G694" s="4">
        <v>3</v>
      </c>
      <c r="H694" s="3" t="str">
        <f>IF(G694=1,"Clear",IF(G694=2,"Moist",IF(G694=3,"Light Rain",IF(G694=4,"Heavy Rain","Unknown"))))</f>
        <v>Light Rain</v>
      </c>
      <c r="I694" s="4">
        <v>0.14000000000000001</v>
      </c>
      <c r="J694" s="5">
        <v>0.21210000000000001</v>
      </c>
      <c r="K694" s="5">
        <v>0.93</v>
      </c>
      <c r="L694" s="5">
        <v>0</v>
      </c>
      <c r="M694" s="4">
        <v>0</v>
      </c>
      <c r="N694" s="4">
        <v>3</v>
      </c>
      <c r="O694" s="4">
        <v>3</v>
      </c>
      <c r="P694" s="1" t="str">
        <f>IF(E694=TRUE,"holiday",IF(OR(F694=0,F694=6),"weekend","weekday"))</f>
        <v>weekday</v>
      </c>
      <c r="Q694" s="1" t="str" cm="1">
        <f t="array" ref="Q694">_xlfn.IFS(D694&lt;8,"NIGHT/EARLY MORNING(8PM-8AM)",D694&lt;12,"MORNING(8AM-12AM)",D694&lt;16,"AFTERNOON(12PM-4PM)",D694&lt;20,"EVENING(4PM-8PM)",TRUE,"NIGHT/EARLY MORNING(8PM-8AM)")</f>
        <v>NIGHT/EARLY MORNING(8PM-8AM)</v>
      </c>
    </row>
    <row r="695" spans="1:17" ht="15.75" customHeight="1" x14ac:dyDescent="0.15">
      <c r="A695" s="3">
        <f>A694+1</f>
        <v>694</v>
      </c>
      <c r="B695" s="6">
        <v>40575</v>
      </c>
      <c r="C695" s="4">
        <v>2</v>
      </c>
      <c r="D695" s="4">
        <v>6</v>
      </c>
      <c r="E695" s="4" t="b">
        <v>0</v>
      </c>
      <c r="F695" s="4">
        <v>2</v>
      </c>
      <c r="G695" s="4">
        <v>3</v>
      </c>
      <c r="H695" s="3" t="str">
        <f>IF(G695=1,"Clear",IF(G695=2,"Moist",IF(G695=3,"Light Rain",IF(G695=4,"Heavy Rain","Unknown"))))</f>
        <v>Light Rain</v>
      </c>
      <c r="I695" s="4">
        <v>0.14000000000000001</v>
      </c>
      <c r="J695" s="5">
        <v>0.21210000000000001</v>
      </c>
      <c r="K695" s="5">
        <v>0.93</v>
      </c>
      <c r="L695" s="5">
        <v>0</v>
      </c>
      <c r="M695" s="4">
        <v>0</v>
      </c>
      <c r="N695" s="4">
        <v>22</v>
      </c>
      <c r="O695" s="4">
        <v>22</v>
      </c>
      <c r="P695" s="1" t="str">
        <f>IF(E695=TRUE,"holiday",IF(OR(F695=0,F695=6),"weekend","weekday"))</f>
        <v>weekday</v>
      </c>
      <c r="Q695" s="1" t="str" cm="1">
        <f t="array" ref="Q695">_xlfn.IFS(D695&lt;8,"NIGHT/EARLY MORNING(8PM-8AM)",D695&lt;12,"MORNING(8AM-12AM)",D695&lt;16,"AFTERNOON(12PM-4PM)",D695&lt;20,"EVENING(4PM-8PM)",TRUE,"NIGHT/EARLY MORNING(8PM-8AM)")</f>
        <v>NIGHT/EARLY MORNING(8PM-8AM)</v>
      </c>
    </row>
    <row r="696" spans="1:17" ht="15.75" customHeight="1" x14ac:dyDescent="0.15">
      <c r="A696" s="3">
        <f>A695+1</f>
        <v>695</v>
      </c>
      <c r="B696" s="6">
        <v>40575</v>
      </c>
      <c r="C696" s="4">
        <v>2</v>
      </c>
      <c r="D696" s="4">
        <v>7</v>
      </c>
      <c r="E696" s="4" t="b">
        <v>0</v>
      </c>
      <c r="F696" s="4">
        <v>2</v>
      </c>
      <c r="G696" s="4">
        <v>3</v>
      </c>
      <c r="H696" s="3" t="str">
        <f>IF(G696=1,"Clear",IF(G696=2,"Moist",IF(G696=3,"Light Rain",IF(G696=4,"Heavy Rain","Unknown"))))</f>
        <v>Light Rain</v>
      </c>
      <c r="I696" s="4">
        <v>0.16</v>
      </c>
      <c r="J696" s="5">
        <v>0.2273</v>
      </c>
      <c r="K696" s="5">
        <v>0.93</v>
      </c>
      <c r="L696" s="5">
        <v>0</v>
      </c>
      <c r="M696" s="4">
        <v>0</v>
      </c>
      <c r="N696" s="4">
        <v>52</v>
      </c>
      <c r="O696" s="4">
        <v>52</v>
      </c>
      <c r="P696" s="1" t="str">
        <f>IF(E696=TRUE,"holiday",IF(OR(F696=0,F696=6),"weekend","weekday"))</f>
        <v>weekday</v>
      </c>
      <c r="Q696" s="1" t="str" cm="1">
        <f t="array" ref="Q696">_xlfn.IFS(D696&lt;8,"NIGHT/EARLY MORNING(8PM-8AM)",D696&lt;12,"MORNING(8AM-12AM)",D696&lt;16,"AFTERNOON(12PM-4PM)",D696&lt;20,"EVENING(4PM-8PM)",TRUE,"NIGHT/EARLY MORNING(8PM-8AM)")</f>
        <v>NIGHT/EARLY MORNING(8PM-8AM)</v>
      </c>
    </row>
    <row r="697" spans="1:17" ht="15.75" customHeight="1" x14ac:dyDescent="0.15">
      <c r="A697" s="3">
        <f>A696+1</f>
        <v>696</v>
      </c>
      <c r="B697" s="6">
        <v>40575</v>
      </c>
      <c r="C697" s="4">
        <v>2</v>
      </c>
      <c r="D697" s="4">
        <v>8</v>
      </c>
      <c r="E697" s="4" t="b">
        <v>0</v>
      </c>
      <c r="F697" s="4">
        <v>2</v>
      </c>
      <c r="G697" s="4">
        <v>3</v>
      </c>
      <c r="H697" s="3" t="str">
        <f>IF(G697=1,"Clear",IF(G697=2,"Moist",IF(G697=3,"Light Rain",IF(G697=4,"Heavy Rain","Unknown"))))</f>
        <v>Light Rain</v>
      </c>
      <c r="I697" s="4">
        <v>0.16</v>
      </c>
      <c r="J697" s="5">
        <v>0.2273</v>
      </c>
      <c r="K697" s="5">
        <v>0.93</v>
      </c>
      <c r="L697" s="5">
        <v>0</v>
      </c>
      <c r="M697" s="4">
        <v>3</v>
      </c>
      <c r="N697" s="4">
        <v>132</v>
      </c>
      <c r="O697" s="4">
        <v>135</v>
      </c>
      <c r="P697" s="1" t="str">
        <f>IF(E697=TRUE,"holiday",IF(OR(F697=0,F697=6),"weekend","weekday"))</f>
        <v>weekday</v>
      </c>
      <c r="Q697" s="1" t="str" cm="1">
        <f t="array" ref="Q697">_xlfn.IFS(D697&lt;8,"NIGHT/EARLY MORNING(8PM-8AM)",D697&lt;12,"MORNING(8AM-12PM)",D697&lt;16,"AFTERNOON(12PM-4PM)",D697&lt;20,"EVENING(4PM-8PM)",TRUE,"NIGHT/EARLY MORNING(8PM-8AM)")</f>
        <v>MORNING(8AM-12PM)</v>
      </c>
    </row>
    <row r="698" spans="1:17" ht="15.75" customHeight="1" x14ac:dyDescent="0.15">
      <c r="A698" s="3">
        <f>A697+1</f>
        <v>697</v>
      </c>
      <c r="B698" s="6">
        <v>40575</v>
      </c>
      <c r="C698" s="4">
        <v>2</v>
      </c>
      <c r="D698" s="4">
        <v>9</v>
      </c>
      <c r="E698" s="4" t="b">
        <v>0</v>
      </c>
      <c r="F698" s="4">
        <v>2</v>
      </c>
      <c r="G698" s="4">
        <v>2</v>
      </c>
      <c r="H698" s="3" t="str">
        <f>IF(G698=1,"Clear",IF(G698=2,"Moist",IF(G698=3,"Light Rain",IF(G698=4,"Heavy Rain","Unknown"))))</f>
        <v>Moist</v>
      </c>
      <c r="I698" s="4">
        <v>0.16</v>
      </c>
      <c r="J698" s="5">
        <v>0.2273</v>
      </c>
      <c r="K698" s="5">
        <v>0.93</v>
      </c>
      <c r="L698" s="5">
        <v>0</v>
      </c>
      <c r="M698" s="4">
        <v>2</v>
      </c>
      <c r="N698" s="4">
        <v>114</v>
      </c>
      <c r="O698" s="4">
        <v>116</v>
      </c>
      <c r="P698" s="1" t="str">
        <f>IF(E698=TRUE,"holiday",IF(OR(F698=0,F698=6),"weekend","weekday"))</f>
        <v>weekday</v>
      </c>
      <c r="Q698" s="1" t="str" cm="1">
        <f t="array" ref="Q698">_xlfn.IFS(D698&lt;8,"NIGHT/EARLY MORNING(8PM-8AM)",D698&lt;12,"MORNING(8AM-12PM)",D698&lt;16,"AFTERNOON(12PM-4PM)",D698&lt;20,"EVENING(4PM-8PM)",TRUE,"NIGHT/EARLY MORNING(8PM-8AM)")</f>
        <v>MORNING(8AM-12PM)</v>
      </c>
    </row>
    <row r="699" spans="1:17" ht="15.75" customHeight="1" x14ac:dyDescent="0.15">
      <c r="A699" s="3">
        <f>A698+1</f>
        <v>698</v>
      </c>
      <c r="B699" s="6">
        <v>40575</v>
      </c>
      <c r="C699" s="4">
        <v>2</v>
      </c>
      <c r="D699" s="4">
        <v>10</v>
      </c>
      <c r="E699" s="4" t="b">
        <v>0</v>
      </c>
      <c r="F699" s="4">
        <v>2</v>
      </c>
      <c r="G699" s="4">
        <v>2</v>
      </c>
      <c r="H699" s="3" t="str">
        <f>IF(G699=1,"Clear",IF(G699=2,"Moist",IF(G699=3,"Light Rain",IF(G699=4,"Heavy Rain","Unknown"))))</f>
        <v>Moist</v>
      </c>
      <c r="I699" s="4">
        <v>0.16</v>
      </c>
      <c r="J699" s="5">
        <v>0.2273</v>
      </c>
      <c r="K699" s="5">
        <v>0.93</v>
      </c>
      <c r="L699" s="5">
        <v>0</v>
      </c>
      <c r="M699" s="4">
        <v>0</v>
      </c>
      <c r="N699" s="4">
        <v>47</v>
      </c>
      <c r="O699" s="4">
        <v>47</v>
      </c>
      <c r="P699" s="1" t="str">
        <f>IF(E699=TRUE,"holiday",IF(OR(F699=0,F699=6),"weekend","weekday"))</f>
        <v>weekday</v>
      </c>
      <c r="Q699" s="1" t="str" cm="1">
        <f t="array" ref="Q699">_xlfn.IFS(D699&lt;8,"NIGHT/EARLY MORNING(8PM-8AM)",D699&lt;12,"MORNING(8AM-12PM)",D699&lt;16,"AFTERNOON(12PM-4PM)",D699&lt;20,"EVENING(4PM-8PM)",TRUE,"NIGHT/EARLY MORNING(8PM-8AM)")</f>
        <v>MORNING(8AM-12PM)</v>
      </c>
    </row>
    <row r="700" spans="1:17" ht="15.75" customHeight="1" x14ac:dyDescent="0.15">
      <c r="A700" s="3">
        <f>A699+1</f>
        <v>699</v>
      </c>
      <c r="B700" s="6">
        <v>40575</v>
      </c>
      <c r="C700" s="4">
        <v>2</v>
      </c>
      <c r="D700" s="4">
        <v>11</v>
      </c>
      <c r="E700" s="4" t="b">
        <v>0</v>
      </c>
      <c r="F700" s="4">
        <v>2</v>
      </c>
      <c r="G700" s="4">
        <v>2</v>
      </c>
      <c r="H700" s="3" t="str">
        <f>IF(G700=1,"Clear",IF(G700=2,"Moist",IF(G700=3,"Light Rain",IF(G700=4,"Heavy Rain","Unknown"))))</f>
        <v>Moist</v>
      </c>
      <c r="I700" s="4">
        <v>0.18</v>
      </c>
      <c r="J700" s="5">
        <v>0.2424</v>
      </c>
      <c r="K700" s="5">
        <v>0.86</v>
      </c>
      <c r="L700" s="5">
        <v>0</v>
      </c>
      <c r="M700" s="4">
        <v>2</v>
      </c>
      <c r="N700" s="4">
        <v>49</v>
      </c>
      <c r="O700" s="4">
        <v>51</v>
      </c>
      <c r="P700" s="1" t="str">
        <f>IF(E700=TRUE,"holiday",IF(OR(F700=0,F700=6),"weekend","weekday"))</f>
        <v>weekday</v>
      </c>
      <c r="Q700" s="1" t="str" cm="1">
        <f t="array" ref="Q700">_xlfn.IFS(D700&lt;8,"NIGHT/EARLY MORNING(8PM-8AM)",D700&lt;12,"MORNING(8AM-12PM)",D700&lt;16,"AFTERNOON(12PM-4PM)",D700&lt;20,"EVENING(4PM-8PM)",TRUE,"NIGHT/EARLY MORNING(8PM-8AM)")</f>
        <v>MORNING(8AM-12PM)</v>
      </c>
    </row>
    <row r="701" spans="1:17" ht="15.75" customHeight="1" x14ac:dyDescent="0.15">
      <c r="A701" s="3">
        <f>A700+1</f>
        <v>700</v>
      </c>
      <c r="B701" s="6">
        <v>40575</v>
      </c>
      <c r="C701" s="4">
        <v>2</v>
      </c>
      <c r="D701" s="4">
        <v>12</v>
      </c>
      <c r="E701" s="4" t="b">
        <v>0</v>
      </c>
      <c r="F701" s="4">
        <v>2</v>
      </c>
      <c r="G701" s="4">
        <v>2</v>
      </c>
      <c r="H701" s="3" t="str">
        <f>IF(G701=1,"Clear",IF(G701=2,"Moist",IF(G701=3,"Light Rain",IF(G701=4,"Heavy Rain","Unknown"))))</f>
        <v>Moist</v>
      </c>
      <c r="I701" s="4">
        <v>0.2</v>
      </c>
      <c r="J701" s="5">
        <v>0.2576</v>
      </c>
      <c r="K701" s="5">
        <v>0.86</v>
      </c>
      <c r="L701" s="5">
        <v>0</v>
      </c>
      <c r="M701" s="4">
        <v>2</v>
      </c>
      <c r="N701" s="4">
        <v>53</v>
      </c>
      <c r="O701" s="4">
        <v>55</v>
      </c>
      <c r="P701" s="1" t="str">
        <f>IF(E701=TRUE,"holiday",IF(OR(F701=0,F701=6),"weekend","weekday"))</f>
        <v>weekday</v>
      </c>
      <c r="Q701" s="1" t="str" cm="1">
        <f t="array" ref="Q701">_xlfn.IFS(D701&lt;8,"NIGHT/EARLY MORNING(8PM-8AM)",D701&lt;12,"MORNING(8AM-12AM)",D701&lt;16,"AFTERNOON(12PM-4PM)",D701&lt;20,"EVENING(4PM-8PM)",TRUE,"NIGHT/EARLY MORNING(8PM-8AM)")</f>
        <v>AFTERNOON(12PM-4PM)</v>
      </c>
    </row>
    <row r="702" spans="1:17" ht="15.75" customHeight="1" x14ac:dyDescent="0.15">
      <c r="A702" s="3">
        <f>A701+1</f>
        <v>701</v>
      </c>
      <c r="B702" s="6">
        <v>40575</v>
      </c>
      <c r="C702" s="4">
        <v>2</v>
      </c>
      <c r="D702" s="4">
        <v>13</v>
      </c>
      <c r="E702" s="4" t="b">
        <v>0</v>
      </c>
      <c r="F702" s="4">
        <v>2</v>
      </c>
      <c r="G702" s="4">
        <v>2</v>
      </c>
      <c r="H702" s="3" t="str">
        <f>IF(G702=1,"Clear",IF(G702=2,"Moist",IF(G702=3,"Light Rain",IF(G702=4,"Heavy Rain","Unknown"))))</f>
        <v>Moist</v>
      </c>
      <c r="I702" s="4">
        <v>0.2</v>
      </c>
      <c r="J702" s="5">
        <v>0.2576</v>
      </c>
      <c r="K702" s="5">
        <v>0.86</v>
      </c>
      <c r="L702" s="5">
        <v>0</v>
      </c>
      <c r="M702" s="4">
        <v>3</v>
      </c>
      <c r="N702" s="4">
        <v>49</v>
      </c>
      <c r="O702" s="4">
        <v>52</v>
      </c>
      <c r="P702" s="1" t="str">
        <f>IF(E702=TRUE,"holiday",IF(OR(F702=0,F702=6),"weekend","weekday"))</f>
        <v>weekday</v>
      </c>
      <c r="Q702" s="1" t="str" cm="1">
        <f t="array" ref="Q702">_xlfn.IFS(D702&lt;8,"NIGHT/EARLY MORNING(8PM-8AM)",D702&lt;12,"MORNING(8AM-12AM)",D702&lt;16,"AFTERNOON(12PM-4PM)",D702&lt;20,"EVENING(4PM-8PM)",TRUE,"NIGHT/EARLY MORNING(8PM-8AM)")</f>
        <v>AFTERNOON(12PM-4PM)</v>
      </c>
    </row>
    <row r="703" spans="1:17" ht="15.75" customHeight="1" x14ac:dyDescent="0.15">
      <c r="A703" s="3">
        <f>A702+1</f>
        <v>702</v>
      </c>
      <c r="B703" s="6">
        <v>40575</v>
      </c>
      <c r="C703" s="4">
        <v>2</v>
      </c>
      <c r="D703" s="4">
        <v>14</v>
      </c>
      <c r="E703" s="4" t="b">
        <v>0</v>
      </c>
      <c r="F703" s="4">
        <v>2</v>
      </c>
      <c r="G703" s="4">
        <v>2</v>
      </c>
      <c r="H703" s="3" t="str">
        <f>IF(G703=1,"Clear",IF(G703=2,"Moist",IF(G703=3,"Light Rain",IF(G703=4,"Heavy Rain","Unknown"))))</f>
        <v>Moist</v>
      </c>
      <c r="I703" s="4">
        <v>0.22</v>
      </c>
      <c r="J703" s="5">
        <v>0.2576</v>
      </c>
      <c r="K703" s="5">
        <v>0.8</v>
      </c>
      <c r="L703" s="5">
        <v>8.9599999999999999E-2</v>
      </c>
      <c r="M703" s="4">
        <v>5</v>
      </c>
      <c r="N703" s="4">
        <v>49</v>
      </c>
      <c r="O703" s="4">
        <v>54</v>
      </c>
      <c r="P703" s="1" t="str">
        <f>IF(E703=TRUE,"holiday",IF(OR(F703=0,F703=6),"weekend","weekday"))</f>
        <v>weekday</v>
      </c>
      <c r="Q703" s="1" t="str" cm="1">
        <f t="array" ref="Q703">_xlfn.IFS(D703&lt;8,"NIGHT/EARLY MORNING(8PM-8AM)",D703&lt;12,"MORNING(8AM-12AM)",D703&lt;16,"AFTERNOON(12PM-4PM)",D703&lt;20,"EVENING(4PM-8PM)",TRUE,"NIGHT/EARLY MORNING(8PM-8AM)")</f>
        <v>AFTERNOON(12PM-4PM)</v>
      </c>
    </row>
    <row r="704" spans="1:17" ht="15.75" customHeight="1" x14ac:dyDescent="0.15">
      <c r="A704" s="3">
        <f>A703+1</f>
        <v>703</v>
      </c>
      <c r="B704" s="6">
        <v>40575</v>
      </c>
      <c r="C704" s="4">
        <v>2</v>
      </c>
      <c r="D704" s="4">
        <v>15</v>
      </c>
      <c r="E704" s="4" t="b">
        <v>0</v>
      </c>
      <c r="F704" s="4">
        <v>2</v>
      </c>
      <c r="G704" s="4">
        <v>2</v>
      </c>
      <c r="H704" s="3" t="str">
        <f>IF(G704=1,"Clear",IF(G704=2,"Moist",IF(G704=3,"Light Rain",IF(G704=4,"Heavy Rain","Unknown"))))</f>
        <v>Moist</v>
      </c>
      <c r="I704" s="4">
        <v>0.24</v>
      </c>
      <c r="J704" s="5">
        <v>0.28789999999999999</v>
      </c>
      <c r="K704" s="5">
        <v>0.75</v>
      </c>
      <c r="L704" s="5">
        <v>0</v>
      </c>
      <c r="M704" s="4">
        <v>7</v>
      </c>
      <c r="N704" s="4">
        <v>45</v>
      </c>
      <c r="O704" s="4">
        <v>52</v>
      </c>
      <c r="P704" s="1" t="str">
        <f>IF(E704=TRUE,"holiday",IF(OR(F704=0,F704=6),"weekend","weekday"))</f>
        <v>weekday</v>
      </c>
      <c r="Q704" s="1" t="str" cm="1">
        <f t="array" ref="Q704">_xlfn.IFS(D704&lt;8,"NIGHT/EARLY MORNING(8PM-8AM)",D704&lt;12,"MORNING(8AM-12AM)",D704&lt;16,"AFTERNOON(12PM-4PM)",D704&lt;20,"EVENING(4PM-8PM)",TRUE,"NIGHT/EARLY MORNING(8PM-8AM)")</f>
        <v>AFTERNOON(12PM-4PM)</v>
      </c>
    </row>
    <row r="705" spans="1:17" ht="15.75" customHeight="1" x14ac:dyDescent="0.15">
      <c r="A705" s="3">
        <f>A704+1</f>
        <v>704</v>
      </c>
      <c r="B705" s="6">
        <v>40575</v>
      </c>
      <c r="C705" s="4">
        <v>2</v>
      </c>
      <c r="D705" s="4">
        <v>16</v>
      </c>
      <c r="E705" s="4" t="b">
        <v>0</v>
      </c>
      <c r="F705" s="4">
        <v>2</v>
      </c>
      <c r="G705" s="4">
        <v>2</v>
      </c>
      <c r="H705" s="3" t="str">
        <f>IF(G705=1,"Clear",IF(G705=2,"Moist",IF(G705=3,"Light Rain",IF(G705=4,"Heavy Rain","Unknown"))))</f>
        <v>Moist</v>
      </c>
      <c r="I705" s="4">
        <v>0.24</v>
      </c>
      <c r="J705" s="5">
        <v>0.2424</v>
      </c>
      <c r="K705" s="5">
        <v>0.75</v>
      </c>
      <c r="L705" s="5">
        <v>0.1343</v>
      </c>
      <c r="M705" s="4">
        <v>3</v>
      </c>
      <c r="N705" s="4">
        <v>61</v>
      </c>
      <c r="O705" s="4">
        <v>64</v>
      </c>
      <c r="P705" s="1" t="str">
        <f>IF(E705=TRUE,"holiday",IF(OR(F705=0,F705=6),"weekend","weekday"))</f>
        <v>weekday</v>
      </c>
      <c r="Q705" s="1" t="str" cm="1">
        <f t="array" ref="Q705">_xlfn.IFS(D705&lt;8,"NIGHT/EARLY MORNING(8PM-8AM)",D705&lt;12,"MORNING(8AM-12AM)",D705&lt;16,"AFTERNOON(12PM-4PM)",D705&lt;20,"EVENING(4PM-8PM)",TRUE,"NIGHT/EARLY MORNING(8PM-8AM)")</f>
        <v>EVENING(4PM-8PM)</v>
      </c>
    </row>
    <row r="706" spans="1:17" ht="15.75" customHeight="1" x14ac:dyDescent="0.15">
      <c r="A706" s="3">
        <f>A705+1</f>
        <v>705</v>
      </c>
      <c r="B706" s="6">
        <v>40575</v>
      </c>
      <c r="C706" s="4">
        <v>2</v>
      </c>
      <c r="D706" s="4">
        <v>17</v>
      </c>
      <c r="E706" s="4" t="b">
        <v>0</v>
      </c>
      <c r="F706" s="4">
        <v>2</v>
      </c>
      <c r="G706" s="4">
        <v>2</v>
      </c>
      <c r="H706" s="3" t="str">
        <f>IF(G706=1,"Clear",IF(G706=2,"Moist",IF(G706=3,"Light Rain",IF(G706=4,"Heavy Rain","Unknown"))))</f>
        <v>Moist</v>
      </c>
      <c r="I706" s="4">
        <v>0.24</v>
      </c>
      <c r="J706" s="5">
        <v>0.28789999999999999</v>
      </c>
      <c r="K706" s="5">
        <v>0.75</v>
      </c>
      <c r="L706" s="5">
        <v>0</v>
      </c>
      <c r="M706" s="4">
        <v>4</v>
      </c>
      <c r="N706" s="4">
        <v>172</v>
      </c>
      <c r="O706" s="4">
        <v>176</v>
      </c>
      <c r="P706" s="1" t="str">
        <f>IF(E706=TRUE,"holiday",IF(OR(F706=0,F706=6),"weekend","weekday"))</f>
        <v>weekday</v>
      </c>
      <c r="Q706" s="1" t="str" cm="1">
        <f t="array" ref="Q706">_xlfn.IFS(D706&lt;8,"NIGHT/EARLY MORNING(8PM-8AM)",D706&lt;12,"MORNING(8AM-12AM)",D706&lt;16,"AFTERNOON(12PM-4PM)",D706&lt;20,"EVENING(4PM-8PM)",TRUE,"NIGHT/EARLY MORNING(8PM-8AM)")</f>
        <v>EVENING(4PM-8PM)</v>
      </c>
    </row>
    <row r="707" spans="1:17" ht="15.75" customHeight="1" x14ac:dyDescent="0.15">
      <c r="A707" s="3">
        <f>A706+1</f>
        <v>706</v>
      </c>
      <c r="B707" s="6">
        <v>40575</v>
      </c>
      <c r="C707" s="4">
        <v>2</v>
      </c>
      <c r="D707" s="4">
        <v>18</v>
      </c>
      <c r="E707" s="4" t="b">
        <v>0</v>
      </c>
      <c r="F707" s="4">
        <v>2</v>
      </c>
      <c r="G707" s="4">
        <v>2</v>
      </c>
      <c r="H707" s="3" t="str">
        <f>IF(G707=1,"Clear",IF(G707=2,"Moist",IF(G707=3,"Light Rain",IF(G707=4,"Heavy Rain","Unknown"))))</f>
        <v>Moist</v>
      </c>
      <c r="I707" s="4">
        <v>0.24</v>
      </c>
      <c r="J707" s="5">
        <v>0.2576</v>
      </c>
      <c r="K707" s="5">
        <v>0.81</v>
      </c>
      <c r="L707" s="5">
        <v>0.1045</v>
      </c>
      <c r="M707" s="4">
        <v>3</v>
      </c>
      <c r="N707" s="4">
        <v>165</v>
      </c>
      <c r="O707" s="4">
        <v>168</v>
      </c>
      <c r="P707" s="1" t="str">
        <f>IF(E707=TRUE,"holiday",IF(OR(F707=0,F707=6),"weekend","weekday"))</f>
        <v>weekday</v>
      </c>
      <c r="Q707" s="1" t="str" cm="1">
        <f t="array" ref="Q707">_xlfn.IFS(D707&lt;8,"NIGHT/EARLY MORNING(8PM-8AM)",D707&lt;12,"MORNING(8AM-12AM)",D707&lt;16,"AFTERNOON(12PM-4PM)",D707&lt;20,"EVENING(4PM-8PM)",TRUE,"NIGHT/EARLY MORNING(8PM-8AM)")</f>
        <v>EVENING(4PM-8PM)</v>
      </c>
    </row>
    <row r="708" spans="1:17" ht="15.75" customHeight="1" x14ac:dyDescent="0.15">
      <c r="A708" s="3">
        <f>A707+1</f>
        <v>707</v>
      </c>
      <c r="B708" s="6">
        <v>40575</v>
      </c>
      <c r="C708" s="4">
        <v>2</v>
      </c>
      <c r="D708" s="4">
        <v>19</v>
      </c>
      <c r="E708" s="4" t="b">
        <v>0</v>
      </c>
      <c r="F708" s="4">
        <v>2</v>
      </c>
      <c r="G708" s="4">
        <v>2</v>
      </c>
      <c r="H708" s="3" t="str">
        <f>IF(G708=1,"Clear",IF(G708=2,"Moist",IF(G708=3,"Light Rain",IF(G708=4,"Heavy Rain","Unknown"))))</f>
        <v>Moist</v>
      </c>
      <c r="I708" s="4">
        <v>0.24</v>
      </c>
      <c r="J708" s="5">
        <v>0.2424</v>
      </c>
      <c r="K708" s="5">
        <v>0.81</v>
      </c>
      <c r="L708" s="5">
        <v>0.1343</v>
      </c>
      <c r="M708" s="4">
        <v>3</v>
      </c>
      <c r="N708" s="4">
        <v>105</v>
      </c>
      <c r="O708" s="4">
        <v>108</v>
      </c>
      <c r="P708" s="1" t="str">
        <f>IF(E708=TRUE,"holiday",IF(OR(F708=0,F708=6),"weekend","weekday"))</f>
        <v>weekday</v>
      </c>
      <c r="Q708" s="1" t="str" cm="1">
        <f t="array" ref="Q708">_xlfn.IFS(D708&lt;8,"NIGHT/EARLY MORNING(8PM-8AM)",D708&lt;12,"MORNING(8AM-12AM)",D708&lt;16,"AFTERNOON(12PM-4PM)",D708&lt;20,"EVENING(4PM-8PM)",TRUE,"NIGHT/EARLY MORNING(8PM-8AM)")</f>
        <v>EVENING(4PM-8PM)</v>
      </c>
    </row>
    <row r="709" spans="1:17" ht="15.75" customHeight="1" x14ac:dyDescent="0.15">
      <c r="A709" s="3">
        <f>A708+1</f>
        <v>708</v>
      </c>
      <c r="B709" s="6">
        <v>40575</v>
      </c>
      <c r="C709" s="4">
        <v>2</v>
      </c>
      <c r="D709" s="4">
        <v>20</v>
      </c>
      <c r="E709" s="4" t="b">
        <v>0</v>
      </c>
      <c r="F709" s="4">
        <v>2</v>
      </c>
      <c r="G709" s="4">
        <v>2</v>
      </c>
      <c r="H709" s="3" t="str">
        <f>IF(G709=1,"Clear",IF(G709=2,"Moist",IF(G709=3,"Light Rain",IF(G709=4,"Heavy Rain","Unknown"))))</f>
        <v>Moist</v>
      </c>
      <c r="I709" s="4">
        <v>0.22</v>
      </c>
      <c r="J709" s="5">
        <v>0.2273</v>
      </c>
      <c r="K709" s="5">
        <v>0.87</v>
      </c>
      <c r="L709" s="5">
        <v>0.1343</v>
      </c>
      <c r="M709" s="4">
        <v>5</v>
      </c>
      <c r="N709" s="4">
        <v>69</v>
      </c>
      <c r="O709" s="4">
        <v>74</v>
      </c>
      <c r="P709" s="1" t="str">
        <f>IF(E709=TRUE,"holiday",IF(OR(F709=0,F709=6),"weekend","weekday"))</f>
        <v>weekday</v>
      </c>
      <c r="Q709" s="1" t="str" cm="1">
        <f t="array" ref="Q709">_xlfn.IFS(D709&lt;8,"NIGHT/EARLY MORNING(8PM-8AM)",D709&lt;12,"MORNING(8AM-12AM)",D709&lt;16,"AFTERNOON(12PM-4PM)",D709&lt;20,"EVENING(4PM-8PM)",TRUE,"NIGHT/EARLY MORNING(8PM-8AM)")</f>
        <v>NIGHT/EARLY MORNING(8PM-8AM)</v>
      </c>
    </row>
    <row r="710" spans="1:17" ht="15.75" customHeight="1" x14ac:dyDescent="0.15">
      <c r="A710" s="3">
        <f>A709+1</f>
        <v>709</v>
      </c>
      <c r="B710" s="6">
        <v>40575</v>
      </c>
      <c r="C710" s="4">
        <v>2</v>
      </c>
      <c r="D710" s="4">
        <v>21</v>
      </c>
      <c r="E710" s="4" t="b">
        <v>0</v>
      </c>
      <c r="F710" s="4">
        <v>2</v>
      </c>
      <c r="G710" s="4">
        <v>2</v>
      </c>
      <c r="H710" s="3" t="str">
        <f>IF(G710=1,"Clear",IF(G710=2,"Moist",IF(G710=3,"Light Rain",IF(G710=4,"Heavy Rain","Unknown"))))</f>
        <v>Moist</v>
      </c>
      <c r="I710" s="4">
        <v>0.22</v>
      </c>
      <c r="J710" s="5">
        <v>0.2273</v>
      </c>
      <c r="K710" s="5">
        <v>0.87</v>
      </c>
      <c r="L710" s="5">
        <v>0.1343</v>
      </c>
      <c r="M710" s="4">
        <v>0</v>
      </c>
      <c r="N710" s="4">
        <v>64</v>
      </c>
      <c r="O710" s="4">
        <v>64</v>
      </c>
      <c r="P710" s="1" t="str">
        <f>IF(E710=TRUE,"holiday",IF(OR(F710=0,F710=6),"weekend","weekday"))</f>
        <v>weekday</v>
      </c>
      <c r="Q710" s="1" t="str" cm="1">
        <f t="array" ref="Q710">_xlfn.IFS(D710&lt;8,"NIGHT/EARLY MORNING(8PM-8AM)",D710&lt;12,"MORNING(8AM-12AM)",D710&lt;16,"AFTERNOON(12PM-4PM)",D710&lt;20,"EVENING(4PM-8PM)",TRUE,"NIGHT/EARLY MORNING(8PM-8AM)")</f>
        <v>NIGHT/EARLY MORNING(8PM-8AM)</v>
      </c>
    </row>
    <row r="711" spans="1:17" ht="15.75" customHeight="1" x14ac:dyDescent="0.15">
      <c r="A711" s="3">
        <f>A710+1</f>
        <v>710</v>
      </c>
      <c r="B711" s="6">
        <v>40575</v>
      </c>
      <c r="C711" s="4">
        <v>2</v>
      </c>
      <c r="D711" s="4">
        <v>22</v>
      </c>
      <c r="E711" s="4" t="b">
        <v>0</v>
      </c>
      <c r="F711" s="4">
        <v>2</v>
      </c>
      <c r="G711" s="4">
        <v>2</v>
      </c>
      <c r="H711" s="3" t="str">
        <f>IF(G711=1,"Clear",IF(G711=2,"Moist",IF(G711=3,"Light Rain",IF(G711=4,"Heavy Rain","Unknown"))))</f>
        <v>Moist</v>
      </c>
      <c r="I711" s="4">
        <v>0.22</v>
      </c>
      <c r="J711" s="5">
        <v>0.2576</v>
      </c>
      <c r="K711" s="5">
        <v>0.87</v>
      </c>
      <c r="L711" s="5">
        <v>8.9599999999999999E-2</v>
      </c>
      <c r="M711" s="4">
        <v>2</v>
      </c>
      <c r="N711" s="4">
        <v>34</v>
      </c>
      <c r="O711" s="4">
        <v>36</v>
      </c>
      <c r="P711" s="1" t="str">
        <f>IF(E711=TRUE,"holiday",IF(OR(F711=0,F711=6),"weekend","weekday"))</f>
        <v>weekday</v>
      </c>
      <c r="Q711" s="1" t="str" cm="1">
        <f t="array" ref="Q711">_xlfn.IFS(D711&lt;8,"NIGHT/EARLY MORNING(8PM-8AM)",D711&lt;12,"MORNING(8AM-12AM)",D711&lt;16,"AFTERNOON(12PM-4PM)",D711&lt;20,"EVENING(4PM-8PM)",TRUE,"NIGHT/EARLY MORNING(8PM-8AM)")</f>
        <v>NIGHT/EARLY MORNING(8PM-8AM)</v>
      </c>
    </row>
    <row r="712" spans="1:17" ht="15.75" customHeight="1" x14ac:dyDescent="0.15">
      <c r="A712" s="3">
        <f>A711+1</f>
        <v>711</v>
      </c>
      <c r="B712" s="6">
        <v>40575</v>
      </c>
      <c r="C712" s="4">
        <v>2</v>
      </c>
      <c r="D712" s="4">
        <v>23</v>
      </c>
      <c r="E712" s="4" t="b">
        <v>0</v>
      </c>
      <c r="F712" s="4">
        <v>2</v>
      </c>
      <c r="G712" s="4">
        <v>3</v>
      </c>
      <c r="H712" s="3" t="str">
        <f>IF(G712=1,"Clear",IF(G712=2,"Moist",IF(G712=3,"Light Rain",IF(G712=4,"Heavy Rain","Unknown"))))</f>
        <v>Light Rain</v>
      </c>
      <c r="I712" s="4">
        <v>0.2</v>
      </c>
      <c r="J712" s="5">
        <v>0.19700000000000001</v>
      </c>
      <c r="K712" s="5">
        <v>0.93</v>
      </c>
      <c r="L712" s="5">
        <v>0.19400000000000001</v>
      </c>
      <c r="M712" s="4">
        <v>1</v>
      </c>
      <c r="N712" s="4">
        <v>15</v>
      </c>
      <c r="O712" s="4">
        <v>16</v>
      </c>
      <c r="P712" s="1" t="str">
        <f>IF(E712=TRUE,"holiday",IF(OR(F712=0,F712=6),"weekend","weekday"))</f>
        <v>weekday</v>
      </c>
      <c r="Q712" s="1" t="str" cm="1">
        <f t="array" ref="Q712">_xlfn.IFS(D712&lt;8,"NIGHT/EARLY MORNING(8PM-8AM)",D712&lt;12,"MORNING(8AM-12AM)",D712&lt;16,"AFTERNOON(12PM-4PM)",D712&lt;20,"EVENING(4PM-8PM)",TRUE,"NIGHT/EARLY MORNING(8PM-8AM)")</f>
        <v>NIGHT/EARLY MORNING(8PM-8AM)</v>
      </c>
    </row>
    <row r="713" spans="1:17" ht="15.75" customHeight="1" x14ac:dyDescent="0.15">
      <c r="A713" s="3">
        <f>A712+1</f>
        <v>712</v>
      </c>
      <c r="B713" s="6">
        <v>40576</v>
      </c>
      <c r="C713" s="4">
        <v>2</v>
      </c>
      <c r="D713" s="4">
        <v>0</v>
      </c>
      <c r="E713" s="4" t="b">
        <v>0</v>
      </c>
      <c r="F713" s="4">
        <v>3</v>
      </c>
      <c r="G713" s="4">
        <v>3</v>
      </c>
      <c r="H713" s="3" t="str">
        <f>IF(G713=1,"Clear",IF(G713=2,"Moist",IF(G713=3,"Light Rain",IF(G713=4,"Heavy Rain","Unknown"))))</f>
        <v>Light Rain</v>
      </c>
      <c r="I713" s="4">
        <v>0.22</v>
      </c>
      <c r="J713" s="5">
        <v>0.2424</v>
      </c>
      <c r="K713" s="5">
        <v>0.93</v>
      </c>
      <c r="L713" s="5">
        <v>0.1045</v>
      </c>
      <c r="M713" s="4">
        <v>0</v>
      </c>
      <c r="N713" s="4">
        <v>2</v>
      </c>
      <c r="O713" s="4">
        <v>2</v>
      </c>
      <c r="P713" s="1" t="str">
        <f>IF(E713=TRUE,"holiday",IF(OR(F713=0,F713=6),"weekend","weekday"))</f>
        <v>weekday</v>
      </c>
      <c r="Q713" s="1" t="str" cm="1">
        <f t="array" ref="Q713">_xlfn.IFS(D713&lt;8,"NIGHT/EARLY MORNING(8PM-8AM)",D713&lt;12,"MORNING(8AM-12AM)",D713&lt;16,"AFTERNOON(12PM-4PM)",D713&lt;20,"EVENING(4PM-8PM)",TRUE,"NIGHT/EARLY MORNING(8PM-8AM)")</f>
        <v>NIGHT/EARLY MORNING(8PM-8AM)</v>
      </c>
    </row>
    <row r="714" spans="1:17" ht="15.75" customHeight="1" x14ac:dyDescent="0.15">
      <c r="A714" s="3">
        <f>A713+1</f>
        <v>713</v>
      </c>
      <c r="B714" s="6">
        <v>40576</v>
      </c>
      <c r="C714" s="4">
        <v>2</v>
      </c>
      <c r="D714" s="4">
        <v>1</v>
      </c>
      <c r="E714" s="4" t="b">
        <v>0</v>
      </c>
      <c r="F714" s="4">
        <v>3</v>
      </c>
      <c r="G714" s="4">
        <v>3</v>
      </c>
      <c r="H714" s="3" t="str">
        <f>IF(G714=1,"Clear",IF(G714=2,"Moist",IF(G714=3,"Light Rain",IF(G714=4,"Heavy Rain","Unknown"))))</f>
        <v>Light Rain</v>
      </c>
      <c r="I714" s="4">
        <v>0.22</v>
      </c>
      <c r="J714" s="5">
        <v>0.2273</v>
      </c>
      <c r="K714" s="5">
        <v>0.93</v>
      </c>
      <c r="L714" s="5">
        <v>0.19400000000000001</v>
      </c>
      <c r="M714" s="4">
        <v>0</v>
      </c>
      <c r="N714" s="4">
        <v>3</v>
      </c>
      <c r="O714" s="4">
        <v>3</v>
      </c>
      <c r="P714" s="1" t="str">
        <f>IF(E714=TRUE,"holiday",IF(OR(F714=0,F714=6),"weekend","weekday"))</f>
        <v>weekday</v>
      </c>
      <c r="Q714" s="1" t="str" cm="1">
        <f t="array" ref="Q714">_xlfn.IFS(D714&lt;8,"NIGHT/EARLY MORNING(8PM-8AM)",D714&lt;12,"MORNING(8AM-12AM)",D714&lt;16,"AFTERNOON(12PM-4PM)",D714&lt;20,"EVENING(4PM-8PM)",TRUE,"NIGHT/EARLY MORNING(8PM-8AM)")</f>
        <v>NIGHT/EARLY MORNING(8PM-8AM)</v>
      </c>
    </row>
    <row r="715" spans="1:17" ht="15.75" customHeight="1" x14ac:dyDescent="0.15">
      <c r="A715" s="3">
        <f>A714+1</f>
        <v>714</v>
      </c>
      <c r="B715" s="6">
        <v>40576</v>
      </c>
      <c r="C715" s="4">
        <v>2</v>
      </c>
      <c r="D715" s="4">
        <v>2</v>
      </c>
      <c r="E715" s="4" t="b">
        <v>0</v>
      </c>
      <c r="F715" s="4">
        <v>3</v>
      </c>
      <c r="G715" s="4">
        <v>3</v>
      </c>
      <c r="H715" s="3" t="str">
        <f>IF(G715=1,"Clear",IF(G715=2,"Moist",IF(G715=3,"Light Rain",IF(G715=4,"Heavy Rain","Unknown"))))</f>
        <v>Light Rain</v>
      </c>
      <c r="I715" s="4">
        <v>0.22</v>
      </c>
      <c r="J715" s="5">
        <v>0.2273</v>
      </c>
      <c r="K715" s="5">
        <v>0.93</v>
      </c>
      <c r="L715" s="5">
        <v>0.1343</v>
      </c>
      <c r="M715" s="4">
        <v>4</v>
      </c>
      <c r="N715" s="4">
        <v>0</v>
      </c>
      <c r="O715" s="4">
        <v>4</v>
      </c>
      <c r="P715" s="1" t="str">
        <f>IF(E715=TRUE,"holiday",IF(OR(F715=0,F715=6),"weekend","weekday"))</f>
        <v>weekday</v>
      </c>
      <c r="Q715" s="1" t="str" cm="1">
        <f t="array" ref="Q715">_xlfn.IFS(D715&lt;8,"NIGHT/EARLY MORNING(8PM-8AM)",D715&lt;12,"MORNING(8AM-12AM)",D715&lt;16,"AFTERNOON(12PM-4PM)",D715&lt;20,"EVENING(4PM-8PM)",TRUE,"NIGHT/EARLY MORNING(8PM-8AM)")</f>
        <v>NIGHT/EARLY MORNING(8PM-8AM)</v>
      </c>
    </row>
    <row r="716" spans="1:17" ht="15.75" customHeight="1" x14ac:dyDescent="0.15">
      <c r="A716" s="3">
        <f>A715+1</f>
        <v>715</v>
      </c>
      <c r="B716" s="6">
        <v>40576</v>
      </c>
      <c r="C716" s="4">
        <v>2</v>
      </c>
      <c r="D716" s="4">
        <v>3</v>
      </c>
      <c r="E716" s="4" t="b">
        <v>0</v>
      </c>
      <c r="F716" s="4">
        <v>3</v>
      </c>
      <c r="G716" s="4">
        <v>3</v>
      </c>
      <c r="H716" s="3" t="str">
        <f>IF(G716=1,"Clear",IF(G716=2,"Moist",IF(G716=3,"Light Rain",IF(G716=4,"Heavy Rain","Unknown"))))</f>
        <v>Light Rain</v>
      </c>
      <c r="I716" s="4">
        <v>0.22</v>
      </c>
      <c r="J716" s="5">
        <v>0.2273</v>
      </c>
      <c r="K716" s="5">
        <v>0.93</v>
      </c>
      <c r="L716" s="5">
        <v>0.1343</v>
      </c>
      <c r="M716" s="4">
        <v>0</v>
      </c>
      <c r="N716" s="4">
        <v>1</v>
      </c>
      <c r="O716" s="4">
        <v>1</v>
      </c>
      <c r="P716" s="1" t="str">
        <f>IF(E716=TRUE,"holiday",IF(OR(F716=0,F716=6),"weekend","weekday"))</f>
        <v>weekday</v>
      </c>
      <c r="Q716" s="1" t="str" cm="1">
        <f t="array" ref="Q716">_xlfn.IFS(D716&lt;8,"NIGHT/EARLY MORNING(8PM-8AM)",D716&lt;12,"MORNING(8AM-12AM)",D716&lt;16,"AFTERNOON(12PM-4PM)",D716&lt;20,"EVENING(4PM-8PM)",TRUE,"NIGHT/EARLY MORNING(8PM-8AM)")</f>
        <v>NIGHT/EARLY MORNING(8PM-8AM)</v>
      </c>
    </row>
    <row r="717" spans="1:17" ht="15.75" customHeight="1" x14ac:dyDescent="0.15">
      <c r="A717" s="3">
        <f>A716+1</f>
        <v>716</v>
      </c>
      <c r="B717" s="6">
        <v>40576</v>
      </c>
      <c r="C717" s="4">
        <v>2</v>
      </c>
      <c r="D717" s="4">
        <v>4</v>
      </c>
      <c r="E717" s="4" t="b">
        <v>0</v>
      </c>
      <c r="F717" s="4">
        <v>3</v>
      </c>
      <c r="G717" s="4">
        <v>3</v>
      </c>
      <c r="H717" s="3" t="str">
        <f>IF(G717=1,"Clear",IF(G717=2,"Moist",IF(G717=3,"Light Rain",IF(G717=4,"Heavy Rain","Unknown"))))</f>
        <v>Light Rain</v>
      </c>
      <c r="I717" s="4">
        <v>0.22</v>
      </c>
      <c r="J717" s="5">
        <v>0.21210000000000001</v>
      </c>
      <c r="K717" s="5">
        <v>0.93</v>
      </c>
      <c r="L717" s="5">
        <v>0.28360000000000002</v>
      </c>
      <c r="M717" s="4">
        <v>0</v>
      </c>
      <c r="N717" s="4">
        <v>1</v>
      </c>
      <c r="O717" s="4">
        <v>1</v>
      </c>
      <c r="P717" s="1" t="str">
        <f>IF(E717=TRUE,"holiday",IF(OR(F717=0,F717=6),"weekend","weekday"))</f>
        <v>weekday</v>
      </c>
      <c r="Q717" s="1" t="str" cm="1">
        <f t="array" ref="Q717">_xlfn.IFS(D717&lt;8,"NIGHT/EARLY MORNING(8PM-8AM)",D717&lt;12,"MORNING(8AM-12AM)",D717&lt;16,"AFTERNOON(12PM-4PM)",D717&lt;20,"EVENING(4PM-8PM)",TRUE,"NIGHT/EARLY MORNING(8PM-8AM)")</f>
        <v>NIGHT/EARLY MORNING(8PM-8AM)</v>
      </c>
    </row>
    <row r="718" spans="1:17" ht="15.75" customHeight="1" x14ac:dyDescent="0.15">
      <c r="A718" s="3">
        <f>A717+1</f>
        <v>717</v>
      </c>
      <c r="B718" s="6">
        <v>40576</v>
      </c>
      <c r="C718" s="4">
        <v>2</v>
      </c>
      <c r="D718" s="4">
        <v>5</v>
      </c>
      <c r="E718" s="4" t="b">
        <v>0</v>
      </c>
      <c r="F718" s="4">
        <v>3</v>
      </c>
      <c r="G718" s="4">
        <v>3</v>
      </c>
      <c r="H718" s="3" t="str">
        <f>IF(G718=1,"Clear",IF(G718=2,"Moist",IF(G718=3,"Light Rain",IF(G718=4,"Heavy Rain","Unknown"))))</f>
        <v>Light Rain</v>
      </c>
      <c r="I718" s="4">
        <v>0.22</v>
      </c>
      <c r="J718" s="5">
        <v>0.2424</v>
      </c>
      <c r="K718" s="5">
        <v>0.93</v>
      </c>
      <c r="L718" s="5">
        <v>0.1045</v>
      </c>
      <c r="M718" s="4">
        <v>0</v>
      </c>
      <c r="N718" s="4">
        <v>3</v>
      </c>
      <c r="O718" s="4">
        <v>3</v>
      </c>
      <c r="P718" s="1" t="str">
        <f>IF(E718=TRUE,"holiday",IF(OR(F718=0,F718=6),"weekend","weekday"))</f>
        <v>weekday</v>
      </c>
      <c r="Q718" s="1" t="str" cm="1">
        <f t="array" ref="Q718">_xlfn.IFS(D718&lt;8,"NIGHT/EARLY MORNING(8PM-8AM)",D718&lt;12,"MORNING(8AM-12AM)",D718&lt;16,"AFTERNOON(12PM-4PM)",D718&lt;20,"EVENING(4PM-8PM)",TRUE,"NIGHT/EARLY MORNING(8PM-8AM)")</f>
        <v>NIGHT/EARLY MORNING(8PM-8AM)</v>
      </c>
    </row>
    <row r="719" spans="1:17" ht="15.75" customHeight="1" x14ac:dyDescent="0.15">
      <c r="A719" s="3">
        <f>A718+1</f>
        <v>718</v>
      </c>
      <c r="B719" s="6">
        <v>40576</v>
      </c>
      <c r="C719" s="4">
        <v>2</v>
      </c>
      <c r="D719" s="4">
        <v>6</v>
      </c>
      <c r="E719" s="4" t="b">
        <v>0</v>
      </c>
      <c r="F719" s="4">
        <v>3</v>
      </c>
      <c r="G719" s="4">
        <v>3</v>
      </c>
      <c r="H719" s="3" t="str">
        <f>IF(G719=1,"Clear",IF(G719=2,"Moist",IF(G719=3,"Light Rain",IF(G719=4,"Heavy Rain","Unknown"))))</f>
        <v>Light Rain</v>
      </c>
      <c r="I719" s="4">
        <v>0.22</v>
      </c>
      <c r="J719" s="5">
        <v>0.2424</v>
      </c>
      <c r="K719" s="5">
        <v>0.93</v>
      </c>
      <c r="L719" s="5">
        <v>0.1045</v>
      </c>
      <c r="M719" s="4">
        <v>1</v>
      </c>
      <c r="N719" s="4">
        <v>17</v>
      </c>
      <c r="O719" s="4">
        <v>18</v>
      </c>
      <c r="P719" s="1" t="str">
        <f>IF(E719=TRUE,"holiday",IF(OR(F719=0,F719=6),"weekend","weekday"))</f>
        <v>weekday</v>
      </c>
      <c r="Q719" s="1" t="str" cm="1">
        <f t="array" ref="Q719">_xlfn.IFS(D719&lt;8,"NIGHT/EARLY MORNING(8PM-8AM)",D719&lt;12,"MORNING(8AM-12AM)",D719&lt;16,"AFTERNOON(12PM-4PM)",D719&lt;20,"EVENING(4PM-8PM)",TRUE,"NIGHT/EARLY MORNING(8PM-8AM)")</f>
        <v>NIGHT/EARLY MORNING(8PM-8AM)</v>
      </c>
    </row>
    <row r="720" spans="1:17" ht="15.75" customHeight="1" x14ac:dyDescent="0.15">
      <c r="A720" s="3">
        <f>A719+1</f>
        <v>719</v>
      </c>
      <c r="B720" s="6">
        <v>40576</v>
      </c>
      <c r="C720" s="4">
        <v>2</v>
      </c>
      <c r="D720" s="4">
        <v>7</v>
      </c>
      <c r="E720" s="4" t="b">
        <v>0</v>
      </c>
      <c r="F720" s="4">
        <v>3</v>
      </c>
      <c r="G720" s="4">
        <v>3</v>
      </c>
      <c r="H720" s="3" t="str">
        <f>IF(G720=1,"Clear",IF(G720=2,"Moist",IF(G720=3,"Light Rain",IF(G720=4,"Heavy Rain","Unknown"))))</f>
        <v>Light Rain</v>
      </c>
      <c r="I720" s="4">
        <v>0.22</v>
      </c>
      <c r="J720" s="5">
        <v>0.21210000000000001</v>
      </c>
      <c r="K720" s="5">
        <v>0.93</v>
      </c>
      <c r="L720" s="5">
        <v>0.22389999999999999</v>
      </c>
      <c r="M720" s="4">
        <v>1</v>
      </c>
      <c r="N720" s="4">
        <v>48</v>
      </c>
      <c r="O720" s="4">
        <v>49</v>
      </c>
      <c r="P720" s="1" t="str">
        <f>IF(E720=TRUE,"holiday",IF(OR(F720=0,F720=6),"weekend","weekday"))</f>
        <v>weekday</v>
      </c>
      <c r="Q720" s="1" t="str" cm="1">
        <f t="array" ref="Q720">_xlfn.IFS(D720&lt;8,"NIGHT/EARLY MORNING(8PM-8AM)",D720&lt;12,"MORNING(8AM-12AM)",D720&lt;16,"AFTERNOON(12PM-4PM)",D720&lt;20,"EVENING(4PM-8PM)",TRUE,"NIGHT/EARLY MORNING(8PM-8AM)")</f>
        <v>NIGHT/EARLY MORNING(8PM-8AM)</v>
      </c>
    </row>
    <row r="721" spans="1:17" ht="15.75" customHeight="1" x14ac:dyDescent="0.15">
      <c r="A721" s="3">
        <f>A720+1</f>
        <v>720</v>
      </c>
      <c r="B721" s="6">
        <v>40576</v>
      </c>
      <c r="C721" s="4">
        <v>2</v>
      </c>
      <c r="D721" s="4">
        <v>8</v>
      </c>
      <c r="E721" s="4" t="b">
        <v>0</v>
      </c>
      <c r="F721" s="4">
        <v>3</v>
      </c>
      <c r="G721" s="4">
        <v>3</v>
      </c>
      <c r="H721" s="3" t="str">
        <f>IF(G721=1,"Clear",IF(G721=2,"Moist",IF(G721=3,"Light Rain",IF(G721=4,"Heavy Rain","Unknown"))))</f>
        <v>Light Rain</v>
      </c>
      <c r="I721" s="4">
        <v>0.22</v>
      </c>
      <c r="J721" s="5">
        <v>0.21210000000000001</v>
      </c>
      <c r="K721" s="5">
        <v>0.93</v>
      </c>
      <c r="L721" s="5">
        <v>0.22389999999999999</v>
      </c>
      <c r="M721" s="4">
        <v>1</v>
      </c>
      <c r="N721" s="4">
        <v>154</v>
      </c>
      <c r="O721" s="4">
        <v>155</v>
      </c>
      <c r="P721" s="1" t="str">
        <f>IF(E721=TRUE,"holiday",IF(OR(F721=0,F721=6),"weekend","weekday"))</f>
        <v>weekday</v>
      </c>
      <c r="Q721" s="1" t="str" cm="1">
        <f t="array" ref="Q721">_xlfn.IFS(D721&lt;8,"NIGHT/EARLY MORNING(8PM-8AM)",D721&lt;12,"MORNING(8AM-12PM)",D721&lt;16,"AFTERNOON(12PM-4PM)",D721&lt;20,"EVENING(4PM-8PM)",TRUE,"NIGHT/EARLY MORNING(8PM-8AM)")</f>
        <v>MORNING(8AM-12PM)</v>
      </c>
    </row>
    <row r="722" spans="1:17" ht="15.75" customHeight="1" x14ac:dyDescent="0.15">
      <c r="A722" s="3">
        <f>A721+1</f>
        <v>721</v>
      </c>
      <c r="B722" s="6">
        <v>40576</v>
      </c>
      <c r="C722" s="4">
        <v>2</v>
      </c>
      <c r="D722" s="4">
        <v>9</v>
      </c>
      <c r="E722" s="4" t="b">
        <v>0</v>
      </c>
      <c r="F722" s="4">
        <v>3</v>
      </c>
      <c r="G722" s="4">
        <v>2</v>
      </c>
      <c r="H722" s="3" t="str">
        <f>IF(G722=1,"Clear",IF(G722=2,"Moist",IF(G722=3,"Light Rain",IF(G722=4,"Heavy Rain","Unknown"))))</f>
        <v>Moist</v>
      </c>
      <c r="I722" s="4">
        <v>0.24</v>
      </c>
      <c r="J722" s="5">
        <v>0.2576</v>
      </c>
      <c r="K722" s="5">
        <v>0.93</v>
      </c>
      <c r="L722" s="5">
        <v>8.9599999999999999E-2</v>
      </c>
      <c r="M722" s="4">
        <v>4</v>
      </c>
      <c r="N722" s="4">
        <v>119</v>
      </c>
      <c r="O722" s="4">
        <v>123</v>
      </c>
      <c r="P722" s="1" t="str">
        <f>IF(E722=TRUE,"holiday",IF(OR(F722=0,F722=6),"weekend","weekday"))</f>
        <v>weekday</v>
      </c>
      <c r="Q722" s="1" t="str" cm="1">
        <f t="array" ref="Q722">_xlfn.IFS(D722&lt;8,"NIGHT/EARLY MORNING(8PM-8AM)",D722&lt;12,"MORNING(8AM-12PM)",D722&lt;16,"AFTERNOON(12PM-4PM)",D722&lt;20,"EVENING(4PM-8PM)",TRUE,"NIGHT/EARLY MORNING(8PM-8AM)")</f>
        <v>MORNING(8AM-12PM)</v>
      </c>
    </row>
    <row r="723" spans="1:17" ht="15.75" customHeight="1" x14ac:dyDescent="0.15">
      <c r="A723" s="3">
        <f>A722+1</f>
        <v>722</v>
      </c>
      <c r="B723" s="6">
        <v>40576</v>
      </c>
      <c r="C723" s="4">
        <v>2</v>
      </c>
      <c r="D723" s="4">
        <v>10</v>
      </c>
      <c r="E723" s="4" t="b">
        <v>0</v>
      </c>
      <c r="F723" s="4">
        <v>3</v>
      </c>
      <c r="G723" s="4">
        <v>2</v>
      </c>
      <c r="H723" s="3" t="str">
        <f>IF(G723=1,"Clear",IF(G723=2,"Moist",IF(G723=3,"Light Rain",IF(G723=4,"Heavy Rain","Unknown"))))</f>
        <v>Moist</v>
      </c>
      <c r="I723" s="4">
        <v>0.22</v>
      </c>
      <c r="J723" s="5">
        <v>0.2727</v>
      </c>
      <c r="K723" s="5">
        <v>1</v>
      </c>
      <c r="L723" s="5">
        <v>0</v>
      </c>
      <c r="M723" s="4">
        <v>2</v>
      </c>
      <c r="N723" s="4">
        <v>59</v>
      </c>
      <c r="O723" s="4">
        <v>61</v>
      </c>
      <c r="P723" s="1" t="str">
        <f>IF(E723=TRUE,"holiday",IF(OR(F723=0,F723=6),"weekend","weekday"))</f>
        <v>weekday</v>
      </c>
      <c r="Q723" s="1" t="str" cm="1">
        <f t="array" ref="Q723">_xlfn.IFS(D723&lt;8,"NIGHT/EARLY MORNING(8PM-8AM)",D723&lt;12,"MORNING(8AM-12PM)",D723&lt;16,"AFTERNOON(12PM-4PM)",D723&lt;20,"EVENING(4PM-8PM)",TRUE,"NIGHT/EARLY MORNING(8PM-8AM)")</f>
        <v>MORNING(8AM-12PM)</v>
      </c>
    </row>
    <row r="724" spans="1:17" ht="15.75" customHeight="1" x14ac:dyDescent="0.15">
      <c r="A724" s="3">
        <f>A723+1</f>
        <v>723</v>
      </c>
      <c r="B724" s="6">
        <v>40576</v>
      </c>
      <c r="C724" s="4">
        <v>2</v>
      </c>
      <c r="D724" s="4">
        <v>11</v>
      </c>
      <c r="E724" s="4" t="b">
        <v>0</v>
      </c>
      <c r="F724" s="4">
        <v>3</v>
      </c>
      <c r="G724" s="4">
        <v>2</v>
      </c>
      <c r="H724" s="3" t="str">
        <f>IF(G724=1,"Clear",IF(G724=2,"Moist",IF(G724=3,"Light Rain",IF(G724=4,"Heavy Rain","Unknown"))))</f>
        <v>Moist</v>
      </c>
      <c r="I724" s="4">
        <v>0.24</v>
      </c>
      <c r="J724" s="5">
        <v>0.2273</v>
      </c>
      <c r="K724" s="5">
        <v>0.93</v>
      </c>
      <c r="L724" s="5">
        <v>0.19400000000000001</v>
      </c>
      <c r="M724" s="4">
        <v>5</v>
      </c>
      <c r="N724" s="4">
        <v>47</v>
      </c>
      <c r="O724" s="4">
        <v>52</v>
      </c>
      <c r="P724" s="1" t="str">
        <f>IF(E724=TRUE,"holiday",IF(OR(F724=0,F724=6),"weekend","weekday"))</f>
        <v>weekday</v>
      </c>
      <c r="Q724" s="1" t="str" cm="1">
        <f t="array" ref="Q724">_xlfn.IFS(D724&lt;8,"NIGHT/EARLY MORNING(8PM-8AM)",D724&lt;12,"MORNING(8AM-12PM)",D724&lt;16,"AFTERNOON(12PM-4PM)",D724&lt;20,"EVENING(4PM-8PM)",TRUE,"NIGHT/EARLY MORNING(8PM-8AM)")</f>
        <v>MORNING(8AM-12PM)</v>
      </c>
    </row>
    <row r="725" spans="1:17" ht="15.75" customHeight="1" x14ac:dyDescent="0.15">
      <c r="A725" s="3">
        <f>A724+1</f>
        <v>724</v>
      </c>
      <c r="B725" s="6">
        <v>40576</v>
      </c>
      <c r="C725" s="4">
        <v>2</v>
      </c>
      <c r="D725" s="4">
        <v>12</v>
      </c>
      <c r="E725" s="4" t="b">
        <v>0</v>
      </c>
      <c r="F725" s="4">
        <v>3</v>
      </c>
      <c r="G725" s="4">
        <v>2</v>
      </c>
      <c r="H725" s="3" t="str">
        <f>IF(G725=1,"Clear",IF(G725=2,"Moist",IF(G725=3,"Light Rain",IF(G725=4,"Heavy Rain","Unknown"))))</f>
        <v>Moist</v>
      </c>
      <c r="I725" s="4">
        <v>0.24</v>
      </c>
      <c r="J725" s="5">
        <v>0.2273</v>
      </c>
      <c r="K725" s="5">
        <v>0.93</v>
      </c>
      <c r="L725" s="5">
        <v>0.22389999999999999</v>
      </c>
      <c r="M725" s="4">
        <v>3</v>
      </c>
      <c r="N725" s="4">
        <v>61</v>
      </c>
      <c r="O725" s="4">
        <v>64</v>
      </c>
      <c r="P725" s="1" t="str">
        <f>IF(E725=TRUE,"holiday",IF(OR(F725=0,F725=6),"weekend","weekday"))</f>
        <v>weekday</v>
      </c>
      <c r="Q725" s="1" t="str" cm="1">
        <f t="array" ref="Q725">_xlfn.IFS(D725&lt;8,"NIGHT/EARLY MORNING(8PM-8AM)",D725&lt;12,"MORNING(8AM-12AM)",D725&lt;16,"AFTERNOON(12PM-4PM)",D725&lt;20,"EVENING(4PM-8PM)",TRUE,"NIGHT/EARLY MORNING(8PM-8AM)")</f>
        <v>AFTERNOON(12PM-4PM)</v>
      </c>
    </row>
    <row r="726" spans="1:17" ht="15.75" customHeight="1" x14ac:dyDescent="0.15">
      <c r="A726" s="3">
        <f>A725+1</f>
        <v>725</v>
      </c>
      <c r="B726" s="6">
        <v>40576</v>
      </c>
      <c r="C726" s="4">
        <v>2</v>
      </c>
      <c r="D726" s="4">
        <v>13</v>
      </c>
      <c r="E726" s="4" t="b">
        <v>0</v>
      </c>
      <c r="F726" s="4">
        <v>3</v>
      </c>
      <c r="G726" s="4">
        <v>1</v>
      </c>
      <c r="H726" s="3" t="str">
        <f>IF(G726=1,"Clear",IF(G726=2,"Moist",IF(G726=3,"Light Rain",IF(G726=4,"Heavy Rain","Unknown"))))</f>
        <v>Clear</v>
      </c>
      <c r="I726" s="4">
        <v>0.34</v>
      </c>
      <c r="J726" s="5">
        <v>0.33329999999999999</v>
      </c>
      <c r="K726" s="5">
        <v>0.93</v>
      </c>
      <c r="L726" s="5">
        <v>0.16420000000000001</v>
      </c>
      <c r="M726" s="4">
        <v>1</v>
      </c>
      <c r="N726" s="4">
        <v>74</v>
      </c>
      <c r="O726" s="4">
        <v>75</v>
      </c>
      <c r="P726" s="1" t="str">
        <f>IF(E726=TRUE,"holiday",IF(OR(F726=0,F726=6),"weekend","weekday"))</f>
        <v>weekday</v>
      </c>
      <c r="Q726" s="1" t="str" cm="1">
        <f t="array" ref="Q726">_xlfn.IFS(D726&lt;8,"NIGHT/EARLY MORNING(8PM-8AM)",D726&lt;12,"MORNING(8AM-12AM)",D726&lt;16,"AFTERNOON(12PM-4PM)",D726&lt;20,"EVENING(4PM-8PM)",TRUE,"NIGHT/EARLY MORNING(8PM-8AM)")</f>
        <v>AFTERNOON(12PM-4PM)</v>
      </c>
    </row>
    <row r="727" spans="1:17" ht="15.75" customHeight="1" x14ac:dyDescent="0.15">
      <c r="A727" s="3">
        <f>A726+1</f>
        <v>726</v>
      </c>
      <c r="B727" s="6">
        <v>40576</v>
      </c>
      <c r="C727" s="4">
        <v>2</v>
      </c>
      <c r="D727" s="4">
        <v>14</v>
      </c>
      <c r="E727" s="4" t="b">
        <v>0</v>
      </c>
      <c r="F727" s="4">
        <v>3</v>
      </c>
      <c r="G727" s="4">
        <v>1</v>
      </c>
      <c r="H727" s="3" t="str">
        <f>IF(G727=1,"Clear",IF(G727=2,"Moist",IF(G727=3,"Light Rain",IF(G727=4,"Heavy Rain","Unknown"))))</f>
        <v>Clear</v>
      </c>
      <c r="I727" s="4">
        <v>0.38</v>
      </c>
      <c r="J727" s="5">
        <v>0.39389999999999997</v>
      </c>
      <c r="K727" s="5">
        <v>0.82</v>
      </c>
      <c r="L727" s="5">
        <v>0.3881</v>
      </c>
      <c r="M727" s="4">
        <v>2</v>
      </c>
      <c r="N727" s="4">
        <v>61</v>
      </c>
      <c r="O727" s="4">
        <v>63</v>
      </c>
      <c r="P727" s="1" t="str">
        <f>IF(E727=TRUE,"holiday",IF(OR(F727=0,F727=6),"weekend","weekday"))</f>
        <v>weekday</v>
      </c>
      <c r="Q727" s="1" t="str" cm="1">
        <f t="array" ref="Q727">_xlfn.IFS(D727&lt;8,"NIGHT/EARLY MORNING(8PM-8AM)",D727&lt;12,"MORNING(8AM-12AM)",D727&lt;16,"AFTERNOON(12PM-4PM)",D727&lt;20,"EVENING(4PM-8PM)",TRUE,"NIGHT/EARLY MORNING(8PM-8AM)")</f>
        <v>AFTERNOON(12PM-4PM)</v>
      </c>
    </row>
    <row r="728" spans="1:17" ht="15.75" customHeight="1" x14ac:dyDescent="0.15">
      <c r="A728" s="3">
        <f>A727+1</f>
        <v>727</v>
      </c>
      <c r="B728" s="6">
        <v>40576</v>
      </c>
      <c r="C728" s="4">
        <v>2</v>
      </c>
      <c r="D728" s="4">
        <v>15</v>
      </c>
      <c r="E728" s="4" t="b">
        <v>0</v>
      </c>
      <c r="F728" s="4">
        <v>3</v>
      </c>
      <c r="G728" s="4">
        <v>1</v>
      </c>
      <c r="H728" s="3" t="str">
        <f>IF(G728=1,"Clear",IF(G728=2,"Moist",IF(G728=3,"Light Rain",IF(G728=4,"Heavy Rain","Unknown"))))</f>
        <v>Clear</v>
      </c>
      <c r="I728" s="4">
        <v>0.38</v>
      </c>
      <c r="J728" s="5">
        <v>0.39389999999999997</v>
      </c>
      <c r="K728" s="5">
        <v>0.76</v>
      </c>
      <c r="L728" s="5">
        <v>0.32840000000000003</v>
      </c>
      <c r="M728" s="4">
        <v>10</v>
      </c>
      <c r="N728" s="4">
        <v>66</v>
      </c>
      <c r="O728" s="4">
        <v>76</v>
      </c>
      <c r="P728" s="1" t="str">
        <f>IF(E728=TRUE,"holiday",IF(OR(F728=0,F728=6),"weekend","weekday"))</f>
        <v>weekday</v>
      </c>
      <c r="Q728" s="1" t="str" cm="1">
        <f t="array" ref="Q728">_xlfn.IFS(D728&lt;8,"NIGHT/EARLY MORNING(8PM-8AM)",D728&lt;12,"MORNING(8AM-12AM)",D728&lt;16,"AFTERNOON(12PM-4PM)",D728&lt;20,"EVENING(4PM-8PM)",TRUE,"NIGHT/EARLY MORNING(8PM-8AM)")</f>
        <v>AFTERNOON(12PM-4PM)</v>
      </c>
    </row>
    <row r="729" spans="1:17" ht="15.75" customHeight="1" x14ac:dyDescent="0.15">
      <c r="A729" s="3">
        <f>A728+1</f>
        <v>728</v>
      </c>
      <c r="B729" s="6">
        <v>40576</v>
      </c>
      <c r="C729" s="4">
        <v>2</v>
      </c>
      <c r="D729" s="4">
        <v>16</v>
      </c>
      <c r="E729" s="4" t="b">
        <v>0</v>
      </c>
      <c r="F729" s="4">
        <v>3</v>
      </c>
      <c r="G729" s="4">
        <v>1</v>
      </c>
      <c r="H729" s="3" t="str">
        <f>IF(G729=1,"Clear",IF(G729=2,"Moist",IF(G729=3,"Light Rain",IF(G729=4,"Heavy Rain","Unknown"))))</f>
        <v>Clear</v>
      </c>
      <c r="I729" s="4">
        <v>0.36</v>
      </c>
      <c r="J729" s="5">
        <v>0.33329999999999999</v>
      </c>
      <c r="K729" s="5">
        <v>0.71</v>
      </c>
      <c r="L729" s="5">
        <v>0.29849999999999999</v>
      </c>
      <c r="M729" s="4">
        <v>8</v>
      </c>
      <c r="N729" s="4">
        <v>95</v>
      </c>
      <c r="O729" s="4">
        <v>103</v>
      </c>
      <c r="P729" s="1" t="str">
        <f>IF(E729=TRUE,"holiday",IF(OR(F729=0,F729=6),"weekend","weekday"))</f>
        <v>weekday</v>
      </c>
      <c r="Q729" s="1" t="str" cm="1">
        <f t="array" ref="Q729">_xlfn.IFS(D729&lt;8,"NIGHT/EARLY MORNING(8PM-8AM)",D729&lt;12,"MORNING(8AM-12AM)",D729&lt;16,"AFTERNOON(12PM-4PM)",D729&lt;20,"EVENING(4PM-8PM)",TRUE,"NIGHT/EARLY MORNING(8PM-8AM)")</f>
        <v>EVENING(4PM-8PM)</v>
      </c>
    </row>
    <row r="730" spans="1:17" ht="15.75" customHeight="1" x14ac:dyDescent="0.15">
      <c r="A730" s="3">
        <f>A729+1</f>
        <v>729</v>
      </c>
      <c r="B730" s="6">
        <v>40576</v>
      </c>
      <c r="C730" s="4">
        <v>2</v>
      </c>
      <c r="D730" s="4">
        <v>17</v>
      </c>
      <c r="E730" s="4" t="b">
        <v>0</v>
      </c>
      <c r="F730" s="4">
        <v>3</v>
      </c>
      <c r="G730" s="4">
        <v>1</v>
      </c>
      <c r="H730" s="3" t="str">
        <f>IF(G730=1,"Clear",IF(G730=2,"Moist",IF(G730=3,"Light Rain",IF(G730=4,"Heavy Rain","Unknown"))))</f>
        <v>Clear</v>
      </c>
      <c r="I730" s="4">
        <v>0.36</v>
      </c>
      <c r="J730" s="5">
        <v>0.31819999999999998</v>
      </c>
      <c r="K730" s="5">
        <v>0.53</v>
      </c>
      <c r="L730" s="5">
        <v>0.52239999999999998</v>
      </c>
      <c r="M730" s="4">
        <v>7</v>
      </c>
      <c r="N730" s="4">
        <v>183</v>
      </c>
      <c r="O730" s="4">
        <v>190</v>
      </c>
      <c r="P730" s="1" t="str">
        <f>IF(E730=TRUE,"holiday",IF(OR(F730=0,F730=6),"weekend","weekday"))</f>
        <v>weekday</v>
      </c>
      <c r="Q730" s="1" t="str" cm="1">
        <f t="array" ref="Q730">_xlfn.IFS(D730&lt;8,"NIGHT/EARLY MORNING(8PM-8AM)",D730&lt;12,"MORNING(8AM-12AM)",D730&lt;16,"AFTERNOON(12PM-4PM)",D730&lt;20,"EVENING(4PM-8PM)",TRUE,"NIGHT/EARLY MORNING(8PM-8AM)")</f>
        <v>EVENING(4PM-8PM)</v>
      </c>
    </row>
    <row r="731" spans="1:17" ht="15.75" customHeight="1" x14ac:dyDescent="0.15">
      <c r="A731" s="3">
        <f>A730+1</f>
        <v>730</v>
      </c>
      <c r="B731" s="6">
        <v>40576</v>
      </c>
      <c r="C731" s="4">
        <v>2</v>
      </c>
      <c r="D731" s="4">
        <v>18</v>
      </c>
      <c r="E731" s="4" t="b">
        <v>0</v>
      </c>
      <c r="F731" s="4">
        <v>3</v>
      </c>
      <c r="G731" s="4">
        <v>1</v>
      </c>
      <c r="H731" s="3" t="str">
        <f>IF(G731=1,"Clear",IF(G731=2,"Moist",IF(G731=3,"Light Rain",IF(G731=4,"Heavy Rain","Unknown"))))</f>
        <v>Clear</v>
      </c>
      <c r="I731" s="4">
        <v>0.34</v>
      </c>
      <c r="J731" s="5">
        <v>0.28789999999999999</v>
      </c>
      <c r="K731" s="5">
        <v>0.42</v>
      </c>
      <c r="L731" s="5">
        <v>0.55220000000000002</v>
      </c>
      <c r="M731" s="4">
        <v>7</v>
      </c>
      <c r="N731" s="4">
        <v>175</v>
      </c>
      <c r="O731" s="4">
        <v>182</v>
      </c>
      <c r="P731" s="1" t="str">
        <f>IF(E731=TRUE,"holiday",IF(OR(F731=0,F731=6),"weekend","weekday"))</f>
        <v>weekday</v>
      </c>
      <c r="Q731" s="1" t="str" cm="1">
        <f t="array" ref="Q731">_xlfn.IFS(D731&lt;8,"NIGHT/EARLY MORNING(8PM-8AM)",D731&lt;12,"MORNING(8AM-12AM)",D731&lt;16,"AFTERNOON(12PM-4PM)",D731&lt;20,"EVENING(4PM-8PM)",TRUE,"NIGHT/EARLY MORNING(8PM-8AM)")</f>
        <v>EVENING(4PM-8PM)</v>
      </c>
    </row>
    <row r="732" spans="1:17" ht="15.75" customHeight="1" x14ac:dyDescent="0.15">
      <c r="A732" s="3">
        <f>A731+1</f>
        <v>731</v>
      </c>
      <c r="B732" s="6">
        <v>40576</v>
      </c>
      <c r="C732" s="4">
        <v>2</v>
      </c>
      <c r="D732" s="4">
        <v>19</v>
      </c>
      <c r="E732" s="4" t="b">
        <v>0</v>
      </c>
      <c r="F732" s="4">
        <v>3</v>
      </c>
      <c r="G732" s="4">
        <v>1</v>
      </c>
      <c r="H732" s="3" t="str">
        <f>IF(G732=1,"Clear",IF(G732=2,"Moist",IF(G732=3,"Light Rain",IF(G732=4,"Heavy Rain","Unknown"))))</f>
        <v>Clear</v>
      </c>
      <c r="I732" s="4">
        <v>0.28000000000000003</v>
      </c>
      <c r="J732" s="5">
        <v>0.2424</v>
      </c>
      <c r="K732" s="5">
        <v>0.45</v>
      </c>
      <c r="L732" s="5">
        <v>0.49249999999999999</v>
      </c>
      <c r="M732" s="4">
        <v>3</v>
      </c>
      <c r="N732" s="4">
        <v>88</v>
      </c>
      <c r="O732" s="4">
        <v>91</v>
      </c>
      <c r="P732" s="1" t="str">
        <f>IF(E732=TRUE,"holiday",IF(OR(F732=0,F732=6),"weekend","weekday"))</f>
        <v>weekday</v>
      </c>
      <c r="Q732" s="1" t="str" cm="1">
        <f t="array" ref="Q732">_xlfn.IFS(D732&lt;8,"NIGHT/EARLY MORNING(8PM-8AM)",D732&lt;12,"MORNING(8AM-12AM)",D732&lt;16,"AFTERNOON(12PM-4PM)",D732&lt;20,"EVENING(4PM-8PM)",TRUE,"NIGHT/EARLY MORNING(8PM-8AM)")</f>
        <v>EVENING(4PM-8PM)</v>
      </c>
    </row>
    <row r="733" spans="1:17" ht="15.75" customHeight="1" x14ac:dyDescent="0.15">
      <c r="A733" s="3">
        <f>A732+1</f>
        <v>732</v>
      </c>
      <c r="B733" s="6">
        <v>40576</v>
      </c>
      <c r="C733" s="4">
        <v>2</v>
      </c>
      <c r="D733" s="4">
        <v>20</v>
      </c>
      <c r="E733" s="4" t="b">
        <v>0</v>
      </c>
      <c r="F733" s="4">
        <v>3</v>
      </c>
      <c r="G733" s="4">
        <v>1</v>
      </c>
      <c r="H733" s="3" t="str">
        <f>IF(G733=1,"Clear",IF(G733=2,"Moist",IF(G733=3,"Light Rain",IF(G733=4,"Heavy Rain","Unknown"))))</f>
        <v>Clear</v>
      </c>
      <c r="I733" s="4">
        <v>0.24</v>
      </c>
      <c r="J733" s="5">
        <v>0.19700000000000001</v>
      </c>
      <c r="K733" s="5">
        <v>0.48</v>
      </c>
      <c r="L733" s="5">
        <v>0.55220000000000002</v>
      </c>
      <c r="M733" s="4">
        <v>4</v>
      </c>
      <c r="N733" s="4">
        <v>71</v>
      </c>
      <c r="O733" s="4">
        <v>75</v>
      </c>
      <c r="P733" s="1" t="str">
        <f>IF(E733=TRUE,"holiday",IF(OR(F733=0,F733=6),"weekend","weekday"))</f>
        <v>weekday</v>
      </c>
      <c r="Q733" s="1" t="str" cm="1">
        <f t="array" ref="Q733">_xlfn.IFS(D733&lt;8,"NIGHT/EARLY MORNING(8PM-8AM)",D733&lt;12,"MORNING(8AM-12AM)",D733&lt;16,"AFTERNOON(12PM-4PM)",D733&lt;20,"EVENING(4PM-8PM)",TRUE,"NIGHT/EARLY MORNING(8PM-8AM)")</f>
        <v>NIGHT/EARLY MORNING(8PM-8AM)</v>
      </c>
    </row>
    <row r="734" spans="1:17" ht="15.75" customHeight="1" x14ac:dyDescent="0.15">
      <c r="A734" s="3">
        <f>A733+1</f>
        <v>733</v>
      </c>
      <c r="B734" s="6">
        <v>40576</v>
      </c>
      <c r="C734" s="4">
        <v>2</v>
      </c>
      <c r="D734" s="4">
        <v>21</v>
      </c>
      <c r="E734" s="4" t="b">
        <v>0</v>
      </c>
      <c r="F734" s="4">
        <v>3</v>
      </c>
      <c r="G734" s="4">
        <v>1</v>
      </c>
      <c r="H734" s="3" t="str">
        <f>IF(G734=1,"Clear",IF(G734=2,"Moist",IF(G734=3,"Light Rain",IF(G734=4,"Heavy Rain","Unknown"))))</f>
        <v>Clear</v>
      </c>
      <c r="I734" s="4">
        <v>0.22</v>
      </c>
      <c r="J734" s="5">
        <v>0.19700000000000001</v>
      </c>
      <c r="K734" s="5">
        <v>0.47</v>
      </c>
      <c r="L734" s="5">
        <v>0.32840000000000003</v>
      </c>
      <c r="M734" s="4">
        <v>1</v>
      </c>
      <c r="N734" s="4">
        <v>62</v>
      </c>
      <c r="O734" s="4">
        <v>63</v>
      </c>
      <c r="P734" s="1" t="str">
        <f>IF(E734=TRUE,"holiday",IF(OR(F734=0,F734=6),"weekend","weekday"))</f>
        <v>weekday</v>
      </c>
      <c r="Q734" s="1" t="str" cm="1">
        <f t="array" ref="Q734">_xlfn.IFS(D734&lt;8,"NIGHT/EARLY MORNING(8PM-8AM)",D734&lt;12,"MORNING(8AM-12AM)",D734&lt;16,"AFTERNOON(12PM-4PM)",D734&lt;20,"EVENING(4PM-8PM)",TRUE,"NIGHT/EARLY MORNING(8PM-8AM)")</f>
        <v>NIGHT/EARLY MORNING(8PM-8AM)</v>
      </c>
    </row>
    <row r="735" spans="1:17" ht="15.75" customHeight="1" x14ac:dyDescent="0.15">
      <c r="A735" s="3">
        <f>A734+1</f>
        <v>734</v>
      </c>
      <c r="B735" s="6">
        <v>40576</v>
      </c>
      <c r="C735" s="4">
        <v>2</v>
      </c>
      <c r="D735" s="4">
        <v>22</v>
      </c>
      <c r="E735" s="4" t="b">
        <v>0</v>
      </c>
      <c r="F735" s="4">
        <v>3</v>
      </c>
      <c r="G735" s="4">
        <v>1</v>
      </c>
      <c r="H735" s="3" t="str">
        <f>IF(G735=1,"Clear",IF(G735=2,"Moist",IF(G735=3,"Light Rain",IF(G735=4,"Heavy Rain","Unknown"))))</f>
        <v>Clear</v>
      </c>
      <c r="I735" s="4">
        <v>0.22</v>
      </c>
      <c r="J735" s="5">
        <v>0.21210000000000001</v>
      </c>
      <c r="K735" s="5">
        <v>0.44</v>
      </c>
      <c r="L735" s="5">
        <v>0.25369999999999998</v>
      </c>
      <c r="M735" s="4">
        <v>5</v>
      </c>
      <c r="N735" s="4">
        <v>35</v>
      </c>
      <c r="O735" s="4">
        <v>40</v>
      </c>
      <c r="P735" s="1" t="str">
        <f>IF(E735=TRUE,"holiday",IF(OR(F735=0,F735=6),"weekend","weekday"))</f>
        <v>weekday</v>
      </c>
      <c r="Q735" s="1" t="str" cm="1">
        <f t="array" ref="Q735">_xlfn.IFS(D735&lt;8,"NIGHT/EARLY MORNING(8PM-8AM)",D735&lt;12,"MORNING(8AM-12AM)",D735&lt;16,"AFTERNOON(12PM-4PM)",D735&lt;20,"EVENING(4PM-8PM)",TRUE,"NIGHT/EARLY MORNING(8PM-8AM)")</f>
        <v>NIGHT/EARLY MORNING(8PM-8AM)</v>
      </c>
    </row>
    <row r="736" spans="1:17" ht="15.75" customHeight="1" x14ac:dyDescent="0.15">
      <c r="A736" s="3">
        <f>A735+1</f>
        <v>735</v>
      </c>
      <c r="B736" s="6">
        <v>40576</v>
      </c>
      <c r="C736" s="4">
        <v>2</v>
      </c>
      <c r="D736" s="4">
        <v>23</v>
      </c>
      <c r="E736" s="4" t="b">
        <v>0</v>
      </c>
      <c r="F736" s="4">
        <v>3</v>
      </c>
      <c r="G736" s="4">
        <v>1</v>
      </c>
      <c r="H736" s="3" t="str">
        <f>IF(G736=1,"Clear",IF(G736=2,"Moist",IF(G736=3,"Light Rain",IF(G736=4,"Heavy Rain","Unknown"))))</f>
        <v>Clear</v>
      </c>
      <c r="I736" s="4">
        <v>0.2</v>
      </c>
      <c r="J736" s="5">
        <v>0.16669999999999999</v>
      </c>
      <c r="K736" s="5">
        <v>0.44</v>
      </c>
      <c r="L736" s="5">
        <v>0.44779999999999998</v>
      </c>
      <c r="M736" s="4">
        <v>3</v>
      </c>
      <c r="N736" s="4">
        <v>29</v>
      </c>
      <c r="O736" s="4">
        <v>32</v>
      </c>
      <c r="P736" s="1" t="str">
        <f>IF(E736=TRUE,"holiday",IF(OR(F736=0,F736=6),"weekend","weekday"))</f>
        <v>weekday</v>
      </c>
      <c r="Q736" s="1" t="str" cm="1">
        <f t="array" ref="Q736">_xlfn.IFS(D736&lt;8,"NIGHT/EARLY MORNING(8PM-8AM)",D736&lt;12,"MORNING(8AM-12AM)",D736&lt;16,"AFTERNOON(12PM-4PM)",D736&lt;20,"EVENING(4PM-8PM)",TRUE,"NIGHT/EARLY MORNING(8PM-8AM)")</f>
        <v>NIGHT/EARLY MORNING(8PM-8AM)</v>
      </c>
    </row>
    <row r="737" spans="1:17" ht="15.75" customHeight="1" x14ac:dyDescent="0.15">
      <c r="A737" s="3">
        <f>A736+1</f>
        <v>736</v>
      </c>
      <c r="B737" s="6">
        <v>40577</v>
      </c>
      <c r="C737" s="4">
        <v>2</v>
      </c>
      <c r="D737" s="4">
        <v>0</v>
      </c>
      <c r="E737" s="4" t="b">
        <v>0</v>
      </c>
      <c r="F737" s="4">
        <v>4</v>
      </c>
      <c r="G737" s="4">
        <v>1</v>
      </c>
      <c r="H737" s="3" t="str">
        <f>IF(G737=1,"Clear",IF(G737=2,"Moist",IF(G737=3,"Light Rain",IF(G737=4,"Heavy Rain","Unknown"))))</f>
        <v>Clear</v>
      </c>
      <c r="I737" s="4">
        <v>0.2</v>
      </c>
      <c r="J737" s="5">
        <v>0.16669999999999999</v>
      </c>
      <c r="K737" s="5">
        <v>0.4</v>
      </c>
      <c r="L737" s="5">
        <v>0.44779999999999998</v>
      </c>
      <c r="M737" s="4">
        <v>1</v>
      </c>
      <c r="N737" s="4">
        <v>11</v>
      </c>
      <c r="O737" s="4">
        <v>12</v>
      </c>
      <c r="P737" s="1" t="str">
        <f>IF(E737=TRUE,"holiday",IF(OR(F737=0,F737=6),"weekend","weekday"))</f>
        <v>weekday</v>
      </c>
      <c r="Q737" s="1" t="str" cm="1">
        <f t="array" ref="Q737">_xlfn.IFS(D737&lt;8,"NIGHT/EARLY MORNING(8PM-8AM)",D737&lt;12,"MORNING(8AM-12AM)",D737&lt;16,"AFTERNOON(12PM-4PM)",D737&lt;20,"EVENING(4PM-8PM)",TRUE,"NIGHT/EARLY MORNING(8PM-8AM)")</f>
        <v>NIGHT/EARLY MORNING(8PM-8AM)</v>
      </c>
    </row>
    <row r="738" spans="1:17" ht="15.75" customHeight="1" x14ac:dyDescent="0.15">
      <c r="A738" s="3">
        <f>A737+1</f>
        <v>737</v>
      </c>
      <c r="B738" s="6">
        <v>40577</v>
      </c>
      <c r="C738" s="4">
        <v>2</v>
      </c>
      <c r="D738" s="4">
        <v>1</v>
      </c>
      <c r="E738" s="4" t="b">
        <v>0</v>
      </c>
      <c r="F738" s="4">
        <v>4</v>
      </c>
      <c r="G738" s="4">
        <v>1</v>
      </c>
      <c r="H738" s="3" t="str">
        <f>IF(G738=1,"Clear",IF(G738=2,"Moist",IF(G738=3,"Light Rain",IF(G738=4,"Heavy Rain","Unknown"))))</f>
        <v>Clear</v>
      </c>
      <c r="I738" s="4">
        <v>0.2</v>
      </c>
      <c r="J738" s="5">
        <v>0.1515</v>
      </c>
      <c r="K738" s="5">
        <v>0.44</v>
      </c>
      <c r="L738" s="5">
        <v>0.52239999999999998</v>
      </c>
      <c r="M738" s="4">
        <v>0</v>
      </c>
      <c r="N738" s="4">
        <v>5</v>
      </c>
      <c r="O738" s="4">
        <v>5</v>
      </c>
      <c r="P738" s="1" t="str">
        <f>IF(E738=TRUE,"holiday",IF(OR(F738=0,F738=6),"weekend","weekday"))</f>
        <v>weekday</v>
      </c>
      <c r="Q738" s="1" t="str" cm="1">
        <f t="array" ref="Q738">_xlfn.IFS(D738&lt;8,"NIGHT/EARLY MORNING(8PM-8AM)",D738&lt;12,"MORNING(8AM-12AM)",D738&lt;16,"AFTERNOON(12PM-4PM)",D738&lt;20,"EVENING(4PM-8PM)",TRUE,"NIGHT/EARLY MORNING(8PM-8AM)")</f>
        <v>NIGHT/EARLY MORNING(8PM-8AM)</v>
      </c>
    </row>
    <row r="739" spans="1:17" ht="15.75" customHeight="1" x14ac:dyDescent="0.15">
      <c r="A739" s="3">
        <f>A738+1</f>
        <v>738</v>
      </c>
      <c r="B739" s="6">
        <v>40577</v>
      </c>
      <c r="C739" s="4">
        <v>2</v>
      </c>
      <c r="D739" s="4">
        <v>2</v>
      </c>
      <c r="E739" s="4" t="b">
        <v>0</v>
      </c>
      <c r="F739" s="4">
        <v>4</v>
      </c>
      <c r="G739" s="4">
        <v>1</v>
      </c>
      <c r="H739" s="3" t="str">
        <f>IF(G739=1,"Clear",IF(G739=2,"Moist",IF(G739=3,"Light Rain",IF(G739=4,"Heavy Rain","Unknown"))))</f>
        <v>Clear</v>
      </c>
      <c r="I739" s="4">
        <v>0.18</v>
      </c>
      <c r="J739" s="5">
        <v>0.16669999999999999</v>
      </c>
      <c r="K739" s="5">
        <v>0.43</v>
      </c>
      <c r="L739" s="5">
        <v>0.25369999999999998</v>
      </c>
      <c r="M739" s="4">
        <v>0</v>
      </c>
      <c r="N739" s="4">
        <v>2</v>
      </c>
      <c r="O739" s="4">
        <v>2</v>
      </c>
      <c r="P739" s="1" t="str">
        <f>IF(E739=TRUE,"holiday",IF(OR(F739=0,F739=6),"weekend","weekday"))</f>
        <v>weekday</v>
      </c>
      <c r="Q739" s="1" t="str" cm="1">
        <f t="array" ref="Q739">_xlfn.IFS(D739&lt;8,"NIGHT/EARLY MORNING(8PM-8AM)",D739&lt;12,"MORNING(8AM-12AM)",D739&lt;16,"AFTERNOON(12PM-4PM)",D739&lt;20,"EVENING(4PM-8PM)",TRUE,"NIGHT/EARLY MORNING(8PM-8AM)")</f>
        <v>NIGHT/EARLY MORNING(8PM-8AM)</v>
      </c>
    </row>
    <row r="740" spans="1:17" ht="15.75" customHeight="1" x14ac:dyDescent="0.15">
      <c r="A740" s="3">
        <f>A739+1</f>
        <v>739</v>
      </c>
      <c r="B740" s="6">
        <v>40577</v>
      </c>
      <c r="C740" s="4">
        <v>2</v>
      </c>
      <c r="D740" s="4">
        <v>3</v>
      </c>
      <c r="E740" s="4" t="b">
        <v>0</v>
      </c>
      <c r="F740" s="4">
        <v>4</v>
      </c>
      <c r="G740" s="4">
        <v>1</v>
      </c>
      <c r="H740" s="3" t="str">
        <f>IF(G740=1,"Clear",IF(G740=2,"Moist",IF(G740=3,"Light Rain",IF(G740=4,"Heavy Rain","Unknown"))))</f>
        <v>Clear</v>
      </c>
      <c r="I740" s="4">
        <v>0.18</v>
      </c>
      <c r="J740" s="5">
        <v>0.16669999999999999</v>
      </c>
      <c r="K740" s="5">
        <v>0.43</v>
      </c>
      <c r="L740" s="5">
        <v>0.25369999999999998</v>
      </c>
      <c r="M740" s="4">
        <v>0</v>
      </c>
      <c r="N740" s="4">
        <v>1</v>
      </c>
      <c r="O740" s="4">
        <v>1</v>
      </c>
      <c r="P740" s="1" t="str">
        <f>IF(E740=TRUE,"holiday",IF(OR(F740=0,F740=6),"weekend","weekday"))</f>
        <v>weekday</v>
      </c>
      <c r="Q740" s="1" t="str" cm="1">
        <f t="array" ref="Q740">_xlfn.IFS(D740&lt;8,"NIGHT/EARLY MORNING(8PM-8AM)",D740&lt;12,"MORNING(8AM-12AM)",D740&lt;16,"AFTERNOON(12PM-4PM)",D740&lt;20,"EVENING(4PM-8PM)",TRUE,"NIGHT/EARLY MORNING(8PM-8AM)")</f>
        <v>NIGHT/EARLY MORNING(8PM-8AM)</v>
      </c>
    </row>
    <row r="741" spans="1:17" ht="15.75" customHeight="1" x14ac:dyDescent="0.15">
      <c r="A741" s="3">
        <f>A740+1</f>
        <v>740</v>
      </c>
      <c r="B741" s="6">
        <v>40577</v>
      </c>
      <c r="C741" s="4">
        <v>2</v>
      </c>
      <c r="D741" s="4">
        <v>5</v>
      </c>
      <c r="E741" s="4" t="b">
        <v>0</v>
      </c>
      <c r="F741" s="4">
        <v>4</v>
      </c>
      <c r="G741" s="4">
        <v>1</v>
      </c>
      <c r="H741" s="3" t="str">
        <f>IF(G741=1,"Clear",IF(G741=2,"Moist",IF(G741=3,"Light Rain",IF(G741=4,"Heavy Rain","Unknown"))))</f>
        <v>Clear</v>
      </c>
      <c r="I741" s="4">
        <v>0.16</v>
      </c>
      <c r="J741" s="5">
        <v>0.13639999999999999</v>
      </c>
      <c r="K741" s="5">
        <v>0.5</v>
      </c>
      <c r="L741" s="5">
        <v>0.29849999999999999</v>
      </c>
      <c r="M741" s="4">
        <v>0</v>
      </c>
      <c r="N741" s="4">
        <v>2</v>
      </c>
      <c r="O741" s="4">
        <v>2</v>
      </c>
      <c r="P741" s="1" t="str">
        <f>IF(E741=TRUE,"holiday",IF(OR(F741=0,F741=6),"weekend","weekday"))</f>
        <v>weekday</v>
      </c>
      <c r="Q741" s="1" t="str" cm="1">
        <f t="array" ref="Q741">_xlfn.IFS(D741&lt;8,"NIGHT/EARLY MORNING(8PM-8AM)",D741&lt;12,"MORNING(8AM-12AM)",D741&lt;16,"AFTERNOON(12PM-4PM)",D741&lt;20,"EVENING(4PM-8PM)",TRUE,"NIGHT/EARLY MORNING(8PM-8AM)")</f>
        <v>NIGHT/EARLY MORNING(8PM-8AM)</v>
      </c>
    </row>
    <row r="742" spans="1:17" ht="15.75" customHeight="1" x14ac:dyDescent="0.15">
      <c r="A742" s="3">
        <f>A741+1</f>
        <v>741</v>
      </c>
      <c r="B742" s="6">
        <v>40577</v>
      </c>
      <c r="C742" s="4">
        <v>2</v>
      </c>
      <c r="D742" s="4">
        <v>6</v>
      </c>
      <c r="E742" s="4" t="b">
        <v>0</v>
      </c>
      <c r="F742" s="4">
        <v>4</v>
      </c>
      <c r="G742" s="4">
        <v>1</v>
      </c>
      <c r="H742" s="3" t="str">
        <f>IF(G742=1,"Clear",IF(G742=2,"Moist",IF(G742=3,"Light Rain",IF(G742=4,"Heavy Rain","Unknown"))))</f>
        <v>Clear</v>
      </c>
      <c r="I742" s="4">
        <v>0.16</v>
      </c>
      <c r="J742" s="5">
        <v>0.13639999999999999</v>
      </c>
      <c r="K742" s="5">
        <v>0.43</v>
      </c>
      <c r="L742" s="5">
        <v>0.35820000000000002</v>
      </c>
      <c r="M742" s="4">
        <v>0</v>
      </c>
      <c r="N742" s="4">
        <v>39</v>
      </c>
      <c r="O742" s="4">
        <v>39</v>
      </c>
      <c r="P742" s="1" t="str">
        <f>IF(E742=TRUE,"holiday",IF(OR(F742=0,F742=6),"weekend","weekday"))</f>
        <v>weekday</v>
      </c>
      <c r="Q742" s="1" t="str" cm="1">
        <f t="array" ref="Q742">_xlfn.IFS(D742&lt;8,"NIGHT/EARLY MORNING(8PM-8AM)",D742&lt;12,"MORNING(8AM-12AM)",D742&lt;16,"AFTERNOON(12PM-4PM)",D742&lt;20,"EVENING(4PM-8PM)",TRUE,"NIGHT/EARLY MORNING(8PM-8AM)")</f>
        <v>NIGHT/EARLY MORNING(8PM-8AM)</v>
      </c>
    </row>
    <row r="743" spans="1:17" ht="15.75" customHeight="1" x14ac:dyDescent="0.15">
      <c r="A743" s="3">
        <f>A742+1</f>
        <v>742</v>
      </c>
      <c r="B743" s="6">
        <v>40577</v>
      </c>
      <c r="C743" s="4">
        <v>2</v>
      </c>
      <c r="D743" s="4">
        <v>7</v>
      </c>
      <c r="E743" s="4" t="b">
        <v>0</v>
      </c>
      <c r="F743" s="4">
        <v>4</v>
      </c>
      <c r="G743" s="4">
        <v>1</v>
      </c>
      <c r="H743" s="3" t="str">
        <f>IF(G743=1,"Clear",IF(G743=2,"Moist",IF(G743=3,"Light Rain",IF(G743=4,"Heavy Rain","Unknown"))))</f>
        <v>Clear</v>
      </c>
      <c r="I743" s="4">
        <v>0.14000000000000001</v>
      </c>
      <c r="J743" s="5">
        <v>0.1212</v>
      </c>
      <c r="K743" s="5">
        <v>0.5</v>
      </c>
      <c r="L743" s="5">
        <v>0.32840000000000003</v>
      </c>
      <c r="M743" s="4">
        <v>1</v>
      </c>
      <c r="N743" s="4">
        <v>86</v>
      </c>
      <c r="O743" s="4">
        <v>87</v>
      </c>
      <c r="P743" s="1" t="str">
        <f>IF(E743=TRUE,"holiday",IF(OR(F743=0,F743=6),"weekend","weekday"))</f>
        <v>weekday</v>
      </c>
      <c r="Q743" s="1" t="str" cm="1">
        <f t="array" ref="Q743">_xlfn.IFS(D743&lt;8,"NIGHT/EARLY MORNING(8PM-8AM)",D743&lt;12,"MORNING(8AM-12AM)",D743&lt;16,"AFTERNOON(12PM-4PM)",D743&lt;20,"EVENING(4PM-8PM)",TRUE,"NIGHT/EARLY MORNING(8PM-8AM)")</f>
        <v>NIGHT/EARLY MORNING(8PM-8AM)</v>
      </c>
    </row>
    <row r="744" spans="1:17" ht="15.75" customHeight="1" x14ac:dyDescent="0.15">
      <c r="A744" s="3">
        <f>A743+1</f>
        <v>743</v>
      </c>
      <c r="B744" s="6">
        <v>40577</v>
      </c>
      <c r="C744" s="4">
        <v>2</v>
      </c>
      <c r="D744" s="4">
        <v>8</v>
      </c>
      <c r="E744" s="4" t="b">
        <v>0</v>
      </c>
      <c r="F744" s="4">
        <v>4</v>
      </c>
      <c r="G744" s="4">
        <v>1</v>
      </c>
      <c r="H744" s="3" t="str">
        <f>IF(G744=1,"Clear",IF(G744=2,"Moist",IF(G744=3,"Light Rain",IF(G744=4,"Heavy Rain","Unknown"))))</f>
        <v>Clear</v>
      </c>
      <c r="I744" s="4">
        <v>0.14000000000000001</v>
      </c>
      <c r="J744" s="5">
        <v>0.1212</v>
      </c>
      <c r="K744" s="5">
        <v>0.5</v>
      </c>
      <c r="L744" s="5">
        <v>0.35820000000000002</v>
      </c>
      <c r="M744" s="4">
        <v>4</v>
      </c>
      <c r="N744" s="4">
        <v>184</v>
      </c>
      <c r="O744" s="4">
        <v>188</v>
      </c>
      <c r="P744" s="1" t="str">
        <f>IF(E744=TRUE,"holiday",IF(OR(F744=0,F744=6),"weekend","weekday"))</f>
        <v>weekday</v>
      </c>
      <c r="Q744" s="1" t="str" cm="1">
        <f t="array" ref="Q744">_xlfn.IFS(D744&lt;8,"NIGHT/EARLY MORNING(8PM-8AM)",D744&lt;12,"MORNING(8AM-12PM)",D744&lt;16,"AFTERNOON(12PM-4PM)",D744&lt;20,"EVENING(4PM-8PM)",TRUE,"NIGHT/EARLY MORNING(8PM-8AM)")</f>
        <v>MORNING(8AM-12PM)</v>
      </c>
    </row>
    <row r="745" spans="1:17" ht="15.75" customHeight="1" x14ac:dyDescent="0.15">
      <c r="A745" s="3">
        <f>A744+1</f>
        <v>744</v>
      </c>
      <c r="B745" s="6">
        <v>40577</v>
      </c>
      <c r="C745" s="4">
        <v>2</v>
      </c>
      <c r="D745" s="4">
        <v>9</v>
      </c>
      <c r="E745" s="4" t="b">
        <v>0</v>
      </c>
      <c r="F745" s="4">
        <v>4</v>
      </c>
      <c r="G745" s="4">
        <v>1</v>
      </c>
      <c r="H745" s="3" t="str">
        <f>IF(G745=1,"Clear",IF(G745=2,"Moist",IF(G745=3,"Light Rain",IF(G745=4,"Heavy Rain","Unknown"))))</f>
        <v>Clear</v>
      </c>
      <c r="I745" s="4">
        <v>0.16</v>
      </c>
      <c r="J745" s="5">
        <v>0.13639999999999999</v>
      </c>
      <c r="K745" s="5">
        <v>0.47</v>
      </c>
      <c r="L745" s="5">
        <v>0.29849999999999999</v>
      </c>
      <c r="M745" s="4">
        <v>6</v>
      </c>
      <c r="N745" s="4">
        <v>127</v>
      </c>
      <c r="O745" s="4">
        <v>133</v>
      </c>
      <c r="P745" s="1" t="str">
        <f>IF(E745=TRUE,"holiday",IF(OR(F745=0,F745=6),"weekend","weekday"))</f>
        <v>weekday</v>
      </c>
      <c r="Q745" s="1" t="str" cm="1">
        <f t="array" ref="Q745">_xlfn.IFS(D745&lt;8,"NIGHT/EARLY MORNING(8PM-8AM)",D745&lt;12,"MORNING(8AM-12PM)",D745&lt;16,"AFTERNOON(12PM-4PM)",D745&lt;20,"EVENING(4PM-8PM)",TRUE,"NIGHT/EARLY MORNING(8PM-8AM)")</f>
        <v>MORNING(8AM-12PM)</v>
      </c>
    </row>
    <row r="746" spans="1:17" ht="15.75" customHeight="1" x14ac:dyDescent="0.15">
      <c r="A746" s="3">
        <f>A745+1</f>
        <v>745</v>
      </c>
      <c r="B746" s="6">
        <v>40577</v>
      </c>
      <c r="C746" s="4">
        <v>2</v>
      </c>
      <c r="D746" s="4">
        <v>10</v>
      </c>
      <c r="E746" s="4" t="b">
        <v>0</v>
      </c>
      <c r="F746" s="4">
        <v>4</v>
      </c>
      <c r="G746" s="4">
        <v>1</v>
      </c>
      <c r="H746" s="3" t="str">
        <f>IF(G746=1,"Clear",IF(G746=2,"Moist",IF(G746=3,"Light Rain",IF(G746=4,"Heavy Rain","Unknown"))))</f>
        <v>Clear</v>
      </c>
      <c r="I746" s="4">
        <v>0.18</v>
      </c>
      <c r="J746" s="5">
        <v>0.1515</v>
      </c>
      <c r="K746" s="5">
        <v>0.43</v>
      </c>
      <c r="L746" s="5">
        <v>0.32840000000000003</v>
      </c>
      <c r="M746" s="4">
        <v>2</v>
      </c>
      <c r="N746" s="4">
        <v>50</v>
      </c>
      <c r="O746" s="4">
        <v>52</v>
      </c>
      <c r="P746" s="1" t="str">
        <f>IF(E746=TRUE,"holiday",IF(OR(F746=0,F746=6),"weekend","weekday"))</f>
        <v>weekday</v>
      </c>
      <c r="Q746" s="1" t="str" cm="1">
        <f t="array" ref="Q746">_xlfn.IFS(D746&lt;8,"NIGHT/EARLY MORNING(8PM-8AM)",D746&lt;12,"MORNING(8AM-12PM)",D746&lt;16,"AFTERNOON(12PM-4PM)",D746&lt;20,"EVENING(4PM-8PM)",TRUE,"NIGHT/EARLY MORNING(8PM-8AM)")</f>
        <v>MORNING(8AM-12PM)</v>
      </c>
    </row>
    <row r="747" spans="1:17" ht="15.75" customHeight="1" x14ac:dyDescent="0.15">
      <c r="A747" s="3">
        <f>A746+1</f>
        <v>746</v>
      </c>
      <c r="B747" s="6">
        <v>40577</v>
      </c>
      <c r="C747" s="4">
        <v>2</v>
      </c>
      <c r="D747" s="4">
        <v>11</v>
      </c>
      <c r="E747" s="4" t="b">
        <v>0</v>
      </c>
      <c r="F747" s="4">
        <v>4</v>
      </c>
      <c r="G747" s="4">
        <v>1</v>
      </c>
      <c r="H747" s="3" t="str">
        <f>IF(G747=1,"Clear",IF(G747=2,"Moist",IF(G747=3,"Light Rain",IF(G747=4,"Heavy Rain","Unknown"))))</f>
        <v>Clear</v>
      </c>
      <c r="I747" s="4">
        <v>0.18</v>
      </c>
      <c r="J747" s="5">
        <v>0.13639999999999999</v>
      </c>
      <c r="K747" s="5">
        <v>0.43</v>
      </c>
      <c r="L747" s="5">
        <v>0.44779999999999998</v>
      </c>
      <c r="M747" s="4">
        <v>9</v>
      </c>
      <c r="N747" s="4">
        <v>55</v>
      </c>
      <c r="O747" s="4">
        <v>64</v>
      </c>
      <c r="P747" s="1" t="str">
        <f>IF(E747=TRUE,"holiday",IF(OR(F747=0,F747=6),"weekend","weekday"))</f>
        <v>weekday</v>
      </c>
      <c r="Q747" s="1" t="str" cm="1">
        <f t="array" ref="Q747">_xlfn.IFS(D747&lt;8,"NIGHT/EARLY MORNING(8PM-8AM)",D747&lt;12,"MORNING(8AM-12PM)",D747&lt;16,"AFTERNOON(12PM-4PM)",D747&lt;20,"EVENING(4PM-8PM)",TRUE,"NIGHT/EARLY MORNING(8PM-8AM)")</f>
        <v>MORNING(8AM-12PM)</v>
      </c>
    </row>
    <row r="748" spans="1:17" ht="15.75" customHeight="1" x14ac:dyDescent="0.15">
      <c r="A748" s="3">
        <f>A747+1</f>
        <v>747</v>
      </c>
      <c r="B748" s="6">
        <v>40577</v>
      </c>
      <c r="C748" s="4">
        <v>2</v>
      </c>
      <c r="D748" s="4">
        <v>12</v>
      </c>
      <c r="E748" s="4" t="b">
        <v>0</v>
      </c>
      <c r="F748" s="4">
        <v>4</v>
      </c>
      <c r="G748" s="4">
        <v>1</v>
      </c>
      <c r="H748" s="3" t="str">
        <f>IF(G748=1,"Clear",IF(G748=2,"Moist",IF(G748=3,"Light Rain",IF(G748=4,"Heavy Rain","Unknown"))))</f>
        <v>Clear</v>
      </c>
      <c r="I748" s="4">
        <v>0.2</v>
      </c>
      <c r="J748" s="5">
        <v>0.18179999999999999</v>
      </c>
      <c r="K748" s="5">
        <v>0.4</v>
      </c>
      <c r="L748" s="5">
        <v>0.35820000000000002</v>
      </c>
      <c r="M748" s="4">
        <v>2</v>
      </c>
      <c r="N748" s="4">
        <v>67</v>
      </c>
      <c r="O748" s="4">
        <v>69</v>
      </c>
      <c r="P748" s="1" t="str">
        <f>IF(E748=TRUE,"holiday",IF(OR(F748=0,F748=6),"weekend","weekday"))</f>
        <v>weekday</v>
      </c>
      <c r="Q748" s="1" t="str" cm="1">
        <f t="array" ref="Q748">_xlfn.IFS(D748&lt;8,"NIGHT/EARLY MORNING(8PM-8AM)",D748&lt;12,"MORNING(8AM-12AM)",D748&lt;16,"AFTERNOON(12PM-4PM)",D748&lt;20,"EVENING(4PM-8PM)",TRUE,"NIGHT/EARLY MORNING(8PM-8AM)")</f>
        <v>AFTERNOON(12PM-4PM)</v>
      </c>
    </row>
    <row r="749" spans="1:17" ht="15.75" customHeight="1" x14ac:dyDescent="0.15">
      <c r="A749" s="3">
        <f>A748+1</f>
        <v>748</v>
      </c>
      <c r="B749" s="6">
        <v>40577</v>
      </c>
      <c r="C749" s="4">
        <v>2</v>
      </c>
      <c r="D749" s="4">
        <v>13</v>
      </c>
      <c r="E749" s="4" t="b">
        <v>0</v>
      </c>
      <c r="F749" s="4">
        <v>4</v>
      </c>
      <c r="G749" s="4">
        <v>1</v>
      </c>
      <c r="H749" s="3" t="str">
        <f>IF(G749=1,"Clear",IF(G749=2,"Moist",IF(G749=3,"Light Rain",IF(G749=4,"Heavy Rain","Unknown"))))</f>
        <v>Clear</v>
      </c>
      <c r="I749" s="4">
        <v>0.2</v>
      </c>
      <c r="J749" s="5">
        <v>0.16669999999999999</v>
      </c>
      <c r="K749" s="5">
        <v>0.4</v>
      </c>
      <c r="L749" s="5">
        <v>0.41789999999999999</v>
      </c>
      <c r="M749" s="4">
        <v>4</v>
      </c>
      <c r="N749" s="4">
        <v>47</v>
      </c>
      <c r="O749" s="4">
        <v>51</v>
      </c>
      <c r="P749" s="1" t="str">
        <f>IF(E749=TRUE,"holiday",IF(OR(F749=0,F749=6),"weekend","weekday"))</f>
        <v>weekday</v>
      </c>
      <c r="Q749" s="1" t="str" cm="1">
        <f t="array" ref="Q749">_xlfn.IFS(D749&lt;8,"NIGHT/EARLY MORNING(8PM-8AM)",D749&lt;12,"MORNING(8AM-12AM)",D749&lt;16,"AFTERNOON(12PM-4PM)",D749&lt;20,"EVENING(4PM-8PM)",TRUE,"NIGHT/EARLY MORNING(8PM-8AM)")</f>
        <v>AFTERNOON(12PM-4PM)</v>
      </c>
    </row>
    <row r="750" spans="1:17" ht="15.75" customHeight="1" x14ac:dyDescent="0.15">
      <c r="A750" s="3">
        <f>A749+1</f>
        <v>749</v>
      </c>
      <c r="B750" s="6">
        <v>40577</v>
      </c>
      <c r="C750" s="4">
        <v>2</v>
      </c>
      <c r="D750" s="4">
        <v>14</v>
      </c>
      <c r="E750" s="4" t="b">
        <v>0</v>
      </c>
      <c r="F750" s="4">
        <v>4</v>
      </c>
      <c r="G750" s="4">
        <v>1</v>
      </c>
      <c r="H750" s="3" t="str">
        <f>IF(G750=1,"Clear",IF(G750=2,"Moist",IF(G750=3,"Light Rain",IF(G750=4,"Heavy Rain","Unknown"))))</f>
        <v>Clear</v>
      </c>
      <c r="I750" s="4">
        <v>0.22</v>
      </c>
      <c r="J750" s="5">
        <v>0.19700000000000001</v>
      </c>
      <c r="K750" s="5">
        <v>0.37</v>
      </c>
      <c r="L750" s="5">
        <v>0.3881</v>
      </c>
      <c r="M750" s="4">
        <v>4</v>
      </c>
      <c r="N750" s="4">
        <v>43</v>
      </c>
      <c r="O750" s="4">
        <v>47</v>
      </c>
      <c r="P750" s="1" t="str">
        <f>IF(E750=TRUE,"holiday",IF(OR(F750=0,F750=6),"weekend","weekday"))</f>
        <v>weekday</v>
      </c>
      <c r="Q750" s="1" t="str" cm="1">
        <f t="array" ref="Q750">_xlfn.IFS(D750&lt;8,"NIGHT/EARLY MORNING(8PM-8AM)",D750&lt;12,"MORNING(8AM-12AM)",D750&lt;16,"AFTERNOON(12PM-4PM)",D750&lt;20,"EVENING(4PM-8PM)",TRUE,"NIGHT/EARLY MORNING(8PM-8AM)")</f>
        <v>AFTERNOON(12PM-4PM)</v>
      </c>
    </row>
    <row r="751" spans="1:17" ht="15.75" customHeight="1" x14ac:dyDescent="0.15">
      <c r="A751" s="3">
        <f>A750+1</f>
        <v>750</v>
      </c>
      <c r="B751" s="6">
        <v>40577</v>
      </c>
      <c r="C751" s="4">
        <v>2</v>
      </c>
      <c r="D751" s="4">
        <v>15</v>
      </c>
      <c r="E751" s="4" t="b">
        <v>0</v>
      </c>
      <c r="F751" s="4">
        <v>4</v>
      </c>
      <c r="G751" s="4">
        <v>1</v>
      </c>
      <c r="H751" s="3" t="str">
        <f>IF(G751=1,"Clear",IF(G751=2,"Moist",IF(G751=3,"Light Rain",IF(G751=4,"Heavy Rain","Unknown"))))</f>
        <v>Clear</v>
      </c>
      <c r="I751" s="4">
        <v>0.22</v>
      </c>
      <c r="J751" s="5">
        <v>0.19700000000000001</v>
      </c>
      <c r="K751" s="5">
        <v>0.37</v>
      </c>
      <c r="L751" s="5">
        <v>0.32840000000000003</v>
      </c>
      <c r="M751" s="4">
        <v>4</v>
      </c>
      <c r="N751" s="4">
        <v>56</v>
      </c>
      <c r="O751" s="4">
        <v>60</v>
      </c>
      <c r="P751" s="1" t="str">
        <f>IF(E751=TRUE,"holiday",IF(OR(F751=0,F751=6),"weekend","weekday"))</f>
        <v>weekday</v>
      </c>
      <c r="Q751" s="1" t="str" cm="1">
        <f t="array" ref="Q751">_xlfn.IFS(D751&lt;8,"NIGHT/EARLY MORNING(8PM-8AM)",D751&lt;12,"MORNING(8AM-12AM)",D751&lt;16,"AFTERNOON(12PM-4PM)",D751&lt;20,"EVENING(4PM-8PM)",TRUE,"NIGHT/EARLY MORNING(8PM-8AM)")</f>
        <v>AFTERNOON(12PM-4PM)</v>
      </c>
    </row>
    <row r="752" spans="1:17" ht="15.75" customHeight="1" x14ac:dyDescent="0.15">
      <c r="A752" s="3">
        <f>A751+1</f>
        <v>751</v>
      </c>
      <c r="B752" s="6">
        <v>40577</v>
      </c>
      <c r="C752" s="4">
        <v>2</v>
      </c>
      <c r="D752" s="4">
        <v>16</v>
      </c>
      <c r="E752" s="4" t="b">
        <v>0</v>
      </c>
      <c r="F752" s="4">
        <v>4</v>
      </c>
      <c r="G752" s="4">
        <v>1</v>
      </c>
      <c r="H752" s="3" t="str">
        <f>IF(G752=1,"Clear",IF(G752=2,"Moist",IF(G752=3,"Light Rain",IF(G752=4,"Heavy Rain","Unknown"))))</f>
        <v>Clear</v>
      </c>
      <c r="I752" s="4">
        <v>0.22</v>
      </c>
      <c r="J752" s="5">
        <v>0.21210000000000001</v>
      </c>
      <c r="K752" s="5">
        <v>0.37</v>
      </c>
      <c r="L752" s="5">
        <v>0.25369999999999998</v>
      </c>
      <c r="M752" s="4">
        <v>5</v>
      </c>
      <c r="N752" s="4">
        <v>73</v>
      </c>
      <c r="O752" s="4">
        <v>78</v>
      </c>
      <c r="P752" s="1" t="str">
        <f>IF(E752=TRUE,"holiday",IF(OR(F752=0,F752=6),"weekend","weekday"))</f>
        <v>weekday</v>
      </c>
      <c r="Q752" s="1" t="str" cm="1">
        <f t="array" ref="Q752">_xlfn.IFS(D752&lt;8,"NIGHT/EARLY MORNING(8PM-8AM)",D752&lt;12,"MORNING(8AM-12AM)",D752&lt;16,"AFTERNOON(12PM-4PM)",D752&lt;20,"EVENING(4PM-8PM)",TRUE,"NIGHT/EARLY MORNING(8PM-8AM)")</f>
        <v>EVENING(4PM-8PM)</v>
      </c>
    </row>
    <row r="753" spans="1:17" ht="15.75" customHeight="1" x14ac:dyDescent="0.15">
      <c r="A753" s="3">
        <f>A752+1</f>
        <v>752</v>
      </c>
      <c r="B753" s="6">
        <v>40577</v>
      </c>
      <c r="C753" s="4">
        <v>2</v>
      </c>
      <c r="D753" s="4">
        <v>17</v>
      </c>
      <c r="E753" s="4" t="b">
        <v>0</v>
      </c>
      <c r="F753" s="4">
        <v>4</v>
      </c>
      <c r="G753" s="4">
        <v>1</v>
      </c>
      <c r="H753" s="3" t="str">
        <f>IF(G753=1,"Clear",IF(G753=2,"Moist",IF(G753=3,"Light Rain",IF(G753=4,"Heavy Rain","Unknown"))))</f>
        <v>Clear</v>
      </c>
      <c r="I753" s="4">
        <v>0.2</v>
      </c>
      <c r="J753" s="5">
        <v>0.19700000000000001</v>
      </c>
      <c r="K753" s="5">
        <v>0.4</v>
      </c>
      <c r="L753" s="5">
        <v>0.19400000000000001</v>
      </c>
      <c r="M753" s="4">
        <v>5</v>
      </c>
      <c r="N753" s="4">
        <v>170</v>
      </c>
      <c r="O753" s="4">
        <v>175</v>
      </c>
      <c r="P753" s="1" t="str">
        <f>IF(E753=TRUE,"holiday",IF(OR(F753=0,F753=6),"weekend","weekday"))</f>
        <v>weekday</v>
      </c>
      <c r="Q753" s="1" t="str" cm="1">
        <f t="array" ref="Q753">_xlfn.IFS(D753&lt;8,"NIGHT/EARLY MORNING(8PM-8AM)",D753&lt;12,"MORNING(8AM-12AM)",D753&lt;16,"AFTERNOON(12PM-4PM)",D753&lt;20,"EVENING(4PM-8PM)",TRUE,"NIGHT/EARLY MORNING(8PM-8AM)")</f>
        <v>EVENING(4PM-8PM)</v>
      </c>
    </row>
    <row r="754" spans="1:17" ht="15.75" customHeight="1" x14ac:dyDescent="0.15">
      <c r="A754" s="3">
        <f>A753+1</f>
        <v>753</v>
      </c>
      <c r="B754" s="6">
        <v>40577</v>
      </c>
      <c r="C754" s="4">
        <v>2</v>
      </c>
      <c r="D754" s="4">
        <v>18</v>
      </c>
      <c r="E754" s="4" t="b">
        <v>0</v>
      </c>
      <c r="F754" s="4">
        <v>4</v>
      </c>
      <c r="G754" s="4">
        <v>1</v>
      </c>
      <c r="H754" s="3" t="str">
        <f>IF(G754=1,"Clear",IF(G754=2,"Moist",IF(G754=3,"Light Rain",IF(G754=4,"Heavy Rain","Unknown"))))</f>
        <v>Clear</v>
      </c>
      <c r="I754" s="4">
        <v>0.2</v>
      </c>
      <c r="J754" s="5">
        <v>0.21210000000000001</v>
      </c>
      <c r="K754" s="5">
        <v>0.4</v>
      </c>
      <c r="L754" s="5">
        <v>0.16420000000000001</v>
      </c>
      <c r="M754" s="4">
        <v>2</v>
      </c>
      <c r="N754" s="4">
        <v>145</v>
      </c>
      <c r="O754" s="4">
        <v>147</v>
      </c>
      <c r="P754" s="1" t="str">
        <f>IF(E754=TRUE,"holiday",IF(OR(F754=0,F754=6),"weekend","weekday"))</f>
        <v>weekday</v>
      </c>
      <c r="Q754" s="1" t="str" cm="1">
        <f t="array" ref="Q754">_xlfn.IFS(D754&lt;8,"NIGHT/EARLY MORNING(8PM-8AM)",D754&lt;12,"MORNING(8AM-12AM)",D754&lt;16,"AFTERNOON(12PM-4PM)",D754&lt;20,"EVENING(4PM-8PM)",TRUE,"NIGHT/EARLY MORNING(8PM-8AM)")</f>
        <v>EVENING(4PM-8PM)</v>
      </c>
    </row>
    <row r="755" spans="1:17" ht="15.75" customHeight="1" x14ac:dyDescent="0.15">
      <c r="A755" s="3">
        <f>A754+1</f>
        <v>754</v>
      </c>
      <c r="B755" s="6">
        <v>40577</v>
      </c>
      <c r="C755" s="4">
        <v>2</v>
      </c>
      <c r="D755" s="4">
        <v>19</v>
      </c>
      <c r="E755" s="4" t="b">
        <v>0</v>
      </c>
      <c r="F755" s="4">
        <v>4</v>
      </c>
      <c r="G755" s="4">
        <v>1</v>
      </c>
      <c r="H755" s="3" t="str">
        <f>IF(G755=1,"Clear",IF(G755=2,"Moist",IF(G755=3,"Light Rain",IF(G755=4,"Heavy Rain","Unknown"))))</f>
        <v>Clear</v>
      </c>
      <c r="I755" s="4">
        <v>0.2</v>
      </c>
      <c r="J755" s="5">
        <v>0.2576</v>
      </c>
      <c r="K755" s="5">
        <v>0.4</v>
      </c>
      <c r="L755" s="5">
        <v>0</v>
      </c>
      <c r="M755" s="4">
        <v>4</v>
      </c>
      <c r="N755" s="4">
        <v>92</v>
      </c>
      <c r="O755" s="4">
        <v>96</v>
      </c>
      <c r="P755" s="1" t="str">
        <f>IF(E755=TRUE,"holiday",IF(OR(F755=0,F755=6),"weekend","weekday"))</f>
        <v>weekday</v>
      </c>
      <c r="Q755" s="1" t="str" cm="1">
        <f t="array" ref="Q755">_xlfn.IFS(D755&lt;8,"NIGHT/EARLY MORNING(8PM-8AM)",D755&lt;12,"MORNING(8AM-12AM)",D755&lt;16,"AFTERNOON(12PM-4PM)",D755&lt;20,"EVENING(4PM-8PM)",TRUE,"NIGHT/EARLY MORNING(8PM-8AM)")</f>
        <v>EVENING(4PM-8PM)</v>
      </c>
    </row>
    <row r="756" spans="1:17" ht="15.75" customHeight="1" x14ac:dyDescent="0.15">
      <c r="A756" s="3">
        <f>A755+1</f>
        <v>755</v>
      </c>
      <c r="B756" s="6">
        <v>40577</v>
      </c>
      <c r="C756" s="4">
        <v>2</v>
      </c>
      <c r="D756" s="4">
        <v>20</v>
      </c>
      <c r="E756" s="4" t="b">
        <v>0</v>
      </c>
      <c r="F756" s="4">
        <v>4</v>
      </c>
      <c r="G756" s="4">
        <v>1</v>
      </c>
      <c r="H756" s="3" t="str">
        <f>IF(G756=1,"Clear",IF(G756=2,"Moist",IF(G756=3,"Light Rain",IF(G756=4,"Heavy Rain","Unknown"))))</f>
        <v>Clear</v>
      </c>
      <c r="I756" s="4">
        <v>0.2</v>
      </c>
      <c r="J756" s="5">
        <v>0.2273</v>
      </c>
      <c r="K756" s="5">
        <v>0.47</v>
      </c>
      <c r="L756" s="5">
        <v>8.9599999999999999E-2</v>
      </c>
      <c r="M756" s="4">
        <v>1</v>
      </c>
      <c r="N756" s="4">
        <v>108</v>
      </c>
      <c r="O756" s="4">
        <v>109</v>
      </c>
      <c r="P756" s="1" t="str">
        <f>IF(E756=TRUE,"holiday",IF(OR(F756=0,F756=6),"weekend","weekday"))</f>
        <v>weekday</v>
      </c>
      <c r="Q756" s="1" t="str" cm="1">
        <f t="array" ref="Q756">_xlfn.IFS(D756&lt;8,"NIGHT/EARLY MORNING(8PM-8AM)",D756&lt;12,"MORNING(8AM-12AM)",D756&lt;16,"AFTERNOON(12PM-4PM)",D756&lt;20,"EVENING(4PM-8PM)",TRUE,"NIGHT/EARLY MORNING(8PM-8AM)")</f>
        <v>NIGHT/EARLY MORNING(8PM-8AM)</v>
      </c>
    </row>
    <row r="757" spans="1:17" ht="15.75" customHeight="1" x14ac:dyDescent="0.15">
      <c r="A757" s="3">
        <f>A756+1</f>
        <v>756</v>
      </c>
      <c r="B757" s="6">
        <v>40577</v>
      </c>
      <c r="C757" s="4">
        <v>2</v>
      </c>
      <c r="D757" s="4">
        <v>21</v>
      </c>
      <c r="E757" s="4" t="b">
        <v>0</v>
      </c>
      <c r="F757" s="4">
        <v>4</v>
      </c>
      <c r="G757" s="4">
        <v>1</v>
      </c>
      <c r="H757" s="3" t="str">
        <f>IF(G757=1,"Clear",IF(G757=2,"Moist",IF(G757=3,"Light Rain",IF(G757=4,"Heavy Rain","Unknown"))))</f>
        <v>Clear</v>
      </c>
      <c r="I757" s="4">
        <v>0.18</v>
      </c>
      <c r="J757" s="5">
        <v>0.21210000000000001</v>
      </c>
      <c r="K757" s="5">
        <v>0.55000000000000004</v>
      </c>
      <c r="L757" s="5">
        <v>0.1045</v>
      </c>
      <c r="M757" s="4">
        <v>1</v>
      </c>
      <c r="N757" s="4">
        <v>53</v>
      </c>
      <c r="O757" s="4">
        <v>54</v>
      </c>
      <c r="P757" s="1" t="str">
        <f>IF(E757=TRUE,"holiday",IF(OR(F757=0,F757=6),"weekend","weekday"))</f>
        <v>weekday</v>
      </c>
      <c r="Q757" s="1" t="str" cm="1">
        <f t="array" ref="Q757">_xlfn.IFS(D757&lt;8,"NIGHT/EARLY MORNING(8PM-8AM)",D757&lt;12,"MORNING(8AM-12AM)",D757&lt;16,"AFTERNOON(12PM-4PM)",D757&lt;20,"EVENING(4PM-8PM)",TRUE,"NIGHT/EARLY MORNING(8PM-8AM)")</f>
        <v>NIGHT/EARLY MORNING(8PM-8AM)</v>
      </c>
    </row>
    <row r="758" spans="1:17" ht="15.75" customHeight="1" x14ac:dyDescent="0.15">
      <c r="A758" s="3">
        <f>A757+1</f>
        <v>757</v>
      </c>
      <c r="B758" s="6">
        <v>40577</v>
      </c>
      <c r="C758" s="4">
        <v>2</v>
      </c>
      <c r="D758" s="4">
        <v>22</v>
      </c>
      <c r="E758" s="4" t="b">
        <v>0</v>
      </c>
      <c r="F758" s="4">
        <v>4</v>
      </c>
      <c r="G758" s="4">
        <v>1</v>
      </c>
      <c r="H758" s="3" t="str">
        <f>IF(G758=1,"Clear",IF(G758=2,"Moist",IF(G758=3,"Light Rain",IF(G758=4,"Heavy Rain","Unknown"))))</f>
        <v>Clear</v>
      </c>
      <c r="I758" s="4">
        <v>0.18</v>
      </c>
      <c r="J758" s="5">
        <v>0.21210000000000001</v>
      </c>
      <c r="K758" s="5">
        <v>0.51</v>
      </c>
      <c r="L758" s="5">
        <v>8.9599999999999999E-2</v>
      </c>
      <c r="M758" s="4">
        <v>2</v>
      </c>
      <c r="N758" s="4">
        <v>39</v>
      </c>
      <c r="O758" s="4">
        <v>41</v>
      </c>
      <c r="P758" s="1" t="str">
        <f>IF(E758=TRUE,"holiday",IF(OR(F758=0,F758=6),"weekend","weekday"))</f>
        <v>weekday</v>
      </c>
      <c r="Q758" s="1" t="str" cm="1">
        <f t="array" ref="Q758">_xlfn.IFS(D758&lt;8,"NIGHT/EARLY MORNING(8PM-8AM)",D758&lt;12,"MORNING(8AM-12AM)",D758&lt;16,"AFTERNOON(12PM-4PM)",D758&lt;20,"EVENING(4PM-8PM)",TRUE,"NIGHT/EARLY MORNING(8PM-8AM)")</f>
        <v>NIGHT/EARLY MORNING(8PM-8AM)</v>
      </c>
    </row>
    <row r="759" spans="1:17" ht="15.75" customHeight="1" x14ac:dyDescent="0.15">
      <c r="A759" s="3">
        <f>A758+1</f>
        <v>758</v>
      </c>
      <c r="B759" s="6">
        <v>40577</v>
      </c>
      <c r="C759" s="4">
        <v>2</v>
      </c>
      <c r="D759" s="4">
        <v>23</v>
      </c>
      <c r="E759" s="4" t="b">
        <v>0</v>
      </c>
      <c r="F759" s="4">
        <v>4</v>
      </c>
      <c r="G759" s="4">
        <v>1</v>
      </c>
      <c r="H759" s="3" t="str">
        <f>IF(G759=1,"Clear",IF(G759=2,"Moist",IF(G759=3,"Light Rain",IF(G759=4,"Heavy Rain","Unknown"))))</f>
        <v>Clear</v>
      </c>
      <c r="I759" s="4">
        <v>0.2</v>
      </c>
      <c r="J759" s="5">
        <v>0.2273</v>
      </c>
      <c r="K759" s="5">
        <v>0.47</v>
      </c>
      <c r="L759" s="5">
        <v>0.1045</v>
      </c>
      <c r="M759" s="4">
        <v>4</v>
      </c>
      <c r="N759" s="4">
        <v>34</v>
      </c>
      <c r="O759" s="4">
        <v>38</v>
      </c>
      <c r="P759" s="1" t="str">
        <f>IF(E759=TRUE,"holiday",IF(OR(F759=0,F759=6),"weekend","weekday"))</f>
        <v>weekday</v>
      </c>
      <c r="Q759" s="1" t="str" cm="1">
        <f t="array" ref="Q759">_xlfn.IFS(D759&lt;8,"NIGHT/EARLY MORNING(8PM-8AM)",D759&lt;12,"MORNING(8AM-12AM)",D759&lt;16,"AFTERNOON(12PM-4PM)",D759&lt;20,"EVENING(4PM-8PM)",TRUE,"NIGHT/EARLY MORNING(8PM-8AM)")</f>
        <v>NIGHT/EARLY MORNING(8PM-8AM)</v>
      </c>
    </row>
    <row r="760" spans="1:17" ht="15.75" customHeight="1" x14ac:dyDescent="0.15">
      <c r="A760" s="3">
        <f>A759+1</f>
        <v>759</v>
      </c>
      <c r="B760" s="6">
        <v>40578</v>
      </c>
      <c r="C760" s="4">
        <v>2</v>
      </c>
      <c r="D760" s="4">
        <v>0</v>
      </c>
      <c r="E760" s="4" t="b">
        <v>0</v>
      </c>
      <c r="F760" s="4">
        <v>5</v>
      </c>
      <c r="G760" s="4">
        <v>2</v>
      </c>
      <c r="H760" s="3" t="str">
        <f>IF(G760=1,"Clear",IF(G760=2,"Moist",IF(G760=3,"Light Rain",IF(G760=4,"Heavy Rain","Unknown"))))</f>
        <v>Moist</v>
      </c>
      <c r="I760" s="4">
        <v>0.2</v>
      </c>
      <c r="J760" s="5">
        <v>0.2576</v>
      </c>
      <c r="K760" s="5">
        <v>0.44</v>
      </c>
      <c r="L760" s="5">
        <v>0</v>
      </c>
      <c r="M760" s="4">
        <v>3</v>
      </c>
      <c r="N760" s="4">
        <v>10</v>
      </c>
      <c r="O760" s="4">
        <v>13</v>
      </c>
      <c r="P760" s="1" t="str">
        <f>IF(E760=TRUE,"holiday",IF(OR(F760=0,F760=6),"weekend","weekday"))</f>
        <v>weekday</v>
      </c>
      <c r="Q760" s="1" t="str" cm="1">
        <f t="array" ref="Q760">_xlfn.IFS(D760&lt;8,"NIGHT/EARLY MORNING(8PM-8AM)",D760&lt;12,"MORNING(8AM-12AM)",D760&lt;16,"AFTERNOON(12PM-4PM)",D760&lt;20,"EVENING(4PM-8PM)",TRUE,"NIGHT/EARLY MORNING(8PM-8AM)")</f>
        <v>NIGHT/EARLY MORNING(8PM-8AM)</v>
      </c>
    </row>
    <row r="761" spans="1:17" ht="15.75" customHeight="1" x14ac:dyDescent="0.15">
      <c r="A761" s="3">
        <f>A760+1</f>
        <v>760</v>
      </c>
      <c r="B761" s="6">
        <v>40578</v>
      </c>
      <c r="C761" s="4">
        <v>2</v>
      </c>
      <c r="D761" s="4">
        <v>1</v>
      </c>
      <c r="E761" s="4" t="b">
        <v>0</v>
      </c>
      <c r="F761" s="4">
        <v>5</v>
      </c>
      <c r="G761" s="4">
        <v>2</v>
      </c>
      <c r="H761" s="3" t="str">
        <f>IF(G761=1,"Clear",IF(G761=2,"Moist",IF(G761=3,"Light Rain",IF(G761=4,"Heavy Rain","Unknown"))))</f>
        <v>Moist</v>
      </c>
      <c r="I761" s="4">
        <v>0.16</v>
      </c>
      <c r="J761" s="5">
        <v>0.2273</v>
      </c>
      <c r="K761" s="5">
        <v>0.59</v>
      </c>
      <c r="L761" s="5">
        <v>0</v>
      </c>
      <c r="M761" s="4">
        <v>0</v>
      </c>
      <c r="N761" s="4">
        <v>7</v>
      </c>
      <c r="O761" s="4">
        <v>7</v>
      </c>
      <c r="P761" s="1" t="str">
        <f>IF(E761=TRUE,"holiday",IF(OR(F761=0,F761=6),"weekend","weekday"))</f>
        <v>weekday</v>
      </c>
      <c r="Q761" s="1" t="str" cm="1">
        <f t="array" ref="Q761">_xlfn.IFS(D761&lt;8,"NIGHT/EARLY MORNING(8PM-8AM)",D761&lt;12,"MORNING(8AM-12AM)",D761&lt;16,"AFTERNOON(12PM-4PM)",D761&lt;20,"EVENING(4PM-8PM)",TRUE,"NIGHT/EARLY MORNING(8PM-8AM)")</f>
        <v>NIGHT/EARLY MORNING(8PM-8AM)</v>
      </c>
    </row>
    <row r="762" spans="1:17" ht="15.75" customHeight="1" x14ac:dyDescent="0.15">
      <c r="A762" s="3">
        <f>A761+1</f>
        <v>761</v>
      </c>
      <c r="B762" s="6">
        <v>40578</v>
      </c>
      <c r="C762" s="4">
        <v>2</v>
      </c>
      <c r="D762" s="4">
        <v>2</v>
      </c>
      <c r="E762" s="4" t="b">
        <v>0</v>
      </c>
      <c r="F762" s="4">
        <v>5</v>
      </c>
      <c r="G762" s="4">
        <v>2</v>
      </c>
      <c r="H762" s="3" t="str">
        <f>IF(G762=1,"Clear",IF(G762=2,"Moist",IF(G762=3,"Light Rain",IF(G762=4,"Heavy Rain","Unknown"))))</f>
        <v>Moist</v>
      </c>
      <c r="I762" s="4">
        <v>0.14000000000000001</v>
      </c>
      <c r="J762" s="5">
        <v>0.16669999999999999</v>
      </c>
      <c r="K762" s="5">
        <v>0.63</v>
      </c>
      <c r="L762" s="5">
        <v>0.1045</v>
      </c>
      <c r="M762" s="4">
        <v>0</v>
      </c>
      <c r="N762" s="4">
        <v>1</v>
      </c>
      <c r="O762" s="4">
        <v>1</v>
      </c>
      <c r="P762" s="1" t="str">
        <f>IF(E762=TRUE,"holiday",IF(OR(F762=0,F762=6),"weekend","weekday"))</f>
        <v>weekday</v>
      </c>
      <c r="Q762" s="1" t="str" cm="1">
        <f t="array" ref="Q762">_xlfn.IFS(D762&lt;8,"NIGHT/EARLY MORNING(8PM-8AM)",D762&lt;12,"MORNING(8AM-12AM)",D762&lt;16,"AFTERNOON(12PM-4PM)",D762&lt;20,"EVENING(4PM-8PM)",TRUE,"NIGHT/EARLY MORNING(8PM-8AM)")</f>
        <v>NIGHT/EARLY MORNING(8PM-8AM)</v>
      </c>
    </row>
    <row r="763" spans="1:17" ht="15.75" customHeight="1" x14ac:dyDescent="0.15">
      <c r="A763" s="3">
        <f>A762+1</f>
        <v>762</v>
      </c>
      <c r="B763" s="6">
        <v>40578</v>
      </c>
      <c r="C763" s="4">
        <v>2</v>
      </c>
      <c r="D763" s="4">
        <v>3</v>
      </c>
      <c r="E763" s="4" t="b">
        <v>0</v>
      </c>
      <c r="F763" s="4">
        <v>5</v>
      </c>
      <c r="G763" s="4">
        <v>2</v>
      </c>
      <c r="H763" s="3" t="str">
        <f>IF(G763=1,"Clear",IF(G763=2,"Moist",IF(G763=3,"Light Rain",IF(G763=4,"Heavy Rain","Unknown"))))</f>
        <v>Moist</v>
      </c>
      <c r="I763" s="4">
        <v>0.14000000000000001</v>
      </c>
      <c r="J763" s="5">
        <v>0.16669999999999999</v>
      </c>
      <c r="K763" s="5">
        <v>0.63</v>
      </c>
      <c r="L763" s="5">
        <v>0.1045</v>
      </c>
      <c r="M763" s="4">
        <v>0</v>
      </c>
      <c r="N763" s="4">
        <v>1</v>
      </c>
      <c r="O763" s="4">
        <v>1</v>
      </c>
      <c r="P763" s="1" t="str">
        <f>IF(E763=TRUE,"holiday",IF(OR(F763=0,F763=6),"weekend","weekday"))</f>
        <v>weekday</v>
      </c>
      <c r="Q763" s="1" t="str" cm="1">
        <f t="array" ref="Q763">_xlfn.IFS(D763&lt;8,"NIGHT/EARLY MORNING(8PM-8AM)",D763&lt;12,"MORNING(8AM-12AM)",D763&lt;16,"AFTERNOON(12PM-4PM)",D763&lt;20,"EVENING(4PM-8PM)",TRUE,"NIGHT/EARLY MORNING(8PM-8AM)")</f>
        <v>NIGHT/EARLY MORNING(8PM-8AM)</v>
      </c>
    </row>
    <row r="764" spans="1:17" ht="15.75" customHeight="1" x14ac:dyDescent="0.15">
      <c r="A764" s="3">
        <f>A763+1</f>
        <v>763</v>
      </c>
      <c r="B764" s="6">
        <v>40578</v>
      </c>
      <c r="C764" s="4">
        <v>2</v>
      </c>
      <c r="D764" s="4">
        <v>5</v>
      </c>
      <c r="E764" s="4" t="b">
        <v>0</v>
      </c>
      <c r="F764" s="4">
        <v>5</v>
      </c>
      <c r="G764" s="4">
        <v>2</v>
      </c>
      <c r="H764" s="3" t="str">
        <f>IF(G764=1,"Clear",IF(G764=2,"Moist",IF(G764=3,"Light Rain",IF(G764=4,"Heavy Rain","Unknown"))))</f>
        <v>Moist</v>
      </c>
      <c r="I764" s="4">
        <v>0.14000000000000001</v>
      </c>
      <c r="J764" s="5">
        <v>0.1515</v>
      </c>
      <c r="K764" s="5">
        <v>0.63</v>
      </c>
      <c r="L764" s="5">
        <v>0.1343</v>
      </c>
      <c r="M764" s="4">
        <v>0</v>
      </c>
      <c r="N764" s="4">
        <v>7</v>
      </c>
      <c r="O764" s="4">
        <v>7</v>
      </c>
      <c r="P764" s="1" t="str">
        <f>IF(E764=TRUE,"holiday",IF(OR(F764=0,F764=6),"weekend","weekday"))</f>
        <v>weekday</v>
      </c>
      <c r="Q764" s="1" t="str" cm="1">
        <f t="array" ref="Q764">_xlfn.IFS(D764&lt;8,"NIGHT/EARLY MORNING(8PM-8AM)",D764&lt;12,"MORNING(8AM-12AM)",D764&lt;16,"AFTERNOON(12PM-4PM)",D764&lt;20,"EVENING(4PM-8PM)",TRUE,"NIGHT/EARLY MORNING(8PM-8AM)")</f>
        <v>NIGHT/EARLY MORNING(8PM-8AM)</v>
      </c>
    </row>
    <row r="765" spans="1:17" ht="15.75" customHeight="1" x14ac:dyDescent="0.15">
      <c r="A765" s="3">
        <f>A764+1</f>
        <v>764</v>
      </c>
      <c r="B765" s="6">
        <v>40578</v>
      </c>
      <c r="C765" s="4">
        <v>2</v>
      </c>
      <c r="D765" s="4">
        <v>6</v>
      </c>
      <c r="E765" s="4" t="b">
        <v>0</v>
      </c>
      <c r="F765" s="4">
        <v>5</v>
      </c>
      <c r="G765" s="4">
        <v>2</v>
      </c>
      <c r="H765" s="3" t="str">
        <f>IF(G765=1,"Clear",IF(G765=2,"Moist",IF(G765=3,"Light Rain",IF(G765=4,"Heavy Rain","Unknown"))))</f>
        <v>Moist</v>
      </c>
      <c r="I765" s="4">
        <v>0.16</v>
      </c>
      <c r="J765" s="5">
        <v>0.2273</v>
      </c>
      <c r="K765" s="5">
        <v>0.55000000000000004</v>
      </c>
      <c r="L765" s="5">
        <v>0</v>
      </c>
      <c r="M765" s="4">
        <v>2</v>
      </c>
      <c r="N765" s="4">
        <v>26</v>
      </c>
      <c r="O765" s="4">
        <v>28</v>
      </c>
      <c r="P765" s="1" t="str">
        <f>IF(E765=TRUE,"holiday",IF(OR(F765=0,F765=6),"weekend","weekday"))</f>
        <v>weekday</v>
      </c>
      <c r="Q765" s="1" t="str" cm="1">
        <f t="array" ref="Q765">_xlfn.IFS(D765&lt;8,"NIGHT/EARLY MORNING(8PM-8AM)",D765&lt;12,"MORNING(8AM-12AM)",D765&lt;16,"AFTERNOON(12PM-4PM)",D765&lt;20,"EVENING(4PM-8PM)",TRUE,"NIGHT/EARLY MORNING(8PM-8AM)")</f>
        <v>NIGHT/EARLY MORNING(8PM-8AM)</v>
      </c>
    </row>
    <row r="766" spans="1:17" ht="15.75" customHeight="1" x14ac:dyDescent="0.15">
      <c r="A766" s="3">
        <f>A765+1</f>
        <v>765</v>
      </c>
      <c r="B766" s="6">
        <v>40578</v>
      </c>
      <c r="C766" s="4">
        <v>2</v>
      </c>
      <c r="D766" s="4">
        <v>7</v>
      </c>
      <c r="E766" s="4" t="b">
        <v>0</v>
      </c>
      <c r="F766" s="4">
        <v>5</v>
      </c>
      <c r="G766" s="4">
        <v>1</v>
      </c>
      <c r="H766" s="3" t="str">
        <f>IF(G766=1,"Clear",IF(G766=2,"Moist",IF(G766=3,"Light Rain",IF(G766=4,"Heavy Rain","Unknown"))))</f>
        <v>Clear</v>
      </c>
      <c r="I766" s="4">
        <v>0.14000000000000001</v>
      </c>
      <c r="J766" s="5">
        <v>0.21210000000000001</v>
      </c>
      <c r="K766" s="5">
        <v>0.59</v>
      </c>
      <c r="L766" s="5">
        <v>0</v>
      </c>
      <c r="M766" s="4">
        <v>0</v>
      </c>
      <c r="N766" s="4">
        <v>87</v>
      </c>
      <c r="O766" s="4">
        <v>87</v>
      </c>
      <c r="P766" s="1" t="str">
        <f>IF(E766=TRUE,"holiday",IF(OR(F766=0,F766=6),"weekend","weekday"))</f>
        <v>weekday</v>
      </c>
      <c r="Q766" s="1" t="str" cm="1">
        <f t="array" ref="Q766">_xlfn.IFS(D766&lt;8,"NIGHT/EARLY MORNING(8PM-8AM)",D766&lt;12,"MORNING(8AM-12AM)",D766&lt;16,"AFTERNOON(12PM-4PM)",D766&lt;20,"EVENING(4PM-8PM)",TRUE,"NIGHT/EARLY MORNING(8PM-8AM)")</f>
        <v>NIGHT/EARLY MORNING(8PM-8AM)</v>
      </c>
    </row>
    <row r="767" spans="1:17" ht="15.75" customHeight="1" x14ac:dyDescent="0.15">
      <c r="A767" s="3">
        <f>A766+1</f>
        <v>766</v>
      </c>
      <c r="B767" s="6">
        <v>40578</v>
      </c>
      <c r="C767" s="4">
        <v>2</v>
      </c>
      <c r="D767" s="4">
        <v>8</v>
      </c>
      <c r="E767" s="4" t="b">
        <v>0</v>
      </c>
      <c r="F767" s="4">
        <v>5</v>
      </c>
      <c r="G767" s="4">
        <v>1</v>
      </c>
      <c r="H767" s="3" t="str">
        <f>IF(G767=1,"Clear",IF(G767=2,"Moist",IF(G767=3,"Light Rain",IF(G767=4,"Heavy Rain","Unknown"))))</f>
        <v>Clear</v>
      </c>
      <c r="I767" s="4">
        <v>0.14000000000000001</v>
      </c>
      <c r="J767" s="5">
        <v>0.1515</v>
      </c>
      <c r="K767" s="5">
        <v>0.74</v>
      </c>
      <c r="L767" s="5">
        <v>0.1343</v>
      </c>
      <c r="M767" s="4">
        <v>3</v>
      </c>
      <c r="N767" s="4">
        <v>217</v>
      </c>
      <c r="O767" s="4">
        <v>220</v>
      </c>
      <c r="P767" s="1" t="str">
        <f>IF(E767=TRUE,"holiday",IF(OR(F767=0,F767=6),"weekend","weekday"))</f>
        <v>weekday</v>
      </c>
      <c r="Q767" s="1" t="str" cm="1">
        <f t="array" ref="Q767">_xlfn.IFS(D767&lt;8,"NIGHT/EARLY MORNING(8PM-8AM)",D767&lt;12,"MORNING(8AM-12PM)",D767&lt;16,"AFTERNOON(12PM-4PM)",D767&lt;20,"EVENING(4PM-8PM)",TRUE,"NIGHT/EARLY MORNING(8PM-8AM)")</f>
        <v>MORNING(8AM-12PM)</v>
      </c>
    </row>
    <row r="768" spans="1:17" ht="15.75" customHeight="1" x14ac:dyDescent="0.15">
      <c r="A768" s="3">
        <f>A767+1</f>
        <v>767</v>
      </c>
      <c r="B768" s="6">
        <v>40578</v>
      </c>
      <c r="C768" s="4">
        <v>2</v>
      </c>
      <c r="D768" s="4">
        <v>9</v>
      </c>
      <c r="E768" s="4" t="b">
        <v>0</v>
      </c>
      <c r="F768" s="4">
        <v>5</v>
      </c>
      <c r="G768" s="4">
        <v>2</v>
      </c>
      <c r="H768" s="3" t="str">
        <f>IF(G768=1,"Clear",IF(G768=2,"Moist",IF(G768=3,"Light Rain",IF(G768=4,"Heavy Rain","Unknown"))))</f>
        <v>Moist</v>
      </c>
      <c r="I768" s="4">
        <v>0.16</v>
      </c>
      <c r="J768" s="5">
        <v>0.18179999999999999</v>
      </c>
      <c r="K768" s="5">
        <v>0.8</v>
      </c>
      <c r="L768" s="5">
        <v>0.1343</v>
      </c>
      <c r="M768" s="4">
        <v>3</v>
      </c>
      <c r="N768" s="4">
        <v>124</v>
      </c>
      <c r="O768" s="4">
        <v>127</v>
      </c>
      <c r="P768" s="1" t="str">
        <f>IF(E768=TRUE,"holiday",IF(OR(F768=0,F768=6),"weekend","weekday"))</f>
        <v>weekday</v>
      </c>
      <c r="Q768" s="1" t="str" cm="1">
        <f t="array" ref="Q768">_xlfn.IFS(D768&lt;8,"NIGHT/EARLY MORNING(8PM-8AM)",D768&lt;12,"MORNING(8AM-12PM)",D768&lt;16,"AFTERNOON(12PM-4PM)",D768&lt;20,"EVENING(4PM-8PM)",TRUE,"NIGHT/EARLY MORNING(8PM-8AM)")</f>
        <v>MORNING(8AM-12PM)</v>
      </c>
    </row>
    <row r="769" spans="1:17" ht="15.75" customHeight="1" x14ac:dyDescent="0.15">
      <c r="A769" s="3">
        <f>A768+1</f>
        <v>768</v>
      </c>
      <c r="B769" s="6">
        <v>40578</v>
      </c>
      <c r="C769" s="4">
        <v>2</v>
      </c>
      <c r="D769" s="4">
        <v>10</v>
      </c>
      <c r="E769" s="4" t="b">
        <v>0</v>
      </c>
      <c r="F769" s="4">
        <v>5</v>
      </c>
      <c r="G769" s="4">
        <v>2</v>
      </c>
      <c r="H769" s="3" t="str">
        <f>IF(G769=1,"Clear",IF(G769=2,"Moist",IF(G769=3,"Light Rain",IF(G769=4,"Heavy Rain","Unknown"))))</f>
        <v>Moist</v>
      </c>
      <c r="I769" s="4">
        <v>0.2</v>
      </c>
      <c r="J769" s="5">
        <v>0.21210000000000001</v>
      </c>
      <c r="K769" s="5">
        <v>0.51</v>
      </c>
      <c r="L769" s="5">
        <v>0.1343</v>
      </c>
      <c r="M769" s="4">
        <v>5</v>
      </c>
      <c r="N769" s="4">
        <v>46</v>
      </c>
      <c r="O769" s="4">
        <v>51</v>
      </c>
      <c r="P769" s="1" t="str">
        <f>IF(E769=TRUE,"holiday",IF(OR(F769=0,F769=6),"weekend","weekday"))</f>
        <v>weekday</v>
      </c>
      <c r="Q769" s="1" t="str" cm="1">
        <f t="array" ref="Q769">_xlfn.IFS(D769&lt;8,"NIGHT/EARLY MORNING(8PM-8AM)",D769&lt;12,"MORNING(8AM-12PM)",D769&lt;16,"AFTERNOON(12PM-4PM)",D769&lt;20,"EVENING(4PM-8PM)",TRUE,"NIGHT/EARLY MORNING(8PM-8AM)")</f>
        <v>MORNING(8AM-12PM)</v>
      </c>
    </row>
    <row r="770" spans="1:17" ht="15.75" customHeight="1" x14ac:dyDescent="0.15">
      <c r="A770" s="3">
        <f>A769+1</f>
        <v>769</v>
      </c>
      <c r="B770" s="6">
        <v>40578</v>
      </c>
      <c r="C770" s="4">
        <v>2</v>
      </c>
      <c r="D770" s="4">
        <v>11</v>
      </c>
      <c r="E770" s="4" t="b">
        <v>0</v>
      </c>
      <c r="F770" s="4">
        <v>5</v>
      </c>
      <c r="G770" s="4">
        <v>1</v>
      </c>
      <c r="H770" s="3" t="str">
        <f>IF(G770=1,"Clear",IF(G770=2,"Moist",IF(G770=3,"Light Rain",IF(G770=4,"Heavy Rain","Unknown"))))</f>
        <v>Clear</v>
      </c>
      <c r="I770" s="4">
        <v>0.22</v>
      </c>
      <c r="J770" s="5">
        <v>0.2273</v>
      </c>
      <c r="K770" s="5">
        <v>0.51</v>
      </c>
      <c r="L770" s="5">
        <v>0.16420000000000001</v>
      </c>
      <c r="M770" s="4">
        <v>3</v>
      </c>
      <c r="N770" s="4">
        <v>61</v>
      </c>
      <c r="O770" s="4">
        <v>64</v>
      </c>
      <c r="P770" s="1" t="str">
        <f>IF(E770=TRUE,"holiday",IF(OR(F770=0,F770=6),"weekend","weekday"))</f>
        <v>weekday</v>
      </c>
      <c r="Q770" s="1" t="str" cm="1">
        <f t="array" ref="Q770">_xlfn.IFS(D770&lt;8,"NIGHT/EARLY MORNING(8PM-8AM)",D770&lt;12,"MORNING(8AM-12PM)",D770&lt;16,"AFTERNOON(12PM-4PM)",D770&lt;20,"EVENING(4PM-8PM)",TRUE,"NIGHT/EARLY MORNING(8PM-8AM)")</f>
        <v>MORNING(8AM-12PM)</v>
      </c>
    </row>
    <row r="771" spans="1:17" ht="15.75" customHeight="1" x14ac:dyDescent="0.15">
      <c r="A771" s="3">
        <f>A770+1</f>
        <v>770</v>
      </c>
      <c r="B771" s="6">
        <v>40578</v>
      </c>
      <c r="C771" s="4">
        <v>2</v>
      </c>
      <c r="D771" s="4">
        <v>12</v>
      </c>
      <c r="E771" s="4" t="b">
        <v>0</v>
      </c>
      <c r="F771" s="4">
        <v>5</v>
      </c>
      <c r="G771" s="4">
        <v>2</v>
      </c>
      <c r="H771" s="3" t="str">
        <f>IF(G771=1,"Clear",IF(G771=2,"Moist",IF(G771=3,"Light Rain",IF(G771=4,"Heavy Rain","Unknown"))))</f>
        <v>Moist</v>
      </c>
      <c r="I771" s="4">
        <v>0.24</v>
      </c>
      <c r="J771" s="5">
        <v>0.2424</v>
      </c>
      <c r="K771" s="5">
        <v>0.48</v>
      </c>
      <c r="L771" s="5">
        <v>0.16420000000000001</v>
      </c>
      <c r="M771" s="4">
        <v>8</v>
      </c>
      <c r="N771" s="4">
        <v>78</v>
      </c>
      <c r="O771" s="4">
        <v>86</v>
      </c>
      <c r="P771" s="1" t="str">
        <f>IF(E771=TRUE,"holiday",IF(OR(F771=0,F771=6),"weekend","weekday"))</f>
        <v>weekday</v>
      </c>
      <c r="Q771" s="1" t="str" cm="1">
        <f t="array" ref="Q771">_xlfn.IFS(D771&lt;8,"NIGHT/EARLY MORNING(8PM-8AM)",D771&lt;12,"MORNING(8AM-12AM)",D771&lt;16,"AFTERNOON(12PM-4PM)",D771&lt;20,"EVENING(4PM-8PM)",TRUE,"NIGHT/EARLY MORNING(8PM-8AM)")</f>
        <v>AFTERNOON(12PM-4PM)</v>
      </c>
    </row>
    <row r="772" spans="1:17" ht="15.75" customHeight="1" x14ac:dyDescent="0.15">
      <c r="A772" s="3">
        <f>A771+1</f>
        <v>771</v>
      </c>
      <c r="B772" s="6">
        <v>40578</v>
      </c>
      <c r="C772" s="4">
        <v>2</v>
      </c>
      <c r="D772" s="4">
        <v>13</v>
      </c>
      <c r="E772" s="4" t="b">
        <v>0</v>
      </c>
      <c r="F772" s="4">
        <v>5</v>
      </c>
      <c r="G772" s="4">
        <v>2</v>
      </c>
      <c r="H772" s="3" t="str">
        <f>IF(G772=1,"Clear",IF(G772=2,"Moist",IF(G772=3,"Light Rain",IF(G772=4,"Heavy Rain","Unknown"))))</f>
        <v>Moist</v>
      </c>
      <c r="I772" s="4">
        <v>0.26</v>
      </c>
      <c r="J772" s="5">
        <v>0.2576</v>
      </c>
      <c r="K772" s="5">
        <v>0.5</v>
      </c>
      <c r="L772" s="5">
        <v>0.22389999999999999</v>
      </c>
      <c r="M772" s="4">
        <v>9</v>
      </c>
      <c r="N772" s="4">
        <v>73</v>
      </c>
      <c r="O772" s="4">
        <v>82</v>
      </c>
      <c r="P772" s="1" t="str">
        <f>IF(E772=TRUE,"holiday",IF(OR(F772=0,F772=6),"weekend","weekday"))</f>
        <v>weekday</v>
      </c>
      <c r="Q772" s="1" t="str" cm="1">
        <f t="array" ref="Q772">_xlfn.IFS(D772&lt;8,"NIGHT/EARLY MORNING(8PM-8AM)",D772&lt;12,"MORNING(8AM-12AM)",D772&lt;16,"AFTERNOON(12PM-4PM)",D772&lt;20,"EVENING(4PM-8PM)",TRUE,"NIGHT/EARLY MORNING(8PM-8AM)")</f>
        <v>AFTERNOON(12PM-4PM)</v>
      </c>
    </row>
    <row r="773" spans="1:17" ht="15.75" customHeight="1" x14ac:dyDescent="0.15">
      <c r="A773" s="3">
        <f>A772+1</f>
        <v>772</v>
      </c>
      <c r="B773" s="6">
        <v>40578</v>
      </c>
      <c r="C773" s="4">
        <v>2</v>
      </c>
      <c r="D773" s="4">
        <v>14</v>
      </c>
      <c r="E773" s="4" t="b">
        <v>0</v>
      </c>
      <c r="F773" s="4">
        <v>5</v>
      </c>
      <c r="G773" s="4">
        <v>2</v>
      </c>
      <c r="H773" s="3" t="str">
        <f>IF(G773=1,"Clear",IF(G773=2,"Moist",IF(G773=3,"Light Rain",IF(G773=4,"Heavy Rain","Unknown"))))</f>
        <v>Moist</v>
      </c>
      <c r="I773" s="4">
        <v>0.28000000000000003</v>
      </c>
      <c r="J773" s="5">
        <v>0.2727</v>
      </c>
      <c r="K773" s="5">
        <v>0.45</v>
      </c>
      <c r="L773" s="5">
        <v>0.16420000000000001</v>
      </c>
      <c r="M773" s="4">
        <v>15</v>
      </c>
      <c r="N773" s="4">
        <v>76</v>
      </c>
      <c r="O773" s="4">
        <v>91</v>
      </c>
      <c r="P773" s="1" t="str">
        <f>IF(E773=TRUE,"holiday",IF(OR(F773=0,F773=6),"weekend","weekday"))</f>
        <v>weekday</v>
      </c>
      <c r="Q773" s="1" t="str" cm="1">
        <f t="array" ref="Q773">_xlfn.IFS(D773&lt;8,"NIGHT/EARLY MORNING(8PM-8AM)",D773&lt;12,"MORNING(8AM-12AM)",D773&lt;16,"AFTERNOON(12PM-4PM)",D773&lt;20,"EVENING(4PM-8PM)",TRUE,"NIGHT/EARLY MORNING(8PM-8AM)")</f>
        <v>AFTERNOON(12PM-4PM)</v>
      </c>
    </row>
    <row r="774" spans="1:17" ht="15.75" customHeight="1" x14ac:dyDescent="0.15">
      <c r="A774" s="3">
        <f>A773+1</f>
        <v>773</v>
      </c>
      <c r="B774" s="6">
        <v>40578</v>
      </c>
      <c r="C774" s="4">
        <v>2</v>
      </c>
      <c r="D774" s="4">
        <v>15</v>
      </c>
      <c r="E774" s="4" t="b">
        <v>0</v>
      </c>
      <c r="F774" s="4">
        <v>5</v>
      </c>
      <c r="G774" s="4">
        <v>2</v>
      </c>
      <c r="H774" s="3" t="str">
        <f>IF(G774=1,"Clear",IF(G774=2,"Moist",IF(G774=3,"Light Rain",IF(G774=4,"Heavy Rain","Unknown"))))</f>
        <v>Moist</v>
      </c>
      <c r="I774" s="4">
        <v>0.28000000000000003</v>
      </c>
      <c r="J774" s="5">
        <v>0.2727</v>
      </c>
      <c r="K774" s="5">
        <v>0.48</v>
      </c>
      <c r="L774" s="5">
        <v>0.25369999999999998</v>
      </c>
      <c r="M774" s="4">
        <v>9</v>
      </c>
      <c r="N774" s="4">
        <v>81</v>
      </c>
      <c r="O774" s="4">
        <v>90</v>
      </c>
      <c r="P774" s="1" t="str">
        <f>IF(E774=TRUE,"holiday",IF(OR(F774=0,F774=6),"weekend","weekday"))</f>
        <v>weekday</v>
      </c>
      <c r="Q774" s="1" t="str" cm="1">
        <f t="array" ref="Q774">_xlfn.IFS(D774&lt;8,"NIGHT/EARLY MORNING(8PM-8AM)",D774&lt;12,"MORNING(8AM-12AM)",D774&lt;16,"AFTERNOON(12PM-4PM)",D774&lt;20,"EVENING(4PM-8PM)",TRUE,"NIGHT/EARLY MORNING(8PM-8AM)")</f>
        <v>AFTERNOON(12PM-4PM)</v>
      </c>
    </row>
    <row r="775" spans="1:17" ht="15.75" customHeight="1" x14ac:dyDescent="0.15">
      <c r="A775" s="3">
        <f>A774+1</f>
        <v>774</v>
      </c>
      <c r="B775" s="6">
        <v>40578</v>
      </c>
      <c r="C775" s="4">
        <v>2</v>
      </c>
      <c r="D775" s="4">
        <v>16</v>
      </c>
      <c r="E775" s="4" t="b">
        <v>0</v>
      </c>
      <c r="F775" s="4">
        <v>5</v>
      </c>
      <c r="G775" s="4">
        <v>2</v>
      </c>
      <c r="H775" s="3" t="str">
        <f>IF(G775=1,"Clear",IF(G775=2,"Moist",IF(G775=3,"Light Rain",IF(G775=4,"Heavy Rain","Unknown"))))</f>
        <v>Moist</v>
      </c>
      <c r="I775" s="4">
        <v>0.3</v>
      </c>
      <c r="J775" s="5">
        <v>0.28789999999999999</v>
      </c>
      <c r="K775" s="5">
        <v>0.42</v>
      </c>
      <c r="L775" s="5">
        <v>0.22389999999999999</v>
      </c>
      <c r="M775" s="4">
        <v>8</v>
      </c>
      <c r="N775" s="4">
        <v>91</v>
      </c>
      <c r="O775" s="4">
        <v>99</v>
      </c>
      <c r="P775" s="1" t="str">
        <f>IF(E775=TRUE,"holiday",IF(OR(F775=0,F775=6),"weekend","weekday"))</f>
        <v>weekday</v>
      </c>
      <c r="Q775" s="1" t="str" cm="1">
        <f t="array" ref="Q775">_xlfn.IFS(D775&lt;8,"NIGHT/EARLY MORNING(8PM-8AM)",D775&lt;12,"MORNING(8AM-12AM)",D775&lt;16,"AFTERNOON(12PM-4PM)",D775&lt;20,"EVENING(4PM-8PM)",TRUE,"NIGHT/EARLY MORNING(8PM-8AM)")</f>
        <v>EVENING(4PM-8PM)</v>
      </c>
    </row>
    <row r="776" spans="1:17" ht="15.75" customHeight="1" x14ac:dyDescent="0.15">
      <c r="A776" s="3">
        <f>A775+1</f>
        <v>775</v>
      </c>
      <c r="B776" s="6">
        <v>40578</v>
      </c>
      <c r="C776" s="4">
        <v>2</v>
      </c>
      <c r="D776" s="4">
        <v>17</v>
      </c>
      <c r="E776" s="4" t="b">
        <v>0</v>
      </c>
      <c r="F776" s="4">
        <v>5</v>
      </c>
      <c r="G776" s="4">
        <v>2</v>
      </c>
      <c r="H776" s="3" t="str">
        <f>IF(G776=1,"Clear",IF(G776=2,"Moist",IF(G776=3,"Light Rain",IF(G776=4,"Heavy Rain","Unknown"))))</f>
        <v>Moist</v>
      </c>
      <c r="I776" s="4">
        <v>0.26</v>
      </c>
      <c r="J776" s="5">
        <v>0.2727</v>
      </c>
      <c r="K776" s="5">
        <v>0.56000000000000005</v>
      </c>
      <c r="L776" s="5">
        <v>0.1343</v>
      </c>
      <c r="M776" s="4">
        <v>10</v>
      </c>
      <c r="N776" s="4">
        <v>195</v>
      </c>
      <c r="O776" s="4">
        <v>205</v>
      </c>
      <c r="P776" s="1" t="str">
        <f>IF(E776=TRUE,"holiday",IF(OR(F776=0,F776=6),"weekend","weekday"))</f>
        <v>weekday</v>
      </c>
      <c r="Q776" s="1" t="str" cm="1">
        <f t="array" ref="Q776">_xlfn.IFS(D776&lt;8,"NIGHT/EARLY MORNING(8PM-8AM)",D776&lt;12,"MORNING(8AM-12AM)",D776&lt;16,"AFTERNOON(12PM-4PM)",D776&lt;20,"EVENING(4PM-8PM)",TRUE,"NIGHT/EARLY MORNING(8PM-8AM)")</f>
        <v>EVENING(4PM-8PM)</v>
      </c>
    </row>
    <row r="777" spans="1:17" ht="15.75" customHeight="1" x14ac:dyDescent="0.15">
      <c r="A777" s="3">
        <f>A776+1</f>
        <v>776</v>
      </c>
      <c r="B777" s="6">
        <v>40578</v>
      </c>
      <c r="C777" s="4">
        <v>2</v>
      </c>
      <c r="D777" s="4">
        <v>18</v>
      </c>
      <c r="E777" s="4" t="b">
        <v>0</v>
      </c>
      <c r="F777" s="4">
        <v>5</v>
      </c>
      <c r="G777" s="4">
        <v>2</v>
      </c>
      <c r="H777" s="3" t="str">
        <f>IF(G777=1,"Clear",IF(G777=2,"Moist",IF(G777=3,"Light Rain",IF(G777=4,"Heavy Rain","Unknown"))))</f>
        <v>Moist</v>
      </c>
      <c r="I777" s="4">
        <v>0.24</v>
      </c>
      <c r="J777" s="5">
        <v>0.2576</v>
      </c>
      <c r="K777" s="5">
        <v>0.6</v>
      </c>
      <c r="L777" s="5">
        <v>0.1045</v>
      </c>
      <c r="M777" s="4">
        <v>3</v>
      </c>
      <c r="N777" s="4">
        <v>152</v>
      </c>
      <c r="O777" s="4">
        <v>155</v>
      </c>
      <c r="P777" s="1" t="str">
        <f>IF(E777=TRUE,"holiday",IF(OR(F777=0,F777=6),"weekend","weekday"))</f>
        <v>weekday</v>
      </c>
      <c r="Q777" s="1" t="str" cm="1">
        <f t="array" ref="Q777">_xlfn.IFS(D777&lt;8,"NIGHT/EARLY MORNING(8PM-8AM)",D777&lt;12,"MORNING(8AM-12AM)",D777&lt;16,"AFTERNOON(12PM-4PM)",D777&lt;20,"EVENING(4PM-8PM)",TRUE,"NIGHT/EARLY MORNING(8PM-8AM)")</f>
        <v>EVENING(4PM-8PM)</v>
      </c>
    </row>
    <row r="778" spans="1:17" ht="15.75" customHeight="1" x14ac:dyDescent="0.15">
      <c r="A778" s="3">
        <f>A777+1</f>
        <v>777</v>
      </c>
      <c r="B778" s="6">
        <v>40578</v>
      </c>
      <c r="C778" s="4">
        <v>2</v>
      </c>
      <c r="D778" s="4">
        <v>19</v>
      </c>
      <c r="E778" s="4" t="b">
        <v>0</v>
      </c>
      <c r="F778" s="4">
        <v>5</v>
      </c>
      <c r="G778" s="4">
        <v>2</v>
      </c>
      <c r="H778" s="3" t="str">
        <f>IF(G778=1,"Clear",IF(G778=2,"Moist",IF(G778=3,"Light Rain",IF(G778=4,"Heavy Rain","Unknown"))))</f>
        <v>Moist</v>
      </c>
      <c r="I778" s="4">
        <v>0.24</v>
      </c>
      <c r="J778" s="5">
        <v>0.2424</v>
      </c>
      <c r="K778" s="5">
        <v>0.65</v>
      </c>
      <c r="L778" s="5">
        <v>0.1343</v>
      </c>
      <c r="M778" s="4">
        <v>1</v>
      </c>
      <c r="N778" s="4">
        <v>102</v>
      </c>
      <c r="O778" s="4">
        <v>103</v>
      </c>
      <c r="P778" s="1" t="str">
        <f>IF(E778=TRUE,"holiday",IF(OR(F778=0,F778=6),"weekend","weekday"))</f>
        <v>weekday</v>
      </c>
      <c r="Q778" s="1" t="str" cm="1">
        <f t="array" ref="Q778">_xlfn.IFS(D778&lt;8,"NIGHT/EARLY MORNING(8PM-8AM)",D778&lt;12,"MORNING(8AM-12AM)",D778&lt;16,"AFTERNOON(12PM-4PM)",D778&lt;20,"EVENING(4PM-8PM)",TRUE,"NIGHT/EARLY MORNING(8PM-8AM)")</f>
        <v>EVENING(4PM-8PM)</v>
      </c>
    </row>
    <row r="779" spans="1:17" ht="15.75" customHeight="1" x14ac:dyDescent="0.15">
      <c r="A779" s="3">
        <f>A778+1</f>
        <v>778</v>
      </c>
      <c r="B779" s="6">
        <v>40578</v>
      </c>
      <c r="C779" s="4">
        <v>2</v>
      </c>
      <c r="D779" s="4">
        <v>20</v>
      </c>
      <c r="E779" s="4" t="b">
        <v>0</v>
      </c>
      <c r="F779" s="4">
        <v>5</v>
      </c>
      <c r="G779" s="4">
        <v>2</v>
      </c>
      <c r="H779" s="3" t="str">
        <f>IF(G779=1,"Clear",IF(G779=2,"Moist",IF(G779=3,"Light Rain",IF(G779=4,"Heavy Rain","Unknown"))))</f>
        <v>Moist</v>
      </c>
      <c r="I779" s="4">
        <v>0.24</v>
      </c>
      <c r="J779" s="5">
        <v>0.2424</v>
      </c>
      <c r="K779" s="5">
        <v>0.65</v>
      </c>
      <c r="L779" s="5">
        <v>0.16420000000000001</v>
      </c>
      <c r="M779" s="4">
        <v>2</v>
      </c>
      <c r="N779" s="4">
        <v>69</v>
      </c>
      <c r="O779" s="4">
        <v>71</v>
      </c>
      <c r="P779" s="1" t="str">
        <f>IF(E779=TRUE,"holiday",IF(OR(F779=0,F779=6),"weekend","weekday"))</f>
        <v>weekday</v>
      </c>
      <c r="Q779" s="1" t="str" cm="1">
        <f t="array" ref="Q779">_xlfn.IFS(D779&lt;8,"NIGHT/EARLY MORNING(8PM-8AM)",D779&lt;12,"MORNING(8AM-12AM)",D779&lt;16,"AFTERNOON(12PM-4PM)",D779&lt;20,"EVENING(4PM-8PM)",TRUE,"NIGHT/EARLY MORNING(8PM-8AM)")</f>
        <v>NIGHT/EARLY MORNING(8PM-8AM)</v>
      </c>
    </row>
    <row r="780" spans="1:17" ht="15.75" customHeight="1" x14ac:dyDescent="0.15">
      <c r="A780" s="3">
        <f>A779+1</f>
        <v>779</v>
      </c>
      <c r="B780" s="6">
        <v>40578</v>
      </c>
      <c r="C780" s="4">
        <v>2</v>
      </c>
      <c r="D780" s="4">
        <v>21</v>
      </c>
      <c r="E780" s="4" t="b">
        <v>0</v>
      </c>
      <c r="F780" s="4">
        <v>5</v>
      </c>
      <c r="G780" s="4">
        <v>2</v>
      </c>
      <c r="H780" s="3" t="str">
        <f>IF(G780=1,"Clear",IF(G780=2,"Moist",IF(G780=3,"Light Rain",IF(G780=4,"Heavy Rain","Unknown"))))</f>
        <v>Moist</v>
      </c>
      <c r="I780" s="4">
        <v>0.24</v>
      </c>
      <c r="J780" s="5">
        <v>0.2424</v>
      </c>
      <c r="K780" s="5">
        <v>0.7</v>
      </c>
      <c r="L780" s="5">
        <v>0.16420000000000001</v>
      </c>
      <c r="M780" s="4">
        <v>2</v>
      </c>
      <c r="N780" s="4">
        <v>41</v>
      </c>
      <c r="O780" s="4">
        <v>43</v>
      </c>
      <c r="P780" s="1" t="str">
        <f>IF(E780=TRUE,"holiday",IF(OR(F780=0,F780=6),"weekend","weekday"))</f>
        <v>weekday</v>
      </c>
      <c r="Q780" s="1" t="str" cm="1">
        <f t="array" ref="Q780">_xlfn.IFS(D780&lt;8,"NIGHT/EARLY MORNING(8PM-8AM)",D780&lt;12,"MORNING(8AM-12AM)",D780&lt;16,"AFTERNOON(12PM-4PM)",D780&lt;20,"EVENING(4PM-8PM)",TRUE,"NIGHT/EARLY MORNING(8PM-8AM)")</f>
        <v>NIGHT/EARLY MORNING(8PM-8AM)</v>
      </c>
    </row>
    <row r="781" spans="1:17" ht="15.75" customHeight="1" x14ac:dyDescent="0.15">
      <c r="A781" s="3">
        <f>A780+1</f>
        <v>780</v>
      </c>
      <c r="B781" s="6">
        <v>40578</v>
      </c>
      <c r="C781" s="4">
        <v>2</v>
      </c>
      <c r="D781" s="4">
        <v>22</v>
      </c>
      <c r="E781" s="4" t="b">
        <v>0</v>
      </c>
      <c r="F781" s="4">
        <v>5</v>
      </c>
      <c r="G781" s="4">
        <v>2</v>
      </c>
      <c r="H781" s="3" t="str">
        <f>IF(G781=1,"Clear",IF(G781=2,"Moist",IF(G781=3,"Light Rain",IF(G781=4,"Heavy Rain","Unknown"))))</f>
        <v>Moist</v>
      </c>
      <c r="I781" s="4">
        <v>0.24</v>
      </c>
      <c r="J781" s="5">
        <v>0.2424</v>
      </c>
      <c r="K781" s="5">
        <v>0.65</v>
      </c>
      <c r="L781" s="5">
        <v>0.16420000000000001</v>
      </c>
      <c r="M781" s="4">
        <v>1</v>
      </c>
      <c r="N781" s="4">
        <v>45</v>
      </c>
      <c r="O781" s="4">
        <v>46</v>
      </c>
      <c r="P781" s="1" t="str">
        <f>IF(E781=TRUE,"holiday",IF(OR(F781=0,F781=6),"weekend","weekday"))</f>
        <v>weekday</v>
      </c>
      <c r="Q781" s="1" t="str" cm="1">
        <f t="array" ref="Q781">_xlfn.IFS(D781&lt;8,"NIGHT/EARLY MORNING(8PM-8AM)",D781&lt;12,"MORNING(8AM-12AM)",D781&lt;16,"AFTERNOON(12PM-4PM)",D781&lt;20,"EVENING(4PM-8PM)",TRUE,"NIGHT/EARLY MORNING(8PM-8AM)")</f>
        <v>NIGHT/EARLY MORNING(8PM-8AM)</v>
      </c>
    </row>
    <row r="782" spans="1:17" ht="15.75" customHeight="1" x14ac:dyDescent="0.15">
      <c r="A782" s="3">
        <f>A781+1</f>
        <v>781</v>
      </c>
      <c r="B782" s="6">
        <v>40578</v>
      </c>
      <c r="C782" s="4">
        <v>2</v>
      </c>
      <c r="D782" s="4">
        <v>23</v>
      </c>
      <c r="E782" s="4" t="b">
        <v>0</v>
      </c>
      <c r="F782" s="4">
        <v>5</v>
      </c>
      <c r="G782" s="4">
        <v>2</v>
      </c>
      <c r="H782" s="3" t="str">
        <f>IF(G782=1,"Clear",IF(G782=2,"Moist",IF(G782=3,"Light Rain",IF(G782=4,"Heavy Rain","Unknown"))))</f>
        <v>Moist</v>
      </c>
      <c r="I782" s="4">
        <v>0.24</v>
      </c>
      <c r="J782" s="5">
        <v>0.2424</v>
      </c>
      <c r="K782" s="5">
        <v>0.7</v>
      </c>
      <c r="L782" s="5">
        <v>0.1343</v>
      </c>
      <c r="M782" s="4">
        <v>1</v>
      </c>
      <c r="N782" s="4">
        <v>30</v>
      </c>
      <c r="O782" s="4">
        <v>31</v>
      </c>
      <c r="P782" s="1" t="str">
        <f>IF(E782=TRUE,"holiday",IF(OR(F782=0,F782=6),"weekend","weekday"))</f>
        <v>weekday</v>
      </c>
      <c r="Q782" s="1" t="str" cm="1">
        <f t="array" ref="Q782">_xlfn.IFS(D782&lt;8,"NIGHT/EARLY MORNING(8PM-8AM)",D782&lt;12,"MORNING(8AM-12AM)",D782&lt;16,"AFTERNOON(12PM-4PM)",D782&lt;20,"EVENING(4PM-8PM)",TRUE,"NIGHT/EARLY MORNING(8PM-8AM)")</f>
        <v>NIGHT/EARLY MORNING(8PM-8AM)</v>
      </c>
    </row>
    <row r="783" spans="1:17" ht="15.75" customHeight="1" x14ac:dyDescent="0.15">
      <c r="A783" s="3">
        <f>A782+1</f>
        <v>782</v>
      </c>
      <c r="B783" s="6">
        <v>40579</v>
      </c>
      <c r="C783" s="4">
        <v>2</v>
      </c>
      <c r="D783" s="4">
        <v>0</v>
      </c>
      <c r="E783" s="4" t="b">
        <v>0</v>
      </c>
      <c r="F783" s="4">
        <v>6</v>
      </c>
      <c r="G783" s="4">
        <v>2</v>
      </c>
      <c r="H783" s="3" t="str">
        <f>IF(G783=1,"Clear",IF(G783=2,"Moist",IF(G783=3,"Light Rain",IF(G783=4,"Heavy Rain","Unknown"))))</f>
        <v>Moist</v>
      </c>
      <c r="I783" s="4">
        <v>0.24</v>
      </c>
      <c r="J783" s="5">
        <v>0.2424</v>
      </c>
      <c r="K783" s="5">
        <v>0.7</v>
      </c>
      <c r="L783" s="5">
        <v>0.16420000000000001</v>
      </c>
      <c r="M783" s="4">
        <v>3</v>
      </c>
      <c r="N783" s="4">
        <v>36</v>
      </c>
      <c r="O783" s="4">
        <v>39</v>
      </c>
      <c r="P783" s="1" t="str">
        <f>IF(E783=TRUE,"holiday",IF(OR(F783=0,F783=6),"weekend","weekday"))</f>
        <v>weekend</v>
      </c>
      <c r="Q783" s="1" t="str" cm="1">
        <f t="array" ref="Q783">_xlfn.IFS(D783&lt;8,"NIGHT/EARLY MORNING(8PM-8AM)",D783&lt;12,"MORNING(8AM-12AM)",D783&lt;16,"AFTERNOON(12PM-4PM)",D783&lt;20,"EVENING(4PM-8PM)",TRUE,"NIGHT/EARLY MORNING(8PM-8AM)")</f>
        <v>NIGHT/EARLY MORNING(8PM-8AM)</v>
      </c>
    </row>
    <row r="784" spans="1:17" ht="15.75" customHeight="1" x14ac:dyDescent="0.15">
      <c r="A784" s="3">
        <f>A783+1</f>
        <v>783</v>
      </c>
      <c r="B784" s="6">
        <v>40579</v>
      </c>
      <c r="C784" s="4">
        <v>2</v>
      </c>
      <c r="D784" s="4">
        <v>1</v>
      </c>
      <c r="E784" s="4" t="b">
        <v>0</v>
      </c>
      <c r="F784" s="4">
        <v>6</v>
      </c>
      <c r="G784" s="4">
        <v>2</v>
      </c>
      <c r="H784" s="3" t="str">
        <f>IF(G784=1,"Clear",IF(G784=2,"Moist",IF(G784=3,"Light Rain",IF(G784=4,"Heavy Rain","Unknown"))))</f>
        <v>Moist</v>
      </c>
      <c r="I784" s="4">
        <v>0.24</v>
      </c>
      <c r="J784" s="5">
        <v>0.2424</v>
      </c>
      <c r="K784" s="5">
        <v>0.65</v>
      </c>
      <c r="L784" s="5">
        <v>0.16420000000000001</v>
      </c>
      <c r="M784" s="4">
        <v>1</v>
      </c>
      <c r="N784" s="4">
        <v>17</v>
      </c>
      <c r="O784" s="4">
        <v>18</v>
      </c>
      <c r="P784" s="1" t="str">
        <f>IF(E784=TRUE,"holiday",IF(OR(F784=0,F784=6),"weekend","weekday"))</f>
        <v>weekend</v>
      </c>
      <c r="Q784" s="1" t="str" cm="1">
        <f t="array" ref="Q784">_xlfn.IFS(D784&lt;8,"NIGHT/EARLY MORNING(8PM-8AM)",D784&lt;12,"MORNING(8AM-12AM)",D784&lt;16,"AFTERNOON(12PM-4PM)",D784&lt;20,"EVENING(4PM-8PM)",TRUE,"NIGHT/EARLY MORNING(8PM-8AM)")</f>
        <v>NIGHT/EARLY MORNING(8PM-8AM)</v>
      </c>
    </row>
    <row r="785" spans="1:17" ht="15.75" customHeight="1" x14ac:dyDescent="0.15">
      <c r="A785" s="3">
        <f>A784+1</f>
        <v>784</v>
      </c>
      <c r="B785" s="6">
        <v>40579</v>
      </c>
      <c r="C785" s="4">
        <v>2</v>
      </c>
      <c r="D785" s="4">
        <v>2</v>
      </c>
      <c r="E785" s="4" t="b">
        <v>0</v>
      </c>
      <c r="F785" s="4">
        <v>6</v>
      </c>
      <c r="G785" s="4">
        <v>2</v>
      </c>
      <c r="H785" s="3" t="str">
        <f>IF(G785=1,"Clear",IF(G785=2,"Moist",IF(G785=3,"Light Rain",IF(G785=4,"Heavy Rain","Unknown"))))</f>
        <v>Moist</v>
      </c>
      <c r="I785" s="4">
        <v>0.24</v>
      </c>
      <c r="J785" s="5">
        <v>0.2424</v>
      </c>
      <c r="K785" s="5">
        <v>0.75</v>
      </c>
      <c r="L785" s="5">
        <v>0.16420000000000001</v>
      </c>
      <c r="M785" s="4">
        <v>5</v>
      </c>
      <c r="N785" s="4">
        <v>12</v>
      </c>
      <c r="O785" s="4">
        <v>17</v>
      </c>
      <c r="P785" s="1" t="str">
        <f>IF(E785=TRUE,"holiday",IF(OR(F785=0,F785=6),"weekend","weekday"))</f>
        <v>weekend</v>
      </c>
      <c r="Q785" s="1" t="str" cm="1">
        <f t="array" ref="Q785">_xlfn.IFS(D785&lt;8,"NIGHT/EARLY MORNING(8PM-8AM)",D785&lt;12,"MORNING(8AM-12AM)",D785&lt;16,"AFTERNOON(12PM-4PM)",D785&lt;20,"EVENING(4PM-8PM)",TRUE,"NIGHT/EARLY MORNING(8PM-8AM)")</f>
        <v>NIGHT/EARLY MORNING(8PM-8AM)</v>
      </c>
    </row>
    <row r="786" spans="1:17" ht="15.75" customHeight="1" x14ac:dyDescent="0.15">
      <c r="A786" s="3">
        <f>A785+1</f>
        <v>785</v>
      </c>
      <c r="B786" s="6">
        <v>40579</v>
      </c>
      <c r="C786" s="4">
        <v>2</v>
      </c>
      <c r="D786" s="4">
        <v>3</v>
      </c>
      <c r="E786" s="4" t="b">
        <v>0</v>
      </c>
      <c r="F786" s="4">
        <v>6</v>
      </c>
      <c r="G786" s="4">
        <v>2</v>
      </c>
      <c r="H786" s="3" t="str">
        <f>IF(G786=1,"Clear",IF(G786=2,"Moist",IF(G786=3,"Light Rain",IF(G786=4,"Heavy Rain","Unknown"))))</f>
        <v>Moist</v>
      </c>
      <c r="I786" s="4">
        <v>0.24</v>
      </c>
      <c r="J786" s="5">
        <v>0.2424</v>
      </c>
      <c r="K786" s="5">
        <v>0.75</v>
      </c>
      <c r="L786" s="5">
        <v>0.16420000000000001</v>
      </c>
      <c r="M786" s="4">
        <v>1</v>
      </c>
      <c r="N786" s="4">
        <v>10</v>
      </c>
      <c r="O786" s="4">
        <v>11</v>
      </c>
      <c r="P786" s="1" t="str">
        <f>IF(E786=TRUE,"holiday",IF(OR(F786=0,F786=6),"weekend","weekday"))</f>
        <v>weekend</v>
      </c>
      <c r="Q786" s="1" t="str" cm="1">
        <f t="array" ref="Q786">_xlfn.IFS(D786&lt;8,"NIGHT/EARLY MORNING(8PM-8AM)",D786&lt;12,"MORNING(8AM-12AM)",D786&lt;16,"AFTERNOON(12PM-4PM)",D786&lt;20,"EVENING(4PM-8PM)",TRUE,"NIGHT/EARLY MORNING(8PM-8AM)")</f>
        <v>NIGHT/EARLY MORNING(8PM-8AM)</v>
      </c>
    </row>
    <row r="787" spans="1:17" ht="15.75" customHeight="1" x14ac:dyDescent="0.15">
      <c r="A787" s="3">
        <f>A786+1</f>
        <v>786</v>
      </c>
      <c r="B787" s="6">
        <v>40579</v>
      </c>
      <c r="C787" s="4">
        <v>2</v>
      </c>
      <c r="D787" s="4">
        <v>4</v>
      </c>
      <c r="E787" s="4" t="b">
        <v>0</v>
      </c>
      <c r="F787" s="4">
        <v>6</v>
      </c>
      <c r="G787" s="4">
        <v>3</v>
      </c>
      <c r="H787" s="3" t="str">
        <f>IF(G787=1,"Clear",IF(G787=2,"Moist",IF(G787=3,"Light Rain",IF(G787=4,"Heavy Rain","Unknown"))))</f>
        <v>Light Rain</v>
      </c>
      <c r="I787" s="4">
        <v>0.22</v>
      </c>
      <c r="J787" s="5">
        <v>0.2273</v>
      </c>
      <c r="K787" s="5">
        <v>0.93</v>
      </c>
      <c r="L787" s="5">
        <v>0.1343</v>
      </c>
      <c r="M787" s="4">
        <v>0</v>
      </c>
      <c r="N787" s="4">
        <v>8</v>
      </c>
      <c r="O787" s="4">
        <v>8</v>
      </c>
      <c r="P787" s="1" t="str">
        <f>IF(E787=TRUE,"holiday",IF(OR(F787=0,F787=6),"weekend","weekday"))</f>
        <v>weekend</v>
      </c>
      <c r="Q787" s="1" t="str" cm="1">
        <f t="array" ref="Q787">_xlfn.IFS(D787&lt;8,"NIGHT/EARLY MORNING(8PM-8AM)",D787&lt;12,"MORNING(8AM-12AM)",D787&lt;16,"AFTERNOON(12PM-4PM)",D787&lt;20,"EVENING(4PM-8PM)",TRUE,"NIGHT/EARLY MORNING(8PM-8AM)")</f>
        <v>NIGHT/EARLY MORNING(8PM-8AM)</v>
      </c>
    </row>
    <row r="788" spans="1:17" ht="15.75" customHeight="1" x14ac:dyDescent="0.15">
      <c r="A788" s="3">
        <f>A787+1</f>
        <v>787</v>
      </c>
      <c r="B788" s="6">
        <v>40579</v>
      </c>
      <c r="C788" s="4">
        <v>2</v>
      </c>
      <c r="D788" s="4">
        <v>5</v>
      </c>
      <c r="E788" s="4" t="b">
        <v>0</v>
      </c>
      <c r="F788" s="4">
        <v>6</v>
      </c>
      <c r="G788" s="4">
        <v>3</v>
      </c>
      <c r="H788" s="3" t="str">
        <f>IF(G788=1,"Clear",IF(G788=2,"Moist",IF(G788=3,"Light Rain",IF(G788=4,"Heavy Rain","Unknown"))))</f>
        <v>Light Rain</v>
      </c>
      <c r="I788" s="4">
        <v>0.2</v>
      </c>
      <c r="J788" s="5">
        <v>0.2273</v>
      </c>
      <c r="K788" s="5">
        <v>1</v>
      </c>
      <c r="L788" s="5">
        <v>8.9599999999999999E-2</v>
      </c>
      <c r="M788" s="4">
        <v>0</v>
      </c>
      <c r="N788" s="4">
        <v>9</v>
      </c>
      <c r="O788" s="4">
        <v>9</v>
      </c>
      <c r="P788" s="1" t="str">
        <f>IF(E788=TRUE,"holiday",IF(OR(F788=0,F788=6),"weekend","weekday"))</f>
        <v>weekend</v>
      </c>
      <c r="Q788" s="1" t="str" cm="1">
        <f t="array" ref="Q788">_xlfn.IFS(D788&lt;8,"NIGHT/EARLY MORNING(8PM-8AM)",D788&lt;12,"MORNING(8AM-12AM)",D788&lt;16,"AFTERNOON(12PM-4PM)",D788&lt;20,"EVENING(4PM-8PM)",TRUE,"NIGHT/EARLY MORNING(8PM-8AM)")</f>
        <v>NIGHT/EARLY MORNING(8PM-8AM)</v>
      </c>
    </row>
    <row r="789" spans="1:17" ht="15.75" customHeight="1" x14ac:dyDescent="0.15">
      <c r="A789" s="3">
        <f>A788+1</f>
        <v>788</v>
      </c>
      <c r="B789" s="6">
        <v>40579</v>
      </c>
      <c r="C789" s="4">
        <v>2</v>
      </c>
      <c r="D789" s="4">
        <v>6</v>
      </c>
      <c r="E789" s="4" t="b">
        <v>0</v>
      </c>
      <c r="F789" s="4">
        <v>6</v>
      </c>
      <c r="G789" s="4">
        <v>3</v>
      </c>
      <c r="H789" s="3" t="str">
        <f>IF(G789=1,"Clear",IF(G789=2,"Moist",IF(G789=3,"Light Rain",IF(G789=4,"Heavy Rain","Unknown"))))</f>
        <v>Light Rain</v>
      </c>
      <c r="I789" s="4">
        <v>0.2</v>
      </c>
      <c r="J789" s="5">
        <v>0.2576</v>
      </c>
      <c r="K789" s="5">
        <v>1</v>
      </c>
      <c r="L789" s="5">
        <v>0</v>
      </c>
      <c r="M789" s="4">
        <v>0</v>
      </c>
      <c r="N789" s="4">
        <v>4</v>
      </c>
      <c r="O789" s="4">
        <v>4</v>
      </c>
      <c r="P789" s="1" t="str">
        <f>IF(E789=TRUE,"holiday",IF(OR(F789=0,F789=6),"weekend","weekday"))</f>
        <v>weekend</v>
      </c>
      <c r="Q789" s="1" t="str" cm="1">
        <f t="array" ref="Q789">_xlfn.IFS(D789&lt;8,"NIGHT/EARLY MORNING(8PM-8AM)",D789&lt;12,"MORNING(8AM-12AM)",D789&lt;16,"AFTERNOON(12PM-4PM)",D789&lt;20,"EVENING(4PM-8PM)",TRUE,"NIGHT/EARLY MORNING(8PM-8AM)")</f>
        <v>NIGHT/EARLY MORNING(8PM-8AM)</v>
      </c>
    </row>
    <row r="790" spans="1:17" ht="15.75" customHeight="1" x14ac:dyDescent="0.15">
      <c r="A790" s="3">
        <f>A789+1</f>
        <v>789</v>
      </c>
      <c r="B790" s="6">
        <v>40579</v>
      </c>
      <c r="C790" s="4">
        <v>2</v>
      </c>
      <c r="D790" s="4">
        <v>7</v>
      </c>
      <c r="E790" s="4" t="b">
        <v>0</v>
      </c>
      <c r="F790" s="4">
        <v>6</v>
      </c>
      <c r="G790" s="4">
        <v>3</v>
      </c>
      <c r="H790" s="3" t="str">
        <f>IF(G790=1,"Clear",IF(G790=2,"Moist",IF(G790=3,"Light Rain",IF(G790=4,"Heavy Rain","Unknown"))))</f>
        <v>Light Rain</v>
      </c>
      <c r="I790" s="4">
        <v>0.22</v>
      </c>
      <c r="J790" s="5">
        <v>0.2576</v>
      </c>
      <c r="K790" s="5">
        <v>0.93</v>
      </c>
      <c r="L790" s="5">
        <v>8.9599999999999999E-2</v>
      </c>
      <c r="M790" s="4">
        <v>0</v>
      </c>
      <c r="N790" s="4">
        <v>4</v>
      </c>
      <c r="O790" s="4">
        <v>4</v>
      </c>
      <c r="P790" s="1" t="str">
        <f>IF(E790=TRUE,"holiday",IF(OR(F790=0,F790=6),"weekend","weekday"))</f>
        <v>weekend</v>
      </c>
      <c r="Q790" s="1" t="str" cm="1">
        <f t="array" ref="Q790">_xlfn.IFS(D790&lt;8,"NIGHT/EARLY MORNING(8PM-8AM)",D790&lt;12,"MORNING(8AM-12AM)",D790&lt;16,"AFTERNOON(12PM-4PM)",D790&lt;20,"EVENING(4PM-8PM)",TRUE,"NIGHT/EARLY MORNING(8PM-8AM)")</f>
        <v>NIGHT/EARLY MORNING(8PM-8AM)</v>
      </c>
    </row>
    <row r="791" spans="1:17" ht="15.75" customHeight="1" x14ac:dyDescent="0.15">
      <c r="A791" s="3">
        <f>A790+1</f>
        <v>790</v>
      </c>
      <c r="B791" s="6">
        <v>40579</v>
      </c>
      <c r="C791" s="4">
        <v>2</v>
      </c>
      <c r="D791" s="4">
        <v>8</v>
      </c>
      <c r="E791" s="4" t="b">
        <v>0</v>
      </c>
      <c r="F791" s="4">
        <v>6</v>
      </c>
      <c r="G791" s="4">
        <v>3</v>
      </c>
      <c r="H791" s="3" t="str">
        <f>IF(G791=1,"Clear",IF(G791=2,"Moist",IF(G791=3,"Light Rain",IF(G791=4,"Heavy Rain","Unknown"))))</f>
        <v>Light Rain</v>
      </c>
      <c r="I791" s="4">
        <v>0.2</v>
      </c>
      <c r="J791" s="5">
        <v>0.2273</v>
      </c>
      <c r="K791" s="5">
        <v>1</v>
      </c>
      <c r="L791" s="5">
        <v>8.9599999999999999E-2</v>
      </c>
      <c r="M791" s="4">
        <v>0</v>
      </c>
      <c r="N791" s="4">
        <v>10</v>
      </c>
      <c r="O791" s="4">
        <v>10</v>
      </c>
      <c r="P791" s="1" t="str">
        <f>IF(E791=TRUE,"holiday",IF(OR(F791=0,F791=6),"weekend","weekday"))</f>
        <v>weekend</v>
      </c>
      <c r="Q791" s="1" t="str" cm="1">
        <f t="array" ref="Q791">_xlfn.IFS(D791&lt;8,"NIGHT/EARLY MORNING(8PM-8AM)",D791&lt;12,"MORNING(8AM-12PM)",D791&lt;16,"AFTERNOON(12PM-4PM)",D791&lt;20,"EVENING(4PM-8PM)",TRUE,"NIGHT/EARLY MORNING(8PM-8AM)")</f>
        <v>MORNING(8AM-12PM)</v>
      </c>
    </row>
    <row r="792" spans="1:17" ht="15.75" customHeight="1" x14ac:dyDescent="0.15">
      <c r="A792" s="3">
        <f>A791+1</f>
        <v>791</v>
      </c>
      <c r="B792" s="6">
        <v>40579</v>
      </c>
      <c r="C792" s="4">
        <v>2</v>
      </c>
      <c r="D792" s="4">
        <v>9</v>
      </c>
      <c r="E792" s="4" t="b">
        <v>0</v>
      </c>
      <c r="F792" s="4">
        <v>6</v>
      </c>
      <c r="G792" s="4">
        <v>3</v>
      </c>
      <c r="H792" s="3" t="str">
        <f>IF(G792=1,"Clear",IF(G792=2,"Moist",IF(G792=3,"Light Rain",IF(G792=4,"Heavy Rain","Unknown"))))</f>
        <v>Light Rain</v>
      </c>
      <c r="I792" s="4">
        <v>0.2</v>
      </c>
      <c r="J792" s="5">
        <v>0.2273</v>
      </c>
      <c r="K792" s="5">
        <v>1</v>
      </c>
      <c r="L792" s="5">
        <v>8.9599999999999999E-2</v>
      </c>
      <c r="M792" s="4">
        <v>3</v>
      </c>
      <c r="N792" s="4">
        <v>17</v>
      </c>
      <c r="O792" s="4">
        <v>20</v>
      </c>
      <c r="P792" s="1" t="str">
        <f>IF(E792=TRUE,"holiday",IF(OR(F792=0,F792=6),"weekend","weekday"))</f>
        <v>weekend</v>
      </c>
      <c r="Q792" s="1" t="str" cm="1">
        <f t="array" ref="Q792">_xlfn.IFS(D792&lt;8,"NIGHT/EARLY MORNING(8PM-8AM)",D792&lt;12,"MORNING(8AM-12PM)",D792&lt;16,"AFTERNOON(12PM-4PM)",D792&lt;20,"EVENING(4PM-8PM)",TRUE,"NIGHT/EARLY MORNING(8PM-8AM)")</f>
        <v>MORNING(8AM-12PM)</v>
      </c>
    </row>
    <row r="793" spans="1:17" ht="15.75" customHeight="1" x14ac:dyDescent="0.15">
      <c r="A793" s="3">
        <f>A792+1</f>
        <v>792</v>
      </c>
      <c r="B793" s="6">
        <v>40579</v>
      </c>
      <c r="C793" s="4">
        <v>2</v>
      </c>
      <c r="D793" s="4">
        <v>10</v>
      </c>
      <c r="E793" s="4" t="b">
        <v>0</v>
      </c>
      <c r="F793" s="4">
        <v>6</v>
      </c>
      <c r="G793" s="4">
        <v>3</v>
      </c>
      <c r="H793" s="3" t="str">
        <f>IF(G793=1,"Clear",IF(G793=2,"Moist",IF(G793=3,"Light Rain",IF(G793=4,"Heavy Rain","Unknown"))))</f>
        <v>Light Rain</v>
      </c>
      <c r="I793" s="4">
        <v>0.2</v>
      </c>
      <c r="J793" s="5">
        <v>0.21210000000000001</v>
      </c>
      <c r="K793" s="5">
        <v>1</v>
      </c>
      <c r="L793" s="5">
        <v>0.1343</v>
      </c>
      <c r="M793" s="4">
        <v>3</v>
      </c>
      <c r="N793" s="4">
        <v>31</v>
      </c>
      <c r="O793" s="4">
        <v>34</v>
      </c>
      <c r="P793" s="1" t="str">
        <f>IF(E793=TRUE,"holiday",IF(OR(F793=0,F793=6),"weekend","weekday"))</f>
        <v>weekend</v>
      </c>
      <c r="Q793" s="1" t="str" cm="1">
        <f t="array" ref="Q793">_xlfn.IFS(D793&lt;8,"NIGHT/EARLY MORNING(8PM-8AM)",D793&lt;12,"MORNING(8AM-12PM)",D793&lt;16,"AFTERNOON(12PM-4PM)",D793&lt;20,"EVENING(4PM-8PM)",TRUE,"NIGHT/EARLY MORNING(8PM-8AM)")</f>
        <v>MORNING(8AM-12PM)</v>
      </c>
    </row>
    <row r="794" spans="1:17" ht="15.75" customHeight="1" x14ac:dyDescent="0.15">
      <c r="A794" s="3">
        <f>A793+1</f>
        <v>793</v>
      </c>
      <c r="B794" s="6">
        <v>40579</v>
      </c>
      <c r="C794" s="4">
        <v>2</v>
      </c>
      <c r="D794" s="4">
        <v>11</v>
      </c>
      <c r="E794" s="4" t="b">
        <v>0</v>
      </c>
      <c r="F794" s="4">
        <v>6</v>
      </c>
      <c r="G794" s="4">
        <v>3</v>
      </c>
      <c r="H794" s="3" t="str">
        <f>IF(G794=1,"Clear",IF(G794=2,"Moist",IF(G794=3,"Light Rain",IF(G794=4,"Heavy Rain","Unknown"))))</f>
        <v>Light Rain</v>
      </c>
      <c r="I794" s="4">
        <v>0.22</v>
      </c>
      <c r="J794" s="5">
        <v>0.2273</v>
      </c>
      <c r="K794" s="5">
        <v>1</v>
      </c>
      <c r="L794" s="5">
        <v>0.1343</v>
      </c>
      <c r="M794" s="4">
        <v>1</v>
      </c>
      <c r="N794" s="4">
        <v>46</v>
      </c>
      <c r="O794" s="4">
        <v>47</v>
      </c>
      <c r="P794" s="1" t="str">
        <f>IF(E794=TRUE,"holiday",IF(OR(F794=0,F794=6),"weekend","weekday"))</f>
        <v>weekend</v>
      </c>
      <c r="Q794" s="1" t="str" cm="1">
        <f t="array" ref="Q794">_xlfn.IFS(D794&lt;8,"NIGHT/EARLY MORNING(8PM-8AM)",D794&lt;12,"MORNING(8AM-12PM)",D794&lt;16,"AFTERNOON(12PM-4PM)",D794&lt;20,"EVENING(4PM-8PM)",TRUE,"NIGHT/EARLY MORNING(8PM-8AM)")</f>
        <v>MORNING(8AM-12PM)</v>
      </c>
    </row>
    <row r="795" spans="1:17" ht="15.75" customHeight="1" x14ac:dyDescent="0.15">
      <c r="A795" s="3">
        <f>A794+1</f>
        <v>794</v>
      </c>
      <c r="B795" s="6">
        <v>40579</v>
      </c>
      <c r="C795" s="4">
        <v>2</v>
      </c>
      <c r="D795" s="4">
        <v>12</v>
      </c>
      <c r="E795" s="4" t="b">
        <v>0</v>
      </c>
      <c r="F795" s="4">
        <v>6</v>
      </c>
      <c r="G795" s="4">
        <v>3</v>
      </c>
      <c r="H795" s="3" t="str">
        <f>IF(G795=1,"Clear",IF(G795=2,"Moist",IF(G795=3,"Light Rain",IF(G795=4,"Heavy Rain","Unknown"))))</f>
        <v>Light Rain</v>
      </c>
      <c r="I795" s="4">
        <v>0.22</v>
      </c>
      <c r="J795" s="5">
        <v>0.2273</v>
      </c>
      <c r="K795" s="5">
        <v>1</v>
      </c>
      <c r="L795" s="5">
        <v>0.16420000000000001</v>
      </c>
      <c r="M795" s="4">
        <v>10</v>
      </c>
      <c r="N795" s="4">
        <v>42</v>
      </c>
      <c r="O795" s="4">
        <v>52</v>
      </c>
      <c r="P795" s="1" t="str">
        <f>IF(E795=TRUE,"holiday",IF(OR(F795=0,F795=6),"weekend","weekday"))</f>
        <v>weekend</v>
      </c>
      <c r="Q795" s="1" t="str" cm="1">
        <f t="array" ref="Q795">_xlfn.IFS(D795&lt;8,"NIGHT/EARLY MORNING(8PM-8AM)",D795&lt;12,"MORNING(8AM-12AM)",D795&lt;16,"AFTERNOON(12PM-4PM)",D795&lt;20,"EVENING(4PM-8PM)",TRUE,"NIGHT/EARLY MORNING(8PM-8AM)")</f>
        <v>AFTERNOON(12PM-4PM)</v>
      </c>
    </row>
    <row r="796" spans="1:17" ht="15.75" customHeight="1" x14ac:dyDescent="0.15">
      <c r="A796" s="3">
        <f>A795+1</f>
        <v>795</v>
      </c>
      <c r="B796" s="6">
        <v>40579</v>
      </c>
      <c r="C796" s="4">
        <v>2</v>
      </c>
      <c r="D796" s="4">
        <v>13</v>
      </c>
      <c r="E796" s="4" t="b">
        <v>0</v>
      </c>
      <c r="F796" s="4">
        <v>6</v>
      </c>
      <c r="G796" s="4">
        <v>3</v>
      </c>
      <c r="H796" s="3" t="str">
        <f>IF(G796=1,"Clear",IF(G796=2,"Moist",IF(G796=3,"Light Rain",IF(G796=4,"Heavy Rain","Unknown"))))</f>
        <v>Light Rain</v>
      </c>
      <c r="I796" s="4">
        <v>0.22</v>
      </c>
      <c r="J796" s="5">
        <v>0.2273</v>
      </c>
      <c r="K796" s="5">
        <v>1</v>
      </c>
      <c r="L796" s="5">
        <v>0.16420000000000001</v>
      </c>
      <c r="M796" s="4">
        <v>10</v>
      </c>
      <c r="N796" s="4">
        <v>62</v>
      </c>
      <c r="O796" s="4">
        <v>72</v>
      </c>
      <c r="P796" s="1" t="str">
        <f>IF(E796=TRUE,"holiday",IF(OR(F796=0,F796=6),"weekend","weekday"))</f>
        <v>weekend</v>
      </c>
      <c r="Q796" s="1" t="str" cm="1">
        <f t="array" ref="Q796">_xlfn.IFS(D796&lt;8,"NIGHT/EARLY MORNING(8PM-8AM)",D796&lt;12,"MORNING(8AM-12AM)",D796&lt;16,"AFTERNOON(12PM-4PM)",D796&lt;20,"EVENING(4PM-8PM)",TRUE,"NIGHT/EARLY MORNING(8PM-8AM)")</f>
        <v>AFTERNOON(12PM-4PM)</v>
      </c>
    </row>
    <row r="797" spans="1:17" ht="15.75" customHeight="1" x14ac:dyDescent="0.15">
      <c r="A797" s="3">
        <f>A796+1</f>
        <v>796</v>
      </c>
      <c r="B797" s="6">
        <v>40579</v>
      </c>
      <c r="C797" s="4">
        <v>2</v>
      </c>
      <c r="D797" s="4">
        <v>14</v>
      </c>
      <c r="E797" s="4" t="b">
        <v>0</v>
      </c>
      <c r="F797" s="4">
        <v>6</v>
      </c>
      <c r="G797" s="4">
        <v>3</v>
      </c>
      <c r="H797" s="3" t="str">
        <f>IF(G797=1,"Clear",IF(G797=2,"Moist",IF(G797=3,"Light Rain",IF(G797=4,"Heavy Rain","Unknown"))))</f>
        <v>Light Rain</v>
      </c>
      <c r="I797" s="4">
        <v>0.22</v>
      </c>
      <c r="J797" s="5">
        <v>0.2727</v>
      </c>
      <c r="K797" s="5">
        <v>1</v>
      </c>
      <c r="L797" s="5">
        <v>0</v>
      </c>
      <c r="M797" s="4">
        <v>5</v>
      </c>
      <c r="N797" s="4">
        <v>50</v>
      </c>
      <c r="O797" s="4">
        <v>55</v>
      </c>
      <c r="P797" s="1" t="str">
        <f>IF(E797=TRUE,"holiday",IF(OR(F797=0,F797=6),"weekend","weekday"))</f>
        <v>weekend</v>
      </c>
      <c r="Q797" s="1" t="str" cm="1">
        <f t="array" ref="Q797">_xlfn.IFS(D797&lt;8,"NIGHT/EARLY MORNING(8PM-8AM)",D797&lt;12,"MORNING(8AM-12AM)",D797&lt;16,"AFTERNOON(12PM-4PM)",D797&lt;20,"EVENING(4PM-8PM)",TRUE,"NIGHT/EARLY MORNING(8PM-8AM)")</f>
        <v>AFTERNOON(12PM-4PM)</v>
      </c>
    </row>
    <row r="798" spans="1:17" ht="15.75" customHeight="1" x14ac:dyDescent="0.15">
      <c r="A798" s="3">
        <f>A797+1</f>
        <v>797</v>
      </c>
      <c r="B798" s="6">
        <v>40579</v>
      </c>
      <c r="C798" s="4">
        <v>2</v>
      </c>
      <c r="D798" s="4">
        <v>15</v>
      </c>
      <c r="E798" s="4" t="b">
        <v>0</v>
      </c>
      <c r="F798" s="4">
        <v>6</v>
      </c>
      <c r="G798" s="4">
        <v>3</v>
      </c>
      <c r="H798" s="3" t="str">
        <f>IF(G798=1,"Clear",IF(G798=2,"Moist",IF(G798=3,"Light Rain",IF(G798=4,"Heavy Rain","Unknown"))))</f>
        <v>Light Rain</v>
      </c>
      <c r="I798" s="4">
        <v>0.22</v>
      </c>
      <c r="J798" s="5">
        <v>0.2727</v>
      </c>
      <c r="K798" s="5">
        <v>1</v>
      </c>
      <c r="L798" s="5">
        <v>0</v>
      </c>
      <c r="M798" s="4">
        <v>11</v>
      </c>
      <c r="N798" s="4">
        <v>49</v>
      </c>
      <c r="O798" s="4">
        <v>60</v>
      </c>
      <c r="P798" s="1" t="str">
        <f>IF(E798=TRUE,"holiday",IF(OR(F798=0,F798=6),"weekend","weekday"))</f>
        <v>weekend</v>
      </c>
      <c r="Q798" s="1" t="str" cm="1">
        <f t="array" ref="Q798">_xlfn.IFS(D798&lt;8,"NIGHT/EARLY MORNING(8PM-8AM)",D798&lt;12,"MORNING(8AM-12AM)",D798&lt;16,"AFTERNOON(12PM-4PM)",D798&lt;20,"EVENING(4PM-8PM)",TRUE,"NIGHT/EARLY MORNING(8PM-8AM)")</f>
        <v>AFTERNOON(12PM-4PM)</v>
      </c>
    </row>
    <row r="799" spans="1:17" ht="15.75" customHeight="1" x14ac:dyDescent="0.15">
      <c r="A799" s="3">
        <f>A798+1</f>
        <v>798</v>
      </c>
      <c r="B799" s="6">
        <v>40579</v>
      </c>
      <c r="C799" s="4">
        <v>2</v>
      </c>
      <c r="D799" s="4">
        <v>16</v>
      </c>
      <c r="E799" s="4" t="b">
        <v>0</v>
      </c>
      <c r="F799" s="4">
        <v>6</v>
      </c>
      <c r="G799" s="4">
        <v>3</v>
      </c>
      <c r="H799" s="3" t="str">
        <f>IF(G799=1,"Clear",IF(G799=2,"Moist",IF(G799=3,"Light Rain",IF(G799=4,"Heavy Rain","Unknown"))))</f>
        <v>Light Rain</v>
      </c>
      <c r="I799" s="4">
        <v>0.22</v>
      </c>
      <c r="J799" s="5">
        <v>0.2273</v>
      </c>
      <c r="K799" s="5">
        <v>1</v>
      </c>
      <c r="L799" s="5">
        <v>0.1343</v>
      </c>
      <c r="M799" s="4">
        <v>8</v>
      </c>
      <c r="N799" s="4">
        <v>63</v>
      </c>
      <c r="O799" s="4">
        <v>71</v>
      </c>
      <c r="P799" s="1" t="str">
        <f>IF(E799=TRUE,"holiday",IF(OR(F799=0,F799=6),"weekend","weekday"))</f>
        <v>weekend</v>
      </c>
      <c r="Q799" s="1" t="str" cm="1">
        <f t="array" ref="Q799">_xlfn.IFS(D799&lt;8,"NIGHT/EARLY MORNING(8PM-8AM)",D799&lt;12,"MORNING(8AM-12AM)",D799&lt;16,"AFTERNOON(12PM-4PM)",D799&lt;20,"EVENING(4PM-8PM)",TRUE,"NIGHT/EARLY MORNING(8PM-8AM)")</f>
        <v>EVENING(4PM-8PM)</v>
      </c>
    </row>
    <row r="800" spans="1:17" ht="15.75" customHeight="1" x14ac:dyDescent="0.15">
      <c r="A800" s="3">
        <f>A799+1</f>
        <v>799</v>
      </c>
      <c r="B800" s="6">
        <v>40579</v>
      </c>
      <c r="C800" s="4">
        <v>2</v>
      </c>
      <c r="D800" s="4">
        <v>17</v>
      </c>
      <c r="E800" s="4" t="b">
        <v>0</v>
      </c>
      <c r="F800" s="4">
        <v>6</v>
      </c>
      <c r="G800" s="4">
        <v>2</v>
      </c>
      <c r="H800" s="3" t="str">
        <f>IF(G800=1,"Clear",IF(G800=2,"Moist",IF(G800=3,"Light Rain",IF(G800=4,"Heavy Rain","Unknown"))))</f>
        <v>Moist</v>
      </c>
      <c r="I800" s="4">
        <v>0.24</v>
      </c>
      <c r="J800" s="5">
        <v>0.21210000000000001</v>
      </c>
      <c r="K800" s="5">
        <v>1</v>
      </c>
      <c r="L800" s="5">
        <v>0.28360000000000002</v>
      </c>
      <c r="M800" s="4">
        <v>14</v>
      </c>
      <c r="N800" s="4">
        <v>64</v>
      </c>
      <c r="O800" s="4">
        <v>78</v>
      </c>
      <c r="P800" s="1" t="str">
        <f>IF(E800=TRUE,"holiday",IF(OR(F800=0,F800=6),"weekend","weekday"))</f>
        <v>weekend</v>
      </c>
      <c r="Q800" s="1" t="str" cm="1">
        <f t="array" ref="Q800">_xlfn.IFS(D800&lt;8,"NIGHT/EARLY MORNING(8PM-8AM)",D800&lt;12,"MORNING(8AM-12AM)",D800&lt;16,"AFTERNOON(12PM-4PM)",D800&lt;20,"EVENING(4PM-8PM)",TRUE,"NIGHT/EARLY MORNING(8PM-8AM)")</f>
        <v>EVENING(4PM-8PM)</v>
      </c>
    </row>
    <row r="801" spans="1:17" ht="15.75" customHeight="1" x14ac:dyDescent="0.15">
      <c r="A801" s="3">
        <f>A800+1</f>
        <v>800</v>
      </c>
      <c r="B801" s="6">
        <v>40579</v>
      </c>
      <c r="C801" s="4">
        <v>2</v>
      </c>
      <c r="D801" s="4">
        <v>18</v>
      </c>
      <c r="E801" s="4" t="b">
        <v>0</v>
      </c>
      <c r="F801" s="4">
        <v>6</v>
      </c>
      <c r="G801" s="4">
        <v>2</v>
      </c>
      <c r="H801" s="3" t="str">
        <f>IF(G801=1,"Clear",IF(G801=2,"Moist",IF(G801=3,"Light Rain",IF(G801=4,"Heavy Rain","Unknown"))))</f>
        <v>Moist</v>
      </c>
      <c r="I801" s="4">
        <v>0.28000000000000003</v>
      </c>
      <c r="J801" s="5">
        <v>0.2424</v>
      </c>
      <c r="K801" s="5">
        <v>0.93</v>
      </c>
      <c r="L801" s="5">
        <v>0.44779999999999998</v>
      </c>
      <c r="M801" s="4">
        <v>2</v>
      </c>
      <c r="N801" s="4">
        <v>81</v>
      </c>
      <c r="O801" s="4">
        <v>83</v>
      </c>
      <c r="P801" s="1" t="str">
        <f>IF(E801=TRUE,"holiday",IF(OR(F801=0,F801=6),"weekend","weekday"))</f>
        <v>weekend</v>
      </c>
      <c r="Q801" s="1" t="str" cm="1">
        <f t="array" ref="Q801">_xlfn.IFS(D801&lt;8,"NIGHT/EARLY MORNING(8PM-8AM)",D801&lt;12,"MORNING(8AM-12AM)",D801&lt;16,"AFTERNOON(12PM-4PM)",D801&lt;20,"EVENING(4PM-8PM)",TRUE,"NIGHT/EARLY MORNING(8PM-8AM)")</f>
        <v>EVENING(4PM-8PM)</v>
      </c>
    </row>
    <row r="802" spans="1:17" ht="15.75" customHeight="1" x14ac:dyDescent="0.15">
      <c r="A802" s="3">
        <f>A801+1</f>
        <v>801</v>
      </c>
      <c r="B802" s="6">
        <v>40579</v>
      </c>
      <c r="C802" s="4">
        <v>2</v>
      </c>
      <c r="D802" s="4">
        <v>19</v>
      </c>
      <c r="E802" s="4" t="b">
        <v>0</v>
      </c>
      <c r="F802" s="4">
        <v>6</v>
      </c>
      <c r="G802" s="4">
        <v>2</v>
      </c>
      <c r="H802" s="3" t="str">
        <f>IF(G802=1,"Clear",IF(G802=2,"Moist",IF(G802=3,"Light Rain",IF(G802=4,"Heavy Rain","Unknown"))))</f>
        <v>Moist</v>
      </c>
      <c r="I802" s="4">
        <v>0.28000000000000003</v>
      </c>
      <c r="J802" s="5">
        <v>0.2424</v>
      </c>
      <c r="K802" s="5">
        <v>0.93</v>
      </c>
      <c r="L802" s="5">
        <v>0.44779999999999998</v>
      </c>
      <c r="M802" s="4">
        <v>6</v>
      </c>
      <c r="N802" s="4">
        <v>78</v>
      </c>
      <c r="O802" s="4">
        <v>84</v>
      </c>
      <c r="P802" s="1" t="str">
        <f>IF(E802=TRUE,"holiday",IF(OR(F802=0,F802=6),"weekend","weekday"))</f>
        <v>weekend</v>
      </c>
      <c r="Q802" s="1" t="str" cm="1">
        <f t="array" ref="Q802">_xlfn.IFS(D802&lt;8,"NIGHT/EARLY MORNING(8PM-8AM)",D802&lt;12,"MORNING(8AM-12AM)",D802&lt;16,"AFTERNOON(12PM-4PM)",D802&lt;20,"EVENING(4PM-8PM)",TRUE,"NIGHT/EARLY MORNING(8PM-8AM)")</f>
        <v>EVENING(4PM-8PM)</v>
      </c>
    </row>
    <row r="803" spans="1:17" ht="15.75" customHeight="1" x14ac:dyDescent="0.15">
      <c r="A803" s="3">
        <f>A802+1</f>
        <v>802</v>
      </c>
      <c r="B803" s="6">
        <v>40579</v>
      </c>
      <c r="C803" s="4">
        <v>2</v>
      </c>
      <c r="D803" s="4">
        <v>20</v>
      </c>
      <c r="E803" s="4" t="b">
        <v>0</v>
      </c>
      <c r="F803" s="4">
        <v>6</v>
      </c>
      <c r="G803" s="4">
        <v>1</v>
      </c>
      <c r="H803" s="3" t="str">
        <f>IF(G803=1,"Clear",IF(G803=2,"Moist",IF(G803=3,"Light Rain",IF(G803=4,"Heavy Rain","Unknown"))))</f>
        <v>Clear</v>
      </c>
      <c r="I803" s="4">
        <v>0.3</v>
      </c>
      <c r="J803" s="5">
        <v>0.28789999999999999</v>
      </c>
      <c r="K803" s="5">
        <v>0.87</v>
      </c>
      <c r="L803" s="5">
        <v>0.25369999999999998</v>
      </c>
      <c r="M803" s="4">
        <v>5</v>
      </c>
      <c r="N803" s="4">
        <v>64</v>
      </c>
      <c r="O803" s="4">
        <v>69</v>
      </c>
      <c r="P803" s="1" t="str">
        <f>IF(E803=TRUE,"holiday",IF(OR(F803=0,F803=6),"weekend","weekday"))</f>
        <v>weekend</v>
      </c>
      <c r="Q803" s="1" t="str" cm="1">
        <f t="array" ref="Q803">_xlfn.IFS(D803&lt;8,"NIGHT/EARLY MORNING(8PM-8AM)",D803&lt;12,"MORNING(8AM-12AM)",D803&lt;16,"AFTERNOON(12PM-4PM)",D803&lt;20,"EVENING(4PM-8PM)",TRUE,"NIGHT/EARLY MORNING(8PM-8AM)")</f>
        <v>NIGHT/EARLY MORNING(8PM-8AM)</v>
      </c>
    </row>
    <row r="804" spans="1:17" ht="15.75" customHeight="1" x14ac:dyDescent="0.15">
      <c r="A804" s="3">
        <f>A803+1</f>
        <v>803</v>
      </c>
      <c r="B804" s="6">
        <v>40579</v>
      </c>
      <c r="C804" s="4">
        <v>2</v>
      </c>
      <c r="D804" s="4">
        <v>21</v>
      </c>
      <c r="E804" s="4" t="b">
        <v>0</v>
      </c>
      <c r="F804" s="4">
        <v>6</v>
      </c>
      <c r="G804" s="4">
        <v>1</v>
      </c>
      <c r="H804" s="3" t="str">
        <f>IF(G804=1,"Clear",IF(G804=2,"Moist",IF(G804=3,"Light Rain",IF(G804=4,"Heavy Rain","Unknown"))))</f>
        <v>Clear</v>
      </c>
      <c r="I804" s="4">
        <v>0.26</v>
      </c>
      <c r="J804" s="5">
        <v>0.2576</v>
      </c>
      <c r="K804" s="5">
        <v>1</v>
      </c>
      <c r="L804" s="5">
        <v>0.19400000000000001</v>
      </c>
      <c r="M804" s="4">
        <v>3</v>
      </c>
      <c r="N804" s="4">
        <v>53</v>
      </c>
      <c r="O804" s="4">
        <v>56</v>
      </c>
      <c r="P804" s="1" t="str">
        <f>IF(E804=TRUE,"holiday",IF(OR(F804=0,F804=6),"weekend","weekday"))</f>
        <v>weekend</v>
      </c>
      <c r="Q804" s="1" t="str" cm="1">
        <f t="array" ref="Q804">_xlfn.IFS(D804&lt;8,"NIGHT/EARLY MORNING(8PM-8AM)",D804&lt;12,"MORNING(8AM-12AM)",D804&lt;16,"AFTERNOON(12PM-4PM)",D804&lt;20,"EVENING(4PM-8PM)",TRUE,"NIGHT/EARLY MORNING(8PM-8AM)")</f>
        <v>NIGHT/EARLY MORNING(8PM-8AM)</v>
      </c>
    </row>
    <row r="805" spans="1:17" ht="15.75" customHeight="1" x14ac:dyDescent="0.15">
      <c r="A805" s="3">
        <f>A804+1</f>
        <v>804</v>
      </c>
      <c r="B805" s="6">
        <v>40579</v>
      </c>
      <c r="C805" s="4">
        <v>2</v>
      </c>
      <c r="D805" s="4">
        <v>22</v>
      </c>
      <c r="E805" s="4" t="b">
        <v>0</v>
      </c>
      <c r="F805" s="4">
        <v>6</v>
      </c>
      <c r="G805" s="4">
        <v>1</v>
      </c>
      <c r="H805" s="3" t="str">
        <f>IF(G805=1,"Clear",IF(G805=2,"Moist",IF(G805=3,"Light Rain",IF(G805=4,"Heavy Rain","Unknown"))))</f>
        <v>Clear</v>
      </c>
      <c r="I805" s="4">
        <v>0.26</v>
      </c>
      <c r="J805" s="5">
        <v>0.2727</v>
      </c>
      <c r="K805" s="5">
        <v>0.93</v>
      </c>
      <c r="L805" s="5">
        <v>0.1343</v>
      </c>
      <c r="M805" s="4">
        <v>2</v>
      </c>
      <c r="N805" s="4">
        <v>43</v>
      </c>
      <c r="O805" s="4">
        <v>45</v>
      </c>
      <c r="P805" s="1" t="str">
        <f>IF(E805=TRUE,"holiday",IF(OR(F805=0,F805=6),"weekend","weekday"))</f>
        <v>weekend</v>
      </c>
      <c r="Q805" s="1" t="str" cm="1">
        <f t="array" ref="Q805">_xlfn.IFS(D805&lt;8,"NIGHT/EARLY MORNING(8PM-8AM)",D805&lt;12,"MORNING(8AM-12AM)",D805&lt;16,"AFTERNOON(12PM-4PM)",D805&lt;20,"EVENING(4PM-8PM)",TRUE,"NIGHT/EARLY MORNING(8PM-8AM)")</f>
        <v>NIGHT/EARLY MORNING(8PM-8AM)</v>
      </c>
    </row>
    <row r="806" spans="1:17" ht="15.75" customHeight="1" x14ac:dyDescent="0.15">
      <c r="A806" s="3">
        <f>A805+1</f>
        <v>805</v>
      </c>
      <c r="B806" s="6">
        <v>40579</v>
      </c>
      <c r="C806" s="4">
        <v>2</v>
      </c>
      <c r="D806" s="4">
        <v>23</v>
      </c>
      <c r="E806" s="4" t="b">
        <v>0</v>
      </c>
      <c r="F806" s="4">
        <v>6</v>
      </c>
      <c r="G806" s="4">
        <v>1</v>
      </c>
      <c r="H806" s="3" t="str">
        <f>IF(G806=1,"Clear",IF(G806=2,"Moist",IF(G806=3,"Light Rain",IF(G806=4,"Heavy Rain","Unknown"))))</f>
        <v>Clear</v>
      </c>
      <c r="I806" s="4">
        <v>0.26</v>
      </c>
      <c r="J806" s="5">
        <v>0.2576</v>
      </c>
      <c r="K806" s="5">
        <v>0.93</v>
      </c>
      <c r="L806" s="5">
        <v>0.22389999999999999</v>
      </c>
      <c r="M806" s="4">
        <v>7</v>
      </c>
      <c r="N806" s="4">
        <v>52</v>
      </c>
      <c r="O806" s="4">
        <v>59</v>
      </c>
      <c r="P806" s="1" t="str">
        <f>IF(E806=TRUE,"holiday",IF(OR(F806=0,F806=6),"weekend","weekday"))</f>
        <v>weekend</v>
      </c>
      <c r="Q806" s="1" t="str" cm="1">
        <f t="array" ref="Q806">_xlfn.IFS(D806&lt;8,"NIGHT/EARLY MORNING(8PM-8AM)",D806&lt;12,"MORNING(8AM-12AM)",D806&lt;16,"AFTERNOON(12PM-4PM)",D806&lt;20,"EVENING(4PM-8PM)",TRUE,"NIGHT/EARLY MORNING(8PM-8AM)")</f>
        <v>NIGHT/EARLY MORNING(8PM-8AM)</v>
      </c>
    </row>
    <row r="807" spans="1:17" ht="15.75" customHeight="1" x14ac:dyDescent="0.15">
      <c r="A807" s="3">
        <f>A806+1</f>
        <v>806</v>
      </c>
      <c r="B807" s="6">
        <v>40580</v>
      </c>
      <c r="C807" s="4">
        <v>2</v>
      </c>
      <c r="D807" s="4">
        <v>0</v>
      </c>
      <c r="E807" s="4" t="b">
        <v>0</v>
      </c>
      <c r="F807" s="4">
        <v>0</v>
      </c>
      <c r="G807" s="4">
        <v>1</v>
      </c>
      <c r="H807" s="3" t="str">
        <f>IF(G807=1,"Clear",IF(G807=2,"Moist",IF(G807=3,"Light Rain",IF(G807=4,"Heavy Rain","Unknown"))))</f>
        <v>Clear</v>
      </c>
      <c r="I807" s="4">
        <v>0.26</v>
      </c>
      <c r="J807" s="5">
        <v>0.2576</v>
      </c>
      <c r="K807" s="5">
        <v>0.7</v>
      </c>
      <c r="L807" s="5">
        <v>0.19400000000000001</v>
      </c>
      <c r="M807" s="4">
        <v>2</v>
      </c>
      <c r="N807" s="4">
        <v>37</v>
      </c>
      <c r="O807" s="4">
        <v>39</v>
      </c>
      <c r="P807" s="1" t="str">
        <f>IF(E807=TRUE,"holiday",IF(OR(F807=0,F807=6),"weekend","weekday"))</f>
        <v>weekend</v>
      </c>
      <c r="Q807" s="1" t="str" cm="1">
        <f t="array" ref="Q807">_xlfn.IFS(D807&lt;8,"NIGHT/EARLY MORNING(8PM-8AM)",D807&lt;12,"MORNING(8AM-12AM)",D807&lt;16,"AFTERNOON(12PM-4PM)",D807&lt;20,"EVENING(4PM-8PM)",TRUE,"NIGHT/EARLY MORNING(8PM-8AM)")</f>
        <v>NIGHT/EARLY MORNING(8PM-8AM)</v>
      </c>
    </row>
    <row r="808" spans="1:17" ht="15.75" customHeight="1" x14ac:dyDescent="0.15">
      <c r="A808" s="3">
        <f>A807+1</f>
        <v>807</v>
      </c>
      <c r="B808" s="6">
        <v>40580</v>
      </c>
      <c r="C808" s="4">
        <v>2</v>
      </c>
      <c r="D808" s="4">
        <v>1</v>
      </c>
      <c r="E808" s="4" t="b">
        <v>0</v>
      </c>
      <c r="F808" s="4">
        <v>0</v>
      </c>
      <c r="G808" s="4">
        <v>1</v>
      </c>
      <c r="H808" s="3" t="str">
        <f>IF(G808=1,"Clear",IF(G808=2,"Moist",IF(G808=3,"Light Rain",IF(G808=4,"Heavy Rain","Unknown"))))</f>
        <v>Clear</v>
      </c>
      <c r="I808" s="4">
        <v>0.26</v>
      </c>
      <c r="J808" s="5">
        <v>0.2273</v>
      </c>
      <c r="K808" s="5">
        <v>0.65</v>
      </c>
      <c r="L808" s="5">
        <v>0.41789999999999999</v>
      </c>
      <c r="M808" s="4">
        <v>4</v>
      </c>
      <c r="N808" s="4">
        <v>40</v>
      </c>
      <c r="O808" s="4">
        <v>44</v>
      </c>
      <c r="P808" s="1" t="str">
        <f>IF(E808=TRUE,"holiday",IF(OR(F808=0,F808=6),"weekend","weekday"))</f>
        <v>weekend</v>
      </c>
      <c r="Q808" s="1" t="str" cm="1">
        <f t="array" ref="Q808">_xlfn.IFS(D808&lt;8,"NIGHT/EARLY MORNING(8PM-8AM)",D808&lt;12,"MORNING(8AM-12AM)",D808&lt;16,"AFTERNOON(12PM-4PM)",D808&lt;20,"EVENING(4PM-8PM)",TRUE,"NIGHT/EARLY MORNING(8PM-8AM)")</f>
        <v>NIGHT/EARLY MORNING(8PM-8AM)</v>
      </c>
    </row>
    <row r="809" spans="1:17" ht="15.75" customHeight="1" x14ac:dyDescent="0.15">
      <c r="A809" s="3">
        <f>A808+1</f>
        <v>808</v>
      </c>
      <c r="B809" s="6">
        <v>40580</v>
      </c>
      <c r="C809" s="4">
        <v>2</v>
      </c>
      <c r="D809" s="4">
        <v>2</v>
      </c>
      <c r="E809" s="4" t="b">
        <v>0</v>
      </c>
      <c r="F809" s="4">
        <v>0</v>
      </c>
      <c r="G809" s="4">
        <v>1</v>
      </c>
      <c r="H809" s="3" t="str">
        <f>IF(G809=1,"Clear",IF(G809=2,"Moist",IF(G809=3,"Light Rain",IF(G809=4,"Heavy Rain","Unknown"))))</f>
        <v>Clear</v>
      </c>
      <c r="I809" s="4">
        <v>0.26</v>
      </c>
      <c r="J809" s="5">
        <v>0.2273</v>
      </c>
      <c r="K809" s="5">
        <v>0.6</v>
      </c>
      <c r="L809" s="5">
        <v>0.32840000000000003</v>
      </c>
      <c r="M809" s="4">
        <v>0</v>
      </c>
      <c r="N809" s="4">
        <v>20</v>
      </c>
      <c r="O809" s="4">
        <v>20</v>
      </c>
      <c r="P809" s="1" t="str">
        <f>IF(E809=TRUE,"holiday",IF(OR(F809=0,F809=6),"weekend","weekday"))</f>
        <v>weekend</v>
      </c>
      <c r="Q809" s="1" t="str" cm="1">
        <f t="array" ref="Q809">_xlfn.IFS(D809&lt;8,"NIGHT/EARLY MORNING(8PM-8AM)",D809&lt;12,"MORNING(8AM-12AM)",D809&lt;16,"AFTERNOON(12PM-4PM)",D809&lt;20,"EVENING(4PM-8PM)",TRUE,"NIGHT/EARLY MORNING(8PM-8AM)")</f>
        <v>NIGHT/EARLY MORNING(8PM-8AM)</v>
      </c>
    </row>
    <row r="810" spans="1:17" ht="15.75" customHeight="1" x14ac:dyDescent="0.15">
      <c r="A810" s="3">
        <f>A809+1</f>
        <v>809</v>
      </c>
      <c r="B810" s="6">
        <v>40580</v>
      </c>
      <c r="C810" s="4">
        <v>2</v>
      </c>
      <c r="D810" s="4">
        <v>3</v>
      </c>
      <c r="E810" s="4" t="b">
        <v>0</v>
      </c>
      <c r="F810" s="4">
        <v>0</v>
      </c>
      <c r="G810" s="4">
        <v>1</v>
      </c>
      <c r="H810" s="3" t="str">
        <f>IF(G810=1,"Clear",IF(G810=2,"Moist",IF(G810=3,"Light Rain",IF(G810=4,"Heavy Rain","Unknown"))))</f>
        <v>Clear</v>
      </c>
      <c r="I810" s="4">
        <v>0.26</v>
      </c>
      <c r="J810" s="5">
        <v>0.28789999999999999</v>
      </c>
      <c r="K810" s="5">
        <v>0.6</v>
      </c>
      <c r="L810" s="5">
        <v>8.9599999999999999E-2</v>
      </c>
      <c r="M810" s="4">
        <v>3</v>
      </c>
      <c r="N810" s="4">
        <v>10</v>
      </c>
      <c r="O810" s="4">
        <v>13</v>
      </c>
      <c r="P810" s="1" t="str">
        <f>IF(E810=TRUE,"holiday",IF(OR(F810=0,F810=6),"weekend","weekday"))</f>
        <v>weekend</v>
      </c>
      <c r="Q810" s="1" t="str" cm="1">
        <f t="array" ref="Q810">_xlfn.IFS(D810&lt;8,"NIGHT/EARLY MORNING(8PM-8AM)",D810&lt;12,"MORNING(8AM-12AM)",D810&lt;16,"AFTERNOON(12PM-4PM)",D810&lt;20,"EVENING(4PM-8PM)",TRUE,"NIGHT/EARLY MORNING(8PM-8AM)")</f>
        <v>NIGHT/EARLY MORNING(8PM-8AM)</v>
      </c>
    </row>
    <row r="811" spans="1:17" ht="15.75" customHeight="1" x14ac:dyDescent="0.15">
      <c r="A811" s="3">
        <f>A810+1</f>
        <v>810</v>
      </c>
      <c r="B811" s="6">
        <v>40580</v>
      </c>
      <c r="C811" s="4">
        <v>2</v>
      </c>
      <c r="D811" s="4">
        <v>4</v>
      </c>
      <c r="E811" s="4" t="b">
        <v>0</v>
      </c>
      <c r="F811" s="4">
        <v>0</v>
      </c>
      <c r="G811" s="4">
        <v>1</v>
      </c>
      <c r="H811" s="3" t="str">
        <f>IF(G811=1,"Clear",IF(G811=2,"Moist",IF(G811=3,"Light Rain",IF(G811=4,"Heavy Rain","Unknown"))))</f>
        <v>Clear</v>
      </c>
      <c r="I811" s="4">
        <v>0.26</v>
      </c>
      <c r="J811" s="5">
        <v>0.2273</v>
      </c>
      <c r="K811" s="5">
        <v>0.6</v>
      </c>
      <c r="L811" s="5">
        <v>0.35820000000000002</v>
      </c>
      <c r="M811" s="4">
        <v>0</v>
      </c>
      <c r="N811" s="4">
        <v>2</v>
      </c>
      <c r="O811" s="4">
        <v>2</v>
      </c>
      <c r="P811" s="1" t="str">
        <f>IF(E811=TRUE,"holiday",IF(OR(F811=0,F811=6),"weekend","weekday"))</f>
        <v>weekend</v>
      </c>
      <c r="Q811" s="1" t="str" cm="1">
        <f t="array" ref="Q811">_xlfn.IFS(D811&lt;8,"NIGHT/EARLY MORNING(8PM-8AM)",D811&lt;12,"MORNING(8AM-12AM)",D811&lt;16,"AFTERNOON(12PM-4PM)",D811&lt;20,"EVENING(4PM-8PM)",TRUE,"NIGHT/EARLY MORNING(8PM-8AM)")</f>
        <v>NIGHT/EARLY MORNING(8PM-8AM)</v>
      </c>
    </row>
    <row r="812" spans="1:17" ht="15.75" customHeight="1" x14ac:dyDescent="0.15">
      <c r="A812" s="3">
        <f>A811+1</f>
        <v>811</v>
      </c>
      <c r="B812" s="6">
        <v>40580</v>
      </c>
      <c r="C812" s="4">
        <v>2</v>
      </c>
      <c r="D812" s="4">
        <v>5</v>
      </c>
      <c r="E812" s="4" t="b">
        <v>0</v>
      </c>
      <c r="F812" s="4">
        <v>0</v>
      </c>
      <c r="G812" s="4">
        <v>1</v>
      </c>
      <c r="H812" s="3" t="str">
        <f>IF(G812=1,"Clear",IF(G812=2,"Moist",IF(G812=3,"Light Rain",IF(G812=4,"Heavy Rain","Unknown"))))</f>
        <v>Clear</v>
      </c>
      <c r="I812" s="4">
        <v>0.26</v>
      </c>
      <c r="J812" s="5">
        <v>0.2576</v>
      </c>
      <c r="K812" s="5">
        <v>0.6</v>
      </c>
      <c r="L812" s="5">
        <v>0.22389999999999999</v>
      </c>
      <c r="M812" s="4">
        <v>0</v>
      </c>
      <c r="N812" s="4">
        <v>1</v>
      </c>
      <c r="O812" s="4">
        <v>1</v>
      </c>
      <c r="P812" s="1" t="str">
        <f>IF(E812=TRUE,"holiday",IF(OR(F812=0,F812=6),"weekend","weekday"))</f>
        <v>weekend</v>
      </c>
      <c r="Q812" s="1" t="str" cm="1">
        <f t="array" ref="Q812">_xlfn.IFS(D812&lt;8,"NIGHT/EARLY MORNING(8PM-8AM)",D812&lt;12,"MORNING(8AM-12AM)",D812&lt;16,"AFTERNOON(12PM-4PM)",D812&lt;20,"EVENING(4PM-8PM)",TRUE,"NIGHT/EARLY MORNING(8PM-8AM)")</f>
        <v>NIGHT/EARLY MORNING(8PM-8AM)</v>
      </c>
    </row>
    <row r="813" spans="1:17" ht="15.75" customHeight="1" x14ac:dyDescent="0.15">
      <c r="A813" s="3">
        <f>A812+1</f>
        <v>812</v>
      </c>
      <c r="B813" s="6">
        <v>40580</v>
      </c>
      <c r="C813" s="4">
        <v>2</v>
      </c>
      <c r="D813" s="4">
        <v>6</v>
      </c>
      <c r="E813" s="4" t="b">
        <v>0</v>
      </c>
      <c r="F813" s="4">
        <v>0</v>
      </c>
      <c r="G813" s="4">
        <v>1</v>
      </c>
      <c r="H813" s="3" t="str">
        <f>IF(G813=1,"Clear",IF(G813=2,"Moist",IF(G813=3,"Light Rain",IF(G813=4,"Heavy Rain","Unknown"))))</f>
        <v>Clear</v>
      </c>
      <c r="I813" s="4">
        <v>0.26</v>
      </c>
      <c r="J813" s="5">
        <v>0.2576</v>
      </c>
      <c r="K813" s="5">
        <v>0.6</v>
      </c>
      <c r="L813" s="5">
        <v>0.22389999999999999</v>
      </c>
      <c r="M813" s="4">
        <v>0</v>
      </c>
      <c r="N813" s="4">
        <v>1</v>
      </c>
      <c r="O813" s="4">
        <v>1</v>
      </c>
      <c r="P813" s="1" t="str">
        <f>IF(E813=TRUE,"holiday",IF(OR(F813=0,F813=6),"weekend","weekday"))</f>
        <v>weekend</v>
      </c>
      <c r="Q813" s="1" t="str" cm="1">
        <f t="array" ref="Q813">_xlfn.IFS(D813&lt;8,"NIGHT/EARLY MORNING(8PM-8AM)",D813&lt;12,"MORNING(8AM-12AM)",D813&lt;16,"AFTERNOON(12PM-4PM)",D813&lt;20,"EVENING(4PM-8PM)",TRUE,"NIGHT/EARLY MORNING(8PM-8AM)")</f>
        <v>NIGHT/EARLY MORNING(8PM-8AM)</v>
      </c>
    </row>
    <row r="814" spans="1:17" ht="15.75" customHeight="1" x14ac:dyDescent="0.15">
      <c r="A814" s="3">
        <f>A813+1</f>
        <v>813</v>
      </c>
      <c r="B814" s="6">
        <v>40580</v>
      </c>
      <c r="C814" s="4">
        <v>2</v>
      </c>
      <c r="D814" s="4">
        <v>7</v>
      </c>
      <c r="E814" s="4" t="b">
        <v>0</v>
      </c>
      <c r="F814" s="4">
        <v>0</v>
      </c>
      <c r="G814" s="4">
        <v>1</v>
      </c>
      <c r="H814" s="3" t="str">
        <f>IF(G814=1,"Clear",IF(G814=2,"Moist",IF(G814=3,"Light Rain",IF(G814=4,"Heavy Rain","Unknown"))))</f>
        <v>Clear</v>
      </c>
      <c r="I814" s="4">
        <v>0.24</v>
      </c>
      <c r="J814" s="5">
        <v>0.2424</v>
      </c>
      <c r="K814" s="5">
        <v>0.65</v>
      </c>
      <c r="L814" s="5">
        <v>0.16420000000000001</v>
      </c>
      <c r="M814" s="4">
        <v>0</v>
      </c>
      <c r="N814" s="4">
        <v>8</v>
      </c>
      <c r="O814" s="4">
        <v>8</v>
      </c>
      <c r="P814" s="1" t="str">
        <f>IF(E814=TRUE,"holiday",IF(OR(F814=0,F814=6),"weekend","weekday"))</f>
        <v>weekend</v>
      </c>
      <c r="Q814" s="1" t="str" cm="1">
        <f t="array" ref="Q814">_xlfn.IFS(D814&lt;8,"NIGHT/EARLY MORNING(8PM-8AM)",D814&lt;12,"MORNING(8AM-12AM)",D814&lt;16,"AFTERNOON(12PM-4PM)",D814&lt;20,"EVENING(4PM-8PM)",TRUE,"NIGHT/EARLY MORNING(8PM-8AM)")</f>
        <v>NIGHT/EARLY MORNING(8PM-8AM)</v>
      </c>
    </row>
    <row r="815" spans="1:17" ht="15.75" customHeight="1" x14ac:dyDescent="0.15">
      <c r="A815" s="3">
        <f>A814+1</f>
        <v>814</v>
      </c>
      <c r="B815" s="6">
        <v>40580</v>
      </c>
      <c r="C815" s="4">
        <v>2</v>
      </c>
      <c r="D815" s="4">
        <v>8</v>
      </c>
      <c r="E815" s="4" t="b">
        <v>0</v>
      </c>
      <c r="F815" s="4">
        <v>0</v>
      </c>
      <c r="G815" s="4">
        <v>1</v>
      </c>
      <c r="H815" s="3" t="str">
        <f>IF(G815=1,"Clear",IF(G815=2,"Moist",IF(G815=3,"Light Rain",IF(G815=4,"Heavy Rain","Unknown"))))</f>
        <v>Clear</v>
      </c>
      <c r="I815" s="4">
        <v>0.24</v>
      </c>
      <c r="J815" s="5">
        <v>0.2576</v>
      </c>
      <c r="K815" s="5">
        <v>0.65</v>
      </c>
      <c r="L815" s="5">
        <v>0.1045</v>
      </c>
      <c r="M815" s="4">
        <v>2</v>
      </c>
      <c r="N815" s="4">
        <v>21</v>
      </c>
      <c r="O815" s="4">
        <v>23</v>
      </c>
      <c r="P815" s="1" t="str">
        <f>IF(E815=TRUE,"holiday",IF(OR(F815=0,F815=6),"weekend","weekday"))</f>
        <v>weekend</v>
      </c>
      <c r="Q815" s="1" t="str" cm="1">
        <f t="array" ref="Q815">_xlfn.IFS(D815&lt;8,"NIGHT/EARLY MORNING(8PM-8AM)",D815&lt;12,"MORNING(8AM-12PM)",D815&lt;16,"AFTERNOON(12PM-4PM)",D815&lt;20,"EVENING(4PM-8PM)",TRUE,"NIGHT/EARLY MORNING(8PM-8AM)")</f>
        <v>MORNING(8AM-12PM)</v>
      </c>
    </row>
    <row r="816" spans="1:17" ht="15.75" customHeight="1" x14ac:dyDescent="0.15">
      <c r="A816" s="3">
        <f>A815+1</f>
        <v>815</v>
      </c>
      <c r="B816" s="6">
        <v>40580</v>
      </c>
      <c r="C816" s="4">
        <v>2</v>
      </c>
      <c r="D816" s="4">
        <v>9</v>
      </c>
      <c r="E816" s="4" t="b">
        <v>0</v>
      </c>
      <c r="F816" s="4">
        <v>0</v>
      </c>
      <c r="G816" s="4">
        <v>1</v>
      </c>
      <c r="H816" s="3" t="str">
        <f>IF(G816=1,"Clear",IF(G816=2,"Moist",IF(G816=3,"Light Rain",IF(G816=4,"Heavy Rain","Unknown"))))</f>
        <v>Clear</v>
      </c>
      <c r="I816" s="4">
        <v>0.28000000000000003</v>
      </c>
      <c r="J816" s="5">
        <v>0.28789999999999999</v>
      </c>
      <c r="K816" s="5">
        <v>0.56000000000000005</v>
      </c>
      <c r="L816" s="5">
        <v>0.1045</v>
      </c>
      <c r="M816" s="4">
        <v>7</v>
      </c>
      <c r="N816" s="4">
        <v>38</v>
      </c>
      <c r="O816" s="4">
        <v>45</v>
      </c>
      <c r="P816" s="1" t="str">
        <f>IF(E816=TRUE,"holiday",IF(OR(F816=0,F816=6),"weekend","weekday"))</f>
        <v>weekend</v>
      </c>
      <c r="Q816" s="1" t="str" cm="1">
        <f t="array" ref="Q816">_xlfn.IFS(D816&lt;8,"NIGHT/EARLY MORNING(8PM-8AM)",D816&lt;12,"MORNING(8AM-12PM)",D816&lt;16,"AFTERNOON(12PM-4PM)",D816&lt;20,"EVENING(4PM-8PM)",TRUE,"NIGHT/EARLY MORNING(8PM-8AM)")</f>
        <v>MORNING(8AM-12PM)</v>
      </c>
    </row>
    <row r="817" spans="1:17" ht="15.75" customHeight="1" x14ac:dyDescent="0.15">
      <c r="A817" s="3">
        <f>A816+1</f>
        <v>816</v>
      </c>
      <c r="B817" s="6">
        <v>40580</v>
      </c>
      <c r="C817" s="4">
        <v>2</v>
      </c>
      <c r="D817" s="4">
        <v>10</v>
      </c>
      <c r="E817" s="4" t="b">
        <v>0</v>
      </c>
      <c r="F817" s="4">
        <v>0</v>
      </c>
      <c r="G817" s="4">
        <v>1</v>
      </c>
      <c r="H817" s="3" t="str">
        <f>IF(G817=1,"Clear",IF(G817=2,"Moist",IF(G817=3,"Light Rain",IF(G817=4,"Heavy Rain","Unknown"))))</f>
        <v>Clear</v>
      </c>
      <c r="I817" s="4">
        <v>0.3</v>
      </c>
      <c r="J817" s="5">
        <v>0.28789999999999999</v>
      </c>
      <c r="K817" s="5">
        <v>0.52</v>
      </c>
      <c r="L817" s="5">
        <v>0.25369999999999998</v>
      </c>
      <c r="M817" s="4">
        <v>15</v>
      </c>
      <c r="N817" s="4">
        <v>74</v>
      </c>
      <c r="O817" s="4">
        <v>89</v>
      </c>
      <c r="P817" s="1" t="str">
        <f>IF(E817=TRUE,"holiday",IF(OR(F817=0,F817=6),"weekend","weekday"))</f>
        <v>weekend</v>
      </c>
      <c r="Q817" s="1" t="str" cm="1">
        <f t="array" ref="Q817">_xlfn.IFS(D817&lt;8,"NIGHT/EARLY MORNING(8PM-8AM)",D817&lt;12,"MORNING(8AM-12PM)",D817&lt;16,"AFTERNOON(12PM-4PM)",D817&lt;20,"EVENING(4PM-8PM)",TRUE,"NIGHT/EARLY MORNING(8PM-8AM)")</f>
        <v>MORNING(8AM-12PM)</v>
      </c>
    </row>
    <row r="818" spans="1:17" ht="15.75" customHeight="1" x14ac:dyDescent="0.15">
      <c r="A818" s="3">
        <f>A817+1</f>
        <v>817</v>
      </c>
      <c r="B818" s="6">
        <v>40580</v>
      </c>
      <c r="C818" s="4">
        <v>2</v>
      </c>
      <c r="D818" s="4">
        <v>11</v>
      </c>
      <c r="E818" s="4" t="b">
        <v>0</v>
      </c>
      <c r="F818" s="4">
        <v>0</v>
      </c>
      <c r="G818" s="4">
        <v>1</v>
      </c>
      <c r="H818" s="3" t="str">
        <f>IF(G818=1,"Clear",IF(G818=2,"Moist",IF(G818=3,"Light Rain",IF(G818=4,"Heavy Rain","Unknown"))))</f>
        <v>Clear</v>
      </c>
      <c r="I818" s="4">
        <v>0.32</v>
      </c>
      <c r="J818" s="5">
        <v>0.30299999999999999</v>
      </c>
      <c r="K818" s="5">
        <v>0.49</v>
      </c>
      <c r="L818" s="5">
        <v>0.25369999999999998</v>
      </c>
      <c r="M818" s="4">
        <v>28</v>
      </c>
      <c r="N818" s="4">
        <v>89</v>
      </c>
      <c r="O818" s="4">
        <v>117</v>
      </c>
      <c r="P818" s="1" t="str">
        <f>IF(E818=TRUE,"holiday",IF(OR(F818=0,F818=6),"weekend","weekday"))</f>
        <v>weekend</v>
      </c>
      <c r="Q818" s="1" t="str" cm="1">
        <f t="array" ref="Q818">_xlfn.IFS(D818&lt;8,"NIGHT/EARLY MORNING(8PM-8AM)",D818&lt;12,"MORNING(8AM-12PM)",D818&lt;16,"AFTERNOON(12PM-4PM)",D818&lt;20,"EVENING(4PM-8PM)",TRUE,"NIGHT/EARLY MORNING(8PM-8AM)")</f>
        <v>MORNING(8AM-12PM)</v>
      </c>
    </row>
    <row r="819" spans="1:17" ht="15.75" customHeight="1" x14ac:dyDescent="0.15">
      <c r="A819" s="3">
        <f>A818+1</f>
        <v>818</v>
      </c>
      <c r="B819" s="6">
        <v>40580</v>
      </c>
      <c r="C819" s="4">
        <v>2</v>
      </c>
      <c r="D819" s="4">
        <v>12</v>
      </c>
      <c r="E819" s="4" t="b">
        <v>0</v>
      </c>
      <c r="F819" s="4">
        <v>0</v>
      </c>
      <c r="G819" s="4">
        <v>1</v>
      </c>
      <c r="H819" s="3" t="str">
        <f>IF(G819=1,"Clear",IF(G819=2,"Moist",IF(G819=3,"Light Rain",IF(G819=4,"Heavy Rain","Unknown"))))</f>
        <v>Clear</v>
      </c>
      <c r="I819" s="4">
        <v>0.34</v>
      </c>
      <c r="J819" s="5">
        <v>0.33329999999999999</v>
      </c>
      <c r="K819" s="5">
        <v>0.46</v>
      </c>
      <c r="L819" s="5">
        <v>0</v>
      </c>
      <c r="M819" s="4">
        <v>48</v>
      </c>
      <c r="N819" s="4">
        <v>126</v>
      </c>
      <c r="O819" s="4">
        <v>174</v>
      </c>
      <c r="P819" s="1" t="str">
        <f>IF(E819=TRUE,"holiday",IF(OR(F819=0,F819=6),"weekend","weekday"))</f>
        <v>weekend</v>
      </c>
      <c r="Q819" s="1" t="str" cm="1">
        <f t="array" ref="Q819">_xlfn.IFS(D819&lt;8,"NIGHT/EARLY MORNING(8PM-8AM)",D819&lt;12,"MORNING(8AM-12AM)",D819&lt;16,"AFTERNOON(12PM-4PM)",D819&lt;20,"EVENING(4PM-8PM)",TRUE,"NIGHT/EARLY MORNING(8PM-8AM)")</f>
        <v>AFTERNOON(12PM-4PM)</v>
      </c>
    </row>
    <row r="820" spans="1:17" ht="15.75" customHeight="1" x14ac:dyDescent="0.15">
      <c r="A820" s="3">
        <f>A819+1</f>
        <v>819</v>
      </c>
      <c r="B820" s="6">
        <v>40580</v>
      </c>
      <c r="C820" s="4">
        <v>2</v>
      </c>
      <c r="D820" s="4">
        <v>13</v>
      </c>
      <c r="E820" s="4" t="b">
        <v>0</v>
      </c>
      <c r="F820" s="4">
        <v>0</v>
      </c>
      <c r="G820" s="4">
        <v>1</v>
      </c>
      <c r="H820" s="3" t="str">
        <f>IF(G820=1,"Clear",IF(G820=2,"Moist",IF(G820=3,"Light Rain",IF(G820=4,"Heavy Rain","Unknown"))))</f>
        <v>Clear</v>
      </c>
      <c r="I820" s="4">
        <v>0.34</v>
      </c>
      <c r="J820" s="5">
        <v>0.36359999999999998</v>
      </c>
      <c r="K820" s="5">
        <v>0.46</v>
      </c>
      <c r="L820" s="5">
        <v>0</v>
      </c>
      <c r="M820" s="4">
        <v>47</v>
      </c>
      <c r="N820" s="4">
        <v>135</v>
      </c>
      <c r="O820" s="4">
        <v>182</v>
      </c>
      <c r="P820" s="1" t="str">
        <f>IF(E820=TRUE,"holiday",IF(OR(F820=0,F820=6),"weekend","weekday"))</f>
        <v>weekend</v>
      </c>
      <c r="Q820" s="1" t="str" cm="1">
        <f t="array" ref="Q820">_xlfn.IFS(D820&lt;8,"NIGHT/EARLY MORNING(8PM-8AM)",D820&lt;12,"MORNING(8AM-12AM)",D820&lt;16,"AFTERNOON(12PM-4PM)",D820&lt;20,"EVENING(4PM-8PM)",TRUE,"NIGHT/EARLY MORNING(8PM-8AM)")</f>
        <v>AFTERNOON(12PM-4PM)</v>
      </c>
    </row>
    <row r="821" spans="1:17" ht="15.75" customHeight="1" x14ac:dyDescent="0.15">
      <c r="A821" s="3">
        <f>A820+1</f>
        <v>820</v>
      </c>
      <c r="B821" s="6">
        <v>40580</v>
      </c>
      <c r="C821" s="4">
        <v>2</v>
      </c>
      <c r="D821" s="4">
        <v>14</v>
      </c>
      <c r="E821" s="4" t="b">
        <v>0</v>
      </c>
      <c r="F821" s="4">
        <v>0</v>
      </c>
      <c r="G821" s="4">
        <v>1</v>
      </c>
      <c r="H821" s="3" t="str">
        <f>IF(G821=1,"Clear",IF(G821=2,"Moist",IF(G821=3,"Light Rain",IF(G821=4,"Heavy Rain","Unknown"))))</f>
        <v>Clear</v>
      </c>
      <c r="I821" s="4">
        <v>0.34</v>
      </c>
      <c r="J821" s="5">
        <v>0.34849999999999998</v>
      </c>
      <c r="K821" s="5">
        <v>0.46</v>
      </c>
      <c r="L821" s="5">
        <v>8.9599999999999999E-2</v>
      </c>
      <c r="M821" s="4">
        <v>47</v>
      </c>
      <c r="N821" s="4">
        <v>114</v>
      </c>
      <c r="O821" s="4">
        <v>161</v>
      </c>
      <c r="P821" s="1" t="str">
        <f>IF(E821=TRUE,"holiday",IF(OR(F821=0,F821=6),"weekend","weekday"))</f>
        <v>weekend</v>
      </c>
      <c r="Q821" s="1" t="str" cm="1">
        <f t="array" ref="Q821">_xlfn.IFS(D821&lt;8,"NIGHT/EARLY MORNING(8PM-8AM)",D821&lt;12,"MORNING(8AM-12AM)",D821&lt;16,"AFTERNOON(12PM-4PM)",D821&lt;20,"EVENING(4PM-8PM)",TRUE,"NIGHT/EARLY MORNING(8PM-8AM)")</f>
        <v>AFTERNOON(12PM-4PM)</v>
      </c>
    </row>
    <row r="822" spans="1:17" ht="15.75" customHeight="1" x14ac:dyDescent="0.15">
      <c r="A822" s="3">
        <f>A821+1</f>
        <v>821</v>
      </c>
      <c r="B822" s="6">
        <v>40580</v>
      </c>
      <c r="C822" s="4">
        <v>2</v>
      </c>
      <c r="D822" s="4">
        <v>15</v>
      </c>
      <c r="E822" s="4" t="b">
        <v>0</v>
      </c>
      <c r="F822" s="4">
        <v>0</v>
      </c>
      <c r="G822" s="4">
        <v>1</v>
      </c>
      <c r="H822" s="3" t="str">
        <f>IF(G822=1,"Clear",IF(G822=2,"Moist",IF(G822=3,"Light Rain",IF(G822=4,"Heavy Rain","Unknown"))))</f>
        <v>Clear</v>
      </c>
      <c r="I822" s="4">
        <v>0.34</v>
      </c>
      <c r="J822" s="5">
        <v>0.34849999999999998</v>
      </c>
      <c r="K822" s="5">
        <v>0.46</v>
      </c>
      <c r="L822" s="5">
        <v>8.9599999999999999E-2</v>
      </c>
      <c r="M822" s="4">
        <v>52</v>
      </c>
      <c r="N822" s="4">
        <v>130</v>
      </c>
      <c r="O822" s="4">
        <v>182</v>
      </c>
      <c r="P822" s="1" t="str">
        <f>IF(E822=TRUE,"holiday",IF(OR(F822=0,F822=6),"weekend","weekday"))</f>
        <v>weekend</v>
      </c>
      <c r="Q822" s="1" t="str" cm="1">
        <f t="array" ref="Q822">_xlfn.IFS(D822&lt;8,"NIGHT/EARLY MORNING(8PM-8AM)",D822&lt;12,"MORNING(8AM-12AM)",D822&lt;16,"AFTERNOON(12PM-4PM)",D822&lt;20,"EVENING(4PM-8PM)",TRUE,"NIGHT/EARLY MORNING(8PM-8AM)")</f>
        <v>AFTERNOON(12PM-4PM)</v>
      </c>
    </row>
    <row r="823" spans="1:17" ht="15.75" customHeight="1" x14ac:dyDescent="0.15">
      <c r="A823" s="3">
        <f>A822+1</f>
        <v>822</v>
      </c>
      <c r="B823" s="6">
        <v>40580</v>
      </c>
      <c r="C823" s="4">
        <v>2</v>
      </c>
      <c r="D823" s="4">
        <v>16</v>
      </c>
      <c r="E823" s="4" t="b">
        <v>0</v>
      </c>
      <c r="F823" s="4">
        <v>0</v>
      </c>
      <c r="G823" s="4">
        <v>1</v>
      </c>
      <c r="H823" s="3" t="str">
        <f>IF(G823=1,"Clear",IF(G823=2,"Moist",IF(G823=3,"Light Rain",IF(G823=4,"Heavy Rain","Unknown"))))</f>
        <v>Clear</v>
      </c>
      <c r="I823" s="4">
        <v>0.34</v>
      </c>
      <c r="J823" s="5">
        <v>0.34849999999999998</v>
      </c>
      <c r="K823" s="5">
        <v>0.49</v>
      </c>
      <c r="L823" s="5">
        <v>0.1045</v>
      </c>
      <c r="M823" s="4">
        <v>42</v>
      </c>
      <c r="N823" s="4">
        <v>115</v>
      </c>
      <c r="O823" s="4">
        <v>157</v>
      </c>
      <c r="P823" s="1" t="str">
        <f>IF(E823=TRUE,"holiday",IF(OR(F823=0,F823=6),"weekend","weekday"))</f>
        <v>weekend</v>
      </c>
      <c r="Q823" s="1" t="str" cm="1">
        <f t="array" ref="Q823">_xlfn.IFS(D823&lt;8,"NIGHT/EARLY MORNING(8PM-8AM)",D823&lt;12,"MORNING(8AM-12AM)",D823&lt;16,"AFTERNOON(12PM-4PM)",D823&lt;20,"EVENING(4PM-8PM)",TRUE,"NIGHT/EARLY MORNING(8PM-8AM)")</f>
        <v>EVENING(4PM-8PM)</v>
      </c>
    </row>
    <row r="824" spans="1:17" ht="15.75" customHeight="1" x14ac:dyDescent="0.15">
      <c r="A824" s="3">
        <f>A823+1</f>
        <v>823</v>
      </c>
      <c r="B824" s="6">
        <v>40580</v>
      </c>
      <c r="C824" s="4">
        <v>2</v>
      </c>
      <c r="D824" s="4">
        <v>17</v>
      </c>
      <c r="E824" s="4" t="b">
        <v>0</v>
      </c>
      <c r="F824" s="4">
        <v>0</v>
      </c>
      <c r="G824" s="4">
        <v>1</v>
      </c>
      <c r="H824" s="3" t="str">
        <f>IF(G824=1,"Clear",IF(G824=2,"Moist",IF(G824=3,"Light Rain",IF(G824=4,"Heavy Rain","Unknown"))))</f>
        <v>Clear</v>
      </c>
      <c r="I824" s="4">
        <v>0.34</v>
      </c>
      <c r="J824" s="5">
        <v>0.36359999999999998</v>
      </c>
      <c r="K824" s="5">
        <v>0.46</v>
      </c>
      <c r="L824" s="5">
        <v>0</v>
      </c>
      <c r="M824" s="4">
        <v>24</v>
      </c>
      <c r="N824" s="4">
        <v>97</v>
      </c>
      <c r="O824" s="4">
        <v>121</v>
      </c>
      <c r="P824" s="1" t="str">
        <f>IF(E824=TRUE,"holiday",IF(OR(F824=0,F824=6),"weekend","weekday"))</f>
        <v>weekend</v>
      </c>
      <c r="Q824" s="1" t="str" cm="1">
        <f t="array" ref="Q824">_xlfn.IFS(D824&lt;8,"NIGHT/EARLY MORNING(8PM-8AM)",D824&lt;12,"MORNING(8AM-12AM)",D824&lt;16,"AFTERNOON(12PM-4PM)",D824&lt;20,"EVENING(4PM-8PM)",TRUE,"NIGHT/EARLY MORNING(8PM-8AM)")</f>
        <v>EVENING(4PM-8PM)</v>
      </c>
    </row>
    <row r="825" spans="1:17" ht="15.75" customHeight="1" x14ac:dyDescent="0.15">
      <c r="A825" s="3">
        <f>A824+1</f>
        <v>824</v>
      </c>
      <c r="B825" s="6">
        <v>40580</v>
      </c>
      <c r="C825" s="4">
        <v>2</v>
      </c>
      <c r="D825" s="4">
        <v>18</v>
      </c>
      <c r="E825" s="4" t="b">
        <v>0</v>
      </c>
      <c r="F825" s="4">
        <v>0</v>
      </c>
      <c r="G825" s="4">
        <v>1</v>
      </c>
      <c r="H825" s="3" t="str">
        <f>IF(G825=1,"Clear",IF(G825=2,"Moist",IF(G825=3,"Light Rain",IF(G825=4,"Heavy Rain","Unknown"))))</f>
        <v>Clear</v>
      </c>
      <c r="I825" s="4">
        <v>0.3</v>
      </c>
      <c r="J825" s="5">
        <v>0.30299999999999999</v>
      </c>
      <c r="K825" s="5">
        <v>0.56000000000000005</v>
      </c>
      <c r="L825" s="5">
        <v>0.16420000000000001</v>
      </c>
      <c r="M825" s="4">
        <v>13</v>
      </c>
      <c r="N825" s="4">
        <v>65</v>
      </c>
      <c r="O825" s="4">
        <v>78</v>
      </c>
      <c r="P825" s="1" t="str">
        <f>IF(E825=TRUE,"holiday",IF(OR(F825=0,F825=6),"weekend","weekday"))</f>
        <v>weekend</v>
      </c>
      <c r="Q825" s="1" t="str" cm="1">
        <f t="array" ref="Q825">_xlfn.IFS(D825&lt;8,"NIGHT/EARLY MORNING(8PM-8AM)",D825&lt;12,"MORNING(8AM-12AM)",D825&lt;16,"AFTERNOON(12PM-4PM)",D825&lt;20,"EVENING(4PM-8PM)",TRUE,"NIGHT/EARLY MORNING(8PM-8AM)")</f>
        <v>EVENING(4PM-8PM)</v>
      </c>
    </row>
    <row r="826" spans="1:17" ht="15.75" customHeight="1" x14ac:dyDescent="0.15">
      <c r="A826" s="3">
        <f>A825+1</f>
        <v>825</v>
      </c>
      <c r="B826" s="6">
        <v>40580</v>
      </c>
      <c r="C826" s="4">
        <v>2</v>
      </c>
      <c r="D826" s="4">
        <v>19</v>
      </c>
      <c r="E826" s="4" t="b">
        <v>0</v>
      </c>
      <c r="F826" s="4">
        <v>0</v>
      </c>
      <c r="G826" s="4">
        <v>1</v>
      </c>
      <c r="H826" s="3" t="str">
        <f>IF(G826=1,"Clear",IF(G826=2,"Moist",IF(G826=3,"Light Rain",IF(G826=4,"Heavy Rain","Unknown"))))</f>
        <v>Clear</v>
      </c>
      <c r="I826" s="4">
        <v>0.28000000000000003</v>
      </c>
      <c r="J826" s="5">
        <v>0.28789999999999999</v>
      </c>
      <c r="K826" s="5">
        <v>0.61</v>
      </c>
      <c r="L826" s="5">
        <v>0.1343</v>
      </c>
      <c r="M826" s="4">
        <v>1</v>
      </c>
      <c r="N826" s="4">
        <v>20</v>
      </c>
      <c r="O826" s="4">
        <v>21</v>
      </c>
      <c r="P826" s="1" t="str">
        <f>IF(E826=TRUE,"holiday",IF(OR(F826=0,F826=6),"weekend","weekday"))</f>
        <v>weekend</v>
      </c>
      <c r="Q826" s="1" t="str" cm="1">
        <f t="array" ref="Q826">_xlfn.IFS(D826&lt;8,"NIGHT/EARLY MORNING(8PM-8AM)",D826&lt;12,"MORNING(8AM-12AM)",D826&lt;16,"AFTERNOON(12PM-4PM)",D826&lt;20,"EVENING(4PM-8PM)",TRUE,"NIGHT/EARLY MORNING(8PM-8AM)")</f>
        <v>EVENING(4PM-8PM)</v>
      </c>
    </row>
    <row r="827" spans="1:17" ht="15.75" customHeight="1" x14ac:dyDescent="0.15">
      <c r="A827" s="3">
        <f>A826+1</f>
        <v>826</v>
      </c>
      <c r="B827" s="6">
        <v>40580</v>
      </c>
      <c r="C827" s="4">
        <v>2</v>
      </c>
      <c r="D827" s="4">
        <v>20</v>
      </c>
      <c r="E827" s="4" t="b">
        <v>0</v>
      </c>
      <c r="F827" s="4">
        <v>0</v>
      </c>
      <c r="G827" s="4">
        <v>1</v>
      </c>
      <c r="H827" s="3" t="str">
        <f>IF(G827=1,"Clear",IF(G827=2,"Moist",IF(G827=3,"Light Rain",IF(G827=4,"Heavy Rain","Unknown"))))</f>
        <v>Clear</v>
      </c>
      <c r="I827" s="4">
        <v>0.28000000000000003</v>
      </c>
      <c r="J827" s="5">
        <v>0.28789999999999999</v>
      </c>
      <c r="K827" s="5">
        <v>0.61</v>
      </c>
      <c r="L827" s="5">
        <v>0.1045</v>
      </c>
      <c r="M827" s="4">
        <v>5</v>
      </c>
      <c r="N827" s="4">
        <v>21</v>
      </c>
      <c r="O827" s="4">
        <v>26</v>
      </c>
      <c r="P827" s="1" t="str">
        <f>IF(E827=TRUE,"holiday",IF(OR(F827=0,F827=6),"weekend","weekday"))</f>
        <v>weekend</v>
      </c>
      <c r="Q827" s="1" t="str" cm="1">
        <f t="array" ref="Q827">_xlfn.IFS(D827&lt;8,"NIGHT/EARLY MORNING(8PM-8AM)",D827&lt;12,"MORNING(8AM-12AM)",D827&lt;16,"AFTERNOON(12PM-4PM)",D827&lt;20,"EVENING(4PM-8PM)",TRUE,"NIGHT/EARLY MORNING(8PM-8AM)")</f>
        <v>NIGHT/EARLY MORNING(8PM-8AM)</v>
      </c>
    </row>
    <row r="828" spans="1:17" ht="15.75" customHeight="1" x14ac:dyDescent="0.15">
      <c r="A828" s="3">
        <f>A827+1</f>
        <v>827</v>
      </c>
      <c r="B828" s="6">
        <v>40580</v>
      </c>
      <c r="C828" s="4">
        <v>2</v>
      </c>
      <c r="D828" s="4">
        <v>21</v>
      </c>
      <c r="E828" s="4" t="b">
        <v>0</v>
      </c>
      <c r="F828" s="4">
        <v>0</v>
      </c>
      <c r="G828" s="4">
        <v>1</v>
      </c>
      <c r="H828" s="3" t="str">
        <f>IF(G828=1,"Clear",IF(G828=2,"Moist",IF(G828=3,"Light Rain",IF(G828=4,"Heavy Rain","Unknown"))))</f>
        <v>Clear</v>
      </c>
      <c r="I828" s="4">
        <v>0.26</v>
      </c>
      <c r="J828" s="5">
        <v>0.30299999999999999</v>
      </c>
      <c r="K828" s="5">
        <v>0.6</v>
      </c>
      <c r="L828" s="5">
        <v>0</v>
      </c>
      <c r="M828" s="4">
        <v>5</v>
      </c>
      <c r="N828" s="4">
        <v>22</v>
      </c>
      <c r="O828" s="4">
        <v>27</v>
      </c>
      <c r="P828" s="1" t="str">
        <f>IF(E828=TRUE,"holiday",IF(OR(F828=0,F828=6),"weekend","weekday"))</f>
        <v>weekend</v>
      </c>
      <c r="Q828" s="1" t="str" cm="1">
        <f t="array" ref="Q828">_xlfn.IFS(D828&lt;8,"NIGHT/EARLY MORNING(8PM-8AM)",D828&lt;12,"MORNING(8AM-12AM)",D828&lt;16,"AFTERNOON(12PM-4PM)",D828&lt;20,"EVENING(4PM-8PM)",TRUE,"NIGHT/EARLY MORNING(8PM-8AM)")</f>
        <v>NIGHT/EARLY MORNING(8PM-8AM)</v>
      </c>
    </row>
    <row r="829" spans="1:17" ht="15.75" customHeight="1" x14ac:dyDescent="0.15">
      <c r="A829" s="3">
        <f>A828+1</f>
        <v>828</v>
      </c>
      <c r="B829" s="6">
        <v>40580</v>
      </c>
      <c r="C829" s="4">
        <v>2</v>
      </c>
      <c r="D829" s="4">
        <v>22</v>
      </c>
      <c r="E829" s="4" t="b">
        <v>0</v>
      </c>
      <c r="F829" s="4">
        <v>0</v>
      </c>
      <c r="G829" s="4">
        <v>1</v>
      </c>
      <c r="H829" s="3" t="str">
        <f>IF(G829=1,"Clear",IF(G829=2,"Moist",IF(G829=3,"Light Rain",IF(G829=4,"Heavy Rain","Unknown"))))</f>
        <v>Clear</v>
      </c>
      <c r="I829" s="4">
        <v>0.26</v>
      </c>
      <c r="J829" s="5">
        <v>0.30299999999999999</v>
      </c>
      <c r="K829" s="5">
        <v>0.6</v>
      </c>
      <c r="L829" s="5">
        <v>0</v>
      </c>
      <c r="M829" s="4">
        <v>5</v>
      </c>
      <c r="N829" s="4">
        <v>57</v>
      </c>
      <c r="O829" s="4">
        <v>62</v>
      </c>
      <c r="P829" s="1" t="str">
        <f>IF(E829=TRUE,"holiday",IF(OR(F829=0,F829=6),"weekend","weekday"))</f>
        <v>weekend</v>
      </c>
      <c r="Q829" s="1" t="str" cm="1">
        <f t="array" ref="Q829">_xlfn.IFS(D829&lt;8,"NIGHT/EARLY MORNING(8PM-8AM)",D829&lt;12,"MORNING(8AM-12AM)",D829&lt;16,"AFTERNOON(12PM-4PM)",D829&lt;20,"EVENING(4PM-8PM)",TRUE,"NIGHT/EARLY MORNING(8PM-8AM)")</f>
        <v>NIGHT/EARLY MORNING(8PM-8AM)</v>
      </c>
    </row>
    <row r="830" spans="1:17" ht="15.75" customHeight="1" x14ac:dyDescent="0.15">
      <c r="A830" s="3">
        <f>A829+1</f>
        <v>829</v>
      </c>
      <c r="B830" s="6">
        <v>40580</v>
      </c>
      <c r="C830" s="4">
        <v>2</v>
      </c>
      <c r="D830" s="4">
        <v>23</v>
      </c>
      <c r="E830" s="4" t="b">
        <v>0</v>
      </c>
      <c r="F830" s="4">
        <v>0</v>
      </c>
      <c r="G830" s="4">
        <v>1</v>
      </c>
      <c r="H830" s="3" t="str">
        <f>IF(G830=1,"Clear",IF(G830=2,"Moist",IF(G830=3,"Light Rain",IF(G830=4,"Heavy Rain","Unknown"))))</f>
        <v>Clear</v>
      </c>
      <c r="I830" s="4">
        <v>0.24</v>
      </c>
      <c r="J830" s="5">
        <v>0.28789999999999999</v>
      </c>
      <c r="K830" s="5">
        <v>0.65</v>
      </c>
      <c r="L830" s="5">
        <v>0</v>
      </c>
      <c r="M830" s="4">
        <v>4</v>
      </c>
      <c r="N830" s="4">
        <v>26</v>
      </c>
      <c r="O830" s="4">
        <v>30</v>
      </c>
      <c r="P830" s="1" t="str">
        <f>IF(E830=TRUE,"holiday",IF(OR(F830=0,F830=6),"weekend","weekday"))</f>
        <v>weekend</v>
      </c>
      <c r="Q830" s="1" t="str" cm="1">
        <f t="array" ref="Q830">_xlfn.IFS(D830&lt;8,"NIGHT/EARLY MORNING(8PM-8AM)",D830&lt;12,"MORNING(8AM-12AM)",D830&lt;16,"AFTERNOON(12PM-4PM)",D830&lt;20,"EVENING(4PM-8PM)",TRUE,"NIGHT/EARLY MORNING(8PM-8AM)")</f>
        <v>NIGHT/EARLY MORNING(8PM-8AM)</v>
      </c>
    </row>
    <row r="831" spans="1:17" ht="15.75" customHeight="1" x14ac:dyDescent="0.15">
      <c r="A831" s="3">
        <f>A830+1</f>
        <v>830</v>
      </c>
      <c r="B831" s="6">
        <v>40581</v>
      </c>
      <c r="C831" s="4">
        <v>2</v>
      </c>
      <c r="D831" s="4">
        <v>0</v>
      </c>
      <c r="E831" s="4" t="b">
        <v>0</v>
      </c>
      <c r="F831" s="4">
        <v>1</v>
      </c>
      <c r="G831" s="4">
        <v>1</v>
      </c>
      <c r="H831" s="3" t="str">
        <f>IF(G831=1,"Clear",IF(G831=2,"Moist",IF(G831=3,"Light Rain",IF(G831=4,"Heavy Rain","Unknown"))))</f>
        <v>Clear</v>
      </c>
      <c r="I831" s="4">
        <v>0.24</v>
      </c>
      <c r="J831" s="5">
        <v>0.28789999999999999</v>
      </c>
      <c r="K831" s="5">
        <v>0.65</v>
      </c>
      <c r="L831" s="5">
        <v>0</v>
      </c>
      <c r="M831" s="4">
        <v>1</v>
      </c>
      <c r="N831" s="4">
        <v>14</v>
      </c>
      <c r="O831" s="4">
        <v>15</v>
      </c>
      <c r="P831" s="1" t="str">
        <f>IF(E831=TRUE,"holiday",IF(OR(F831=0,F831=6),"weekend","weekday"))</f>
        <v>weekday</v>
      </c>
      <c r="Q831" s="1" t="str" cm="1">
        <f t="array" ref="Q831">_xlfn.IFS(D831&lt;8,"NIGHT/EARLY MORNING(8PM-8AM)",D831&lt;12,"MORNING(8AM-12AM)",D831&lt;16,"AFTERNOON(12PM-4PM)",D831&lt;20,"EVENING(4PM-8PM)",TRUE,"NIGHT/EARLY MORNING(8PM-8AM)")</f>
        <v>NIGHT/EARLY MORNING(8PM-8AM)</v>
      </c>
    </row>
    <row r="832" spans="1:17" ht="15.75" customHeight="1" x14ac:dyDescent="0.15">
      <c r="A832" s="3">
        <f>A831+1</f>
        <v>831</v>
      </c>
      <c r="B832" s="6">
        <v>40581</v>
      </c>
      <c r="C832" s="4">
        <v>2</v>
      </c>
      <c r="D832" s="4">
        <v>1</v>
      </c>
      <c r="E832" s="4" t="b">
        <v>0</v>
      </c>
      <c r="F832" s="4">
        <v>1</v>
      </c>
      <c r="G832" s="4">
        <v>1</v>
      </c>
      <c r="H832" s="3" t="str">
        <f>IF(G832=1,"Clear",IF(G832=2,"Moist",IF(G832=3,"Light Rain",IF(G832=4,"Heavy Rain","Unknown"))))</f>
        <v>Clear</v>
      </c>
      <c r="I832" s="4">
        <v>0.22</v>
      </c>
      <c r="J832" s="5">
        <v>0.2727</v>
      </c>
      <c r="K832" s="5">
        <v>0.75</v>
      </c>
      <c r="L832" s="5">
        <v>0</v>
      </c>
      <c r="M832" s="4">
        <v>1</v>
      </c>
      <c r="N832" s="4">
        <v>4</v>
      </c>
      <c r="O832" s="4">
        <v>5</v>
      </c>
      <c r="P832" s="1" t="str">
        <f>IF(E832=TRUE,"holiday",IF(OR(F832=0,F832=6),"weekend","weekday"))</f>
        <v>weekday</v>
      </c>
      <c r="Q832" s="1" t="str" cm="1">
        <f t="array" ref="Q832">_xlfn.IFS(D832&lt;8,"NIGHT/EARLY MORNING(8PM-8AM)",D832&lt;12,"MORNING(8AM-12AM)",D832&lt;16,"AFTERNOON(12PM-4PM)",D832&lt;20,"EVENING(4PM-8PM)",TRUE,"NIGHT/EARLY MORNING(8PM-8AM)")</f>
        <v>NIGHT/EARLY MORNING(8PM-8AM)</v>
      </c>
    </row>
    <row r="833" spans="1:17" ht="15.75" customHeight="1" x14ac:dyDescent="0.15">
      <c r="A833" s="3">
        <f>A832+1</f>
        <v>832</v>
      </c>
      <c r="B833" s="6">
        <v>40581</v>
      </c>
      <c r="C833" s="4">
        <v>2</v>
      </c>
      <c r="D833" s="4">
        <v>2</v>
      </c>
      <c r="E833" s="4" t="b">
        <v>0</v>
      </c>
      <c r="F833" s="4">
        <v>1</v>
      </c>
      <c r="G833" s="4">
        <v>1</v>
      </c>
      <c r="H833" s="3" t="str">
        <f>IF(G833=1,"Clear",IF(G833=2,"Moist",IF(G833=3,"Light Rain",IF(G833=4,"Heavy Rain","Unknown"))))</f>
        <v>Clear</v>
      </c>
      <c r="I833" s="4">
        <v>0.2</v>
      </c>
      <c r="J833" s="5">
        <v>0.2576</v>
      </c>
      <c r="K833" s="5">
        <v>0.8</v>
      </c>
      <c r="L833" s="5">
        <v>0</v>
      </c>
      <c r="M833" s="4">
        <v>0</v>
      </c>
      <c r="N833" s="4">
        <v>3</v>
      </c>
      <c r="O833" s="4">
        <v>3</v>
      </c>
      <c r="P833" s="1" t="str">
        <f>IF(E833=TRUE,"holiday",IF(OR(F833=0,F833=6),"weekend","weekday"))</f>
        <v>weekday</v>
      </c>
      <c r="Q833" s="1" t="str" cm="1">
        <f t="array" ref="Q833">_xlfn.IFS(D833&lt;8,"NIGHT/EARLY MORNING(8PM-8AM)",D833&lt;12,"MORNING(8AM-12AM)",D833&lt;16,"AFTERNOON(12PM-4PM)",D833&lt;20,"EVENING(4PM-8PM)",TRUE,"NIGHT/EARLY MORNING(8PM-8AM)")</f>
        <v>NIGHT/EARLY MORNING(8PM-8AM)</v>
      </c>
    </row>
    <row r="834" spans="1:17" ht="15.75" customHeight="1" x14ac:dyDescent="0.15">
      <c r="A834" s="3">
        <f>A833+1</f>
        <v>833</v>
      </c>
      <c r="B834" s="6">
        <v>40581</v>
      </c>
      <c r="C834" s="4">
        <v>2</v>
      </c>
      <c r="D834" s="4">
        <v>3</v>
      </c>
      <c r="E834" s="4" t="b">
        <v>0</v>
      </c>
      <c r="F834" s="4">
        <v>1</v>
      </c>
      <c r="G834" s="4">
        <v>1</v>
      </c>
      <c r="H834" s="3" t="str">
        <f>IF(G834=1,"Clear",IF(G834=2,"Moist",IF(G834=3,"Light Rain",IF(G834=4,"Heavy Rain","Unknown"))))</f>
        <v>Clear</v>
      </c>
      <c r="I834" s="4">
        <v>0.2</v>
      </c>
      <c r="J834" s="5">
        <v>0.2576</v>
      </c>
      <c r="K834" s="5">
        <v>0.86</v>
      </c>
      <c r="L834" s="5">
        <v>0</v>
      </c>
      <c r="M834" s="4">
        <v>0</v>
      </c>
      <c r="N834" s="4">
        <v>1</v>
      </c>
      <c r="O834" s="4">
        <v>1</v>
      </c>
      <c r="P834" s="1" t="str">
        <f>IF(E834=TRUE,"holiday",IF(OR(F834=0,F834=6),"weekend","weekday"))</f>
        <v>weekday</v>
      </c>
      <c r="Q834" s="1" t="str" cm="1">
        <f t="array" ref="Q834">_xlfn.IFS(D834&lt;8,"NIGHT/EARLY MORNING(8PM-8AM)",D834&lt;12,"MORNING(8AM-12AM)",D834&lt;16,"AFTERNOON(12PM-4PM)",D834&lt;20,"EVENING(4PM-8PM)",TRUE,"NIGHT/EARLY MORNING(8PM-8AM)")</f>
        <v>NIGHT/EARLY MORNING(8PM-8AM)</v>
      </c>
    </row>
    <row r="835" spans="1:17" ht="15.75" customHeight="1" x14ac:dyDescent="0.15">
      <c r="A835" s="3">
        <f>A834+1</f>
        <v>834</v>
      </c>
      <c r="B835" s="6">
        <v>40581</v>
      </c>
      <c r="C835" s="4">
        <v>2</v>
      </c>
      <c r="D835" s="4">
        <v>4</v>
      </c>
      <c r="E835" s="4" t="b">
        <v>0</v>
      </c>
      <c r="F835" s="4">
        <v>1</v>
      </c>
      <c r="G835" s="4">
        <v>1</v>
      </c>
      <c r="H835" s="3" t="str">
        <f>IF(G835=1,"Clear",IF(G835=2,"Moist",IF(G835=3,"Light Rain",IF(G835=4,"Heavy Rain","Unknown"))))</f>
        <v>Clear</v>
      </c>
      <c r="I835" s="4">
        <v>0.2</v>
      </c>
      <c r="J835" s="5">
        <v>0.2576</v>
      </c>
      <c r="K835" s="5">
        <v>0.86</v>
      </c>
      <c r="L835" s="5">
        <v>0</v>
      </c>
      <c r="M835" s="4">
        <v>1</v>
      </c>
      <c r="N835" s="4">
        <v>1</v>
      </c>
      <c r="O835" s="4">
        <v>2</v>
      </c>
      <c r="P835" s="1" t="str">
        <f>IF(E835=TRUE,"holiday",IF(OR(F835=0,F835=6),"weekend","weekday"))</f>
        <v>weekday</v>
      </c>
      <c r="Q835" s="1" t="str" cm="1">
        <f t="array" ref="Q835">_xlfn.IFS(D835&lt;8,"NIGHT/EARLY MORNING(8PM-8AM)",D835&lt;12,"MORNING(8AM-12AM)",D835&lt;16,"AFTERNOON(12PM-4PM)",D835&lt;20,"EVENING(4PM-8PM)",TRUE,"NIGHT/EARLY MORNING(8PM-8AM)")</f>
        <v>NIGHT/EARLY MORNING(8PM-8AM)</v>
      </c>
    </row>
    <row r="836" spans="1:17" ht="15.75" customHeight="1" x14ac:dyDescent="0.15">
      <c r="A836" s="3">
        <f>A835+1</f>
        <v>835</v>
      </c>
      <c r="B836" s="6">
        <v>40581</v>
      </c>
      <c r="C836" s="4">
        <v>2</v>
      </c>
      <c r="D836" s="4">
        <v>5</v>
      </c>
      <c r="E836" s="4" t="b">
        <v>0</v>
      </c>
      <c r="F836" s="4">
        <v>1</v>
      </c>
      <c r="G836" s="4">
        <v>1</v>
      </c>
      <c r="H836" s="3" t="str">
        <f>IF(G836=1,"Clear",IF(G836=2,"Moist",IF(G836=3,"Light Rain",IF(G836=4,"Heavy Rain","Unknown"))))</f>
        <v>Clear</v>
      </c>
      <c r="I836" s="4">
        <v>0.2</v>
      </c>
      <c r="J836" s="5">
        <v>0.2576</v>
      </c>
      <c r="K836" s="5">
        <v>0.86</v>
      </c>
      <c r="L836" s="5">
        <v>0</v>
      </c>
      <c r="M836" s="4">
        <v>1</v>
      </c>
      <c r="N836" s="4">
        <v>9</v>
      </c>
      <c r="O836" s="4">
        <v>10</v>
      </c>
      <c r="P836" s="1" t="str">
        <f>IF(E836=TRUE,"holiday",IF(OR(F836=0,F836=6),"weekend","weekday"))</f>
        <v>weekday</v>
      </c>
      <c r="Q836" s="1" t="str" cm="1">
        <f t="array" ref="Q836">_xlfn.IFS(D836&lt;8,"NIGHT/EARLY MORNING(8PM-8AM)",D836&lt;12,"MORNING(8AM-12AM)",D836&lt;16,"AFTERNOON(12PM-4PM)",D836&lt;20,"EVENING(4PM-8PM)",TRUE,"NIGHT/EARLY MORNING(8PM-8AM)")</f>
        <v>NIGHT/EARLY MORNING(8PM-8AM)</v>
      </c>
    </row>
    <row r="837" spans="1:17" ht="15.75" customHeight="1" x14ac:dyDescent="0.15">
      <c r="A837" s="3">
        <f>A836+1</f>
        <v>836</v>
      </c>
      <c r="B837" s="6">
        <v>40581</v>
      </c>
      <c r="C837" s="4">
        <v>2</v>
      </c>
      <c r="D837" s="4">
        <v>6</v>
      </c>
      <c r="E837" s="4" t="b">
        <v>0</v>
      </c>
      <c r="F837" s="4">
        <v>1</v>
      </c>
      <c r="G837" s="4">
        <v>1</v>
      </c>
      <c r="H837" s="3" t="str">
        <f>IF(G837=1,"Clear",IF(G837=2,"Moist",IF(G837=3,"Light Rain",IF(G837=4,"Heavy Rain","Unknown"))))</f>
        <v>Clear</v>
      </c>
      <c r="I837" s="4">
        <v>0.18</v>
      </c>
      <c r="J837" s="5">
        <v>0.2424</v>
      </c>
      <c r="K837" s="5">
        <v>0.93</v>
      </c>
      <c r="L837" s="5">
        <v>0</v>
      </c>
      <c r="M837" s="4">
        <v>1</v>
      </c>
      <c r="N837" s="4">
        <v>29</v>
      </c>
      <c r="O837" s="4">
        <v>30</v>
      </c>
      <c r="P837" s="1" t="str">
        <f>IF(E837=TRUE,"holiday",IF(OR(F837=0,F837=6),"weekend","weekday"))</f>
        <v>weekday</v>
      </c>
      <c r="Q837" s="1" t="str" cm="1">
        <f t="array" ref="Q837">_xlfn.IFS(D837&lt;8,"NIGHT/EARLY MORNING(8PM-8AM)",D837&lt;12,"MORNING(8AM-12AM)",D837&lt;16,"AFTERNOON(12PM-4PM)",D837&lt;20,"EVENING(4PM-8PM)",TRUE,"NIGHT/EARLY MORNING(8PM-8AM)")</f>
        <v>NIGHT/EARLY MORNING(8PM-8AM)</v>
      </c>
    </row>
    <row r="838" spans="1:17" ht="15.75" customHeight="1" x14ac:dyDescent="0.15">
      <c r="A838" s="3">
        <f>A837+1</f>
        <v>837</v>
      </c>
      <c r="B838" s="6">
        <v>40581</v>
      </c>
      <c r="C838" s="4">
        <v>2</v>
      </c>
      <c r="D838" s="4">
        <v>7</v>
      </c>
      <c r="E838" s="4" t="b">
        <v>0</v>
      </c>
      <c r="F838" s="4">
        <v>1</v>
      </c>
      <c r="G838" s="4">
        <v>1</v>
      </c>
      <c r="H838" s="3" t="str">
        <f>IF(G838=1,"Clear",IF(G838=2,"Moist",IF(G838=3,"Light Rain",IF(G838=4,"Heavy Rain","Unknown"))))</f>
        <v>Clear</v>
      </c>
      <c r="I838" s="4">
        <v>0.18</v>
      </c>
      <c r="J838" s="5">
        <v>0.2424</v>
      </c>
      <c r="K838" s="5">
        <v>0.86</v>
      </c>
      <c r="L838" s="5">
        <v>0</v>
      </c>
      <c r="M838" s="4">
        <v>6</v>
      </c>
      <c r="N838" s="4">
        <v>89</v>
      </c>
      <c r="O838" s="4">
        <v>95</v>
      </c>
      <c r="P838" s="1" t="str">
        <f>IF(E838=TRUE,"holiday",IF(OR(F838=0,F838=6),"weekend","weekday"))</f>
        <v>weekday</v>
      </c>
      <c r="Q838" s="1" t="str" cm="1">
        <f t="array" ref="Q838">_xlfn.IFS(D838&lt;8,"NIGHT/EARLY MORNING(8PM-8AM)",D838&lt;12,"MORNING(8AM-12AM)",D838&lt;16,"AFTERNOON(12PM-4PM)",D838&lt;20,"EVENING(4PM-8PM)",TRUE,"NIGHT/EARLY MORNING(8PM-8AM)")</f>
        <v>NIGHT/EARLY MORNING(8PM-8AM)</v>
      </c>
    </row>
    <row r="839" spans="1:17" ht="15.75" customHeight="1" x14ac:dyDescent="0.15">
      <c r="A839" s="3">
        <f>A838+1</f>
        <v>838</v>
      </c>
      <c r="B839" s="6">
        <v>40581</v>
      </c>
      <c r="C839" s="4">
        <v>2</v>
      </c>
      <c r="D839" s="4">
        <v>8</v>
      </c>
      <c r="E839" s="4" t="b">
        <v>0</v>
      </c>
      <c r="F839" s="4">
        <v>1</v>
      </c>
      <c r="G839" s="4">
        <v>2</v>
      </c>
      <c r="H839" s="3" t="str">
        <f>IF(G839=1,"Clear",IF(G839=2,"Moist",IF(G839=3,"Light Rain",IF(G839=4,"Heavy Rain","Unknown"))))</f>
        <v>Moist</v>
      </c>
      <c r="I839" s="4">
        <v>0.16</v>
      </c>
      <c r="J839" s="5">
        <v>0.2273</v>
      </c>
      <c r="K839" s="5">
        <v>1</v>
      </c>
      <c r="L839" s="5">
        <v>0</v>
      </c>
      <c r="M839" s="4">
        <v>7</v>
      </c>
      <c r="N839" s="4">
        <v>223</v>
      </c>
      <c r="O839" s="4">
        <v>230</v>
      </c>
      <c r="P839" s="1" t="str">
        <f>IF(E839=TRUE,"holiday",IF(OR(F839=0,F839=6),"weekend","weekday"))</f>
        <v>weekday</v>
      </c>
      <c r="Q839" s="1" t="str" cm="1">
        <f t="array" ref="Q839">_xlfn.IFS(D839&lt;8,"NIGHT/EARLY MORNING(8PM-8AM)",D839&lt;12,"MORNING(8AM-12PM)",D839&lt;16,"AFTERNOON(12PM-4PM)",D839&lt;20,"EVENING(4PM-8PM)",TRUE,"NIGHT/EARLY MORNING(8PM-8AM)")</f>
        <v>MORNING(8AM-12PM)</v>
      </c>
    </row>
    <row r="840" spans="1:17" ht="15.75" customHeight="1" x14ac:dyDescent="0.15">
      <c r="A840" s="3">
        <f>A839+1</f>
        <v>839</v>
      </c>
      <c r="B840" s="6">
        <v>40581</v>
      </c>
      <c r="C840" s="4">
        <v>2</v>
      </c>
      <c r="D840" s="4">
        <v>9</v>
      </c>
      <c r="E840" s="4" t="b">
        <v>0</v>
      </c>
      <c r="F840" s="4">
        <v>1</v>
      </c>
      <c r="G840" s="4">
        <v>1</v>
      </c>
      <c r="H840" s="3" t="str">
        <f>IF(G840=1,"Clear",IF(G840=2,"Moist",IF(G840=3,"Light Rain",IF(G840=4,"Heavy Rain","Unknown"))))</f>
        <v>Clear</v>
      </c>
      <c r="I840" s="4">
        <v>0.22</v>
      </c>
      <c r="J840" s="5">
        <v>0.2727</v>
      </c>
      <c r="K840" s="5">
        <v>0.8</v>
      </c>
      <c r="L840" s="5">
        <v>0</v>
      </c>
      <c r="M840" s="4">
        <v>3</v>
      </c>
      <c r="N840" s="4">
        <v>115</v>
      </c>
      <c r="O840" s="4">
        <v>118</v>
      </c>
      <c r="P840" s="1" t="str">
        <f>IF(E840=TRUE,"holiday",IF(OR(F840=0,F840=6),"weekend","weekday"))</f>
        <v>weekday</v>
      </c>
      <c r="Q840" s="1" t="str" cm="1">
        <f t="array" ref="Q840">_xlfn.IFS(D840&lt;8,"NIGHT/EARLY MORNING(8PM-8AM)",D840&lt;12,"MORNING(8AM-12PM)",D840&lt;16,"AFTERNOON(12PM-4PM)",D840&lt;20,"EVENING(4PM-8PM)",TRUE,"NIGHT/EARLY MORNING(8PM-8AM)")</f>
        <v>MORNING(8AM-12PM)</v>
      </c>
    </row>
    <row r="841" spans="1:17" ht="15.75" customHeight="1" x14ac:dyDescent="0.15">
      <c r="A841" s="3">
        <f>A840+1</f>
        <v>840</v>
      </c>
      <c r="B841" s="6">
        <v>40581</v>
      </c>
      <c r="C841" s="4">
        <v>2</v>
      </c>
      <c r="D841" s="4">
        <v>10</v>
      </c>
      <c r="E841" s="4" t="b">
        <v>0</v>
      </c>
      <c r="F841" s="4">
        <v>1</v>
      </c>
      <c r="G841" s="4">
        <v>1</v>
      </c>
      <c r="H841" s="3" t="str">
        <f>IF(G841=1,"Clear",IF(G841=2,"Moist",IF(G841=3,"Light Rain",IF(G841=4,"Heavy Rain","Unknown"))))</f>
        <v>Clear</v>
      </c>
      <c r="I841" s="4">
        <v>0.24</v>
      </c>
      <c r="J841" s="5">
        <v>0.2576</v>
      </c>
      <c r="K841" s="5">
        <v>0.75</v>
      </c>
      <c r="L841" s="5">
        <v>0.1045</v>
      </c>
      <c r="M841" s="4">
        <v>6</v>
      </c>
      <c r="N841" s="4">
        <v>49</v>
      </c>
      <c r="O841" s="4">
        <v>55</v>
      </c>
      <c r="P841" s="1" t="str">
        <f>IF(E841=TRUE,"holiday",IF(OR(F841=0,F841=6),"weekend","weekday"))</f>
        <v>weekday</v>
      </c>
      <c r="Q841" s="1" t="str" cm="1">
        <f t="array" ref="Q841">_xlfn.IFS(D841&lt;8,"NIGHT/EARLY MORNING(8PM-8AM)",D841&lt;12,"MORNING(8AM-12PM)",D841&lt;16,"AFTERNOON(12PM-4PM)",D841&lt;20,"EVENING(4PM-8PM)",TRUE,"NIGHT/EARLY MORNING(8PM-8AM)")</f>
        <v>MORNING(8AM-12PM)</v>
      </c>
    </row>
    <row r="842" spans="1:17" ht="15.75" customHeight="1" x14ac:dyDescent="0.15">
      <c r="A842" s="3">
        <f>A841+1</f>
        <v>841</v>
      </c>
      <c r="B842" s="6">
        <v>40581</v>
      </c>
      <c r="C842" s="4">
        <v>2</v>
      </c>
      <c r="D842" s="4">
        <v>11</v>
      </c>
      <c r="E842" s="4" t="b">
        <v>0</v>
      </c>
      <c r="F842" s="4">
        <v>1</v>
      </c>
      <c r="G842" s="4">
        <v>1</v>
      </c>
      <c r="H842" s="3" t="str">
        <f>IF(G842=1,"Clear",IF(G842=2,"Moist",IF(G842=3,"Light Rain",IF(G842=4,"Heavy Rain","Unknown"))))</f>
        <v>Clear</v>
      </c>
      <c r="I842" s="4">
        <v>0.3</v>
      </c>
      <c r="J842" s="5">
        <v>0.31819999999999998</v>
      </c>
      <c r="K842" s="5">
        <v>0.65</v>
      </c>
      <c r="L842" s="5">
        <v>8.9599999999999999E-2</v>
      </c>
      <c r="M842" s="4">
        <v>11</v>
      </c>
      <c r="N842" s="4">
        <v>36</v>
      </c>
      <c r="O842" s="4">
        <v>47</v>
      </c>
      <c r="P842" s="1" t="str">
        <f>IF(E842=TRUE,"holiday",IF(OR(F842=0,F842=6),"weekend","weekday"))</f>
        <v>weekday</v>
      </c>
      <c r="Q842" s="1" t="str" cm="1">
        <f t="array" ref="Q842">_xlfn.IFS(D842&lt;8,"NIGHT/EARLY MORNING(8PM-8AM)",D842&lt;12,"MORNING(8AM-12PM)",D842&lt;16,"AFTERNOON(12PM-4PM)",D842&lt;20,"EVENING(4PM-8PM)",TRUE,"NIGHT/EARLY MORNING(8PM-8AM)")</f>
        <v>MORNING(8AM-12PM)</v>
      </c>
    </row>
    <row r="843" spans="1:17" ht="15.75" customHeight="1" x14ac:dyDescent="0.15">
      <c r="A843" s="3">
        <f>A842+1</f>
        <v>842</v>
      </c>
      <c r="B843" s="6">
        <v>40581</v>
      </c>
      <c r="C843" s="4">
        <v>2</v>
      </c>
      <c r="D843" s="4">
        <v>12</v>
      </c>
      <c r="E843" s="4" t="b">
        <v>0</v>
      </c>
      <c r="F843" s="4">
        <v>1</v>
      </c>
      <c r="G843" s="4">
        <v>2</v>
      </c>
      <c r="H843" s="3" t="str">
        <f>IF(G843=1,"Clear",IF(G843=2,"Moist",IF(G843=3,"Light Rain",IF(G843=4,"Heavy Rain","Unknown"))))</f>
        <v>Moist</v>
      </c>
      <c r="I843" s="4">
        <v>0.32</v>
      </c>
      <c r="J843" s="5">
        <v>0.34849999999999998</v>
      </c>
      <c r="K843" s="5">
        <v>0.62</v>
      </c>
      <c r="L843" s="5">
        <v>0</v>
      </c>
      <c r="M843" s="4">
        <v>7</v>
      </c>
      <c r="N843" s="4">
        <v>59</v>
      </c>
      <c r="O843" s="4">
        <v>66</v>
      </c>
      <c r="P843" s="1" t="str">
        <f>IF(E843=TRUE,"holiday",IF(OR(F843=0,F843=6),"weekend","weekday"))</f>
        <v>weekday</v>
      </c>
      <c r="Q843" s="1" t="str" cm="1">
        <f t="array" ref="Q843">_xlfn.IFS(D843&lt;8,"NIGHT/EARLY MORNING(8PM-8AM)",D843&lt;12,"MORNING(8AM-12AM)",D843&lt;16,"AFTERNOON(12PM-4PM)",D843&lt;20,"EVENING(4PM-8PM)",TRUE,"NIGHT/EARLY MORNING(8PM-8AM)")</f>
        <v>AFTERNOON(12PM-4PM)</v>
      </c>
    </row>
    <row r="844" spans="1:17" ht="15.75" customHeight="1" x14ac:dyDescent="0.15">
      <c r="A844" s="3">
        <f>A843+1</f>
        <v>843</v>
      </c>
      <c r="B844" s="6">
        <v>40581</v>
      </c>
      <c r="C844" s="4">
        <v>2</v>
      </c>
      <c r="D844" s="4">
        <v>13</v>
      </c>
      <c r="E844" s="4" t="b">
        <v>0</v>
      </c>
      <c r="F844" s="4">
        <v>1</v>
      </c>
      <c r="G844" s="4">
        <v>2</v>
      </c>
      <c r="H844" s="3" t="str">
        <f>IF(G844=1,"Clear",IF(G844=2,"Moist",IF(G844=3,"Light Rain",IF(G844=4,"Heavy Rain","Unknown"))))</f>
        <v>Moist</v>
      </c>
      <c r="I844" s="4">
        <v>0.36</v>
      </c>
      <c r="J844" s="5">
        <v>0.36359999999999998</v>
      </c>
      <c r="K844" s="5">
        <v>0.56999999999999995</v>
      </c>
      <c r="L844" s="5">
        <v>8.9599999999999999E-2</v>
      </c>
      <c r="M844" s="4">
        <v>10</v>
      </c>
      <c r="N844" s="4">
        <v>54</v>
      </c>
      <c r="O844" s="4">
        <v>64</v>
      </c>
      <c r="P844" s="1" t="str">
        <f>IF(E844=TRUE,"holiday",IF(OR(F844=0,F844=6),"weekend","weekday"))</f>
        <v>weekday</v>
      </c>
      <c r="Q844" s="1" t="str" cm="1">
        <f t="array" ref="Q844">_xlfn.IFS(D844&lt;8,"NIGHT/EARLY MORNING(8PM-8AM)",D844&lt;12,"MORNING(8AM-12AM)",D844&lt;16,"AFTERNOON(12PM-4PM)",D844&lt;20,"EVENING(4PM-8PM)",TRUE,"NIGHT/EARLY MORNING(8PM-8AM)")</f>
        <v>AFTERNOON(12PM-4PM)</v>
      </c>
    </row>
    <row r="845" spans="1:17" ht="15.75" customHeight="1" x14ac:dyDescent="0.15">
      <c r="A845" s="3">
        <f>A844+1</f>
        <v>844</v>
      </c>
      <c r="B845" s="6">
        <v>40581</v>
      </c>
      <c r="C845" s="4">
        <v>2</v>
      </c>
      <c r="D845" s="4">
        <v>14</v>
      </c>
      <c r="E845" s="4" t="b">
        <v>0</v>
      </c>
      <c r="F845" s="4">
        <v>1</v>
      </c>
      <c r="G845" s="4">
        <v>2</v>
      </c>
      <c r="H845" s="3" t="str">
        <f>IF(G845=1,"Clear",IF(G845=2,"Moist",IF(G845=3,"Light Rain",IF(G845=4,"Heavy Rain","Unknown"))))</f>
        <v>Moist</v>
      </c>
      <c r="I845" s="4">
        <v>0.36</v>
      </c>
      <c r="J845" s="5">
        <v>0.36359999999999998</v>
      </c>
      <c r="K845" s="5">
        <v>0.56999999999999995</v>
      </c>
      <c r="L845" s="5">
        <v>8.9599999999999999E-2</v>
      </c>
      <c r="M845" s="4">
        <v>8</v>
      </c>
      <c r="N845" s="4">
        <v>52</v>
      </c>
      <c r="O845" s="4">
        <v>60</v>
      </c>
      <c r="P845" s="1" t="str">
        <f>IF(E845=TRUE,"holiday",IF(OR(F845=0,F845=6),"weekend","weekday"))</f>
        <v>weekday</v>
      </c>
      <c r="Q845" s="1" t="str" cm="1">
        <f t="array" ref="Q845">_xlfn.IFS(D845&lt;8,"NIGHT/EARLY MORNING(8PM-8AM)",D845&lt;12,"MORNING(8AM-12AM)",D845&lt;16,"AFTERNOON(12PM-4PM)",D845&lt;20,"EVENING(4PM-8PM)",TRUE,"NIGHT/EARLY MORNING(8PM-8AM)")</f>
        <v>AFTERNOON(12PM-4PM)</v>
      </c>
    </row>
    <row r="846" spans="1:17" ht="15.75" customHeight="1" x14ac:dyDescent="0.15">
      <c r="A846" s="3">
        <f>A845+1</f>
        <v>845</v>
      </c>
      <c r="B846" s="6">
        <v>40581</v>
      </c>
      <c r="C846" s="4">
        <v>2</v>
      </c>
      <c r="D846" s="4">
        <v>15</v>
      </c>
      <c r="E846" s="4" t="b">
        <v>0</v>
      </c>
      <c r="F846" s="4">
        <v>1</v>
      </c>
      <c r="G846" s="4">
        <v>2</v>
      </c>
      <c r="H846" s="3" t="str">
        <f>IF(G846=1,"Clear",IF(G846=2,"Moist",IF(G846=3,"Light Rain",IF(G846=4,"Heavy Rain","Unknown"))))</f>
        <v>Moist</v>
      </c>
      <c r="I846" s="4">
        <v>0.38</v>
      </c>
      <c r="J846" s="5">
        <v>0.39389999999999997</v>
      </c>
      <c r="K846" s="5">
        <v>0.54</v>
      </c>
      <c r="L846" s="5">
        <v>8.9599999999999999E-2</v>
      </c>
      <c r="M846" s="4">
        <v>4</v>
      </c>
      <c r="N846" s="4">
        <v>46</v>
      </c>
      <c r="O846" s="4">
        <v>50</v>
      </c>
      <c r="P846" s="1" t="str">
        <f>IF(E846=TRUE,"holiday",IF(OR(F846=0,F846=6),"weekend","weekday"))</f>
        <v>weekday</v>
      </c>
      <c r="Q846" s="1" t="str" cm="1">
        <f t="array" ref="Q846">_xlfn.IFS(D846&lt;8,"NIGHT/EARLY MORNING(8PM-8AM)",D846&lt;12,"MORNING(8AM-12AM)",D846&lt;16,"AFTERNOON(12PM-4PM)",D846&lt;20,"EVENING(4PM-8PM)",TRUE,"NIGHT/EARLY MORNING(8PM-8AM)")</f>
        <v>AFTERNOON(12PM-4PM)</v>
      </c>
    </row>
    <row r="847" spans="1:17" ht="15.75" customHeight="1" x14ac:dyDescent="0.15">
      <c r="A847" s="3">
        <f>A846+1</f>
        <v>846</v>
      </c>
      <c r="B847" s="6">
        <v>40581</v>
      </c>
      <c r="C847" s="4">
        <v>2</v>
      </c>
      <c r="D847" s="4">
        <v>16</v>
      </c>
      <c r="E847" s="4" t="b">
        <v>0</v>
      </c>
      <c r="F847" s="4">
        <v>1</v>
      </c>
      <c r="G847" s="4">
        <v>2</v>
      </c>
      <c r="H847" s="3" t="str">
        <f>IF(G847=1,"Clear",IF(G847=2,"Moist",IF(G847=3,"Light Rain",IF(G847=4,"Heavy Rain","Unknown"))))</f>
        <v>Moist</v>
      </c>
      <c r="I847" s="4">
        <v>0.36</v>
      </c>
      <c r="J847" s="5">
        <v>0.34849999999999998</v>
      </c>
      <c r="K847" s="5">
        <v>0.56999999999999995</v>
      </c>
      <c r="L847" s="5">
        <v>0.1343</v>
      </c>
      <c r="M847" s="4">
        <v>16</v>
      </c>
      <c r="N847" s="4">
        <v>98</v>
      </c>
      <c r="O847" s="4">
        <v>114</v>
      </c>
      <c r="P847" s="1" t="str">
        <f>IF(E847=TRUE,"holiday",IF(OR(F847=0,F847=6),"weekend","weekday"))</f>
        <v>weekday</v>
      </c>
      <c r="Q847" s="1" t="str" cm="1">
        <f t="array" ref="Q847">_xlfn.IFS(D847&lt;8,"NIGHT/EARLY MORNING(8PM-8AM)",D847&lt;12,"MORNING(8AM-12AM)",D847&lt;16,"AFTERNOON(12PM-4PM)",D847&lt;20,"EVENING(4PM-8PM)",TRUE,"NIGHT/EARLY MORNING(8PM-8AM)")</f>
        <v>EVENING(4PM-8PM)</v>
      </c>
    </row>
    <row r="848" spans="1:17" ht="15.75" customHeight="1" x14ac:dyDescent="0.15">
      <c r="A848" s="3">
        <f>A847+1</f>
        <v>847</v>
      </c>
      <c r="B848" s="6">
        <v>40581</v>
      </c>
      <c r="C848" s="4">
        <v>2</v>
      </c>
      <c r="D848" s="4">
        <v>17</v>
      </c>
      <c r="E848" s="4" t="b">
        <v>0</v>
      </c>
      <c r="F848" s="4">
        <v>1</v>
      </c>
      <c r="G848" s="4">
        <v>2</v>
      </c>
      <c r="H848" s="3" t="str">
        <f>IF(G848=1,"Clear",IF(G848=2,"Moist",IF(G848=3,"Light Rain",IF(G848=4,"Heavy Rain","Unknown"))))</f>
        <v>Moist</v>
      </c>
      <c r="I848" s="4">
        <v>0.32</v>
      </c>
      <c r="J848" s="5">
        <v>0.31819999999999998</v>
      </c>
      <c r="K848" s="5">
        <v>0.7</v>
      </c>
      <c r="L848" s="5">
        <v>0.16420000000000001</v>
      </c>
      <c r="M848" s="4">
        <v>9</v>
      </c>
      <c r="N848" s="4">
        <v>207</v>
      </c>
      <c r="O848" s="4">
        <v>216</v>
      </c>
      <c r="P848" s="1" t="str">
        <f>IF(E848=TRUE,"holiday",IF(OR(F848=0,F848=6),"weekend","weekday"))</f>
        <v>weekday</v>
      </c>
      <c r="Q848" s="1" t="str" cm="1">
        <f t="array" ref="Q848">_xlfn.IFS(D848&lt;8,"NIGHT/EARLY MORNING(8PM-8AM)",D848&lt;12,"MORNING(8AM-12AM)",D848&lt;16,"AFTERNOON(12PM-4PM)",D848&lt;20,"EVENING(4PM-8PM)",TRUE,"NIGHT/EARLY MORNING(8PM-8AM)")</f>
        <v>EVENING(4PM-8PM)</v>
      </c>
    </row>
    <row r="849" spans="1:17" ht="15.75" customHeight="1" x14ac:dyDescent="0.15">
      <c r="A849" s="3">
        <f>A848+1</f>
        <v>848</v>
      </c>
      <c r="B849" s="6">
        <v>40581</v>
      </c>
      <c r="C849" s="4">
        <v>2</v>
      </c>
      <c r="D849" s="4">
        <v>18</v>
      </c>
      <c r="E849" s="4" t="b">
        <v>0</v>
      </c>
      <c r="F849" s="4">
        <v>1</v>
      </c>
      <c r="G849" s="4">
        <v>2</v>
      </c>
      <c r="H849" s="3" t="str">
        <f>IF(G849=1,"Clear",IF(G849=2,"Moist",IF(G849=3,"Light Rain",IF(G849=4,"Heavy Rain","Unknown"))))</f>
        <v>Moist</v>
      </c>
      <c r="I849" s="4">
        <v>0.34</v>
      </c>
      <c r="J849" s="5">
        <v>0.33329999999999999</v>
      </c>
      <c r="K849" s="5">
        <v>0.66</v>
      </c>
      <c r="L849" s="5">
        <v>0.1343</v>
      </c>
      <c r="M849" s="4">
        <v>5</v>
      </c>
      <c r="N849" s="4">
        <v>170</v>
      </c>
      <c r="O849" s="4">
        <v>175</v>
      </c>
      <c r="P849" s="1" t="str">
        <f>IF(E849=TRUE,"holiday",IF(OR(F849=0,F849=6),"weekend","weekday"))</f>
        <v>weekday</v>
      </c>
      <c r="Q849" s="1" t="str" cm="1">
        <f t="array" ref="Q849">_xlfn.IFS(D849&lt;8,"NIGHT/EARLY MORNING(8PM-8AM)",D849&lt;12,"MORNING(8AM-12AM)",D849&lt;16,"AFTERNOON(12PM-4PM)",D849&lt;20,"EVENING(4PM-8PM)",TRUE,"NIGHT/EARLY MORNING(8PM-8AM)")</f>
        <v>EVENING(4PM-8PM)</v>
      </c>
    </row>
    <row r="850" spans="1:17" ht="15.75" customHeight="1" x14ac:dyDescent="0.15">
      <c r="A850" s="3">
        <f>A849+1</f>
        <v>849</v>
      </c>
      <c r="B850" s="6">
        <v>40581</v>
      </c>
      <c r="C850" s="4">
        <v>2</v>
      </c>
      <c r="D850" s="4">
        <v>19</v>
      </c>
      <c r="E850" s="4" t="b">
        <v>0</v>
      </c>
      <c r="F850" s="4">
        <v>1</v>
      </c>
      <c r="G850" s="4">
        <v>2</v>
      </c>
      <c r="H850" s="3" t="str">
        <f>IF(G850=1,"Clear",IF(G850=2,"Moist",IF(G850=3,"Light Rain",IF(G850=4,"Heavy Rain","Unknown"))))</f>
        <v>Moist</v>
      </c>
      <c r="I850" s="4">
        <v>0.32</v>
      </c>
      <c r="J850" s="5">
        <v>0.34849999999999998</v>
      </c>
      <c r="K850" s="5">
        <v>0.7</v>
      </c>
      <c r="L850" s="5">
        <v>0</v>
      </c>
      <c r="M850" s="4">
        <v>5</v>
      </c>
      <c r="N850" s="4">
        <v>123</v>
      </c>
      <c r="O850" s="4">
        <v>128</v>
      </c>
      <c r="P850" s="1" t="str">
        <f>IF(E850=TRUE,"holiday",IF(OR(F850=0,F850=6),"weekend","weekday"))</f>
        <v>weekday</v>
      </c>
      <c r="Q850" s="1" t="str" cm="1">
        <f t="array" ref="Q850">_xlfn.IFS(D850&lt;8,"NIGHT/EARLY MORNING(8PM-8AM)",D850&lt;12,"MORNING(8AM-12AM)",D850&lt;16,"AFTERNOON(12PM-4PM)",D850&lt;20,"EVENING(4PM-8PM)",TRUE,"NIGHT/EARLY MORNING(8PM-8AM)")</f>
        <v>EVENING(4PM-8PM)</v>
      </c>
    </row>
    <row r="851" spans="1:17" ht="15.75" customHeight="1" x14ac:dyDescent="0.15">
      <c r="A851" s="3">
        <f>A850+1</f>
        <v>850</v>
      </c>
      <c r="B851" s="6">
        <v>40581</v>
      </c>
      <c r="C851" s="4">
        <v>2</v>
      </c>
      <c r="D851" s="4">
        <v>20</v>
      </c>
      <c r="E851" s="4" t="b">
        <v>0</v>
      </c>
      <c r="F851" s="4">
        <v>1</v>
      </c>
      <c r="G851" s="4">
        <v>2</v>
      </c>
      <c r="H851" s="3" t="str">
        <f>IF(G851=1,"Clear",IF(G851=2,"Moist",IF(G851=3,"Light Rain",IF(G851=4,"Heavy Rain","Unknown"))))</f>
        <v>Moist</v>
      </c>
      <c r="I851" s="4">
        <v>0.32</v>
      </c>
      <c r="J851" s="5">
        <v>0.33329999999999999</v>
      </c>
      <c r="K851" s="5">
        <v>0.7</v>
      </c>
      <c r="L851" s="5">
        <v>0.1045</v>
      </c>
      <c r="M851" s="4">
        <v>6</v>
      </c>
      <c r="N851" s="4">
        <v>82</v>
      </c>
      <c r="O851" s="4">
        <v>88</v>
      </c>
      <c r="P851" s="1" t="str">
        <f>IF(E851=TRUE,"holiday",IF(OR(F851=0,F851=6),"weekend","weekday"))</f>
        <v>weekday</v>
      </c>
      <c r="Q851" s="1" t="str" cm="1">
        <f t="array" ref="Q851">_xlfn.IFS(D851&lt;8,"NIGHT/EARLY MORNING(8PM-8AM)",D851&lt;12,"MORNING(8AM-12AM)",D851&lt;16,"AFTERNOON(12PM-4PM)",D851&lt;20,"EVENING(4PM-8PM)",TRUE,"NIGHT/EARLY MORNING(8PM-8AM)")</f>
        <v>NIGHT/EARLY MORNING(8PM-8AM)</v>
      </c>
    </row>
    <row r="852" spans="1:17" ht="15.75" customHeight="1" x14ac:dyDescent="0.15">
      <c r="A852" s="3">
        <f>A851+1</f>
        <v>851</v>
      </c>
      <c r="B852" s="6">
        <v>40581</v>
      </c>
      <c r="C852" s="4">
        <v>2</v>
      </c>
      <c r="D852" s="4">
        <v>21</v>
      </c>
      <c r="E852" s="4" t="b">
        <v>0</v>
      </c>
      <c r="F852" s="4">
        <v>1</v>
      </c>
      <c r="G852" s="4">
        <v>1</v>
      </c>
      <c r="H852" s="3" t="str">
        <f>IF(G852=1,"Clear",IF(G852=2,"Moist",IF(G852=3,"Light Rain",IF(G852=4,"Heavy Rain","Unknown"))))</f>
        <v>Clear</v>
      </c>
      <c r="I852" s="4">
        <v>0.32</v>
      </c>
      <c r="J852" s="5">
        <v>0.34849999999999998</v>
      </c>
      <c r="K852" s="5">
        <v>0.7</v>
      </c>
      <c r="L852" s="5">
        <v>0</v>
      </c>
      <c r="M852" s="4">
        <v>3</v>
      </c>
      <c r="N852" s="4">
        <v>75</v>
      </c>
      <c r="O852" s="4">
        <v>78</v>
      </c>
      <c r="P852" s="1" t="str">
        <f>IF(E852=TRUE,"holiday",IF(OR(F852=0,F852=6),"weekend","weekday"))</f>
        <v>weekday</v>
      </c>
      <c r="Q852" s="1" t="str" cm="1">
        <f t="array" ref="Q852">_xlfn.IFS(D852&lt;8,"NIGHT/EARLY MORNING(8PM-8AM)",D852&lt;12,"MORNING(8AM-12AM)",D852&lt;16,"AFTERNOON(12PM-4PM)",D852&lt;20,"EVENING(4PM-8PM)",TRUE,"NIGHT/EARLY MORNING(8PM-8AM)")</f>
        <v>NIGHT/EARLY MORNING(8PM-8AM)</v>
      </c>
    </row>
    <row r="853" spans="1:17" ht="15.75" customHeight="1" x14ac:dyDescent="0.15">
      <c r="A853" s="3">
        <f>A852+1</f>
        <v>852</v>
      </c>
      <c r="B853" s="6">
        <v>40581</v>
      </c>
      <c r="C853" s="4">
        <v>2</v>
      </c>
      <c r="D853" s="4">
        <v>22</v>
      </c>
      <c r="E853" s="4" t="b">
        <v>0</v>
      </c>
      <c r="F853" s="4">
        <v>1</v>
      </c>
      <c r="G853" s="4">
        <v>1</v>
      </c>
      <c r="H853" s="3" t="str">
        <f>IF(G853=1,"Clear",IF(G853=2,"Moist",IF(G853=3,"Light Rain",IF(G853=4,"Heavy Rain","Unknown"))))</f>
        <v>Clear</v>
      </c>
      <c r="I853" s="4">
        <v>0.28000000000000003</v>
      </c>
      <c r="J853" s="5">
        <v>0.30299999999999999</v>
      </c>
      <c r="K853" s="5">
        <v>0.81</v>
      </c>
      <c r="L853" s="5">
        <v>8.9599999999999999E-2</v>
      </c>
      <c r="M853" s="4">
        <v>3</v>
      </c>
      <c r="N853" s="4">
        <v>34</v>
      </c>
      <c r="O853" s="4">
        <v>37</v>
      </c>
      <c r="P853" s="1" t="str">
        <f>IF(E853=TRUE,"holiday",IF(OR(F853=0,F853=6),"weekend","weekday"))</f>
        <v>weekday</v>
      </c>
      <c r="Q853" s="1" t="str" cm="1">
        <f t="array" ref="Q853">_xlfn.IFS(D853&lt;8,"NIGHT/EARLY MORNING(8PM-8AM)",D853&lt;12,"MORNING(8AM-12AM)",D853&lt;16,"AFTERNOON(12PM-4PM)",D853&lt;20,"EVENING(4PM-8PM)",TRUE,"NIGHT/EARLY MORNING(8PM-8AM)")</f>
        <v>NIGHT/EARLY MORNING(8PM-8AM)</v>
      </c>
    </row>
    <row r="854" spans="1:17" ht="15.75" customHeight="1" x14ac:dyDescent="0.15">
      <c r="A854" s="3">
        <f>A853+1</f>
        <v>853</v>
      </c>
      <c r="B854" s="6">
        <v>40581</v>
      </c>
      <c r="C854" s="4">
        <v>2</v>
      </c>
      <c r="D854" s="4">
        <v>23</v>
      </c>
      <c r="E854" s="4" t="b">
        <v>0</v>
      </c>
      <c r="F854" s="4">
        <v>1</v>
      </c>
      <c r="G854" s="4">
        <v>2</v>
      </c>
      <c r="H854" s="3" t="str">
        <f>IF(G854=1,"Clear",IF(G854=2,"Moist",IF(G854=3,"Light Rain",IF(G854=4,"Heavy Rain","Unknown"))))</f>
        <v>Moist</v>
      </c>
      <c r="I854" s="4">
        <v>0.3</v>
      </c>
      <c r="J854" s="5">
        <v>0.33329999999999999</v>
      </c>
      <c r="K854" s="5">
        <v>0.81</v>
      </c>
      <c r="L854" s="5">
        <v>0</v>
      </c>
      <c r="M854" s="4">
        <v>6</v>
      </c>
      <c r="N854" s="4">
        <v>19</v>
      </c>
      <c r="O854" s="4">
        <v>25</v>
      </c>
      <c r="P854" s="1" t="str">
        <f>IF(E854=TRUE,"holiday",IF(OR(F854=0,F854=6),"weekend","weekday"))</f>
        <v>weekday</v>
      </c>
      <c r="Q854" s="1" t="str" cm="1">
        <f t="array" ref="Q854">_xlfn.IFS(D854&lt;8,"NIGHT/EARLY MORNING(8PM-8AM)",D854&lt;12,"MORNING(8AM-12AM)",D854&lt;16,"AFTERNOON(12PM-4PM)",D854&lt;20,"EVENING(4PM-8PM)",TRUE,"NIGHT/EARLY MORNING(8PM-8AM)")</f>
        <v>NIGHT/EARLY MORNING(8PM-8AM)</v>
      </c>
    </row>
    <row r="855" spans="1:17" ht="15.75" customHeight="1" x14ac:dyDescent="0.15">
      <c r="A855" s="3">
        <f>A854+1</f>
        <v>854</v>
      </c>
      <c r="B855" s="6">
        <v>40582</v>
      </c>
      <c r="C855" s="4">
        <v>2</v>
      </c>
      <c r="D855" s="4">
        <v>0</v>
      </c>
      <c r="E855" s="4" t="b">
        <v>0</v>
      </c>
      <c r="F855" s="4">
        <v>2</v>
      </c>
      <c r="G855" s="4">
        <v>2</v>
      </c>
      <c r="H855" s="3" t="str">
        <f>IF(G855=1,"Clear",IF(G855=2,"Moist",IF(G855=3,"Light Rain",IF(G855=4,"Heavy Rain","Unknown"))))</f>
        <v>Moist</v>
      </c>
      <c r="I855" s="4">
        <v>0.28000000000000003</v>
      </c>
      <c r="J855" s="5">
        <v>0.31819999999999998</v>
      </c>
      <c r="K855" s="5">
        <v>0.87</v>
      </c>
      <c r="L855" s="5">
        <v>0</v>
      </c>
      <c r="M855" s="4">
        <v>4</v>
      </c>
      <c r="N855" s="4">
        <v>6</v>
      </c>
      <c r="O855" s="4">
        <v>10</v>
      </c>
      <c r="P855" s="1" t="str">
        <f>IF(E855=TRUE,"holiday",IF(OR(F855=0,F855=6),"weekend","weekday"))</f>
        <v>weekday</v>
      </c>
      <c r="Q855" s="1" t="str" cm="1">
        <f t="array" ref="Q855">_xlfn.IFS(D855&lt;8,"NIGHT/EARLY MORNING(8PM-8AM)",D855&lt;12,"MORNING(8AM-12AM)",D855&lt;16,"AFTERNOON(12PM-4PM)",D855&lt;20,"EVENING(4PM-8PM)",TRUE,"NIGHT/EARLY MORNING(8PM-8AM)")</f>
        <v>NIGHT/EARLY MORNING(8PM-8AM)</v>
      </c>
    </row>
    <row r="856" spans="1:17" ht="15.75" customHeight="1" x14ac:dyDescent="0.15">
      <c r="A856" s="3">
        <f>A855+1</f>
        <v>855</v>
      </c>
      <c r="B856" s="6">
        <v>40582</v>
      </c>
      <c r="C856" s="4">
        <v>2</v>
      </c>
      <c r="D856" s="4">
        <v>1</v>
      </c>
      <c r="E856" s="4" t="b">
        <v>0</v>
      </c>
      <c r="F856" s="4">
        <v>2</v>
      </c>
      <c r="G856" s="4">
        <v>2</v>
      </c>
      <c r="H856" s="3" t="str">
        <f>IF(G856=1,"Clear",IF(G856=2,"Moist",IF(G856=3,"Light Rain",IF(G856=4,"Heavy Rain","Unknown"))))</f>
        <v>Moist</v>
      </c>
      <c r="I856" s="4">
        <v>0.28000000000000003</v>
      </c>
      <c r="J856" s="5">
        <v>0.31819999999999998</v>
      </c>
      <c r="K856" s="5">
        <v>0.87</v>
      </c>
      <c r="L856" s="5">
        <v>0</v>
      </c>
      <c r="M856" s="4">
        <v>0</v>
      </c>
      <c r="N856" s="4">
        <v>4</v>
      </c>
      <c r="O856" s="4">
        <v>4</v>
      </c>
      <c r="P856" s="1" t="str">
        <f>IF(E856=TRUE,"holiday",IF(OR(F856=0,F856=6),"weekend","weekday"))</f>
        <v>weekday</v>
      </c>
      <c r="Q856" s="1" t="str" cm="1">
        <f t="array" ref="Q856">_xlfn.IFS(D856&lt;8,"NIGHT/EARLY MORNING(8PM-8AM)",D856&lt;12,"MORNING(8AM-12AM)",D856&lt;16,"AFTERNOON(12PM-4PM)",D856&lt;20,"EVENING(4PM-8PM)",TRUE,"NIGHT/EARLY MORNING(8PM-8AM)")</f>
        <v>NIGHT/EARLY MORNING(8PM-8AM)</v>
      </c>
    </row>
    <row r="857" spans="1:17" ht="15.75" customHeight="1" x14ac:dyDescent="0.15">
      <c r="A857" s="3">
        <f>A856+1</f>
        <v>856</v>
      </c>
      <c r="B857" s="6">
        <v>40582</v>
      </c>
      <c r="C857" s="4">
        <v>2</v>
      </c>
      <c r="D857" s="4">
        <v>2</v>
      </c>
      <c r="E857" s="4" t="b">
        <v>0</v>
      </c>
      <c r="F857" s="4">
        <v>2</v>
      </c>
      <c r="G857" s="4">
        <v>2</v>
      </c>
      <c r="H857" s="3" t="str">
        <f>IF(G857=1,"Clear",IF(G857=2,"Moist",IF(G857=3,"Light Rain",IF(G857=4,"Heavy Rain","Unknown"))))</f>
        <v>Moist</v>
      </c>
      <c r="I857" s="4">
        <v>0.26</v>
      </c>
      <c r="J857" s="5">
        <v>0.2727</v>
      </c>
      <c r="K857" s="5">
        <v>0.93</v>
      </c>
      <c r="L857" s="5">
        <v>0.1045</v>
      </c>
      <c r="M857" s="4">
        <v>1</v>
      </c>
      <c r="N857" s="4">
        <v>1</v>
      </c>
      <c r="O857" s="4">
        <v>2</v>
      </c>
      <c r="P857" s="1" t="str">
        <f>IF(E857=TRUE,"holiday",IF(OR(F857=0,F857=6),"weekend","weekday"))</f>
        <v>weekday</v>
      </c>
      <c r="Q857" s="1" t="str" cm="1">
        <f t="array" ref="Q857">_xlfn.IFS(D857&lt;8,"NIGHT/EARLY MORNING(8PM-8AM)",D857&lt;12,"MORNING(8AM-12AM)",D857&lt;16,"AFTERNOON(12PM-4PM)",D857&lt;20,"EVENING(4PM-8PM)",TRUE,"NIGHT/EARLY MORNING(8PM-8AM)")</f>
        <v>NIGHT/EARLY MORNING(8PM-8AM)</v>
      </c>
    </row>
    <row r="858" spans="1:17" ht="15.75" customHeight="1" x14ac:dyDescent="0.15">
      <c r="A858" s="3">
        <f>A857+1</f>
        <v>857</v>
      </c>
      <c r="B858" s="6">
        <v>40582</v>
      </c>
      <c r="C858" s="4">
        <v>2</v>
      </c>
      <c r="D858" s="4">
        <v>3</v>
      </c>
      <c r="E858" s="4" t="b">
        <v>0</v>
      </c>
      <c r="F858" s="4">
        <v>2</v>
      </c>
      <c r="G858" s="4">
        <v>3</v>
      </c>
      <c r="H858" s="3" t="str">
        <f>IF(G858=1,"Clear",IF(G858=2,"Moist",IF(G858=3,"Light Rain",IF(G858=4,"Heavy Rain","Unknown"))))</f>
        <v>Light Rain</v>
      </c>
      <c r="I858" s="4">
        <v>0.28000000000000003</v>
      </c>
      <c r="J858" s="5">
        <v>0.2727</v>
      </c>
      <c r="K858" s="5">
        <v>0.93</v>
      </c>
      <c r="L858" s="5">
        <v>0.16420000000000001</v>
      </c>
      <c r="M858" s="4">
        <v>0</v>
      </c>
      <c r="N858" s="4">
        <v>1</v>
      </c>
      <c r="O858" s="4">
        <v>1</v>
      </c>
      <c r="P858" s="1" t="str">
        <f>IF(E858=TRUE,"holiday",IF(OR(F858=0,F858=6),"weekend","weekday"))</f>
        <v>weekday</v>
      </c>
      <c r="Q858" s="1" t="str" cm="1">
        <f t="array" ref="Q858">_xlfn.IFS(D858&lt;8,"NIGHT/EARLY MORNING(8PM-8AM)",D858&lt;12,"MORNING(8AM-12AM)",D858&lt;16,"AFTERNOON(12PM-4PM)",D858&lt;20,"EVENING(4PM-8PM)",TRUE,"NIGHT/EARLY MORNING(8PM-8AM)")</f>
        <v>NIGHT/EARLY MORNING(8PM-8AM)</v>
      </c>
    </row>
    <row r="859" spans="1:17" ht="15.75" customHeight="1" x14ac:dyDescent="0.15">
      <c r="A859" s="3">
        <f>A858+1</f>
        <v>858</v>
      </c>
      <c r="B859" s="6">
        <v>40582</v>
      </c>
      <c r="C859" s="4">
        <v>2</v>
      </c>
      <c r="D859" s="4">
        <v>4</v>
      </c>
      <c r="E859" s="4" t="b">
        <v>0</v>
      </c>
      <c r="F859" s="4">
        <v>2</v>
      </c>
      <c r="G859" s="4">
        <v>1</v>
      </c>
      <c r="H859" s="3" t="str">
        <f>IF(G859=1,"Clear",IF(G859=2,"Moist",IF(G859=3,"Light Rain",IF(G859=4,"Heavy Rain","Unknown"))))</f>
        <v>Clear</v>
      </c>
      <c r="I859" s="4">
        <v>0.26</v>
      </c>
      <c r="J859" s="5">
        <v>0.2576</v>
      </c>
      <c r="K859" s="5">
        <v>0.93</v>
      </c>
      <c r="L859" s="5">
        <v>0.16420000000000001</v>
      </c>
      <c r="M859" s="4">
        <v>0</v>
      </c>
      <c r="N859" s="4">
        <v>3</v>
      </c>
      <c r="O859" s="4">
        <v>3</v>
      </c>
      <c r="P859" s="1" t="str">
        <f>IF(E859=TRUE,"holiday",IF(OR(F859=0,F859=6),"weekend","weekday"))</f>
        <v>weekday</v>
      </c>
      <c r="Q859" s="1" t="str" cm="1">
        <f t="array" ref="Q859">_xlfn.IFS(D859&lt;8,"NIGHT/EARLY MORNING(8PM-8AM)",D859&lt;12,"MORNING(8AM-12AM)",D859&lt;16,"AFTERNOON(12PM-4PM)",D859&lt;20,"EVENING(4PM-8PM)",TRUE,"NIGHT/EARLY MORNING(8PM-8AM)")</f>
        <v>NIGHT/EARLY MORNING(8PM-8AM)</v>
      </c>
    </row>
    <row r="860" spans="1:17" ht="15.75" customHeight="1" x14ac:dyDescent="0.15">
      <c r="A860" s="3">
        <f>A859+1</f>
        <v>859</v>
      </c>
      <c r="B860" s="6">
        <v>40582</v>
      </c>
      <c r="C860" s="4">
        <v>2</v>
      </c>
      <c r="D860" s="4">
        <v>5</v>
      </c>
      <c r="E860" s="4" t="b">
        <v>0</v>
      </c>
      <c r="F860" s="4">
        <v>2</v>
      </c>
      <c r="G860" s="4">
        <v>1</v>
      </c>
      <c r="H860" s="3" t="str">
        <f>IF(G860=1,"Clear",IF(G860=2,"Moist",IF(G860=3,"Light Rain",IF(G860=4,"Heavy Rain","Unknown"))))</f>
        <v>Clear</v>
      </c>
      <c r="I860" s="4">
        <v>0.26</v>
      </c>
      <c r="J860" s="5">
        <v>0.2273</v>
      </c>
      <c r="K860" s="5">
        <v>0.81</v>
      </c>
      <c r="L860" s="5">
        <v>0.32840000000000003</v>
      </c>
      <c r="M860" s="4">
        <v>0</v>
      </c>
      <c r="N860" s="4">
        <v>2</v>
      </c>
      <c r="O860" s="4">
        <v>2</v>
      </c>
      <c r="P860" s="1" t="str">
        <f>IF(E860=TRUE,"holiday",IF(OR(F860=0,F860=6),"weekend","weekday"))</f>
        <v>weekday</v>
      </c>
      <c r="Q860" s="1" t="str" cm="1">
        <f t="array" ref="Q860">_xlfn.IFS(D860&lt;8,"NIGHT/EARLY MORNING(8PM-8AM)",D860&lt;12,"MORNING(8AM-12AM)",D860&lt;16,"AFTERNOON(12PM-4PM)",D860&lt;20,"EVENING(4PM-8PM)",TRUE,"NIGHT/EARLY MORNING(8PM-8AM)")</f>
        <v>NIGHT/EARLY MORNING(8PM-8AM)</v>
      </c>
    </row>
    <row r="861" spans="1:17" ht="15.75" customHeight="1" x14ac:dyDescent="0.15">
      <c r="A861" s="3">
        <f>A860+1</f>
        <v>860</v>
      </c>
      <c r="B861" s="6">
        <v>40582</v>
      </c>
      <c r="C861" s="4">
        <v>2</v>
      </c>
      <c r="D861" s="4">
        <v>6</v>
      </c>
      <c r="E861" s="4" t="b">
        <v>0</v>
      </c>
      <c r="F861" s="4">
        <v>2</v>
      </c>
      <c r="G861" s="4">
        <v>1</v>
      </c>
      <c r="H861" s="3" t="str">
        <f>IF(G861=1,"Clear",IF(G861=2,"Moist",IF(G861=3,"Light Rain",IF(G861=4,"Heavy Rain","Unknown"))))</f>
        <v>Clear</v>
      </c>
      <c r="I861" s="4">
        <v>0.26</v>
      </c>
      <c r="J861" s="5">
        <v>0.2273</v>
      </c>
      <c r="K861" s="5">
        <v>0.7</v>
      </c>
      <c r="L861" s="5">
        <v>0.32840000000000003</v>
      </c>
      <c r="M861" s="4">
        <v>0</v>
      </c>
      <c r="N861" s="4">
        <v>39</v>
      </c>
      <c r="O861" s="4">
        <v>39</v>
      </c>
      <c r="P861" s="1" t="str">
        <f>IF(E861=TRUE,"holiday",IF(OR(F861=0,F861=6),"weekend","weekday"))</f>
        <v>weekday</v>
      </c>
      <c r="Q861" s="1" t="str" cm="1">
        <f t="array" ref="Q861">_xlfn.IFS(D861&lt;8,"NIGHT/EARLY MORNING(8PM-8AM)",D861&lt;12,"MORNING(8AM-12AM)",D861&lt;16,"AFTERNOON(12PM-4PM)",D861&lt;20,"EVENING(4PM-8PM)",TRUE,"NIGHT/EARLY MORNING(8PM-8AM)")</f>
        <v>NIGHT/EARLY MORNING(8PM-8AM)</v>
      </c>
    </row>
    <row r="862" spans="1:17" ht="15.75" customHeight="1" x14ac:dyDescent="0.15">
      <c r="A862" s="3">
        <f>A861+1</f>
        <v>861</v>
      </c>
      <c r="B862" s="6">
        <v>40582</v>
      </c>
      <c r="C862" s="4">
        <v>2</v>
      </c>
      <c r="D862" s="4">
        <v>7</v>
      </c>
      <c r="E862" s="4" t="b">
        <v>0</v>
      </c>
      <c r="F862" s="4">
        <v>2</v>
      </c>
      <c r="G862" s="4">
        <v>1</v>
      </c>
      <c r="H862" s="3" t="str">
        <f>IF(G862=1,"Clear",IF(G862=2,"Moist",IF(G862=3,"Light Rain",IF(G862=4,"Heavy Rain","Unknown"))))</f>
        <v>Clear</v>
      </c>
      <c r="I862" s="4">
        <v>0.24</v>
      </c>
      <c r="J862" s="5">
        <v>0.19700000000000001</v>
      </c>
      <c r="K862" s="5">
        <v>0.65</v>
      </c>
      <c r="L862" s="5">
        <v>0.41789999999999999</v>
      </c>
      <c r="M862" s="4">
        <v>3</v>
      </c>
      <c r="N862" s="4">
        <v>97</v>
      </c>
      <c r="O862" s="4">
        <v>100</v>
      </c>
      <c r="P862" s="1" t="str">
        <f>IF(E862=TRUE,"holiday",IF(OR(F862=0,F862=6),"weekend","weekday"))</f>
        <v>weekday</v>
      </c>
      <c r="Q862" s="1" t="str" cm="1">
        <f t="array" ref="Q862">_xlfn.IFS(D862&lt;8,"NIGHT/EARLY MORNING(8PM-8AM)",D862&lt;12,"MORNING(8AM-12AM)",D862&lt;16,"AFTERNOON(12PM-4PM)",D862&lt;20,"EVENING(4PM-8PM)",TRUE,"NIGHT/EARLY MORNING(8PM-8AM)")</f>
        <v>NIGHT/EARLY MORNING(8PM-8AM)</v>
      </c>
    </row>
    <row r="863" spans="1:17" ht="15.75" customHeight="1" x14ac:dyDescent="0.15">
      <c r="A863" s="3">
        <f>A862+1</f>
        <v>862</v>
      </c>
      <c r="B863" s="6">
        <v>40582</v>
      </c>
      <c r="C863" s="4">
        <v>2</v>
      </c>
      <c r="D863" s="4">
        <v>8</v>
      </c>
      <c r="E863" s="4" t="b">
        <v>0</v>
      </c>
      <c r="F863" s="4">
        <v>2</v>
      </c>
      <c r="G863" s="4">
        <v>1</v>
      </c>
      <c r="H863" s="3" t="str">
        <f>IF(G863=1,"Clear",IF(G863=2,"Moist",IF(G863=3,"Light Rain",IF(G863=4,"Heavy Rain","Unknown"))))</f>
        <v>Clear</v>
      </c>
      <c r="I863" s="4">
        <v>0.24</v>
      </c>
      <c r="J863" s="5">
        <v>0.19700000000000001</v>
      </c>
      <c r="K863" s="5">
        <v>0.56000000000000005</v>
      </c>
      <c r="L863" s="5">
        <v>0.49249999999999999</v>
      </c>
      <c r="M863" s="4">
        <v>7</v>
      </c>
      <c r="N863" s="4">
        <v>236</v>
      </c>
      <c r="O863" s="4">
        <v>243</v>
      </c>
      <c r="P863" s="1" t="str">
        <f>IF(E863=TRUE,"holiday",IF(OR(F863=0,F863=6),"weekend","weekday"))</f>
        <v>weekday</v>
      </c>
      <c r="Q863" s="1" t="str" cm="1">
        <f t="array" ref="Q863">_xlfn.IFS(D863&lt;8,"NIGHT/EARLY MORNING(8PM-8AM)",D863&lt;12,"MORNING(8AM-12PM)",D863&lt;16,"AFTERNOON(12PM-4PM)",D863&lt;20,"EVENING(4PM-8PM)",TRUE,"NIGHT/EARLY MORNING(8PM-8AM)")</f>
        <v>MORNING(8AM-12PM)</v>
      </c>
    </row>
    <row r="864" spans="1:17" ht="15.75" customHeight="1" x14ac:dyDescent="0.15">
      <c r="A864" s="3">
        <f>A863+1</f>
        <v>863</v>
      </c>
      <c r="B864" s="6">
        <v>40582</v>
      </c>
      <c r="C864" s="4">
        <v>2</v>
      </c>
      <c r="D864" s="4">
        <v>9</v>
      </c>
      <c r="E864" s="4" t="b">
        <v>0</v>
      </c>
      <c r="F864" s="4">
        <v>2</v>
      </c>
      <c r="G864" s="4">
        <v>1</v>
      </c>
      <c r="H864" s="3" t="str">
        <f>IF(G864=1,"Clear",IF(G864=2,"Moist",IF(G864=3,"Light Rain",IF(G864=4,"Heavy Rain","Unknown"))))</f>
        <v>Clear</v>
      </c>
      <c r="I864" s="4">
        <v>0.24</v>
      </c>
      <c r="J864" s="5">
        <v>0.19700000000000001</v>
      </c>
      <c r="K864" s="5">
        <v>0.52</v>
      </c>
      <c r="L864" s="5">
        <v>0.49249999999999999</v>
      </c>
      <c r="M864" s="4">
        <v>7</v>
      </c>
      <c r="N864" s="4">
        <v>128</v>
      </c>
      <c r="O864" s="4">
        <v>135</v>
      </c>
      <c r="P864" s="1" t="str">
        <f>IF(E864=TRUE,"holiday",IF(OR(F864=0,F864=6),"weekend","weekday"))</f>
        <v>weekday</v>
      </c>
      <c r="Q864" s="1" t="str" cm="1">
        <f t="array" ref="Q864">_xlfn.IFS(D864&lt;8,"NIGHT/EARLY MORNING(8PM-8AM)",D864&lt;12,"MORNING(8AM-12PM)",D864&lt;16,"AFTERNOON(12PM-4PM)",D864&lt;20,"EVENING(4PM-8PM)",TRUE,"NIGHT/EARLY MORNING(8PM-8AM)")</f>
        <v>MORNING(8AM-12PM)</v>
      </c>
    </row>
    <row r="865" spans="1:17" ht="15.75" customHeight="1" x14ac:dyDescent="0.15">
      <c r="A865" s="3">
        <f>A864+1</f>
        <v>864</v>
      </c>
      <c r="B865" s="6">
        <v>40582</v>
      </c>
      <c r="C865" s="4">
        <v>2</v>
      </c>
      <c r="D865" s="4">
        <v>10</v>
      </c>
      <c r="E865" s="4" t="b">
        <v>0</v>
      </c>
      <c r="F865" s="4">
        <v>2</v>
      </c>
      <c r="G865" s="4">
        <v>1</v>
      </c>
      <c r="H865" s="3" t="str">
        <f>IF(G865=1,"Clear",IF(G865=2,"Moist",IF(G865=3,"Light Rain",IF(G865=4,"Heavy Rain","Unknown"))))</f>
        <v>Clear</v>
      </c>
      <c r="I865" s="4">
        <v>0.22</v>
      </c>
      <c r="J865" s="5">
        <v>0.18179999999999999</v>
      </c>
      <c r="K865" s="5">
        <v>0.47</v>
      </c>
      <c r="L865" s="5">
        <v>0.55220000000000002</v>
      </c>
      <c r="M865" s="4">
        <v>4</v>
      </c>
      <c r="N865" s="4">
        <v>44</v>
      </c>
      <c r="O865" s="4">
        <v>48</v>
      </c>
      <c r="P865" s="1" t="str">
        <f>IF(E865=TRUE,"holiday",IF(OR(F865=0,F865=6),"weekend","weekday"))</f>
        <v>weekday</v>
      </c>
      <c r="Q865" s="1" t="str" cm="1">
        <f t="array" ref="Q865">_xlfn.IFS(D865&lt;8,"NIGHT/EARLY MORNING(8PM-8AM)",D865&lt;12,"MORNING(8AM-12PM)",D865&lt;16,"AFTERNOON(12PM-4PM)",D865&lt;20,"EVENING(4PM-8PM)",TRUE,"NIGHT/EARLY MORNING(8PM-8AM)")</f>
        <v>MORNING(8AM-12PM)</v>
      </c>
    </row>
    <row r="866" spans="1:17" ht="15.75" customHeight="1" x14ac:dyDescent="0.15">
      <c r="A866" s="3">
        <f>A865+1</f>
        <v>865</v>
      </c>
      <c r="B866" s="6">
        <v>40582</v>
      </c>
      <c r="C866" s="4">
        <v>2</v>
      </c>
      <c r="D866" s="4">
        <v>11</v>
      </c>
      <c r="E866" s="4" t="b">
        <v>0</v>
      </c>
      <c r="F866" s="4">
        <v>2</v>
      </c>
      <c r="G866" s="4">
        <v>1</v>
      </c>
      <c r="H866" s="3" t="str">
        <f>IF(G866=1,"Clear",IF(G866=2,"Moist",IF(G866=3,"Light Rain",IF(G866=4,"Heavy Rain","Unknown"))))</f>
        <v>Clear</v>
      </c>
      <c r="I866" s="4">
        <v>0.22</v>
      </c>
      <c r="J866" s="5">
        <v>0.18179999999999999</v>
      </c>
      <c r="K866" s="5">
        <v>0.47</v>
      </c>
      <c r="L866" s="5">
        <v>0.4627</v>
      </c>
      <c r="M866" s="4">
        <v>1</v>
      </c>
      <c r="N866" s="4">
        <v>49</v>
      </c>
      <c r="O866" s="4">
        <v>50</v>
      </c>
      <c r="P866" s="1" t="str">
        <f>IF(E866=TRUE,"holiday",IF(OR(F866=0,F866=6),"weekend","weekday"))</f>
        <v>weekday</v>
      </c>
      <c r="Q866" s="1" t="str" cm="1">
        <f t="array" ref="Q866">_xlfn.IFS(D866&lt;8,"NIGHT/EARLY MORNING(8PM-8AM)",D866&lt;12,"MORNING(8AM-12PM)",D866&lt;16,"AFTERNOON(12PM-4PM)",D866&lt;20,"EVENING(4PM-8PM)",TRUE,"NIGHT/EARLY MORNING(8PM-8AM)")</f>
        <v>MORNING(8AM-12PM)</v>
      </c>
    </row>
    <row r="867" spans="1:17" ht="15.75" customHeight="1" x14ac:dyDescent="0.15">
      <c r="A867" s="3">
        <f>A866+1</f>
        <v>866</v>
      </c>
      <c r="B867" s="6">
        <v>40582</v>
      </c>
      <c r="C867" s="4">
        <v>2</v>
      </c>
      <c r="D867" s="4">
        <v>12</v>
      </c>
      <c r="E867" s="4" t="b">
        <v>0</v>
      </c>
      <c r="F867" s="4">
        <v>2</v>
      </c>
      <c r="G867" s="4">
        <v>1</v>
      </c>
      <c r="H867" s="3" t="str">
        <f>IF(G867=1,"Clear",IF(G867=2,"Moist",IF(G867=3,"Light Rain",IF(G867=4,"Heavy Rain","Unknown"))))</f>
        <v>Clear</v>
      </c>
      <c r="I867" s="4">
        <v>0.24</v>
      </c>
      <c r="J867" s="5">
        <v>0.19700000000000001</v>
      </c>
      <c r="K867" s="5">
        <v>0.38</v>
      </c>
      <c r="L867" s="5">
        <v>0.49249999999999999</v>
      </c>
      <c r="M867" s="4">
        <v>2</v>
      </c>
      <c r="N867" s="4">
        <v>63</v>
      </c>
      <c r="O867" s="4">
        <v>65</v>
      </c>
      <c r="P867" s="1" t="str">
        <f>IF(E867=TRUE,"holiday",IF(OR(F867=0,F867=6),"weekend","weekday"))</f>
        <v>weekday</v>
      </c>
      <c r="Q867" s="1" t="str" cm="1">
        <f t="array" ref="Q867">_xlfn.IFS(D867&lt;8,"NIGHT/EARLY MORNING(8PM-8AM)",D867&lt;12,"MORNING(8AM-12AM)",D867&lt;16,"AFTERNOON(12PM-4PM)",D867&lt;20,"EVENING(4PM-8PM)",TRUE,"NIGHT/EARLY MORNING(8PM-8AM)")</f>
        <v>AFTERNOON(12PM-4PM)</v>
      </c>
    </row>
    <row r="868" spans="1:17" ht="15.75" customHeight="1" x14ac:dyDescent="0.15">
      <c r="A868" s="3">
        <f>A867+1</f>
        <v>867</v>
      </c>
      <c r="B868" s="6">
        <v>40582</v>
      </c>
      <c r="C868" s="4">
        <v>2</v>
      </c>
      <c r="D868" s="4">
        <v>13</v>
      </c>
      <c r="E868" s="4" t="b">
        <v>0</v>
      </c>
      <c r="F868" s="4">
        <v>2</v>
      </c>
      <c r="G868" s="4">
        <v>2</v>
      </c>
      <c r="H868" s="3" t="str">
        <f>IF(G868=1,"Clear",IF(G868=2,"Moist",IF(G868=3,"Light Rain",IF(G868=4,"Heavy Rain","Unknown"))))</f>
        <v>Moist</v>
      </c>
      <c r="I868" s="4">
        <v>0.24</v>
      </c>
      <c r="J868" s="5">
        <v>0.19700000000000001</v>
      </c>
      <c r="K868" s="5">
        <v>0.32</v>
      </c>
      <c r="L868" s="5">
        <v>0.44779999999999998</v>
      </c>
      <c r="M868" s="4">
        <v>2</v>
      </c>
      <c r="N868" s="4">
        <v>48</v>
      </c>
      <c r="O868" s="4">
        <v>50</v>
      </c>
      <c r="P868" s="1" t="str">
        <f>IF(E868=TRUE,"holiday",IF(OR(F868=0,F868=6),"weekend","weekday"))</f>
        <v>weekday</v>
      </c>
      <c r="Q868" s="1" t="str" cm="1">
        <f t="array" ref="Q868">_xlfn.IFS(D868&lt;8,"NIGHT/EARLY MORNING(8PM-8AM)",D868&lt;12,"MORNING(8AM-12AM)",D868&lt;16,"AFTERNOON(12PM-4PM)",D868&lt;20,"EVENING(4PM-8PM)",TRUE,"NIGHT/EARLY MORNING(8PM-8AM)")</f>
        <v>AFTERNOON(12PM-4PM)</v>
      </c>
    </row>
    <row r="869" spans="1:17" ht="15.75" customHeight="1" x14ac:dyDescent="0.15">
      <c r="A869" s="3">
        <f>A868+1</f>
        <v>868</v>
      </c>
      <c r="B869" s="6">
        <v>40582</v>
      </c>
      <c r="C869" s="4">
        <v>2</v>
      </c>
      <c r="D869" s="4">
        <v>14</v>
      </c>
      <c r="E869" s="4" t="b">
        <v>0</v>
      </c>
      <c r="F869" s="4">
        <v>2</v>
      </c>
      <c r="G869" s="4">
        <v>1</v>
      </c>
      <c r="H869" s="3" t="str">
        <f>IF(G869=1,"Clear",IF(G869=2,"Moist",IF(G869=3,"Light Rain",IF(G869=4,"Heavy Rain","Unknown"))))</f>
        <v>Clear</v>
      </c>
      <c r="I869" s="4">
        <v>0.22</v>
      </c>
      <c r="J869" s="5">
        <v>0.19700000000000001</v>
      </c>
      <c r="K869" s="5">
        <v>0.37</v>
      </c>
      <c r="L869" s="5">
        <v>0.41789999999999999</v>
      </c>
      <c r="M869" s="4">
        <v>3</v>
      </c>
      <c r="N869" s="4">
        <v>61</v>
      </c>
      <c r="O869" s="4">
        <v>64</v>
      </c>
      <c r="P869" s="1" t="str">
        <f>IF(E869=TRUE,"holiday",IF(OR(F869=0,F869=6),"weekend","weekday"))</f>
        <v>weekday</v>
      </c>
      <c r="Q869" s="1" t="str" cm="1">
        <f t="array" ref="Q869">_xlfn.IFS(D869&lt;8,"NIGHT/EARLY MORNING(8PM-8AM)",D869&lt;12,"MORNING(8AM-12AM)",D869&lt;16,"AFTERNOON(12PM-4PM)",D869&lt;20,"EVENING(4PM-8PM)",TRUE,"NIGHT/EARLY MORNING(8PM-8AM)")</f>
        <v>AFTERNOON(12PM-4PM)</v>
      </c>
    </row>
    <row r="870" spans="1:17" ht="15.75" customHeight="1" x14ac:dyDescent="0.15">
      <c r="A870" s="3">
        <f>A869+1</f>
        <v>869</v>
      </c>
      <c r="B870" s="6">
        <v>40582</v>
      </c>
      <c r="C870" s="4">
        <v>2</v>
      </c>
      <c r="D870" s="4">
        <v>15</v>
      </c>
      <c r="E870" s="4" t="b">
        <v>0</v>
      </c>
      <c r="F870" s="4">
        <v>2</v>
      </c>
      <c r="G870" s="4">
        <v>1</v>
      </c>
      <c r="H870" s="3" t="str">
        <f>IF(G870=1,"Clear",IF(G870=2,"Moist",IF(G870=3,"Light Rain",IF(G870=4,"Heavy Rain","Unknown"))))</f>
        <v>Clear</v>
      </c>
      <c r="I870" s="4">
        <v>0.22</v>
      </c>
      <c r="J870" s="5">
        <v>0.19700000000000001</v>
      </c>
      <c r="K870" s="5">
        <v>0.35</v>
      </c>
      <c r="L870" s="5">
        <v>0.3881</v>
      </c>
      <c r="M870" s="4">
        <v>6</v>
      </c>
      <c r="N870" s="4">
        <v>45</v>
      </c>
      <c r="O870" s="4">
        <v>51</v>
      </c>
      <c r="P870" s="1" t="str">
        <f>IF(E870=TRUE,"holiday",IF(OR(F870=0,F870=6),"weekend","weekday"))</f>
        <v>weekday</v>
      </c>
      <c r="Q870" s="1" t="str" cm="1">
        <f t="array" ref="Q870">_xlfn.IFS(D870&lt;8,"NIGHT/EARLY MORNING(8PM-8AM)",D870&lt;12,"MORNING(8AM-12AM)",D870&lt;16,"AFTERNOON(12PM-4PM)",D870&lt;20,"EVENING(4PM-8PM)",TRUE,"NIGHT/EARLY MORNING(8PM-8AM)")</f>
        <v>AFTERNOON(12PM-4PM)</v>
      </c>
    </row>
    <row r="871" spans="1:17" ht="15.75" customHeight="1" x14ac:dyDescent="0.15">
      <c r="A871" s="3">
        <f>A870+1</f>
        <v>870</v>
      </c>
      <c r="B871" s="6">
        <v>40582</v>
      </c>
      <c r="C871" s="4">
        <v>2</v>
      </c>
      <c r="D871" s="4">
        <v>16</v>
      </c>
      <c r="E871" s="4" t="b">
        <v>0</v>
      </c>
      <c r="F871" s="4">
        <v>2</v>
      </c>
      <c r="G871" s="4">
        <v>1</v>
      </c>
      <c r="H871" s="3" t="str">
        <f>IF(G871=1,"Clear",IF(G871=2,"Moist",IF(G871=3,"Light Rain",IF(G871=4,"Heavy Rain","Unknown"))))</f>
        <v>Clear</v>
      </c>
      <c r="I871" s="4">
        <v>0.22</v>
      </c>
      <c r="J871" s="5">
        <v>0.18179999999999999</v>
      </c>
      <c r="K871" s="5">
        <v>0.35</v>
      </c>
      <c r="L871" s="5">
        <v>0.52239999999999998</v>
      </c>
      <c r="M871" s="4">
        <v>4</v>
      </c>
      <c r="N871" s="4">
        <v>79</v>
      </c>
      <c r="O871" s="4">
        <v>83</v>
      </c>
      <c r="P871" s="1" t="str">
        <f>IF(E871=TRUE,"holiday",IF(OR(F871=0,F871=6),"weekend","weekday"))</f>
        <v>weekday</v>
      </c>
      <c r="Q871" s="1" t="str" cm="1">
        <f t="array" ref="Q871">_xlfn.IFS(D871&lt;8,"NIGHT/EARLY MORNING(8PM-8AM)",D871&lt;12,"MORNING(8AM-12AM)",D871&lt;16,"AFTERNOON(12PM-4PM)",D871&lt;20,"EVENING(4PM-8PM)",TRUE,"NIGHT/EARLY MORNING(8PM-8AM)")</f>
        <v>EVENING(4PM-8PM)</v>
      </c>
    </row>
    <row r="872" spans="1:17" ht="15.75" customHeight="1" x14ac:dyDescent="0.15">
      <c r="A872" s="3">
        <f>A871+1</f>
        <v>871</v>
      </c>
      <c r="B872" s="6">
        <v>40582</v>
      </c>
      <c r="C872" s="4">
        <v>2</v>
      </c>
      <c r="D872" s="4">
        <v>17</v>
      </c>
      <c r="E872" s="4" t="b">
        <v>0</v>
      </c>
      <c r="F872" s="4">
        <v>2</v>
      </c>
      <c r="G872" s="4">
        <v>1</v>
      </c>
      <c r="H872" s="3" t="str">
        <f>IF(G872=1,"Clear",IF(G872=2,"Moist",IF(G872=3,"Light Rain",IF(G872=4,"Heavy Rain","Unknown"))))</f>
        <v>Clear</v>
      </c>
      <c r="I872" s="4">
        <v>0.22</v>
      </c>
      <c r="J872" s="5">
        <v>0.18179999999999999</v>
      </c>
      <c r="K872" s="5">
        <v>0.32</v>
      </c>
      <c r="L872" s="5">
        <v>0.58209999999999995</v>
      </c>
      <c r="M872" s="4">
        <v>4</v>
      </c>
      <c r="N872" s="4">
        <v>172</v>
      </c>
      <c r="O872" s="4">
        <v>176</v>
      </c>
      <c r="P872" s="1" t="str">
        <f>IF(E872=TRUE,"holiday",IF(OR(F872=0,F872=6),"weekend","weekday"))</f>
        <v>weekday</v>
      </c>
      <c r="Q872" s="1" t="str" cm="1">
        <f t="array" ref="Q872">_xlfn.IFS(D872&lt;8,"NIGHT/EARLY MORNING(8PM-8AM)",D872&lt;12,"MORNING(8AM-12AM)",D872&lt;16,"AFTERNOON(12PM-4PM)",D872&lt;20,"EVENING(4PM-8PM)",TRUE,"NIGHT/EARLY MORNING(8PM-8AM)")</f>
        <v>EVENING(4PM-8PM)</v>
      </c>
    </row>
    <row r="873" spans="1:17" ht="15.75" customHeight="1" x14ac:dyDescent="0.15">
      <c r="A873" s="3">
        <f>A872+1</f>
        <v>872</v>
      </c>
      <c r="B873" s="6">
        <v>40582</v>
      </c>
      <c r="C873" s="4">
        <v>2</v>
      </c>
      <c r="D873" s="4">
        <v>18</v>
      </c>
      <c r="E873" s="4" t="b">
        <v>0</v>
      </c>
      <c r="F873" s="4">
        <v>2</v>
      </c>
      <c r="G873" s="4">
        <v>1</v>
      </c>
      <c r="H873" s="3" t="str">
        <f>IF(G873=1,"Clear",IF(G873=2,"Moist",IF(G873=3,"Light Rain",IF(G873=4,"Heavy Rain","Unknown"))))</f>
        <v>Clear</v>
      </c>
      <c r="I873" s="4">
        <v>0.2</v>
      </c>
      <c r="J873" s="5">
        <v>0.18179999999999999</v>
      </c>
      <c r="K873" s="5">
        <v>0.32</v>
      </c>
      <c r="L873" s="5">
        <v>0.3881</v>
      </c>
      <c r="M873" s="4">
        <v>1</v>
      </c>
      <c r="N873" s="4">
        <v>151</v>
      </c>
      <c r="O873" s="4">
        <v>152</v>
      </c>
      <c r="P873" s="1" t="str">
        <f>IF(E873=TRUE,"holiday",IF(OR(F873=0,F873=6),"weekend","weekday"))</f>
        <v>weekday</v>
      </c>
      <c r="Q873" s="1" t="str" cm="1">
        <f t="array" ref="Q873">_xlfn.IFS(D873&lt;8,"NIGHT/EARLY MORNING(8PM-8AM)",D873&lt;12,"MORNING(8AM-12AM)",D873&lt;16,"AFTERNOON(12PM-4PM)",D873&lt;20,"EVENING(4PM-8PM)",TRUE,"NIGHT/EARLY MORNING(8PM-8AM)")</f>
        <v>EVENING(4PM-8PM)</v>
      </c>
    </row>
    <row r="874" spans="1:17" ht="15.75" customHeight="1" x14ac:dyDescent="0.15">
      <c r="A874" s="3">
        <f>A873+1</f>
        <v>873</v>
      </c>
      <c r="B874" s="6">
        <v>40582</v>
      </c>
      <c r="C874" s="4">
        <v>2</v>
      </c>
      <c r="D874" s="4">
        <v>19</v>
      </c>
      <c r="E874" s="4" t="b">
        <v>0</v>
      </c>
      <c r="F874" s="4">
        <v>2</v>
      </c>
      <c r="G874" s="4">
        <v>1</v>
      </c>
      <c r="H874" s="3" t="str">
        <f>IF(G874=1,"Clear",IF(G874=2,"Moist",IF(G874=3,"Light Rain",IF(G874=4,"Heavy Rain","Unknown"))))</f>
        <v>Clear</v>
      </c>
      <c r="I874" s="4">
        <v>0.16</v>
      </c>
      <c r="J874" s="5">
        <v>0.1212</v>
      </c>
      <c r="K874" s="5">
        <v>0.4</v>
      </c>
      <c r="L874" s="5">
        <v>0.4627</v>
      </c>
      <c r="M874" s="4">
        <v>1</v>
      </c>
      <c r="N874" s="4">
        <v>100</v>
      </c>
      <c r="O874" s="4">
        <v>101</v>
      </c>
      <c r="P874" s="1" t="str">
        <f>IF(E874=TRUE,"holiday",IF(OR(F874=0,F874=6),"weekend","weekday"))</f>
        <v>weekday</v>
      </c>
      <c r="Q874" s="1" t="str" cm="1">
        <f t="array" ref="Q874">_xlfn.IFS(D874&lt;8,"NIGHT/EARLY MORNING(8PM-8AM)",D874&lt;12,"MORNING(8AM-12AM)",D874&lt;16,"AFTERNOON(12PM-4PM)",D874&lt;20,"EVENING(4PM-8PM)",TRUE,"NIGHT/EARLY MORNING(8PM-8AM)")</f>
        <v>EVENING(4PM-8PM)</v>
      </c>
    </row>
    <row r="875" spans="1:17" ht="15.75" customHeight="1" x14ac:dyDescent="0.15">
      <c r="A875" s="3">
        <f>A874+1</f>
        <v>874</v>
      </c>
      <c r="B875" s="6">
        <v>40582</v>
      </c>
      <c r="C875" s="4">
        <v>2</v>
      </c>
      <c r="D875" s="4">
        <v>20</v>
      </c>
      <c r="E875" s="4" t="b">
        <v>0</v>
      </c>
      <c r="F875" s="4">
        <v>2</v>
      </c>
      <c r="G875" s="4">
        <v>1</v>
      </c>
      <c r="H875" s="3" t="str">
        <f>IF(G875=1,"Clear",IF(G875=2,"Moist",IF(G875=3,"Light Rain",IF(G875=4,"Heavy Rain","Unknown"))))</f>
        <v>Clear</v>
      </c>
      <c r="I875" s="4">
        <v>0.16</v>
      </c>
      <c r="J875" s="5">
        <v>0.13639999999999999</v>
      </c>
      <c r="K875" s="5">
        <v>0.4</v>
      </c>
      <c r="L875" s="5">
        <v>0.32840000000000003</v>
      </c>
      <c r="M875" s="4">
        <v>3</v>
      </c>
      <c r="N875" s="4">
        <v>53</v>
      </c>
      <c r="O875" s="4">
        <v>56</v>
      </c>
      <c r="P875" s="1" t="str">
        <f>IF(E875=TRUE,"holiday",IF(OR(F875=0,F875=6),"weekend","weekday"))</f>
        <v>weekday</v>
      </c>
      <c r="Q875" s="1" t="str" cm="1">
        <f t="array" ref="Q875">_xlfn.IFS(D875&lt;8,"NIGHT/EARLY MORNING(8PM-8AM)",D875&lt;12,"MORNING(8AM-12AM)",D875&lt;16,"AFTERNOON(12PM-4PM)",D875&lt;20,"EVENING(4PM-8PM)",TRUE,"NIGHT/EARLY MORNING(8PM-8AM)")</f>
        <v>NIGHT/EARLY MORNING(8PM-8AM)</v>
      </c>
    </row>
    <row r="876" spans="1:17" ht="15.75" customHeight="1" x14ac:dyDescent="0.15">
      <c r="A876" s="3">
        <f>A875+1</f>
        <v>875</v>
      </c>
      <c r="B876" s="6">
        <v>40582</v>
      </c>
      <c r="C876" s="4">
        <v>2</v>
      </c>
      <c r="D876" s="4">
        <v>21</v>
      </c>
      <c r="E876" s="4" t="b">
        <v>0</v>
      </c>
      <c r="F876" s="4">
        <v>2</v>
      </c>
      <c r="G876" s="4">
        <v>1</v>
      </c>
      <c r="H876" s="3" t="str">
        <f>IF(G876=1,"Clear",IF(G876=2,"Moist",IF(G876=3,"Light Rain",IF(G876=4,"Heavy Rain","Unknown"))))</f>
        <v>Clear</v>
      </c>
      <c r="I876" s="4">
        <v>0.14000000000000001</v>
      </c>
      <c r="J876" s="5">
        <v>0.1061</v>
      </c>
      <c r="K876" s="5">
        <v>0.33</v>
      </c>
      <c r="L876" s="5">
        <v>0.4627</v>
      </c>
      <c r="M876" s="4">
        <v>8</v>
      </c>
      <c r="N876" s="4">
        <v>46</v>
      </c>
      <c r="O876" s="4">
        <v>54</v>
      </c>
      <c r="P876" s="1" t="str">
        <f>IF(E876=TRUE,"holiday",IF(OR(F876=0,F876=6),"weekend","weekday"))</f>
        <v>weekday</v>
      </c>
      <c r="Q876" s="1" t="str" cm="1">
        <f t="array" ref="Q876">_xlfn.IFS(D876&lt;8,"NIGHT/EARLY MORNING(8PM-8AM)",D876&lt;12,"MORNING(8AM-12AM)",D876&lt;16,"AFTERNOON(12PM-4PM)",D876&lt;20,"EVENING(4PM-8PM)",TRUE,"NIGHT/EARLY MORNING(8PM-8AM)")</f>
        <v>NIGHT/EARLY MORNING(8PM-8AM)</v>
      </c>
    </row>
    <row r="877" spans="1:17" ht="15.75" customHeight="1" x14ac:dyDescent="0.15">
      <c r="A877" s="3">
        <f>A876+1</f>
        <v>876</v>
      </c>
      <c r="B877" s="6">
        <v>40582</v>
      </c>
      <c r="C877" s="4">
        <v>2</v>
      </c>
      <c r="D877" s="4">
        <v>22</v>
      </c>
      <c r="E877" s="4" t="b">
        <v>0</v>
      </c>
      <c r="F877" s="4">
        <v>2</v>
      </c>
      <c r="G877" s="4">
        <v>1</v>
      </c>
      <c r="H877" s="3" t="str">
        <f>IF(G877=1,"Clear",IF(G877=2,"Moist",IF(G877=3,"Light Rain",IF(G877=4,"Heavy Rain","Unknown"))))</f>
        <v>Clear</v>
      </c>
      <c r="I877" s="4">
        <v>0.12</v>
      </c>
      <c r="J877" s="5">
        <v>0.1061</v>
      </c>
      <c r="K877" s="5">
        <v>0.33</v>
      </c>
      <c r="L877" s="5">
        <v>0.35820000000000002</v>
      </c>
      <c r="M877" s="4">
        <v>0</v>
      </c>
      <c r="N877" s="4">
        <v>29</v>
      </c>
      <c r="O877" s="4">
        <v>29</v>
      </c>
      <c r="P877" s="1" t="str">
        <f>IF(E877=TRUE,"holiday",IF(OR(F877=0,F877=6),"weekend","weekday"))</f>
        <v>weekday</v>
      </c>
      <c r="Q877" s="1" t="str" cm="1">
        <f t="array" ref="Q877">_xlfn.IFS(D877&lt;8,"NIGHT/EARLY MORNING(8PM-8AM)",D877&lt;12,"MORNING(8AM-12AM)",D877&lt;16,"AFTERNOON(12PM-4PM)",D877&lt;20,"EVENING(4PM-8PM)",TRUE,"NIGHT/EARLY MORNING(8PM-8AM)")</f>
        <v>NIGHT/EARLY MORNING(8PM-8AM)</v>
      </c>
    </row>
    <row r="878" spans="1:17" ht="15.75" customHeight="1" x14ac:dyDescent="0.15">
      <c r="A878" s="3">
        <f>A877+1</f>
        <v>877</v>
      </c>
      <c r="B878" s="6">
        <v>40582</v>
      </c>
      <c r="C878" s="4">
        <v>2</v>
      </c>
      <c r="D878" s="4">
        <v>23</v>
      </c>
      <c r="E878" s="4" t="b">
        <v>0</v>
      </c>
      <c r="F878" s="4">
        <v>2</v>
      </c>
      <c r="G878" s="4">
        <v>1</v>
      </c>
      <c r="H878" s="3" t="str">
        <f>IF(G878=1,"Clear",IF(G878=2,"Moist",IF(G878=3,"Light Rain",IF(G878=4,"Heavy Rain","Unknown"))))</f>
        <v>Clear</v>
      </c>
      <c r="I878" s="4">
        <v>0.12</v>
      </c>
      <c r="J878" s="5">
        <v>0.1061</v>
      </c>
      <c r="K878" s="5">
        <v>0.33</v>
      </c>
      <c r="L878" s="5">
        <v>0.32840000000000003</v>
      </c>
      <c r="M878" s="4">
        <v>3</v>
      </c>
      <c r="N878" s="4">
        <v>9</v>
      </c>
      <c r="O878" s="4">
        <v>12</v>
      </c>
      <c r="P878" s="1" t="str">
        <f>IF(E878=TRUE,"holiday",IF(OR(F878=0,F878=6),"weekend","weekday"))</f>
        <v>weekday</v>
      </c>
      <c r="Q878" s="1" t="str" cm="1">
        <f t="array" ref="Q878">_xlfn.IFS(D878&lt;8,"NIGHT/EARLY MORNING(8PM-8AM)",D878&lt;12,"MORNING(8AM-12AM)",D878&lt;16,"AFTERNOON(12PM-4PM)",D878&lt;20,"EVENING(4PM-8PM)",TRUE,"NIGHT/EARLY MORNING(8PM-8AM)")</f>
        <v>NIGHT/EARLY MORNING(8PM-8AM)</v>
      </c>
    </row>
    <row r="879" spans="1:17" ht="15.75" customHeight="1" x14ac:dyDescent="0.15">
      <c r="A879" s="3">
        <f>A878+1</f>
        <v>878</v>
      </c>
      <c r="B879" s="6">
        <v>40583</v>
      </c>
      <c r="C879" s="4">
        <v>2</v>
      </c>
      <c r="D879" s="4">
        <v>0</v>
      </c>
      <c r="E879" s="4" t="b">
        <v>0</v>
      </c>
      <c r="F879" s="4">
        <v>3</v>
      </c>
      <c r="G879" s="4">
        <v>1</v>
      </c>
      <c r="H879" s="3" t="str">
        <f>IF(G879=1,"Clear",IF(G879=2,"Moist",IF(G879=3,"Light Rain",IF(G879=4,"Heavy Rain","Unknown"))))</f>
        <v>Clear</v>
      </c>
      <c r="I879" s="4">
        <v>0.1</v>
      </c>
      <c r="J879" s="5">
        <v>7.5800000000000006E-2</v>
      </c>
      <c r="K879" s="5">
        <v>0.36</v>
      </c>
      <c r="L879" s="5">
        <v>0.35820000000000002</v>
      </c>
      <c r="M879" s="4">
        <v>0</v>
      </c>
      <c r="N879" s="4">
        <v>17</v>
      </c>
      <c r="O879" s="4">
        <v>17</v>
      </c>
      <c r="P879" s="1" t="str">
        <f>IF(E879=TRUE,"holiday",IF(OR(F879=0,F879=6),"weekend","weekday"))</f>
        <v>weekday</v>
      </c>
      <c r="Q879" s="1" t="str" cm="1">
        <f t="array" ref="Q879">_xlfn.IFS(D879&lt;8,"NIGHT/EARLY MORNING(8PM-8AM)",D879&lt;12,"MORNING(8AM-12AM)",D879&lt;16,"AFTERNOON(12PM-4PM)",D879&lt;20,"EVENING(4PM-8PM)",TRUE,"NIGHT/EARLY MORNING(8PM-8AM)")</f>
        <v>NIGHT/EARLY MORNING(8PM-8AM)</v>
      </c>
    </row>
    <row r="880" spans="1:17" ht="15.75" customHeight="1" x14ac:dyDescent="0.15">
      <c r="A880" s="3">
        <f>A879+1</f>
        <v>879</v>
      </c>
      <c r="B880" s="6">
        <v>40583</v>
      </c>
      <c r="C880" s="4">
        <v>2</v>
      </c>
      <c r="D880" s="4">
        <v>1</v>
      </c>
      <c r="E880" s="4" t="b">
        <v>0</v>
      </c>
      <c r="F880" s="4">
        <v>3</v>
      </c>
      <c r="G880" s="4">
        <v>1</v>
      </c>
      <c r="H880" s="3" t="str">
        <f>IF(G880=1,"Clear",IF(G880=2,"Moist",IF(G880=3,"Light Rain",IF(G880=4,"Heavy Rain","Unknown"))))</f>
        <v>Clear</v>
      </c>
      <c r="I880" s="4">
        <v>0.1</v>
      </c>
      <c r="J880" s="5">
        <v>0.1061</v>
      </c>
      <c r="K880" s="5">
        <v>0.36</v>
      </c>
      <c r="L880" s="5">
        <v>0.22389999999999999</v>
      </c>
      <c r="M880" s="4">
        <v>0</v>
      </c>
      <c r="N880" s="4">
        <v>7</v>
      </c>
      <c r="O880" s="4">
        <v>7</v>
      </c>
      <c r="P880" s="1" t="str">
        <f>IF(E880=TRUE,"holiday",IF(OR(F880=0,F880=6),"weekend","weekday"))</f>
        <v>weekday</v>
      </c>
      <c r="Q880" s="1" t="str" cm="1">
        <f t="array" ref="Q880">_xlfn.IFS(D880&lt;8,"NIGHT/EARLY MORNING(8PM-8AM)",D880&lt;12,"MORNING(8AM-12AM)",D880&lt;16,"AFTERNOON(12PM-4PM)",D880&lt;20,"EVENING(4PM-8PM)",TRUE,"NIGHT/EARLY MORNING(8PM-8AM)")</f>
        <v>NIGHT/EARLY MORNING(8PM-8AM)</v>
      </c>
    </row>
    <row r="881" spans="1:17" ht="15.75" customHeight="1" x14ac:dyDescent="0.15">
      <c r="A881" s="3">
        <f>A880+1</f>
        <v>880</v>
      </c>
      <c r="B881" s="6">
        <v>40583</v>
      </c>
      <c r="C881" s="4">
        <v>2</v>
      </c>
      <c r="D881" s="4">
        <v>2</v>
      </c>
      <c r="E881" s="4" t="b">
        <v>0</v>
      </c>
      <c r="F881" s="4">
        <v>3</v>
      </c>
      <c r="G881" s="4">
        <v>1</v>
      </c>
      <c r="H881" s="3" t="str">
        <f>IF(G881=1,"Clear",IF(G881=2,"Moist",IF(G881=3,"Light Rain",IF(G881=4,"Heavy Rain","Unknown"))))</f>
        <v>Clear</v>
      </c>
      <c r="I881" s="4">
        <v>0.08</v>
      </c>
      <c r="J881" s="5">
        <v>7.5800000000000006E-2</v>
      </c>
      <c r="K881" s="5">
        <v>0.38</v>
      </c>
      <c r="L881" s="5">
        <v>0.28360000000000002</v>
      </c>
      <c r="M881" s="4">
        <v>1</v>
      </c>
      <c r="N881" s="4">
        <v>2</v>
      </c>
      <c r="O881" s="4">
        <v>3</v>
      </c>
      <c r="P881" s="1" t="str">
        <f>IF(E881=TRUE,"holiday",IF(OR(F881=0,F881=6),"weekend","weekday"))</f>
        <v>weekday</v>
      </c>
      <c r="Q881" s="1" t="str" cm="1">
        <f t="array" ref="Q881">_xlfn.IFS(D881&lt;8,"NIGHT/EARLY MORNING(8PM-8AM)",D881&lt;12,"MORNING(8AM-12AM)",D881&lt;16,"AFTERNOON(12PM-4PM)",D881&lt;20,"EVENING(4PM-8PM)",TRUE,"NIGHT/EARLY MORNING(8PM-8AM)")</f>
        <v>NIGHT/EARLY MORNING(8PM-8AM)</v>
      </c>
    </row>
    <row r="882" spans="1:17" ht="15.75" customHeight="1" x14ac:dyDescent="0.15">
      <c r="A882" s="3">
        <f>A881+1</f>
        <v>881</v>
      </c>
      <c r="B882" s="6">
        <v>40583</v>
      </c>
      <c r="C882" s="4">
        <v>2</v>
      </c>
      <c r="D882" s="4">
        <v>3</v>
      </c>
      <c r="E882" s="4" t="b">
        <v>0</v>
      </c>
      <c r="F882" s="4">
        <v>3</v>
      </c>
      <c r="G882" s="4">
        <v>1</v>
      </c>
      <c r="H882" s="3" t="str">
        <f>IF(G882=1,"Clear",IF(G882=2,"Moist",IF(G882=3,"Light Rain",IF(G882=4,"Heavy Rain","Unknown"))))</f>
        <v>Clear</v>
      </c>
      <c r="I882" s="4">
        <v>0.06</v>
      </c>
      <c r="J882" s="5">
        <v>7.5800000000000006E-2</v>
      </c>
      <c r="K882" s="5">
        <v>0.45</v>
      </c>
      <c r="L882" s="5">
        <v>0.1343</v>
      </c>
      <c r="M882" s="4">
        <v>0</v>
      </c>
      <c r="N882" s="4">
        <v>2</v>
      </c>
      <c r="O882" s="4">
        <v>2</v>
      </c>
      <c r="P882" s="1" t="str">
        <f>IF(E882=TRUE,"holiday",IF(OR(F882=0,F882=6),"weekend","weekday"))</f>
        <v>weekday</v>
      </c>
      <c r="Q882" s="1" t="str" cm="1">
        <f t="array" ref="Q882">_xlfn.IFS(D882&lt;8,"NIGHT/EARLY MORNING(8PM-8AM)",D882&lt;12,"MORNING(8AM-12AM)",D882&lt;16,"AFTERNOON(12PM-4PM)",D882&lt;20,"EVENING(4PM-8PM)",TRUE,"NIGHT/EARLY MORNING(8PM-8AM)")</f>
        <v>NIGHT/EARLY MORNING(8PM-8AM)</v>
      </c>
    </row>
    <row r="883" spans="1:17" ht="15.75" customHeight="1" x14ac:dyDescent="0.15">
      <c r="A883" s="3">
        <f>A882+1</f>
        <v>882</v>
      </c>
      <c r="B883" s="6">
        <v>40583</v>
      </c>
      <c r="C883" s="4">
        <v>2</v>
      </c>
      <c r="D883" s="4">
        <v>5</v>
      </c>
      <c r="E883" s="4" t="b">
        <v>0</v>
      </c>
      <c r="F883" s="4">
        <v>3</v>
      </c>
      <c r="G883" s="4">
        <v>1</v>
      </c>
      <c r="H883" s="3" t="str">
        <f>IF(G883=1,"Clear",IF(G883=2,"Moist",IF(G883=3,"Light Rain",IF(G883=4,"Heavy Rain","Unknown"))))</f>
        <v>Clear</v>
      </c>
      <c r="I883" s="4">
        <v>0.06</v>
      </c>
      <c r="J883" s="5">
        <v>0.1061</v>
      </c>
      <c r="K883" s="5">
        <v>0.45</v>
      </c>
      <c r="L883" s="5">
        <v>0.1045</v>
      </c>
      <c r="M883" s="4">
        <v>0</v>
      </c>
      <c r="N883" s="4">
        <v>7</v>
      </c>
      <c r="O883" s="4">
        <v>7</v>
      </c>
      <c r="P883" s="1" t="str">
        <f>IF(E883=TRUE,"holiday",IF(OR(F883=0,F883=6),"weekend","weekday"))</f>
        <v>weekday</v>
      </c>
      <c r="Q883" s="1" t="str" cm="1">
        <f t="array" ref="Q883">_xlfn.IFS(D883&lt;8,"NIGHT/EARLY MORNING(8PM-8AM)",D883&lt;12,"MORNING(8AM-12AM)",D883&lt;16,"AFTERNOON(12PM-4PM)",D883&lt;20,"EVENING(4PM-8PM)",TRUE,"NIGHT/EARLY MORNING(8PM-8AM)")</f>
        <v>NIGHT/EARLY MORNING(8PM-8AM)</v>
      </c>
    </row>
    <row r="884" spans="1:17" ht="15.75" customHeight="1" x14ac:dyDescent="0.15">
      <c r="A884" s="3">
        <f>A883+1</f>
        <v>883</v>
      </c>
      <c r="B884" s="6">
        <v>40583</v>
      </c>
      <c r="C884" s="4">
        <v>2</v>
      </c>
      <c r="D884" s="4">
        <v>6</v>
      </c>
      <c r="E884" s="4" t="b">
        <v>0</v>
      </c>
      <c r="F884" s="4">
        <v>3</v>
      </c>
      <c r="G884" s="4">
        <v>1</v>
      </c>
      <c r="H884" s="3" t="str">
        <f>IF(G884=1,"Clear",IF(G884=2,"Moist",IF(G884=3,"Light Rain",IF(G884=4,"Heavy Rain","Unknown"))))</f>
        <v>Clear</v>
      </c>
      <c r="I884" s="4">
        <v>0.06</v>
      </c>
      <c r="J884" s="5">
        <v>0.1515</v>
      </c>
      <c r="K884" s="5">
        <v>0.45</v>
      </c>
      <c r="L884" s="5">
        <v>0</v>
      </c>
      <c r="M884" s="4">
        <v>0</v>
      </c>
      <c r="N884" s="4">
        <v>43</v>
      </c>
      <c r="O884" s="4">
        <v>43</v>
      </c>
      <c r="P884" s="1" t="str">
        <f>IF(E884=TRUE,"holiday",IF(OR(F884=0,F884=6),"weekend","weekday"))</f>
        <v>weekday</v>
      </c>
      <c r="Q884" s="1" t="str" cm="1">
        <f t="array" ref="Q884">_xlfn.IFS(D884&lt;8,"NIGHT/EARLY MORNING(8PM-8AM)",D884&lt;12,"MORNING(8AM-12AM)",D884&lt;16,"AFTERNOON(12PM-4PM)",D884&lt;20,"EVENING(4PM-8PM)",TRUE,"NIGHT/EARLY MORNING(8PM-8AM)")</f>
        <v>NIGHT/EARLY MORNING(8PM-8AM)</v>
      </c>
    </row>
    <row r="885" spans="1:17" ht="15.75" customHeight="1" x14ac:dyDescent="0.15">
      <c r="A885" s="3">
        <f>A884+1</f>
        <v>884</v>
      </c>
      <c r="B885" s="6">
        <v>40583</v>
      </c>
      <c r="C885" s="4">
        <v>2</v>
      </c>
      <c r="D885" s="4">
        <v>7</v>
      </c>
      <c r="E885" s="4" t="b">
        <v>0</v>
      </c>
      <c r="F885" s="4">
        <v>3</v>
      </c>
      <c r="G885" s="4">
        <v>1</v>
      </c>
      <c r="H885" s="3" t="str">
        <f>IF(G885=1,"Clear",IF(G885=2,"Moist",IF(G885=3,"Light Rain",IF(G885=4,"Heavy Rain","Unknown"))))</f>
        <v>Clear</v>
      </c>
      <c r="I885" s="4">
        <v>0.06</v>
      </c>
      <c r="J885" s="5">
        <v>0.1061</v>
      </c>
      <c r="K885" s="5">
        <v>0.49</v>
      </c>
      <c r="L885" s="5">
        <v>0.1045</v>
      </c>
      <c r="M885" s="4">
        <v>4</v>
      </c>
      <c r="N885" s="4">
        <v>95</v>
      </c>
      <c r="O885" s="4">
        <v>99</v>
      </c>
      <c r="P885" s="1" t="str">
        <f>IF(E885=TRUE,"holiday",IF(OR(F885=0,F885=6),"weekend","weekday"))</f>
        <v>weekday</v>
      </c>
      <c r="Q885" s="1" t="str" cm="1">
        <f t="array" ref="Q885">_xlfn.IFS(D885&lt;8,"NIGHT/EARLY MORNING(8PM-8AM)",D885&lt;12,"MORNING(8AM-12AM)",D885&lt;16,"AFTERNOON(12PM-4PM)",D885&lt;20,"EVENING(4PM-8PM)",TRUE,"NIGHT/EARLY MORNING(8PM-8AM)")</f>
        <v>NIGHT/EARLY MORNING(8PM-8AM)</v>
      </c>
    </row>
    <row r="886" spans="1:17" ht="15.75" customHeight="1" x14ac:dyDescent="0.15">
      <c r="A886" s="3">
        <f>A885+1</f>
        <v>885</v>
      </c>
      <c r="B886" s="6">
        <v>40583</v>
      </c>
      <c r="C886" s="4">
        <v>2</v>
      </c>
      <c r="D886" s="4">
        <v>8</v>
      </c>
      <c r="E886" s="4" t="b">
        <v>0</v>
      </c>
      <c r="F886" s="4">
        <v>3</v>
      </c>
      <c r="G886" s="4">
        <v>1</v>
      </c>
      <c r="H886" s="3" t="str">
        <f>IF(G886=1,"Clear",IF(G886=2,"Moist",IF(G886=3,"Light Rain",IF(G886=4,"Heavy Rain","Unknown"))))</f>
        <v>Clear</v>
      </c>
      <c r="I886" s="4">
        <v>0.1</v>
      </c>
      <c r="J886" s="5">
        <v>0.13639999999999999</v>
      </c>
      <c r="K886" s="5">
        <v>0.42</v>
      </c>
      <c r="L886" s="5">
        <v>0</v>
      </c>
      <c r="M886" s="4">
        <v>1</v>
      </c>
      <c r="N886" s="4">
        <v>198</v>
      </c>
      <c r="O886" s="4">
        <v>199</v>
      </c>
      <c r="P886" s="1" t="str">
        <f>IF(E886=TRUE,"holiday",IF(OR(F886=0,F886=6),"weekend","weekday"))</f>
        <v>weekday</v>
      </c>
      <c r="Q886" s="1" t="str" cm="1">
        <f t="array" ref="Q886">_xlfn.IFS(D886&lt;8,"NIGHT/EARLY MORNING(8PM-8AM)",D886&lt;12,"MORNING(8AM-12PM)",D886&lt;16,"AFTERNOON(12PM-4PM)",D886&lt;20,"EVENING(4PM-8PM)",TRUE,"NIGHT/EARLY MORNING(8PM-8AM)")</f>
        <v>MORNING(8AM-12PM)</v>
      </c>
    </row>
    <row r="887" spans="1:17" ht="15.75" customHeight="1" x14ac:dyDescent="0.15">
      <c r="A887" s="3">
        <f>A886+1</f>
        <v>886</v>
      </c>
      <c r="B887" s="6">
        <v>40583</v>
      </c>
      <c r="C887" s="4">
        <v>2</v>
      </c>
      <c r="D887" s="4">
        <v>9</v>
      </c>
      <c r="E887" s="4" t="b">
        <v>0</v>
      </c>
      <c r="F887" s="4">
        <v>3</v>
      </c>
      <c r="G887" s="4">
        <v>1</v>
      </c>
      <c r="H887" s="3" t="str">
        <f>IF(G887=1,"Clear",IF(G887=2,"Moist",IF(G887=3,"Light Rain",IF(G887=4,"Heavy Rain","Unknown"))))</f>
        <v>Clear</v>
      </c>
      <c r="I887" s="4">
        <v>0.12</v>
      </c>
      <c r="J887" s="5">
        <v>0.13639999999999999</v>
      </c>
      <c r="K887" s="5">
        <v>0.39</v>
      </c>
      <c r="L887" s="5">
        <v>0.16420000000000001</v>
      </c>
      <c r="M887" s="4">
        <v>4</v>
      </c>
      <c r="N887" s="4">
        <v>119</v>
      </c>
      <c r="O887" s="4">
        <v>123</v>
      </c>
      <c r="P887" s="1" t="str">
        <f>IF(E887=TRUE,"holiday",IF(OR(F887=0,F887=6),"weekend","weekday"))</f>
        <v>weekday</v>
      </c>
      <c r="Q887" s="1" t="str" cm="1">
        <f t="array" ref="Q887">_xlfn.IFS(D887&lt;8,"NIGHT/EARLY MORNING(8PM-8AM)",D887&lt;12,"MORNING(8AM-12PM)",D887&lt;16,"AFTERNOON(12PM-4PM)",D887&lt;20,"EVENING(4PM-8PM)",TRUE,"NIGHT/EARLY MORNING(8PM-8AM)")</f>
        <v>MORNING(8AM-12PM)</v>
      </c>
    </row>
    <row r="888" spans="1:17" ht="15.75" customHeight="1" x14ac:dyDescent="0.15">
      <c r="A888" s="3">
        <f>A887+1</f>
        <v>887</v>
      </c>
      <c r="B888" s="6">
        <v>40583</v>
      </c>
      <c r="C888" s="4">
        <v>2</v>
      </c>
      <c r="D888" s="4">
        <v>10</v>
      </c>
      <c r="E888" s="4" t="b">
        <v>0</v>
      </c>
      <c r="F888" s="4">
        <v>3</v>
      </c>
      <c r="G888" s="4">
        <v>1</v>
      </c>
      <c r="H888" s="3" t="str">
        <f>IF(G888=1,"Clear",IF(G888=2,"Moist",IF(G888=3,"Light Rain",IF(G888=4,"Heavy Rain","Unknown"))))</f>
        <v>Clear</v>
      </c>
      <c r="I888" s="4">
        <v>0.14000000000000001</v>
      </c>
      <c r="J888" s="5">
        <v>0.18179999999999999</v>
      </c>
      <c r="K888" s="5">
        <v>0.36</v>
      </c>
      <c r="L888" s="5">
        <v>0</v>
      </c>
      <c r="M888" s="4">
        <v>8</v>
      </c>
      <c r="N888" s="4">
        <v>51</v>
      </c>
      <c r="O888" s="4">
        <v>59</v>
      </c>
      <c r="P888" s="1" t="str">
        <f>IF(E888=TRUE,"holiday",IF(OR(F888=0,F888=6),"weekend","weekday"))</f>
        <v>weekday</v>
      </c>
      <c r="Q888" s="1" t="str" cm="1">
        <f t="array" ref="Q888">_xlfn.IFS(D888&lt;8,"NIGHT/EARLY MORNING(8PM-8AM)",D888&lt;12,"MORNING(8AM-12PM)",D888&lt;16,"AFTERNOON(12PM-4PM)",D888&lt;20,"EVENING(4PM-8PM)",TRUE,"NIGHT/EARLY MORNING(8PM-8AM)")</f>
        <v>MORNING(8AM-12PM)</v>
      </c>
    </row>
    <row r="889" spans="1:17" ht="15.75" customHeight="1" x14ac:dyDescent="0.15">
      <c r="A889" s="3">
        <f>A888+1</f>
        <v>888</v>
      </c>
      <c r="B889" s="6">
        <v>40583</v>
      </c>
      <c r="C889" s="4">
        <v>2</v>
      </c>
      <c r="D889" s="4">
        <v>11</v>
      </c>
      <c r="E889" s="4" t="b">
        <v>0</v>
      </c>
      <c r="F889" s="4">
        <v>3</v>
      </c>
      <c r="G889" s="4">
        <v>2</v>
      </c>
      <c r="H889" s="3" t="str">
        <f>IF(G889=1,"Clear",IF(G889=2,"Moist",IF(G889=3,"Light Rain",IF(G889=4,"Heavy Rain","Unknown"))))</f>
        <v>Moist</v>
      </c>
      <c r="I889" s="4">
        <v>0.14000000000000001</v>
      </c>
      <c r="J889" s="5">
        <v>0.1515</v>
      </c>
      <c r="K889" s="5">
        <v>0.43</v>
      </c>
      <c r="L889" s="5">
        <v>0.16420000000000001</v>
      </c>
      <c r="M889" s="4">
        <v>1</v>
      </c>
      <c r="N889" s="4">
        <v>40</v>
      </c>
      <c r="O889" s="4">
        <v>41</v>
      </c>
      <c r="P889" s="1" t="str">
        <f>IF(E889=TRUE,"holiday",IF(OR(F889=0,F889=6),"weekend","weekday"))</f>
        <v>weekday</v>
      </c>
      <c r="Q889" s="1" t="str" cm="1">
        <f t="array" ref="Q889">_xlfn.IFS(D889&lt;8,"NIGHT/EARLY MORNING(8PM-8AM)",D889&lt;12,"MORNING(8AM-12PM)",D889&lt;16,"AFTERNOON(12PM-4PM)",D889&lt;20,"EVENING(4PM-8PM)",TRUE,"NIGHT/EARLY MORNING(8PM-8AM)")</f>
        <v>MORNING(8AM-12PM)</v>
      </c>
    </row>
    <row r="890" spans="1:17" ht="15.75" customHeight="1" x14ac:dyDescent="0.15">
      <c r="A890" s="3">
        <f>A889+1</f>
        <v>889</v>
      </c>
      <c r="B890" s="6">
        <v>40583</v>
      </c>
      <c r="C890" s="4">
        <v>2</v>
      </c>
      <c r="D890" s="4">
        <v>12</v>
      </c>
      <c r="E890" s="4" t="b">
        <v>0</v>
      </c>
      <c r="F890" s="4">
        <v>3</v>
      </c>
      <c r="G890" s="4">
        <v>2</v>
      </c>
      <c r="H890" s="3" t="str">
        <f>IF(G890=1,"Clear",IF(G890=2,"Moist",IF(G890=3,"Light Rain",IF(G890=4,"Heavy Rain","Unknown"))))</f>
        <v>Moist</v>
      </c>
      <c r="I890" s="4">
        <v>0.18</v>
      </c>
      <c r="J890" s="5">
        <v>0.18179999999999999</v>
      </c>
      <c r="K890" s="5">
        <v>0.4</v>
      </c>
      <c r="L890" s="5">
        <v>0.22389999999999999</v>
      </c>
      <c r="M890" s="4">
        <v>4</v>
      </c>
      <c r="N890" s="4">
        <v>57</v>
      </c>
      <c r="O890" s="4">
        <v>61</v>
      </c>
      <c r="P890" s="1" t="str">
        <f>IF(E890=TRUE,"holiday",IF(OR(F890=0,F890=6),"weekend","weekday"))</f>
        <v>weekday</v>
      </c>
      <c r="Q890" s="1" t="str" cm="1">
        <f t="array" ref="Q890">_xlfn.IFS(D890&lt;8,"NIGHT/EARLY MORNING(8PM-8AM)",D890&lt;12,"MORNING(8AM-12AM)",D890&lt;16,"AFTERNOON(12PM-4PM)",D890&lt;20,"EVENING(4PM-8PM)",TRUE,"NIGHT/EARLY MORNING(8PM-8AM)")</f>
        <v>AFTERNOON(12PM-4PM)</v>
      </c>
    </row>
    <row r="891" spans="1:17" ht="15.75" customHeight="1" x14ac:dyDescent="0.15">
      <c r="A891" s="3">
        <f>A890+1</f>
        <v>890</v>
      </c>
      <c r="B891" s="6">
        <v>40583</v>
      </c>
      <c r="C891" s="4">
        <v>2</v>
      </c>
      <c r="D891" s="4">
        <v>13</v>
      </c>
      <c r="E891" s="4" t="b">
        <v>0</v>
      </c>
      <c r="F891" s="4">
        <v>3</v>
      </c>
      <c r="G891" s="4">
        <v>1</v>
      </c>
      <c r="H891" s="3" t="str">
        <f>IF(G891=1,"Clear",IF(G891=2,"Moist",IF(G891=3,"Light Rain",IF(G891=4,"Heavy Rain","Unknown"))))</f>
        <v>Clear</v>
      </c>
      <c r="I891" s="4">
        <v>0.18</v>
      </c>
      <c r="J891" s="5">
        <v>0.16669999999999999</v>
      </c>
      <c r="K891" s="5">
        <v>0.4</v>
      </c>
      <c r="L891" s="5">
        <v>0.25369999999999998</v>
      </c>
      <c r="M891" s="4">
        <v>2</v>
      </c>
      <c r="N891" s="4">
        <v>67</v>
      </c>
      <c r="O891" s="4">
        <v>69</v>
      </c>
      <c r="P891" s="1" t="str">
        <f>IF(E891=TRUE,"holiday",IF(OR(F891=0,F891=6),"weekend","weekday"))</f>
        <v>weekday</v>
      </c>
      <c r="Q891" s="1" t="str" cm="1">
        <f t="array" ref="Q891">_xlfn.IFS(D891&lt;8,"NIGHT/EARLY MORNING(8PM-8AM)",D891&lt;12,"MORNING(8AM-12AM)",D891&lt;16,"AFTERNOON(12PM-4PM)",D891&lt;20,"EVENING(4PM-8PM)",TRUE,"NIGHT/EARLY MORNING(8PM-8AM)")</f>
        <v>AFTERNOON(12PM-4PM)</v>
      </c>
    </row>
    <row r="892" spans="1:17" ht="15.75" customHeight="1" x14ac:dyDescent="0.15">
      <c r="A892" s="3">
        <f>A891+1</f>
        <v>891</v>
      </c>
      <c r="B892" s="6">
        <v>40583</v>
      </c>
      <c r="C892" s="4">
        <v>2</v>
      </c>
      <c r="D892" s="4">
        <v>14</v>
      </c>
      <c r="E892" s="4" t="b">
        <v>0</v>
      </c>
      <c r="F892" s="4">
        <v>3</v>
      </c>
      <c r="G892" s="4">
        <v>1</v>
      </c>
      <c r="H892" s="3" t="str">
        <f>IF(G892=1,"Clear",IF(G892=2,"Moist",IF(G892=3,"Light Rain",IF(G892=4,"Heavy Rain","Unknown"))))</f>
        <v>Clear</v>
      </c>
      <c r="I892" s="4">
        <v>0.2</v>
      </c>
      <c r="J892" s="5">
        <v>0.18179999999999999</v>
      </c>
      <c r="K892" s="5">
        <v>0.34</v>
      </c>
      <c r="L892" s="5">
        <v>0.29849999999999999</v>
      </c>
      <c r="M892" s="4">
        <v>2</v>
      </c>
      <c r="N892" s="4">
        <v>56</v>
      </c>
      <c r="O892" s="4">
        <v>58</v>
      </c>
      <c r="P892" s="1" t="str">
        <f>IF(E892=TRUE,"holiday",IF(OR(F892=0,F892=6),"weekend","weekday"))</f>
        <v>weekday</v>
      </c>
      <c r="Q892" s="1" t="str" cm="1">
        <f t="array" ref="Q892">_xlfn.IFS(D892&lt;8,"NIGHT/EARLY MORNING(8PM-8AM)",D892&lt;12,"MORNING(8AM-12AM)",D892&lt;16,"AFTERNOON(12PM-4PM)",D892&lt;20,"EVENING(4PM-8PM)",TRUE,"NIGHT/EARLY MORNING(8PM-8AM)")</f>
        <v>AFTERNOON(12PM-4PM)</v>
      </c>
    </row>
    <row r="893" spans="1:17" ht="15.75" customHeight="1" x14ac:dyDescent="0.15">
      <c r="A893" s="3">
        <f>A892+1</f>
        <v>892</v>
      </c>
      <c r="B893" s="6">
        <v>40583</v>
      </c>
      <c r="C893" s="4">
        <v>2</v>
      </c>
      <c r="D893" s="4">
        <v>15</v>
      </c>
      <c r="E893" s="4" t="b">
        <v>0</v>
      </c>
      <c r="F893" s="4">
        <v>3</v>
      </c>
      <c r="G893" s="4">
        <v>2</v>
      </c>
      <c r="H893" s="3" t="str">
        <f>IF(G893=1,"Clear",IF(G893=2,"Moist",IF(G893=3,"Light Rain",IF(G893=4,"Heavy Rain","Unknown"))))</f>
        <v>Moist</v>
      </c>
      <c r="I893" s="4">
        <v>0.2</v>
      </c>
      <c r="J893" s="5">
        <v>0.18179999999999999</v>
      </c>
      <c r="K893" s="5">
        <v>0.34</v>
      </c>
      <c r="L893" s="5">
        <v>0.28360000000000002</v>
      </c>
      <c r="M893" s="4">
        <v>3</v>
      </c>
      <c r="N893" s="4">
        <v>61</v>
      </c>
      <c r="O893" s="4">
        <v>64</v>
      </c>
      <c r="P893" s="1" t="str">
        <f>IF(E893=TRUE,"holiday",IF(OR(F893=0,F893=6),"weekend","weekday"))</f>
        <v>weekday</v>
      </c>
      <c r="Q893" s="1" t="str" cm="1">
        <f t="array" ref="Q893">_xlfn.IFS(D893&lt;8,"NIGHT/EARLY MORNING(8PM-8AM)",D893&lt;12,"MORNING(8AM-12AM)",D893&lt;16,"AFTERNOON(12PM-4PM)",D893&lt;20,"EVENING(4PM-8PM)",TRUE,"NIGHT/EARLY MORNING(8PM-8AM)")</f>
        <v>AFTERNOON(12PM-4PM)</v>
      </c>
    </row>
    <row r="894" spans="1:17" ht="15.75" customHeight="1" x14ac:dyDescent="0.15">
      <c r="A894" s="3">
        <f>A893+1</f>
        <v>893</v>
      </c>
      <c r="B894" s="6">
        <v>40583</v>
      </c>
      <c r="C894" s="4">
        <v>2</v>
      </c>
      <c r="D894" s="4">
        <v>16</v>
      </c>
      <c r="E894" s="4" t="b">
        <v>0</v>
      </c>
      <c r="F894" s="4">
        <v>3</v>
      </c>
      <c r="G894" s="4">
        <v>2</v>
      </c>
      <c r="H894" s="3" t="str">
        <f>IF(G894=1,"Clear",IF(G894=2,"Moist",IF(G894=3,"Light Rain",IF(G894=4,"Heavy Rain","Unknown"))))</f>
        <v>Moist</v>
      </c>
      <c r="I894" s="4">
        <v>0.2</v>
      </c>
      <c r="J894" s="5">
        <v>0.19700000000000001</v>
      </c>
      <c r="K894" s="5">
        <v>0.37</v>
      </c>
      <c r="L894" s="5">
        <v>0.25369999999999998</v>
      </c>
      <c r="M894" s="4">
        <v>7</v>
      </c>
      <c r="N894" s="4">
        <v>72</v>
      </c>
      <c r="O894" s="4">
        <v>79</v>
      </c>
      <c r="P894" s="1" t="str">
        <f>IF(E894=TRUE,"holiday",IF(OR(F894=0,F894=6),"weekend","weekday"))</f>
        <v>weekday</v>
      </c>
      <c r="Q894" s="1" t="str" cm="1">
        <f t="array" ref="Q894">_xlfn.IFS(D894&lt;8,"NIGHT/EARLY MORNING(8PM-8AM)",D894&lt;12,"MORNING(8AM-12AM)",D894&lt;16,"AFTERNOON(12PM-4PM)",D894&lt;20,"EVENING(4PM-8PM)",TRUE,"NIGHT/EARLY MORNING(8PM-8AM)")</f>
        <v>EVENING(4PM-8PM)</v>
      </c>
    </row>
    <row r="895" spans="1:17" ht="15.75" customHeight="1" x14ac:dyDescent="0.15">
      <c r="A895" s="3">
        <f>A894+1</f>
        <v>894</v>
      </c>
      <c r="B895" s="6">
        <v>40583</v>
      </c>
      <c r="C895" s="4">
        <v>2</v>
      </c>
      <c r="D895" s="4">
        <v>17</v>
      </c>
      <c r="E895" s="4" t="b">
        <v>0</v>
      </c>
      <c r="F895" s="4">
        <v>3</v>
      </c>
      <c r="G895" s="4">
        <v>2</v>
      </c>
      <c r="H895" s="3" t="str">
        <f>IF(G895=1,"Clear",IF(G895=2,"Moist",IF(G895=3,"Light Rain",IF(G895=4,"Heavy Rain","Unknown"))))</f>
        <v>Moist</v>
      </c>
      <c r="I895" s="4">
        <v>0.2</v>
      </c>
      <c r="J895" s="5">
        <v>0.19700000000000001</v>
      </c>
      <c r="K895" s="5">
        <v>0.34</v>
      </c>
      <c r="L895" s="5">
        <v>0.25369999999999998</v>
      </c>
      <c r="M895" s="4">
        <v>9</v>
      </c>
      <c r="N895" s="4">
        <v>157</v>
      </c>
      <c r="O895" s="4">
        <v>166</v>
      </c>
      <c r="P895" s="1" t="str">
        <f>IF(E895=TRUE,"holiday",IF(OR(F895=0,F895=6),"weekend","weekday"))</f>
        <v>weekday</v>
      </c>
      <c r="Q895" s="1" t="str" cm="1">
        <f t="array" ref="Q895">_xlfn.IFS(D895&lt;8,"NIGHT/EARLY MORNING(8PM-8AM)",D895&lt;12,"MORNING(8AM-12AM)",D895&lt;16,"AFTERNOON(12PM-4PM)",D895&lt;20,"EVENING(4PM-8PM)",TRUE,"NIGHT/EARLY MORNING(8PM-8AM)")</f>
        <v>EVENING(4PM-8PM)</v>
      </c>
    </row>
    <row r="896" spans="1:17" ht="15.75" customHeight="1" x14ac:dyDescent="0.15">
      <c r="A896" s="3">
        <f>A895+1</f>
        <v>895</v>
      </c>
      <c r="B896" s="6">
        <v>40583</v>
      </c>
      <c r="C896" s="4">
        <v>2</v>
      </c>
      <c r="D896" s="4">
        <v>18</v>
      </c>
      <c r="E896" s="4" t="b">
        <v>0</v>
      </c>
      <c r="F896" s="4">
        <v>3</v>
      </c>
      <c r="G896" s="4">
        <v>2</v>
      </c>
      <c r="H896" s="3" t="str">
        <f>IF(G896=1,"Clear",IF(G896=2,"Moist",IF(G896=3,"Light Rain",IF(G896=4,"Heavy Rain","Unknown"))))</f>
        <v>Moist</v>
      </c>
      <c r="I896" s="4">
        <v>0.18</v>
      </c>
      <c r="J896" s="5">
        <v>0.16669999999999999</v>
      </c>
      <c r="K896" s="5">
        <v>0.47</v>
      </c>
      <c r="L896" s="5">
        <v>0.29849999999999999</v>
      </c>
      <c r="M896" s="4">
        <v>2</v>
      </c>
      <c r="N896" s="4">
        <v>168</v>
      </c>
      <c r="O896" s="4">
        <v>170</v>
      </c>
      <c r="P896" s="1" t="str">
        <f>IF(E896=TRUE,"holiday",IF(OR(F896=0,F896=6),"weekend","weekday"))</f>
        <v>weekday</v>
      </c>
      <c r="Q896" s="1" t="str" cm="1">
        <f t="array" ref="Q896">_xlfn.IFS(D896&lt;8,"NIGHT/EARLY MORNING(8PM-8AM)",D896&lt;12,"MORNING(8AM-12AM)",D896&lt;16,"AFTERNOON(12PM-4PM)",D896&lt;20,"EVENING(4PM-8PM)",TRUE,"NIGHT/EARLY MORNING(8PM-8AM)")</f>
        <v>EVENING(4PM-8PM)</v>
      </c>
    </row>
    <row r="897" spans="1:17" ht="15.75" customHeight="1" x14ac:dyDescent="0.15">
      <c r="A897" s="3">
        <f>A896+1</f>
        <v>896</v>
      </c>
      <c r="B897" s="6">
        <v>40583</v>
      </c>
      <c r="C897" s="4">
        <v>2</v>
      </c>
      <c r="D897" s="4">
        <v>19</v>
      </c>
      <c r="E897" s="4" t="b">
        <v>0</v>
      </c>
      <c r="F897" s="4">
        <v>3</v>
      </c>
      <c r="G897" s="4">
        <v>3</v>
      </c>
      <c r="H897" s="3" t="str">
        <f>IF(G897=1,"Clear",IF(G897=2,"Moist",IF(G897=3,"Light Rain",IF(G897=4,"Heavy Rain","Unknown"))))</f>
        <v>Light Rain</v>
      </c>
      <c r="I897" s="4">
        <v>0.14000000000000001</v>
      </c>
      <c r="J897" s="5">
        <v>0.1212</v>
      </c>
      <c r="K897" s="5">
        <v>0.86</v>
      </c>
      <c r="L897" s="5">
        <v>0.25369999999999998</v>
      </c>
      <c r="M897" s="4">
        <v>1</v>
      </c>
      <c r="N897" s="4">
        <v>87</v>
      </c>
      <c r="O897" s="4">
        <v>88</v>
      </c>
      <c r="P897" s="1" t="str">
        <f>IF(E897=TRUE,"holiday",IF(OR(F897=0,F897=6),"weekend","weekday"))</f>
        <v>weekday</v>
      </c>
      <c r="Q897" s="1" t="str" cm="1">
        <f t="array" ref="Q897">_xlfn.IFS(D897&lt;8,"NIGHT/EARLY MORNING(8PM-8AM)",D897&lt;12,"MORNING(8AM-12AM)",D897&lt;16,"AFTERNOON(12PM-4PM)",D897&lt;20,"EVENING(4PM-8PM)",TRUE,"NIGHT/EARLY MORNING(8PM-8AM)")</f>
        <v>EVENING(4PM-8PM)</v>
      </c>
    </row>
    <row r="898" spans="1:17" ht="15.75" customHeight="1" x14ac:dyDescent="0.15">
      <c r="A898" s="3">
        <f>A897+1</f>
        <v>897</v>
      </c>
      <c r="B898" s="6">
        <v>40583</v>
      </c>
      <c r="C898" s="4">
        <v>2</v>
      </c>
      <c r="D898" s="4">
        <v>20</v>
      </c>
      <c r="E898" s="4" t="b">
        <v>0</v>
      </c>
      <c r="F898" s="4">
        <v>3</v>
      </c>
      <c r="G898" s="4">
        <v>3</v>
      </c>
      <c r="H898" s="3" t="str">
        <f>IF(G898=1,"Clear",IF(G898=2,"Moist",IF(G898=3,"Light Rain",IF(G898=4,"Heavy Rain","Unknown"))))</f>
        <v>Light Rain</v>
      </c>
      <c r="I898" s="4">
        <v>0.14000000000000001</v>
      </c>
      <c r="J898" s="5">
        <v>0.1515</v>
      </c>
      <c r="K898" s="5">
        <v>0.86</v>
      </c>
      <c r="L898" s="5">
        <v>0.16420000000000001</v>
      </c>
      <c r="M898" s="4">
        <v>0</v>
      </c>
      <c r="N898" s="4">
        <v>84</v>
      </c>
      <c r="O898" s="4">
        <v>84</v>
      </c>
      <c r="P898" s="1" t="str">
        <f>IF(E898=TRUE,"holiday",IF(OR(F898=0,F898=6),"weekend","weekday"))</f>
        <v>weekday</v>
      </c>
      <c r="Q898" s="1" t="str" cm="1">
        <f t="array" ref="Q898">_xlfn.IFS(D898&lt;8,"NIGHT/EARLY MORNING(8PM-8AM)",D898&lt;12,"MORNING(8AM-12AM)",D898&lt;16,"AFTERNOON(12PM-4PM)",D898&lt;20,"EVENING(4PM-8PM)",TRUE,"NIGHT/EARLY MORNING(8PM-8AM)")</f>
        <v>NIGHT/EARLY MORNING(8PM-8AM)</v>
      </c>
    </row>
    <row r="899" spans="1:17" ht="15.75" customHeight="1" x14ac:dyDescent="0.15">
      <c r="A899" s="3">
        <f>A898+1</f>
        <v>898</v>
      </c>
      <c r="B899" s="6">
        <v>40583</v>
      </c>
      <c r="C899" s="4">
        <v>2</v>
      </c>
      <c r="D899" s="4">
        <v>21</v>
      </c>
      <c r="E899" s="4" t="b">
        <v>0</v>
      </c>
      <c r="F899" s="4">
        <v>3</v>
      </c>
      <c r="G899" s="4">
        <v>2</v>
      </c>
      <c r="H899" s="3" t="str">
        <f>IF(G899=1,"Clear",IF(G899=2,"Moist",IF(G899=3,"Light Rain",IF(G899=4,"Heavy Rain","Unknown"))))</f>
        <v>Moist</v>
      </c>
      <c r="I899" s="4">
        <v>0.14000000000000001</v>
      </c>
      <c r="J899" s="5">
        <v>0.1515</v>
      </c>
      <c r="K899" s="5">
        <v>0.86</v>
      </c>
      <c r="L899" s="5">
        <v>0.16420000000000001</v>
      </c>
      <c r="M899" s="4">
        <v>0</v>
      </c>
      <c r="N899" s="4">
        <v>83</v>
      </c>
      <c r="O899" s="4">
        <v>83</v>
      </c>
      <c r="P899" s="1" t="str">
        <f>IF(E899=TRUE,"holiday",IF(OR(F899=0,F899=6),"weekend","weekday"))</f>
        <v>weekday</v>
      </c>
      <c r="Q899" s="1" t="str" cm="1">
        <f t="array" ref="Q899">_xlfn.IFS(D899&lt;8,"NIGHT/EARLY MORNING(8PM-8AM)",D899&lt;12,"MORNING(8AM-12AM)",D899&lt;16,"AFTERNOON(12PM-4PM)",D899&lt;20,"EVENING(4PM-8PM)",TRUE,"NIGHT/EARLY MORNING(8PM-8AM)")</f>
        <v>NIGHT/EARLY MORNING(8PM-8AM)</v>
      </c>
    </row>
    <row r="900" spans="1:17" ht="15.75" customHeight="1" x14ac:dyDescent="0.15">
      <c r="A900" s="3">
        <f>A899+1</f>
        <v>899</v>
      </c>
      <c r="B900" s="6">
        <v>40583</v>
      </c>
      <c r="C900" s="4">
        <v>2</v>
      </c>
      <c r="D900" s="4">
        <v>22</v>
      </c>
      <c r="E900" s="4" t="b">
        <v>0</v>
      </c>
      <c r="F900" s="4">
        <v>3</v>
      </c>
      <c r="G900" s="4">
        <v>3</v>
      </c>
      <c r="H900" s="3" t="str">
        <f>IF(G900=1,"Clear",IF(G900=2,"Moist",IF(G900=3,"Light Rain",IF(G900=4,"Heavy Rain","Unknown"))))</f>
        <v>Light Rain</v>
      </c>
      <c r="I900" s="4">
        <v>0.16</v>
      </c>
      <c r="J900" s="5">
        <v>0.16669999999999999</v>
      </c>
      <c r="K900" s="5">
        <v>0.8</v>
      </c>
      <c r="L900" s="5">
        <v>0.16420000000000001</v>
      </c>
      <c r="M900" s="4">
        <v>4</v>
      </c>
      <c r="N900" s="4">
        <v>42</v>
      </c>
      <c r="O900" s="4">
        <v>46</v>
      </c>
      <c r="P900" s="1" t="str">
        <f>IF(E900=TRUE,"holiday",IF(OR(F900=0,F900=6),"weekend","weekday"))</f>
        <v>weekday</v>
      </c>
      <c r="Q900" s="1" t="str" cm="1">
        <f t="array" ref="Q900">_xlfn.IFS(D900&lt;8,"NIGHT/EARLY MORNING(8PM-8AM)",D900&lt;12,"MORNING(8AM-12AM)",D900&lt;16,"AFTERNOON(12PM-4PM)",D900&lt;20,"EVENING(4PM-8PM)",TRUE,"NIGHT/EARLY MORNING(8PM-8AM)")</f>
        <v>NIGHT/EARLY MORNING(8PM-8AM)</v>
      </c>
    </row>
    <row r="901" spans="1:17" ht="15.75" customHeight="1" x14ac:dyDescent="0.15">
      <c r="A901" s="3">
        <f>A900+1</f>
        <v>900</v>
      </c>
      <c r="B901" s="6">
        <v>40583</v>
      </c>
      <c r="C901" s="4">
        <v>2</v>
      </c>
      <c r="D901" s="4">
        <v>23</v>
      </c>
      <c r="E901" s="4" t="b">
        <v>0</v>
      </c>
      <c r="F901" s="4">
        <v>3</v>
      </c>
      <c r="G901" s="4">
        <v>3</v>
      </c>
      <c r="H901" s="3" t="str">
        <f>IF(G901=1,"Clear",IF(G901=2,"Moist",IF(G901=3,"Light Rain",IF(G901=4,"Heavy Rain","Unknown"))))</f>
        <v>Light Rain</v>
      </c>
      <c r="I901" s="4">
        <v>0.16</v>
      </c>
      <c r="J901" s="5">
        <v>0.1515</v>
      </c>
      <c r="K901" s="5">
        <v>0.8</v>
      </c>
      <c r="L901" s="5">
        <v>0.19400000000000001</v>
      </c>
      <c r="M901" s="4">
        <v>0</v>
      </c>
      <c r="N901" s="4">
        <v>37</v>
      </c>
      <c r="O901" s="4">
        <v>37</v>
      </c>
      <c r="P901" s="1" t="str">
        <f>IF(E901=TRUE,"holiday",IF(OR(F901=0,F901=6),"weekend","weekday"))</f>
        <v>weekday</v>
      </c>
      <c r="Q901" s="1" t="str" cm="1">
        <f t="array" ref="Q901">_xlfn.IFS(D901&lt;8,"NIGHT/EARLY MORNING(8PM-8AM)",D901&lt;12,"MORNING(8AM-12AM)",D901&lt;16,"AFTERNOON(12PM-4PM)",D901&lt;20,"EVENING(4PM-8PM)",TRUE,"NIGHT/EARLY MORNING(8PM-8AM)")</f>
        <v>NIGHT/EARLY MORNING(8PM-8AM)</v>
      </c>
    </row>
    <row r="902" spans="1:17" ht="15.75" customHeight="1" x14ac:dyDescent="0.15">
      <c r="A902" s="3">
        <f>A901+1</f>
        <v>901</v>
      </c>
      <c r="B902" s="6">
        <v>40584</v>
      </c>
      <c r="C902" s="4">
        <v>2</v>
      </c>
      <c r="D902" s="4">
        <v>0</v>
      </c>
      <c r="E902" s="4" t="b">
        <v>0</v>
      </c>
      <c r="F902" s="4">
        <v>4</v>
      </c>
      <c r="G902" s="4">
        <v>3</v>
      </c>
      <c r="H902" s="3" t="str">
        <f>IF(G902=1,"Clear",IF(G902=2,"Moist",IF(G902=3,"Light Rain",IF(G902=4,"Heavy Rain","Unknown"))))</f>
        <v>Light Rain</v>
      </c>
      <c r="I902" s="4">
        <v>0.14000000000000001</v>
      </c>
      <c r="J902" s="5">
        <v>0.13639999999999999</v>
      </c>
      <c r="K902" s="5">
        <v>0.86</v>
      </c>
      <c r="L902" s="5">
        <v>0.19400000000000001</v>
      </c>
      <c r="M902" s="4">
        <v>0</v>
      </c>
      <c r="N902" s="4">
        <v>16</v>
      </c>
      <c r="O902" s="4">
        <v>16</v>
      </c>
      <c r="P902" s="1" t="str">
        <f>IF(E902=TRUE,"holiday",IF(OR(F902=0,F902=6),"weekend","weekday"))</f>
        <v>weekday</v>
      </c>
      <c r="Q902" s="1" t="str" cm="1">
        <f t="array" ref="Q902">_xlfn.IFS(D902&lt;8,"NIGHT/EARLY MORNING(8PM-8AM)",D902&lt;12,"MORNING(8AM-12AM)",D902&lt;16,"AFTERNOON(12PM-4PM)",D902&lt;20,"EVENING(4PM-8PM)",TRUE,"NIGHT/EARLY MORNING(8PM-8AM)")</f>
        <v>NIGHT/EARLY MORNING(8PM-8AM)</v>
      </c>
    </row>
    <row r="903" spans="1:17" ht="15.75" customHeight="1" x14ac:dyDescent="0.15">
      <c r="A903" s="3">
        <f>A902+1</f>
        <v>902</v>
      </c>
      <c r="B903" s="6">
        <v>40584</v>
      </c>
      <c r="C903" s="4">
        <v>2</v>
      </c>
      <c r="D903" s="4">
        <v>1</v>
      </c>
      <c r="E903" s="4" t="b">
        <v>0</v>
      </c>
      <c r="F903" s="4">
        <v>4</v>
      </c>
      <c r="G903" s="4">
        <v>3</v>
      </c>
      <c r="H903" s="3" t="str">
        <f>IF(G903=1,"Clear",IF(G903=2,"Moist",IF(G903=3,"Light Rain",IF(G903=4,"Heavy Rain","Unknown"))))</f>
        <v>Light Rain</v>
      </c>
      <c r="I903" s="4">
        <v>0.14000000000000001</v>
      </c>
      <c r="J903" s="5">
        <v>0.1515</v>
      </c>
      <c r="K903" s="5">
        <v>0.8</v>
      </c>
      <c r="L903" s="5">
        <v>0.1343</v>
      </c>
      <c r="M903" s="4">
        <v>0</v>
      </c>
      <c r="N903" s="4">
        <v>7</v>
      </c>
      <c r="O903" s="4">
        <v>7</v>
      </c>
      <c r="P903" s="1" t="str">
        <f>IF(E903=TRUE,"holiday",IF(OR(F903=0,F903=6),"weekend","weekday"))</f>
        <v>weekday</v>
      </c>
      <c r="Q903" s="1" t="str" cm="1">
        <f t="array" ref="Q903">_xlfn.IFS(D903&lt;8,"NIGHT/EARLY MORNING(8PM-8AM)",D903&lt;12,"MORNING(8AM-12AM)",D903&lt;16,"AFTERNOON(12PM-4PM)",D903&lt;20,"EVENING(4PM-8PM)",TRUE,"NIGHT/EARLY MORNING(8PM-8AM)")</f>
        <v>NIGHT/EARLY MORNING(8PM-8AM)</v>
      </c>
    </row>
    <row r="904" spans="1:17" ht="15.75" customHeight="1" x14ac:dyDescent="0.15">
      <c r="A904" s="3">
        <f>A903+1</f>
        <v>903</v>
      </c>
      <c r="B904" s="6">
        <v>40584</v>
      </c>
      <c r="C904" s="4">
        <v>2</v>
      </c>
      <c r="D904" s="4">
        <v>2</v>
      </c>
      <c r="E904" s="4" t="b">
        <v>0</v>
      </c>
      <c r="F904" s="4">
        <v>4</v>
      </c>
      <c r="G904" s="4">
        <v>3</v>
      </c>
      <c r="H904" s="3" t="str">
        <f>IF(G904=1,"Clear",IF(G904=2,"Moist",IF(G904=3,"Light Rain",IF(G904=4,"Heavy Rain","Unknown"))))</f>
        <v>Light Rain</v>
      </c>
      <c r="I904" s="4">
        <v>0.14000000000000001</v>
      </c>
      <c r="J904" s="5">
        <v>0.1515</v>
      </c>
      <c r="K904" s="5">
        <v>0.8</v>
      </c>
      <c r="L904" s="5">
        <v>0.1343</v>
      </c>
      <c r="M904" s="4">
        <v>0</v>
      </c>
      <c r="N904" s="4">
        <v>3</v>
      </c>
      <c r="O904" s="4">
        <v>3</v>
      </c>
      <c r="P904" s="1" t="str">
        <f>IF(E904=TRUE,"holiday",IF(OR(F904=0,F904=6),"weekend","weekday"))</f>
        <v>weekday</v>
      </c>
      <c r="Q904" s="1" t="str" cm="1">
        <f t="array" ref="Q904">_xlfn.IFS(D904&lt;8,"NIGHT/EARLY MORNING(8PM-8AM)",D904&lt;12,"MORNING(8AM-12AM)",D904&lt;16,"AFTERNOON(12PM-4PM)",D904&lt;20,"EVENING(4PM-8PM)",TRUE,"NIGHT/EARLY MORNING(8PM-8AM)")</f>
        <v>NIGHT/EARLY MORNING(8PM-8AM)</v>
      </c>
    </row>
    <row r="905" spans="1:17" ht="15.75" customHeight="1" x14ac:dyDescent="0.15">
      <c r="A905" s="3">
        <f>A904+1</f>
        <v>904</v>
      </c>
      <c r="B905" s="6">
        <v>40584</v>
      </c>
      <c r="C905" s="4">
        <v>2</v>
      </c>
      <c r="D905" s="4">
        <v>4</v>
      </c>
      <c r="E905" s="4" t="b">
        <v>0</v>
      </c>
      <c r="F905" s="4">
        <v>4</v>
      </c>
      <c r="G905" s="4">
        <v>2</v>
      </c>
      <c r="H905" s="3" t="str">
        <f>IF(G905=1,"Clear",IF(G905=2,"Moist",IF(G905=3,"Light Rain",IF(G905=4,"Heavy Rain","Unknown"))))</f>
        <v>Moist</v>
      </c>
      <c r="I905" s="4">
        <v>0.14000000000000001</v>
      </c>
      <c r="J905" s="5">
        <v>0.13639999999999999</v>
      </c>
      <c r="K905" s="5">
        <v>0.59</v>
      </c>
      <c r="L905" s="5">
        <v>0.22389999999999999</v>
      </c>
      <c r="M905" s="4">
        <v>0</v>
      </c>
      <c r="N905" s="4">
        <v>1</v>
      </c>
      <c r="O905" s="4">
        <v>1</v>
      </c>
      <c r="P905" s="1" t="str">
        <f>IF(E905=TRUE,"holiday",IF(OR(F905=0,F905=6),"weekend","weekday"))</f>
        <v>weekday</v>
      </c>
      <c r="Q905" s="1" t="str" cm="1">
        <f t="array" ref="Q905">_xlfn.IFS(D905&lt;8,"NIGHT/EARLY MORNING(8PM-8AM)",D905&lt;12,"MORNING(8AM-12AM)",D905&lt;16,"AFTERNOON(12PM-4PM)",D905&lt;20,"EVENING(4PM-8PM)",TRUE,"NIGHT/EARLY MORNING(8PM-8AM)")</f>
        <v>NIGHT/EARLY MORNING(8PM-8AM)</v>
      </c>
    </row>
    <row r="906" spans="1:17" ht="15.75" customHeight="1" x14ac:dyDescent="0.15">
      <c r="A906" s="3">
        <f>A905+1</f>
        <v>905</v>
      </c>
      <c r="B906" s="6">
        <v>40584</v>
      </c>
      <c r="C906" s="4">
        <v>2</v>
      </c>
      <c r="D906" s="4">
        <v>5</v>
      </c>
      <c r="E906" s="4" t="b">
        <v>0</v>
      </c>
      <c r="F906" s="4">
        <v>4</v>
      </c>
      <c r="G906" s="4">
        <v>2</v>
      </c>
      <c r="H906" s="3" t="str">
        <f>IF(G906=1,"Clear",IF(G906=2,"Moist",IF(G906=3,"Light Rain",IF(G906=4,"Heavy Rain","Unknown"))))</f>
        <v>Moist</v>
      </c>
      <c r="I906" s="4">
        <v>0.12</v>
      </c>
      <c r="J906" s="5">
        <v>0.1212</v>
      </c>
      <c r="K906" s="5">
        <v>0.5</v>
      </c>
      <c r="L906" s="5">
        <v>0.22389999999999999</v>
      </c>
      <c r="M906" s="4">
        <v>0</v>
      </c>
      <c r="N906" s="4">
        <v>6</v>
      </c>
      <c r="O906" s="4">
        <v>6</v>
      </c>
      <c r="P906" s="1" t="str">
        <f>IF(E906=TRUE,"holiday",IF(OR(F906=0,F906=6),"weekend","weekday"))</f>
        <v>weekday</v>
      </c>
      <c r="Q906" s="1" t="str" cm="1">
        <f t="array" ref="Q906">_xlfn.IFS(D906&lt;8,"NIGHT/EARLY MORNING(8PM-8AM)",D906&lt;12,"MORNING(8AM-12AM)",D906&lt;16,"AFTERNOON(12PM-4PM)",D906&lt;20,"EVENING(4PM-8PM)",TRUE,"NIGHT/EARLY MORNING(8PM-8AM)")</f>
        <v>NIGHT/EARLY MORNING(8PM-8AM)</v>
      </c>
    </row>
    <row r="907" spans="1:17" ht="15.75" customHeight="1" x14ac:dyDescent="0.15">
      <c r="A907" s="3">
        <f>A906+1</f>
        <v>906</v>
      </c>
      <c r="B907" s="6">
        <v>40584</v>
      </c>
      <c r="C907" s="4">
        <v>2</v>
      </c>
      <c r="D907" s="4">
        <v>6</v>
      </c>
      <c r="E907" s="4" t="b">
        <v>0</v>
      </c>
      <c r="F907" s="4">
        <v>4</v>
      </c>
      <c r="G907" s="4">
        <v>2</v>
      </c>
      <c r="H907" s="3" t="str">
        <f>IF(G907=1,"Clear",IF(G907=2,"Moist",IF(G907=3,"Light Rain",IF(G907=4,"Heavy Rain","Unknown"))))</f>
        <v>Moist</v>
      </c>
      <c r="I907" s="4">
        <v>0.12</v>
      </c>
      <c r="J907" s="5">
        <v>0.1212</v>
      </c>
      <c r="K907" s="5">
        <v>0.54</v>
      </c>
      <c r="L907" s="5">
        <v>0.28360000000000002</v>
      </c>
      <c r="M907" s="4">
        <v>0</v>
      </c>
      <c r="N907" s="4">
        <v>26</v>
      </c>
      <c r="O907" s="4">
        <v>26</v>
      </c>
      <c r="P907" s="1" t="str">
        <f>IF(E907=TRUE,"holiday",IF(OR(F907=0,F907=6),"weekend","weekday"))</f>
        <v>weekday</v>
      </c>
      <c r="Q907" s="1" t="str" cm="1">
        <f t="array" ref="Q907">_xlfn.IFS(D907&lt;8,"NIGHT/EARLY MORNING(8PM-8AM)",D907&lt;12,"MORNING(8AM-12AM)",D907&lt;16,"AFTERNOON(12PM-4PM)",D907&lt;20,"EVENING(4PM-8PM)",TRUE,"NIGHT/EARLY MORNING(8PM-8AM)")</f>
        <v>NIGHT/EARLY MORNING(8PM-8AM)</v>
      </c>
    </row>
    <row r="908" spans="1:17" ht="15.75" customHeight="1" x14ac:dyDescent="0.15">
      <c r="A908" s="3">
        <f>A907+1</f>
        <v>907</v>
      </c>
      <c r="B908" s="6">
        <v>40584</v>
      </c>
      <c r="C908" s="4">
        <v>2</v>
      </c>
      <c r="D908" s="4">
        <v>7</v>
      </c>
      <c r="E908" s="4" t="b">
        <v>0</v>
      </c>
      <c r="F908" s="4">
        <v>4</v>
      </c>
      <c r="G908" s="4">
        <v>1</v>
      </c>
      <c r="H908" s="3" t="str">
        <f>IF(G908=1,"Clear",IF(G908=2,"Moist",IF(G908=3,"Light Rain",IF(G908=4,"Heavy Rain","Unknown"))))</f>
        <v>Clear</v>
      </c>
      <c r="I908" s="4">
        <v>0.1</v>
      </c>
      <c r="J908" s="5">
        <v>7.5800000000000006E-2</v>
      </c>
      <c r="K908" s="5">
        <v>0.5</v>
      </c>
      <c r="L908" s="5">
        <v>0.41789999999999999</v>
      </c>
      <c r="M908" s="4">
        <v>0</v>
      </c>
      <c r="N908" s="4">
        <v>99</v>
      </c>
      <c r="O908" s="4">
        <v>99</v>
      </c>
      <c r="P908" s="1" t="str">
        <f>IF(E908=TRUE,"holiday",IF(OR(F908=0,F908=6),"weekend","weekday"))</f>
        <v>weekday</v>
      </c>
      <c r="Q908" s="1" t="str" cm="1">
        <f t="array" ref="Q908">_xlfn.IFS(D908&lt;8,"NIGHT/EARLY MORNING(8PM-8AM)",D908&lt;12,"MORNING(8AM-12AM)",D908&lt;16,"AFTERNOON(12PM-4PM)",D908&lt;20,"EVENING(4PM-8PM)",TRUE,"NIGHT/EARLY MORNING(8PM-8AM)")</f>
        <v>NIGHT/EARLY MORNING(8PM-8AM)</v>
      </c>
    </row>
    <row r="909" spans="1:17" ht="15.75" customHeight="1" x14ac:dyDescent="0.15">
      <c r="A909" s="3">
        <f>A908+1</f>
        <v>908</v>
      </c>
      <c r="B909" s="6">
        <v>40584</v>
      </c>
      <c r="C909" s="4">
        <v>2</v>
      </c>
      <c r="D909" s="4">
        <v>8</v>
      </c>
      <c r="E909" s="4" t="b">
        <v>0</v>
      </c>
      <c r="F909" s="4">
        <v>4</v>
      </c>
      <c r="G909" s="4">
        <v>1</v>
      </c>
      <c r="H909" s="3" t="str">
        <f>IF(G909=1,"Clear",IF(G909=2,"Moist",IF(G909=3,"Light Rain",IF(G909=4,"Heavy Rain","Unknown"))))</f>
        <v>Clear</v>
      </c>
      <c r="I909" s="4">
        <v>0.1</v>
      </c>
      <c r="J909" s="5">
        <v>7.5800000000000006E-2</v>
      </c>
      <c r="K909" s="5">
        <v>0.49</v>
      </c>
      <c r="L909" s="5">
        <v>0.32840000000000003</v>
      </c>
      <c r="M909" s="4">
        <v>5</v>
      </c>
      <c r="N909" s="4">
        <v>173</v>
      </c>
      <c r="O909" s="4">
        <v>178</v>
      </c>
      <c r="P909" s="1" t="str">
        <f>IF(E909=TRUE,"holiday",IF(OR(F909=0,F909=6),"weekend","weekday"))</f>
        <v>weekday</v>
      </c>
      <c r="Q909" s="1" t="str" cm="1">
        <f t="array" ref="Q909">_xlfn.IFS(D909&lt;8,"NIGHT/EARLY MORNING(8PM-8AM)",D909&lt;12,"MORNING(8AM-12PM)",D909&lt;16,"AFTERNOON(12PM-4PM)",D909&lt;20,"EVENING(4PM-8PM)",TRUE,"NIGHT/EARLY MORNING(8PM-8AM)")</f>
        <v>MORNING(8AM-12PM)</v>
      </c>
    </row>
    <row r="910" spans="1:17" ht="15.75" customHeight="1" x14ac:dyDescent="0.15">
      <c r="A910" s="3">
        <f>A909+1</f>
        <v>909</v>
      </c>
      <c r="B910" s="6">
        <v>40584</v>
      </c>
      <c r="C910" s="4">
        <v>2</v>
      </c>
      <c r="D910" s="4">
        <v>9</v>
      </c>
      <c r="E910" s="4" t="b">
        <v>0</v>
      </c>
      <c r="F910" s="4">
        <v>4</v>
      </c>
      <c r="G910" s="4">
        <v>1</v>
      </c>
      <c r="H910" s="3" t="str">
        <f>IF(G910=1,"Clear",IF(G910=2,"Moist",IF(G910=3,"Light Rain",IF(G910=4,"Heavy Rain","Unknown"))))</f>
        <v>Clear</v>
      </c>
      <c r="I910" s="4">
        <v>0.12</v>
      </c>
      <c r="J910" s="5">
        <v>0.1061</v>
      </c>
      <c r="K910" s="5">
        <v>0.42</v>
      </c>
      <c r="L910" s="5">
        <v>0.35820000000000002</v>
      </c>
      <c r="M910" s="4">
        <v>1</v>
      </c>
      <c r="N910" s="4">
        <v>121</v>
      </c>
      <c r="O910" s="4">
        <v>122</v>
      </c>
      <c r="P910" s="1" t="str">
        <f>IF(E910=TRUE,"holiday",IF(OR(F910=0,F910=6),"weekend","weekday"))</f>
        <v>weekday</v>
      </c>
      <c r="Q910" s="1" t="str" cm="1">
        <f t="array" ref="Q910">_xlfn.IFS(D910&lt;8,"NIGHT/EARLY MORNING(8PM-8AM)",D910&lt;12,"MORNING(8AM-12PM)",D910&lt;16,"AFTERNOON(12PM-4PM)",D910&lt;20,"EVENING(4PM-8PM)",TRUE,"NIGHT/EARLY MORNING(8PM-8AM)")</f>
        <v>MORNING(8AM-12PM)</v>
      </c>
    </row>
    <row r="911" spans="1:17" ht="15.75" customHeight="1" x14ac:dyDescent="0.15">
      <c r="A911" s="3">
        <f>A910+1</f>
        <v>910</v>
      </c>
      <c r="B911" s="6">
        <v>40584</v>
      </c>
      <c r="C911" s="4">
        <v>2</v>
      </c>
      <c r="D911" s="4">
        <v>10</v>
      </c>
      <c r="E911" s="4" t="b">
        <v>0</v>
      </c>
      <c r="F911" s="4">
        <v>4</v>
      </c>
      <c r="G911" s="4">
        <v>1</v>
      </c>
      <c r="H911" s="3" t="str">
        <f>IF(G911=1,"Clear",IF(G911=2,"Moist",IF(G911=3,"Light Rain",IF(G911=4,"Heavy Rain","Unknown"))))</f>
        <v>Clear</v>
      </c>
      <c r="I911" s="4">
        <v>0.12</v>
      </c>
      <c r="J911" s="5">
        <v>0.1061</v>
      </c>
      <c r="K911" s="5">
        <v>0.42</v>
      </c>
      <c r="L911" s="5">
        <v>0.29849999999999999</v>
      </c>
      <c r="M911" s="4">
        <v>1</v>
      </c>
      <c r="N911" s="4">
        <v>34</v>
      </c>
      <c r="O911" s="4">
        <v>35</v>
      </c>
      <c r="P911" s="1" t="str">
        <f>IF(E911=TRUE,"holiday",IF(OR(F911=0,F911=6),"weekend","weekday"))</f>
        <v>weekday</v>
      </c>
      <c r="Q911" s="1" t="str" cm="1">
        <f t="array" ref="Q911">_xlfn.IFS(D911&lt;8,"NIGHT/EARLY MORNING(8PM-8AM)",D911&lt;12,"MORNING(8AM-12PM)",D911&lt;16,"AFTERNOON(12PM-4PM)",D911&lt;20,"EVENING(4PM-8PM)",TRUE,"NIGHT/EARLY MORNING(8PM-8AM)")</f>
        <v>MORNING(8AM-12PM)</v>
      </c>
    </row>
    <row r="912" spans="1:17" ht="15.75" customHeight="1" x14ac:dyDescent="0.15">
      <c r="A912" s="3">
        <f>A911+1</f>
        <v>911</v>
      </c>
      <c r="B912" s="6">
        <v>40584</v>
      </c>
      <c r="C912" s="4">
        <v>2</v>
      </c>
      <c r="D912" s="4">
        <v>11</v>
      </c>
      <c r="E912" s="4" t="b">
        <v>0</v>
      </c>
      <c r="F912" s="4">
        <v>4</v>
      </c>
      <c r="G912" s="4">
        <v>1</v>
      </c>
      <c r="H912" s="3" t="str">
        <f>IF(G912=1,"Clear",IF(G912=2,"Moist",IF(G912=3,"Light Rain",IF(G912=4,"Heavy Rain","Unknown"))))</f>
        <v>Clear</v>
      </c>
      <c r="I912" s="4">
        <v>0.14000000000000001</v>
      </c>
      <c r="J912" s="5">
        <v>0.1212</v>
      </c>
      <c r="K912" s="5">
        <v>0.39</v>
      </c>
      <c r="L912" s="5">
        <v>0.35820000000000002</v>
      </c>
      <c r="M912" s="4">
        <v>1</v>
      </c>
      <c r="N912" s="4">
        <v>44</v>
      </c>
      <c r="O912" s="4">
        <v>45</v>
      </c>
      <c r="P912" s="1" t="str">
        <f>IF(E912=TRUE,"holiday",IF(OR(F912=0,F912=6),"weekend","weekday"))</f>
        <v>weekday</v>
      </c>
      <c r="Q912" s="1" t="str" cm="1">
        <f t="array" ref="Q912">_xlfn.IFS(D912&lt;8,"NIGHT/EARLY MORNING(8PM-8AM)",D912&lt;12,"MORNING(8AM-12PM)",D912&lt;16,"AFTERNOON(12PM-4PM)",D912&lt;20,"EVENING(4PM-8PM)",TRUE,"NIGHT/EARLY MORNING(8PM-8AM)")</f>
        <v>MORNING(8AM-12PM)</v>
      </c>
    </row>
    <row r="913" spans="1:17" ht="15.75" customHeight="1" x14ac:dyDescent="0.15">
      <c r="A913" s="3">
        <f>A912+1</f>
        <v>912</v>
      </c>
      <c r="B913" s="6">
        <v>40584</v>
      </c>
      <c r="C913" s="4">
        <v>2</v>
      </c>
      <c r="D913" s="4">
        <v>12</v>
      </c>
      <c r="E913" s="4" t="b">
        <v>0</v>
      </c>
      <c r="F913" s="4">
        <v>4</v>
      </c>
      <c r="G913" s="4">
        <v>1</v>
      </c>
      <c r="H913" s="3" t="str">
        <f>IF(G913=1,"Clear",IF(G913=2,"Moist",IF(G913=3,"Light Rain",IF(G913=4,"Heavy Rain","Unknown"))))</f>
        <v>Clear</v>
      </c>
      <c r="I913" s="4">
        <v>0.16</v>
      </c>
      <c r="J913" s="5">
        <v>0.13639999999999999</v>
      </c>
      <c r="K913" s="5">
        <v>0.34</v>
      </c>
      <c r="L913" s="5">
        <v>0.3881</v>
      </c>
      <c r="M913" s="4">
        <v>4</v>
      </c>
      <c r="N913" s="4">
        <v>65</v>
      </c>
      <c r="O913" s="4">
        <v>69</v>
      </c>
      <c r="P913" s="1" t="str">
        <f>IF(E913=TRUE,"holiday",IF(OR(F913=0,F913=6),"weekend","weekday"))</f>
        <v>weekday</v>
      </c>
      <c r="Q913" s="1" t="str" cm="1">
        <f t="array" ref="Q913">_xlfn.IFS(D913&lt;8,"NIGHT/EARLY MORNING(8PM-8AM)",D913&lt;12,"MORNING(8AM-12AM)",D913&lt;16,"AFTERNOON(12PM-4PM)",D913&lt;20,"EVENING(4PM-8PM)",TRUE,"NIGHT/EARLY MORNING(8PM-8AM)")</f>
        <v>AFTERNOON(12PM-4PM)</v>
      </c>
    </row>
    <row r="914" spans="1:17" ht="15.75" customHeight="1" x14ac:dyDescent="0.15">
      <c r="A914" s="3">
        <f>A913+1</f>
        <v>913</v>
      </c>
      <c r="B914" s="6">
        <v>40584</v>
      </c>
      <c r="C914" s="4">
        <v>2</v>
      </c>
      <c r="D914" s="4">
        <v>13</v>
      </c>
      <c r="E914" s="4" t="b">
        <v>0</v>
      </c>
      <c r="F914" s="4">
        <v>4</v>
      </c>
      <c r="G914" s="4">
        <v>1</v>
      </c>
      <c r="H914" s="3" t="str">
        <f>IF(G914=1,"Clear",IF(G914=2,"Moist",IF(G914=3,"Light Rain",IF(G914=4,"Heavy Rain","Unknown"))))</f>
        <v>Clear</v>
      </c>
      <c r="I914" s="4">
        <v>0.18</v>
      </c>
      <c r="J914" s="5">
        <v>0.16669999999999999</v>
      </c>
      <c r="K914" s="5">
        <v>0.28999999999999998</v>
      </c>
      <c r="L914" s="5">
        <v>0.29849999999999999</v>
      </c>
      <c r="M914" s="4">
        <v>3</v>
      </c>
      <c r="N914" s="4">
        <v>59</v>
      </c>
      <c r="O914" s="4">
        <v>62</v>
      </c>
      <c r="P914" s="1" t="str">
        <f>IF(E914=TRUE,"holiday",IF(OR(F914=0,F914=6),"weekend","weekday"))</f>
        <v>weekday</v>
      </c>
      <c r="Q914" s="1" t="str" cm="1">
        <f t="array" ref="Q914">_xlfn.IFS(D914&lt;8,"NIGHT/EARLY MORNING(8PM-8AM)",D914&lt;12,"MORNING(8AM-12AM)",D914&lt;16,"AFTERNOON(12PM-4PM)",D914&lt;20,"EVENING(4PM-8PM)",TRUE,"NIGHT/EARLY MORNING(8PM-8AM)")</f>
        <v>AFTERNOON(12PM-4PM)</v>
      </c>
    </row>
    <row r="915" spans="1:17" ht="15.75" customHeight="1" x14ac:dyDescent="0.15">
      <c r="A915" s="3">
        <f>A914+1</f>
        <v>914</v>
      </c>
      <c r="B915" s="6">
        <v>40584</v>
      </c>
      <c r="C915" s="4">
        <v>2</v>
      </c>
      <c r="D915" s="4">
        <v>14</v>
      </c>
      <c r="E915" s="4" t="b">
        <v>0</v>
      </c>
      <c r="F915" s="4">
        <v>4</v>
      </c>
      <c r="G915" s="4">
        <v>1</v>
      </c>
      <c r="H915" s="3" t="str">
        <f>IF(G915=1,"Clear",IF(G915=2,"Moist",IF(G915=3,"Light Rain",IF(G915=4,"Heavy Rain","Unknown"))))</f>
        <v>Clear</v>
      </c>
      <c r="I915" s="4">
        <v>0.2</v>
      </c>
      <c r="J915" s="5">
        <v>0.18179999999999999</v>
      </c>
      <c r="K915" s="5">
        <v>0.27</v>
      </c>
      <c r="L915" s="5">
        <v>0.28360000000000002</v>
      </c>
      <c r="M915" s="4">
        <v>6</v>
      </c>
      <c r="N915" s="4">
        <v>42</v>
      </c>
      <c r="O915" s="4">
        <v>48</v>
      </c>
      <c r="P915" s="1" t="str">
        <f>IF(E915=TRUE,"holiday",IF(OR(F915=0,F915=6),"weekend","weekday"))</f>
        <v>weekday</v>
      </c>
      <c r="Q915" s="1" t="str" cm="1">
        <f t="array" ref="Q915">_xlfn.IFS(D915&lt;8,"NIGHT/EARLY MORNING(8PM-8AM)",D915&lt;12,"MORNING(8AM-12AM)",D915&lt;16,"AFTERNOON(12PM-4PM)",D915&lt;20,"EVENING(4PM-8PM)",TRUE,"NIGHT/EARLY MORNING(8PM-8AM)")</f>
        <v>AFTERNOON(12PM-4PM)</v>
      </c>
    </row>
    <row r="916" spans="1:17" ht="15.75" customHeight="1" x14ac:dyDescent="0.15">
      <c r="A916" s="3">
        <f>A915+1</f>
        <v>915</v>
      </c>
      <c r="B916" s="6">
        <v>40584</v>
      </c>
      <c r="C916" s="4">
        <v>2</v>
      </c>
      <c r="D916" s="4">
        <v>15</v>
      </c>
      <c r="E916" s="4" t="b">
        <v>0</v>
      </c>
      <c r="F916" s="4">
        <v>4</v>
      </c>
      <c r="G916" s="4">
        <v>1</v>
      </c>
      <c r="H916" s="3" t="str">
        <f>IF(G916=1,"Clear",IF(G916=2,"Moist",IF(G916=3,"Light Rain",IF(G916=4,"Heavy Rain","Unknown"))))</f>
        <v>Clear</v>
      </c>
      <c r="I916" s="4">
        <v>0.2</v>
      </c>
      <c r="J916" s="5">
        <v>0.19700000000000001</v>
      </c>
      <c r="K916" s="5">
        <v>0.25</v>
      </c>
      <c r="L916" s="5">
        <v>0.25369999999999998</v>
      </c>
      <c r="M916" s="4">
        <v>0</v>
      </c>
      <c r="N916" s="4">
        <v>50</v>
      </c>
      <c r="O916" s="4">
        <v>50</v>
      </c>
      <c r="P916" s="1" t="str">
        <f>IF(E916=TRUE,"holiday",IF(OR(F916=0,F916=6),"weekend","weekday"))</f>
        <v>weekday</v>
      </c>
      <c r="Q916" s="1" t="str" cm="1">
        <f t="array" ref="Q916">_xlfn.IFS(D916&lt;8,"NIGHT/EARLY MORNING(8PM-8AM)",D916&lt;12,"MORNING(8AM-12AM)",D916&lt;16,"AFTERNOON(12PM-4PM)",D916&lt;20,"EVENING(4PM-8PM)",TRUE,"NIGHT/EARLY MORNING(8PM-8AM)")</f>
        <v>AFTERNOON(12PM-4PM)</v>
      </c>
    </row>
    <row r="917" spans="1:17" ht="15.75" customHeight="1" x14ac:dyDescent="0.15">
      <c r="A917" s="3">
        <f>A916+1</f>
        <v>916</v>
      </c>
      <c r="B917" s="6">
        <v>40584</v>
      </c>
      <c r="C917" s="4">
        <v>2</v>
      </c>
      <c r="D917" s="4">
        <v>16</v>
      </c>
      <c r="E917" s="4" t="b">
        <v>0</v>
      </c>
      <c r="F917" s="4">
        <v>4</v>
      </c>
      <c r="G917" s="4">
        <v>1</v>
      </c>
      <c r="H917" s="3" t="str">
        <f>IF(G917=1,"Clear",IF(G917=2,"Moist",IF(G917=3,"Light Rain",IF(G917=4,"Heavy Rain","Unknown"))))</f>
        <v>Clear</v>
      </c>
      <c r="I917" s="4">
        <v>0.2</v>
      </c>
      <c r="J917" s="5">
        <v>0.18179999999999999</v>
      </c>
      <c r="K917" s="5">
        <v>0.27</v>
      </c>
      <c r="L917" s="5">
        <v>0.29849999999999999</v>
      </c>
      <c r="M917" s="4">
        <v>4</v>
      </c>
      <c r="N917" s="4">
        <v>76</v>
      </c>
      <c r="O917" s="4">
        <v>80</v>
      </c>
      <c r="P917" s="1" t="str">
        <f>IF(E917=TRUE,"holiday",IF(OR(F917=0,F917=6),"weekend","weekday"))</f>
        <v>weekday</v>
      </c>
      <c r="Q917" s="1" t="str" cm="1">
        <f t="array" ref="Q917">_xlfn.IFS(D917&lt;8,"NIGHT/EARLY MORNING(8PM-8AM)",D917&lt;12,"MORNING(8AM-12AM)",D917&lt;16,"AFTERNOON(12PM-4PM)",D917&lt;20,"EVENING(4PM-8PM)",TRUE,"NIGHT/EARLY MORNING(8PM-8AM)")</f>
        <v>EVENING(4PM-8PM)</v>
      </c>
    </row>
    <row r="918" spans="1:17" ht="15.75" customHeight="1" x14ac:dyDescent="0.15">
      <c r="A918" s="3">
        <f>A917+1</f>
        <v>917</v>
      </c>
      <c r="B918" s="6">
        <v>40584</v>
      </c>
      <c r="C918" s="4">
        <v>2</v>
      </c>
      <c r="D918" s="4">
        <v>17</v>
      </c>
      <c r="E918" s="4" t="b">
        <v>0</v>
      </c>
      <c r="F918" s="4">
        <v>4</v>
      </c>
      <c r="G918" s="4">
        <v>1</v>
      </c>
      <c r="H918" s="3" t="str">
        <f>IF(G918=1,"Clear",IF(G918=2,"Moist",IF(G918=3,"Light Rain",IF(G918=4,"Heavy Rain","Unknown"))))</f>
        <v>Clear</v>
      </c>
      <c r="I918" s="4">
        <v>0.18</v>
      </c>
      <c r="J918" s="5">
        <v>0.18179999999999999</v>
      </c>
      <c r="K918" s="5">
        <v>0.26</v>
      </c>
      <c r="L918" s="5">
        <v>0.19400000000000001</v>
      </c>
      <c r="M918" s="4">
        <v>6</v>
      </c>
      <c r="N918" s="4">
        <v>159</v>
      </c>
      <c r="O918" s="4">
        <v>165</v>
      </c>
      <c r="P918" s="1" t="str">
        <f>IF(E918=TRUE,"holiday",IF(OR(F918=0,F918=6),"weekend","weekday"))</f>
        <v>weekday</v>
      </c>
      <c r="Q918" s="1" t="str" cm="1">
        <f t="array" ref="Q918">_xlfn.IFS(D918&lt;8,"NIGHT/EARLY MORNING(8PM-8AM)",D918&lt;12,"MORNING(8AM-12AM)",D918&lt;16,"AFTERNOON(12PM-4PM)",D918&lt;20,"EVENING(4PM-8PM)",TRUE,"NIGHT/EARLY MORNING(8PM-8AM)")</f>
        <v>EVENING(4PM-8PM)</v>
      </c>
    </row>
    <row r="919" spans="1:17" ht="15.75" customHeight="1" x14ac:dyDescent="0.15">
      <c r="A919" s="3">
        <f>A918+1</f>
        <v>918</v>
      </c>
      <c r="B919" s="6">
        <v>40584</v>
      </c>
      <c r="C919" s="4">
        <v>2</v>
      </c>
      <c r="D919" s="4">
        <v>18</v>
      </c>
      <c r="E919" s="4" t="b">
        <v>0</v>
      </c>
      <c r="F919" s="4">
        <v>4</v>
      </c>
      <c r="G919" s="4">
        <v>1</v>
      </c>
      <c r="H919" s="3" t="str">
        <f>IF(G919=1,"Clear",IF(G919=2,"Moist",IF(G919=3,"Light Rain",IF(G919=4,"Heavy Rain","Unknown"))))</f>
        <v>Clear</v>
      </c>
      <c r="I919" s="4">
        <v>0.16</v>
      </c>
      <c r="J919" s="5">
        <v>0.18179999999999999</v>
      </c>
      <c r="K919" s="5">
        <v>0.28000000000000003</v>
      </c>
      <c r="L919" s="5">
        <v>0.1343</v>
      </c>
      <c r="M919" s="4">
        <v>3</v>
      </c>
      <c r="N919" s="4">
        <v>157</v>
      </c>
      <c r="O919" s="4">
        <v>160</v>
      </c>
      <c r="P919" s="1" t="str">
        <f>IF(E919=TRUE,"holiday",IF(OR(F919=0,F919=6),"weekend","weekday"))</f>
        <v>weekday</v>
      </c>
      <c r="Q919" s="1" t="str" cm="1">
        <f t="array" ref="Q919">_xlfn.IFS(D919&lt;8,"NIGHT/EARLY MORNING(8PM-8AM)",D919&lt;12,"MORNING(8AM-12AM)",D919&lt;16,"AFTERNOON(12PM-4PM)",D919&lt;20,"EVENING(4PM-8PM)",TRUE,"NIGHT/EARLY MORNING(8PM-8AM)")</f>
        <v>EVENING(4PM-8PM)</v>
      </c>
    </row>
    <row r="920" spans="1:17" ht="15.75" customHeight="1" x14ac:dyDescent="0.15">
      <c r="A920" s="3">
        <f>A919+1</f>
        <v>919</v>
      </c>
      <c r="B920" s="6">
        <v>40584</v>
      </c>
      <c r="C920" s="4">
        <v>2</v>
      </c>
      <c r="D920" s="4">
        <v>19</v>
      </c>
      <c r="E920" s="4" t="b">
        <v>0</v>
      </c>
      <c r="F920" s="4">
        <v>4</v>
      </c>
      <c r="G920" s="4">
        <v>1</v>
      </c>
      <c r="H920" s="3" t="str">
        <f>IF(G920=1,"Clear",IF(G920=2,"Moist",IF(G920=3,"Light Rain",IF(G920=4,"Heavy Rain","Unknown"))))</f>
        <v>Clear</v>
      </c>
      <c r="I920" s="4">
        <v>0.14000000000000001</v>
      </c>
      <c r="J920" s="5">
        <v>0.16669999999999999</v>
      </c>
      <c r="K920" s="5">
        <v>0.28000000000000003</v>
      </c>
      <c r="L920" s="5">
        <v>0.1045</v>
      </c>
      <c r="M920" s="4">
        <v>2</v>
      </c>
      <c r="N920" s="4">
        <v>110</v>
      </c>
      <c r="O920" s="4">
        <v>112</v>
      </c>
      <c r="P920" s="1" t="str">
        <f>IF(E920=TRUE,"holiday",IF(OR(F920=0,F920=6),"weekend","weekday"))</f>
        <v>weekday</v>
      </c>
      <c r="Q920" s="1" t="str" cm="1">
        <f t="array" ref="Q920">_xlfn.IFS(D920&lt;8,"NIGHT/EARLY MORNING(8PM-8AM)",D920&lt;12,"MORNING(8AM-12AM)",D920&lt;16,"AFTERNOON(12PM-4PM)",D920&lt;20,"EVENING(4PM-8PM)",TRUE,"NIGHT/EARLY MORNING(8PM-8AM)")</f>
        <v>EVENING(4PM-8PM)</v>
      </c>
    </row>
    <row r="921" spans="1:17" ht="15.75" customHeight="1" x14ac:dyDescent="0.15">
      <c r="A921" s="3">
        <f>A920+1</f>
        <v>920</v>
      </c>
      <c r="B921" s="6">
        <v>40584</v>
      </c>
      <c r="C921" s="4">
        <v>2</v>
      </c>
      <c r="D921" s="4">
        <v>20</v>
      </c>
      <c r="E921" s="4" t="b">
        <v>0</v>
      </c>
      <c r="F921" s="4">
        <v>4</v>
      </c>
      <c r="G921" s="4">
        <v>1</v>
      </c>
      <c r="H921" s="3" t="str">
        <f>IF(G921=1,"Clear",IF(G921=2,"Moist",IF(G921=3,"Light Rain",IF(G921=4,"Heavy Rain","Unknown"))))</f>
        <v>Clear</v>
      </c>
      <c r="I921" s="4">
        <v>0.14000000000000001</v>
      </c>
      <c r="J921" s="5">
        <v>0.18179999999999999</v>
      </c>
      <c r="K921" s="5">
        <v>0.31</v>
      </c>
      <c r="L921" s="5">
        <v>8.9599999999999999E-2</v>
      </c>
      <c r="M921" s="4">
        <v>4</v>
      </c>
      <c r="N921" s="4">
        <v>93</v>
      </c>
      <c r="O921" s="4">
        <v>97</v>
      </c>
      <c r="P921" s="1" t="str">
        <f>IF(E921=TRUE,"holiday",IF(OR(F921=0,F921=6),"weekend","weekday"))</f>
        <v>weekday</v>
      </c>
      <c r="Q921" s="1" t="str" cm="1">
        <f t="array" ref="Q921">_xlfn.IFS(D921&lt;8,"NIGHT/EARLY MORNING(8PM-8AM)",D921&lt;12,"MORNING(8AM-12AM)",D921&lt;16,"AFTERNOON(12PM-4PM)",D921&lt;20,"EVENING(4PM-8PM)",TRUE,"NIGHT/EARLY MORNING(8PM-8AM)")</f>
        <v>NIGHT/EARLY MORNING(8PM-8AM)</v>
      </c>
    </row>
    <row r="922" spans="1:17" ht="15.75" customHeight="1" x14ac:dyDescent="0.15">
      <c r="A922" s="3">
        <f>A921+1</f>
        <v>921</v>
      </c>
      <c r="B922" s="6">
        <v>40584</v>
      </c>
      <c r="C922" s="4">
        <v>2</v>
      </c>
      <c r="D922" s="4">
        <v>21</v>
      </c>
      <c r="E922" s="4" t="b">
        <v>0</v>
      </c>
      <c r="F922" s="4">
        <v>4</v>
      </c>
      <c r="G922" s="4">
        <v>1</v>
      </c>
      <c r="H922" s="3" t="str">
        <f>IF(G922=1,"Clear",IF(G922=2,"Moist",IF(G922=3,"Light Rain",IF(G922=4,"Heavy Rain","Unknown"))))</f>
        <v>Clear</v>
      </c>
      <c r="I922" s="4">
        <v>0.14000000000000001</v>
      </c>
      <c r="J922" s="5">
        <v>0.21210000000000001</v>
      </c>
      <c r="K922" s="5">
        <v>0.39</v>
      </c>
      <c r="L922" s="5">
        <v>0</v>
      </c>
      <c r="M922" s="4">
        <v>2</v>
      </c>
      <c r="N922" s="4">
        <v>70</v>
      </c>
      <c r="O922" s="4">
        <v>72</v>
      </c>
      <c r="P922" s="1" t="str">
        <f>IF(E922=TRUE,"holiday",IF(OR(F922=0,F922=6),"weekend","weekday"))</f>
        <v>weekday</v>
      </c>
      <c r="Q922" s="1" t="str" cm="1">
        <f t="array" ref="Q922">_xlfn.IFS(D922&lt;8,"NIGHT/EARLY MORNING(8PM-8AM)",D922&lt;12,"MORNING(8AM-12AM)",D922&lt;16,"AFTERNOON(12PM-4PM)",D922&lt;20,"EVENING(4PM-8PM)",TRUE,"NIGHT/EARLY MORNING(8PM-8AM)")</f>
        <v>NIGHT/EARLY MORNING(8PM-8AM)</v>
      </c>
    </row>
    <row r="923" spans="1:17" ht="15.75" customHeight="1" x14ac:dyDescent="0.15">
      <c r="A923" s="3">
        <f>A922+1</f>
        <v>922</v>
      </c>
      <c r="B923" s="6">
        <v>40584</v>
      </c>
      <c r="C923" s="4">
        <v>2</v>
      </c>
      <c r="D923" s="4">
        <v>22</v>
      </c>
      <c r="E923" s="4" t="b">
        <v>0</v>
      </c>
      <c r="F923" s="4">
        <v>4</v>
      </c>
      <c r="G923" s="4">
        <v>1</v>
      </c>
      <c r="H923" s="3" t="str">
        <f>IF(G923=1,"Clear",IF(G923=2,"Moist",IF(G923=3,"Light Rain",IF(G923=4,"Heavy Rain","Unknown"))))</f>
        <v>Clear</v>
      </c>
      <c r="I923" s="4">
        <v>0.12</v>
      </c>
      <c r="J923" s="5">
        <v>0.19700000000000001</v>
      </c>
      <c r="K923" s="5">
        <v>0.39</v>
      </c>
      <c r="L923" s="5">
        <v>0</v>
      </c>
      <c r="M923" s="4">
        <v>4</v>
      </c>
      <c r="N923" s="4">
        <v>47</v>
      </c>
      <c r="O923" s="4">
        <v>51</v>
      </c>
      <c r="P923" s="1" t="str">
        <f>IF(E923=TRUE,"holiday",IF(OR(F923=0,F923=6),"weekend","weekday"))</f>
        <v>weekday</v>
      </c>
      <c r="Q923" s="1" t="str" cm="1">
        <f t="array" ref="Q923">_xlfn.IFS(D923&lt;8,"NIGHT/EARLY MORNING(8PM-8AM)",D923&lt;12,"MORNING(8AM-12AM)",D923&lt;16,"AFTERNOON(12PM-4PM)",D923&lt;20,"EVENING(4PM-8PM)",TRUE,"NIGHT/EARLY MORNING(8PM-8AM)")</f>
        <v>NIGHT/EARLY MORNING(8PM-8AM)</v>
      </c>
    </row>
    <row r="924" spans="1:17" ht="15.75" customHeight="1" x14ac:dyDescent="0.15">
      <c r="A924" s="3">
        <f>A923+1</f>
        <v>923</v>
      </c>
      <c r="B924" s="6">
        <v>40584</v>
      </c>
      <c r="C924" s="4">
        <v>2</v>
      </c>
      <c r="D924" s="4">
        <v>23</v>
      </c>
      <c r="E924" s="4" t="b">
        <v>0</v>
      </c>
      <c r="F924" s="4">
        <v>4</v>
      </c>
      <c r="G924" s="4">
        <v>1</v>
      </c>
      <c r="H924" s="3" t="str">
        <f>IF(G924=1,"Clear",IF(G924=2,"Moist",IF(G924=3,"Light Rain",IF(G924=4,"Heavy Rain","Unknown"))))</f>
        <v>Clear</v>
      </c>
      <c r="I924" s="4">
        <v>0.12</v>
      </c>
      <c r="J924" s="5">
        <v>0.1515</v>
      </c>
      <c r="K924" s="5">
        <v>0.42</v>
      </c>
      <c r="L924" s="5">
        <v>0.1045</v>
      </c>
      <c r="M924" s="4">
        <v>1</v>
      </c>
      <c r="N924" s="4">
        <v>33</v>
      </c>
      <c r="O924" s="4">
        <v>34</v>
      </c>
      <c r="P924" s="1" t="str">
        <f>IF(E924=TRUE,"holiday",IF(OR(F924=0,F924=6),"weekend","weekday"))</f>
        <v>weekday</v>
      </c>
      <c r="Q924" s="1" t="str" cm="1">
        <f t="array" ref="Q924">_xlfn.IFS(D924&lt;8,"NIGHT/EARLY MORNING(8PM-8AM)",D924&lt;12,"MORNING(8AM-12AM)",D924&lt;16,"AFTERNOON(12PM-4PM)",D924&lt;20,"EVENING(4PM-8PM)",TRUE,"NIGHT/EARLY MORNING(8PM-8AM)")</f>
        <v>NIGHT/EARLY MORNING(8PM-8AM)</v>
      </c>
    </row>
    <row r="925" spans="1:17" ht="15.75" customHeight="1" x14ac:dyDescent="0.15">
      <c r="A925" s="3">
        <f>A924+1</f>
        <v>924</v>
      </c>
      <c r="B925" s="6">
        <v>40585</v>
      </c>
      <c r="C925" s="4">
        <v>2</v>
      </c>
      <c r="D925" s="4">
        <v>0</v>
      </c>
      <c r="E925" s="4" t="b">
        <v>0</v>
      </c>
      <c r="F925" s="4">
        <v>5</v>
      </c>
      <c r="G925" s="4">
        <v>1</v>
      </c>
      <c r="H925" s="3" t="str">
        <f>IF(G925=1,"Clear",IF(G925=2,"Moist",IF(G925=3,"Light Rain",IF(G925=4,"Heavy Rain","Unknown"))))</f>
        <v>Clear</v>
      </c>
      <c r="I925" s="4">
        <v>0.1</v>
      </c>
      <c r="J925" s="5">
        <v>0.13639999999999999</v>
      </c>
      <c r="K925" s="5">
        <v>0.49</v>
      </c>
      <c r="L925" s="5">
        <v>0.1045</v>
      </c>
      <c r="M925" s="4">
        <v>2</v>
      </c>
      <c r="N925" s="4">
        <v>12</v>
      </c>
      <c r="O925" s="4">
        <v>14</v>
      </c>
      <c r="P925" s="1" t="str">
        <f>IF(E925=TRUE,"holiday",IF(OR(F925=0,F925=6),"weekend","weekday"))</f>
        <v>weekday</v>
      </c>
      <c r="Q925" s="1" t="str" cm="1">
        <f t="array" ref="Q925">_xlfn.IFS(D925&lt;8,"NIGHT/EARLY MORNING(8PM-8AM)",D925&lt;12,"MORNING(8AM-12AM)",D925&lt;16,"AFTERNOON(12PM-4PM)",D925&lt;20,"EVENING(4PM-8PM)",TRUE,"NIGHT/EARLY MORNING(8PM-8AM)")</f>
        <v>NIGHT/EARLY MORNING(8PM-8AM)</v>
      </c>
    </row>
    <row r="926" spans="1:17" ht="15.75" customHeight="1" x14ac:dyDescent="0.15">
      <c r="A926" s="3">
        <f>A925+1</f>
        <v>925</v>
      </c>
      <c r="B926" s="6">
        <v>40585</v>
      </c>
      <c r="C926" s="4">
        <v>2</v>
      </c>
      <c r="D926" s="4">
        <v>1</v>
      </c>
      <c r="E926" s="4" t="b">
        <v>0</v>
      </c>
      <c r="F926" s="4">
        <v>5</v>
      </c>
      <c r="G926" s="4">
        <v>1</v>
      </c>
      <c r="H926" s="3" t="str">
        <f>IF(G926=1,"Clear",IF(G926=2,"Moist",IF(G926=3,"Light Rain",IF(G926=4,"Heavy Rain","Unknown"))))</f>
        <v>Clear</v>
      </c>
      <c r="I926" s="4">
        <v>0.1</v>
      </c>
      <c r="J926" s="5">
        <v>0.13639999999999999</v>
      </c>
      <c r="K926" s="5">
        <v>0.54</v>
      </c>
      <c r="L926" s="5">
        <v>8.9599999999999999E-2</v>
      </c>
      <c r="M926" s="4">
        <v>1</v>
      </c>
      <c r="N926" s="4">
        <v>6</v>
      </c>
      <c r="O926" s="4">
        <v>7</v>
      </c>
      <c r="P926" s="1" t="str">
        <f>IF(E926=TRUE,"holiday",IF(OR(F926=0,F926=6),"weekend","weekday"))</f>
        <v>weekday</v>
      </c>
      <c r="Q926" s="1" t="str" cm="1">
        <f t="array" ref="Q926">_xlfn.IFS(D926&lt;8,"NIGHT/EARLY MORNING(8PM-8AM)",D926&lt;12,"MORNING(8AM-12AM)",D926&lt;16,"AFTERNOON(12PM-4PM)",D926&lt;20,"EVENING(4PM-8PM)",TRUE,"NIGHT/EARLY MORNING(8PM-8AM)")</f>
        <v>NIGHT/EARLY MORNING(8PM-8AM)</v>
      </c>
    </row>
    <row r="927" spans="1:17" ht="15.75" customHeight="1" x14ac:dyDescent="0.15">
      <c r="A927" s="3">
        <f>A926+1</f>
        <v>926</v>
      </c>
      <c r="B927" s="6">
        <v>40585</v>
      </c>
      <c r="C927" s="4">
        <v>2</v>
      </c>
      <c r="D927" s="4">
        <v>2</v>
      </c>
      <c r="E927" s="4" t="b">
        <v>0</v>
      </c>
      <c r="F927" s="4">
        <v>5</v>
      </c>
      <c r="G927" s="4">
        <v>1</v>
      </c>
      <c r="H927" s="3" t="str">
        <f>IF(G927=1,"Clear",IF(G927=2,"Moist",IF(G927=3,"Light Rain",IF(G927=4,"Heavy Rain","Unknown"))))</f>
        <v>Clear</v>
      </c>
      <c r="I927" s="4">
        <v>0.1</v>
      </c>
      <c r="J927" s="5">
        <v>0.13639999999999999</v>
      </c>
      <c r="K927" s="5">
        <v>0.54</v>
      </c>
      <c r="L927" s="5">
        <v>8.9599999999999999E-2</v>
      </c>
      <c r="M927" s="4">
        <v>0</v>
      </c>
      <c r="N927" s="4">
        <v>3</v>
      </c>
      <c r="O927" s="4">
        <v>3</v>
      </c>
      <c r="P927" s="1" t="str">
        <f>IF(E927=TRUE,"holiday",IF(OR(F927=0,F927=6),"weekend","weekday"))</f>
        <v>weekday</v>
      </c>
      <c r="Q927" s="1" t="str" cm="1">
        <f t="array" ref="Q927">_xlfn.IFS(D927&lt;8,"NIGHT/EARLY MORNING(8PM-8AM)",D927&lt;12,"MORNING(8AM-12AM)",D927&lt;16,"AFTERNOON(12PM-4PM)",D927&lt;20,"EVENING(4PM-8PM)",TRUE,"NIGHT/EARLY MORNING(8PM-8AM)")</f>
        <v>NIGHT/EARLY MORNING(8PM-8AM)</v>
      </c>
    </row>
    <row r="928" spans="1:17" ht="15.75" customHeight="1" x14ac:dyDescent="0.15">
      <c r="A928" s="3">
        <f>A927+1</f>
        <v>927</v>
      </c>
      <c r="B928" s="6">
        <v>40585</v>
      </c>
      <c r="C928" s="4">
        <v>2</v>
      </c>
      <c r="D928" s="4">
        <v>5</v>
      </c>
      <c r="E928" s="4" t="b">
        <v>0</v>
      </c>
      <c r="F928" s="4">
        <v>5</v>
      </c>
      <c r="G928" s="4">
        <v>1</v>
      </c>
      <c r="H928" s="3" t="str">
        <f>IF(G928=1,"Clear",IF(G928=2,"Moist",IF(G928=3,"Light Rain",IF(G928=4,"Heavy Rain","Unknown"))))</f>
        <v>Clear</v>
      </c>
      <c r="I928" s="4">
        <v>0.08</v>
      </c>
      <c r="J928" s="5">
        <v>0.1212</v>
      </c>
      <c r="K928" s="5">
        <v>0.63</v>
      </c>
      <c r="L928" s="5">
        <v>8.9599999999999999E-2</v>
      </c>
      <c r="M928" s="4">
        <v>0</v>
      </c>
      <c r="N928" s="4">
        <v>4</v>
      </c>
      <c r="O928" s="4">
        <v>4</v>
      </c>
      <c r="P928" s="1" t="str">
        <f>IF(E928=TRUE,"holiday",IF(OR(F928=0,F928=6),"weekend","weekday"))</f>
        <v>weekday</v>
      </c>
      <c r="Q928" s="1" t="str" cm="1">
        <f t="array" ref="Q928">_xlfn.IFS(D928&lt;8,"NIGHT/EARLY MORNING(8PM-8AM)",D928&lt;12,"MORNING(8AM-12AM)",D928&lt;16,"AFTERNOON(12PM-4PM)",D928&lt;20,"EVENING(4PM-8PM)",TRUE,"NIGHT/EARLY MORNING(8PM-8AM)")</f>
        <v>NIGHT/EARLY MORNING(8PM-8AM)</v>
      </c>
    </row>
    <row r="929" spans="1:17" ht="15.75" customHeight="1" x14ac:dyDescent="0.15">
      <c r="A929" s="3">
        <f>A928+1</f>
        <v>928</v>
      </c>
      <c r="B929" s="6">
        <v>40585</v>
      </c>
      <c r="C929" s="4">
        <v>2</v>
      </c>
      <c r="D929" s="4">
        <v>6</v>
      </c>
      <c r="E929" s="4" t="b">
        <v>0</v>
      </c>
      <c r="F929" s="4">
        <v>5</v>
      </c>
      <c r="G929" s="4">
        <v>1</v>
      </c>
      <c r="H929" s="3" t="str">
        <f>IF(G929=1,"Clear",IF(G929=2,"Moist",IF(G929=3,"Light Rain",IF(G929=4,"Heavy Rain","Unknown"))))</f>
        <v>Clear</v>
      </c>
      <c r="I929" s="4">
        <v>0.1</v>
      </c>
      <c r="J929" s="5">
        <v>0.18179999999999999</v>
      </c>
      <c r="K929" s="5">
        <v>0.68</v>
      </c>
      <c r="L929" s="5">
        <v>0</v>
      </c>
      <c r="M929" s="4">
        <v>1</v>
      </c>
      <c r="N929" s="4">
        <v>23</v>
      </c>
      <c r="O929" s="4">
        <v>24</v>
      </c>
      <c r="P929" s="1" t="str">
        <f>IF(E929=TRUE,"holiday",IF(OR(F929=0,F929=6),"weekend","weekday"))</f>
        <v>weekday</v>
      </c>
      <c r="Q929" s="1" t="str" cm="1">
        <f t="array" ref="Q929">_xlfn.IFS(D929&lt;8,"NIGHT/EARLY MORNING(8PM-8AM)",D929&lt;12,"MORNING(8AM-12AM)",D929&lt;16,"AFTERNOON(12PM-4PM)",D929&lt;20,"EVENING(4PM-8PM)",TRUE,"NIGHT/EARLY MORNING(8PM-8AM)")</f>
        <v>NIGHT/EARLY MORNING(8PM-8AM)</v>
      </c>
    </row>
    <row r="930" spans="1:17" ht="15.75" customHeight="1" x14ac:dyDescent="0.15">
      <c r="A930" s="3">
        <f>A929+1</f>
        <v>929</v>
      </c>
      <c r="B930" s="6">
        <v>40585</v>
      </c>
      <c r="C930" s="4">
        <v>2</v>
      </c>
      <c r="D930" s="4">
        <v>7</v>
      </c>
      <c r="E930" s="4" t="b">
        <v>0</v>
      </c>
      <c r="F930" s="4">
        <v>5</v>
      </c>
      <c r="G930" s="4">
        <v>1</v>
      </c>
      <c r="H930" s="3" t="str">
        <f>IF(G930=1,"Clear",IF(G930=2,"Moist",IF(G930=3,"Light Rain",IF(G930=4,"Heavy Rain","Unknown"))))</f>
        <v>Clear</v>
      </c>
      <c r="I930" s="4">
        <v>0.08</v>
      </c>
      <c r="J930" s="5">
        <v>0.16669999999999999</v>
      </c>
      <c r="K930" s="5">
        <v>0.73</v>
      </c>
      <c r="L930" s="5">
        <v>0</v>
      </c>
      <c r="M930" s="4">
        <v>1</v>
      </c>
      <c r="N930" s="4">
        <v>73</v>
      </c>
      <c r="O930" s="4">
        <v>74</v>
      </c>
      <c r="P930" s="1" t="str">
        <f>IF(E930=TRUE,"holiday",IF(OR(F930=0,F930=6),"weekend","weekday"))</f>
        <v>weekday</v>
      </c>
      <c r="Q930" s="1" t="str" cm="1">
        <f t="array" ref="Q930">_xlfn.IFS(D930&lt;8,"NIGHT/EARLY MORNING(8PM-8AM)",D930&lt;12,"MORNING(8AM-12AM)",D930&lt;16,"AFTERNOON(12PM-4PM)",D930&lt;20,"EVENING(4PM-8PM)",TRUE,"NIGHT/EARLY MORNING(8PM-8AM)")</f>
        <v>NIGHT/EARLY MORNING(8PM-8AM)</v>
      </c>
    </row>
    <row r="931" spans="1:17" ht="15.75" customHeight="1" x14ac:dyDescent="0.15">
      <c r="A931" s="3">
        <f>A930+1</f>
        <v>930</v>
      </c>
      <c r="B931" s="6">
        <v>40585</v>
      </c>
      <c r="C931" s="4">
        <v>2</v>
      </c>
      <c r="D931" s="4">
        <v>8</v>
      </c>
      <c r="E931" s="4" t="b">
        <v>0</v>
      </c>
      <c r="F931" s="4">
        <v>5</v>
      </c>
      <c r="G931" s="4">
        <v>1</v>
      </c>
      <c r="H931" s="3" t="str">
        <f>IF(G931=1,"Clear",IF(G931=2,"Moist",IF(G931=3,"Light Rain",IF(G931=4,"Heavy Rain","Unknown"))))</f>
        <v>Clear</v>
      </c>
      <c r="I931" s="4">
        <v>0.1</v>
      </c>
      <c r="J931" s="5">
        <v>0.1212</v>
      </c>
      <c r="K931" s="5">
        <v>0.74</v>
      </c>
      <c r="L931" s="5">
        <v>0.16420000000000001</v>
      </c>
      <c r="M931" s="4">
        <v>4</v>
      </c>
      <c r="N931" s="4">
        <v>212</v>
      </c>
      <c r="O931" s="4">
        <v>216</v>
      </c>
      <c r="P931" s="1" t="str">
        <f>IF(E931=TRUE,"holiday",IF(OR(F931=0,F931=6),"weekend","weekday"))</f>
        <v>weekday</v>
      </c>
      <c r="Q931" s="1" t="str" cm="1">
        <f t="array" ref="Q931">_xlfn.IFS(D931&lt;8,"NIGHT/EARLY MORNING(8PM-8AM)",D931&lt;12,"MORNING(8AM-12PM)",D931&lt;16,"AFTERNOON(12PM-4PM)",D931&lt;20,"EVENING(4PM-8PM)",TRUE,"NIGHT/EARLY MORNING(8PM-8AM)")</f>
        <v>MORNING(8AM-12PM)</v>
      </c>
    </row>
    <row r="932" spans="1:17" ht="15.75" customHeight="1" x14ac:dyDescent="0.15">
      <c r="A932" s="3">
        <f>A931+1</f>
        <v>931</v>
      </c>
      <c r="B932" s="6">
        <v>40585</v>
      </c>
      <c r="C932" s="4">
        <v>2</v>
      </c>
      <c r="D932" s="4">
        <v>9</v>
      </c>
      <c r="E932" s="4" t="b">
        <v>0</v>
      </c>
      <c r="F932" s="4">
        <v>5</v>
      </c>
      <c r="G932" s="4">
        <v>1</v>
      </c>
      <c r="H932" s="3" t="str">
        <f>IF(G932=1,"Clear",IF(G932=2,"Moist",IF(G932=3,"Light Rain",IF(G932=4,"Heavy Rain","Unknown"))))</f>
        <v>Clear</v>
      </c>
      <c r="I932" s="4">
        <v>0.12</v>
      </c>
      <c r="J932" s="5">
        <v>0.1212</v>
      </c>
      <c r="K932" s="5">
        <v>0.74</v>
      </c>
      <c r="L932" s="5">
        <v>0.22389999999999999</v>
      </c>
      <c r="M932" s="4">
        <v>8</v>
      </c>
      <c r="N932" s="4">
        <v>132</v>
      </c>
      <c r="O932" s="4">
        <v>140</v>
      </c>
      <c r="P932" s="1" t="str">
        <f>IF(E932=TRUE,"holiday",IF(OR(F932=0,F932=6),"weekend","weekday"))</f>
        <v>weekday</v>
      </c>
      <c r="Q932" s="1" t="str" cm="1">
        <f t="array" ref="Q932">_xlfn.IFS(D932&lt;8,"NIGHT/EARLY MORNING(8PM-8AM)",D932&lt;12,"MORNING(8AM-12PM)",D932&lt;16,"AFTERNOON(12PM-4PM)",D932&lt;20,"EVENING(4PM-8PM)",TRUE,"NIGHT/EARLY MORNING(8PM-8AM)")</f>
        <v>MORNING(8AM-12PM)</v>
      </c>
    </row>
    <row r="933" spans="1:17" ht="15.75" customHeight="1" x14ac:dyDescent="0.15">
      <c r="A933" s="3">
        <f>A932+1</f>
        <v>932</v>
      </c>
      <c r="B933" s="6">
        <v>40585</v>
      </c>
      <c r="C933" s="4">
        <v>2</v>
      </c>
      <c r="D933" s="4">
        <v>10</v>
      </c>
      <c r="E933" s="4" t="b">
        <v>0</v>
      </c>
      <c r="F933" s="4">
        <v>5</v>
      </c>
      <c r="G933" s="4">
        <v>1</v>
      </c>
      <c r="H933" s="3" t="str">
        <f>IF(G933=1,"Clear",IF(G933=2,"Moist",IF(G933=3,"Light Rain",IF(G933=4,"Heavy Rain","Unknown"))))</f>
        <v>Clear</v>
      </c>
      <c r="I933" s="4">
        <v>0.14000000000000001</v>
      </c>
      <c r="J933" s="5">
        <v>0.13639999999999999</v>
      </c>
      <c r="K933" s="5">
        <v>0.69</v>
      </c>
      <c r="L933" s="5">
        <v>0.19400000000000001</v>
      </c>
      <c r="M933" s="4">
        <v>5</v>
      </c>
      <c r="N933" s="4">
        <v>39</v>
      </c>
      <c r="O933" s="4">
        <v>44</v>
      </c>
      <c r="P933" s="1" t="str">
        <f>IF(E933=TRUE,"holiday",IF(OR(F933=0,F933=6),"weekend","weekday"))</f>
        <v>weekday</v>
      </c>
      <c r="Q933" s="1" t="str" cm="1">
        <f t="array" ref="Q933">_xlfn.IFS(D933&lt;8,"NIGHT/EARLY MORNING(8PM-8AM)",D933&lt;12,"MORNING(8AM-12PM)",D933&lt;16,"AFTERNOON(12PM-4PM)",D933&lt;20,"EVENING(4PM-8PM)",TRUE,"NIGHT/EARLY MORNING(8PM-8AM)")</f>
        <v>MORNING(8AM-12PM)</v>
      </c>
    </row>
    <row r="934" spans="1:17" ht="15.75" customHeight="1" x14ac:dyDescent="0.15">
      <c r="A934" s="3">
        <f>A933+1</f>
        <v>933</v>
      </c>
      <c r="B934" s="6">
        <v>40585</v>
      </c>
      <c r="C934" s="4">
        <v>2</v>
      </c>
      <c r="D934" s="4">
        <v>11</v>
      </c>
      <c r="E934" s="4" t="b">
        <v>0</v>
      </c>
      <c r="F934" s="4">
        <v>5</v>
      </c>
      <c r="G934" s="4">
        <v>1</v>
      </c>
      <c r="H934" s="3" t="str">
        <f>IF(G934=1,"Clear",IF(G934=2,"Moist",IF(G934=3,"Light Rain",IF(G934=4,"Heavy Rain","Unknown"))))</f>
        <v>Clear</v>
      </c>
      <c r="I934" s="4">
        <v>0.22</v>
      </c>
      <c r="J934" s="5">
        <v>0.2273</v>
      </c>
      <c r="K934" s="5">
        <v>0.47</v>
      </c>
      <c r="L934" s="5">
        <v>0.1343</v>
      </c>
      <c r="M934" s="4">
        <v>12</v>
      </c>
      <c r="N934" s="4">
        <v>52</v>
      </c>
      <c r="O934" s="4">
        <v>64</v>
      </c>
      <c r="P934" s="1" t="str">
        <f>IF(E934=TRUE,"holiday",IF(OR(F934=0,F934=6),"weekend","weekday"))</f>
        <v>weekday</v>
      </c>
      <c r="Q934" s="1" t="str" cm="1">
        <f t="array" ref="Q934">_xlfn.IFS(D934&lt;8,"NIGHT/EARLY MORNING(8PM-8AM)",D934&lt;12,"MORNING(8AM-12PM)",D934&lt;16,"AFTERNOON(12PM-4PM)",D934&lt;20,"EVENING(4PM-8PM)",TRUE,"NIGHT/EARLY MORNING(8PM-8AM)")</f>
        <v>MORNING(8AM-12PM)</v>
      </c>
    </row>
    <row r="935" spans="1:17" ht="15.75" customHeight="1" x14ac:dyDescent="0.15">
      <c r="A935" s="3">
        <f>A934+1</f>
        <v>934</v>
      </c>
      <c r="B935" s="6">
        <v>40585</v>
      </c>
      <c r="C935" s="4">
        <v>2</v>
      </c>
      <c r="D935" s="4">
        <v>12</v>
      </c>
      <c r="E935" s="4" t="b">
        <v>0</v>
      </c>
      <c r="F935" s="4">
        <v>5</v>
      </c>
      <c r="G935" s="4">
        <v>1</v>
      </c>
      <c r="H935" s="3" t="str">
        <f>IF(G935=1,"Clear",IF(G935=2,"Moist",IF(G935=3,"Light Rain",IF(G935=4,"Heavy Rain","Unknown"))))</f>
        <v>Clear</v>
      </c>
      <c r="I935" s="4">
        <v>0.22</v>
      </c>
      <c r="J935" s="5">
        <v>0.2273</v>
      </c>
      <c r="K935" s="5">
        <v>0.47</v>
      </c>
      <c r="L935" s="5">
        <v>0.1343</v>
      </c>
      <c r="M935" s="4">
        <v>7</v>
      </c>
      <c r="N935" s="4">
        <v>64</v>
      </c>
      <c r="O935" s="4">
        <v>71</v>
      </c>
      <c r="P935" s="1" t="str">
        <f>IF(E935=TRUE,"holiday",IF(OR(F935=0,F935=6),"weekend","weekday"))</f>
        <v>weekday</v>
      </c>
      <c r="Q935" s="1" t="str" cm="1">
        <f t="array" ref="Q935">_xlfn.IFS(D935&lt;8,"NIGHT/EARLY MORNING(8PM-8AM)",D935&lt;12,"MORNING(8AM-12AM)",D935&lt;16,"AFTERNOON(12PM-4PM)",D935&lt;20,"EVENING(4PM-8PM)",TRUE,"NIGHT/EARLY MORNING(8PM-8AM)")</f>
        <v>AFTERNOON(12PM-4PM)</v>
      </c>
    </row>
    <row r="936" spans="1:17" ht="15.75" customHeight="1" x14ac:dyDescent="0.15">
      <c r="A936" s="3">
        <f>A935+1</f>
        <v>935</v>
      </c>
      <c r="B936" s="6">
        <v>40585</v>
      </c>
      <c r="C936" s="4">
        <v>2</v>
      </c>
      <c r="D936" s="4">
        <v>13</v>
      </c>
      <c r="E936" s="4" t="b">
        <v>0</v>
      </c>
      <c r="F936" s="4">
        <v>5</v>
      </c>
      <c r="G936" s="4">
        <v>1</v>
      </c>
      <c r="H936" s="3" t="str">
        <f>IF(G936=1,"Clear",IF(G936=2,"Moist",IF(G936=3,"Light Rain",IF(G936=4,"Heavy Rain","Unknown"))))</f>
        <v>Clear</v>
      </c>
      <c r="I936" s="4">
        <v>0.24</v>
      </c>
      <c r="J936" s="5">
        <v>0.2273</v>
      </c>
      <c r="K936" s="5">
        <v>0.35</v>
      </c>
      <c r="L936" s="5">
        <v>0.19400000000000001</v>
      </c>
      <c r="M936" s="4">
        <v>21</v>
      </c>
      <c r="N936" s="4">
        <v>89</v>
      </c>
      <c r="O936" s="4">
        <v>110</v>
      </c>
      <c r="P936" s="1" t="str">
        <f>IF(E936=TRUE,"holiday",IF(OR(F936=0,F936=6),"weekend","weekday"))</f>
        <v>weekday</v>
      </c>
      <c r="Q936" s="1" t="str" cm="1">
        <f t="array" ref="Q936">_xlfn.IFS(D936&lt;8,"NIGHT/EARLY MORNING(8PM-8AM)",D936&lt;12,"MORNING(8AM-12AM)",D936&lt;16,"AFTERNOON(12PM-4PM)",D936&lt;20,"EVENING(4PM-8PM)",TRUE,"NIGHT/EARLY MORNING(8PM-8AM)")</f>
        <v>AFTERNOON(12PM-4PM)</v>
      </c>
    </row>
    <row r="937" spans="1:17" ht="15.75" customHeight="1" x14ac:dyDescent="0.15">
      <c r="A937" s="3">
        <f>A936+1</f>
        <v>936</v>
      </c>
      <c r="B937" s="6">
        <v>40585</v>
      </c>
      <c r="C937" s="4">
        <v>2</v>
      </c>
      <c r="D937" s="4">
        <v>14</v>
      </c>
      <c r="E937" s="4" t="b">
        <v>0</v>
      </c>
      <c r="F937" s="4">
        <v>5</v>
      </c>
      <c r="G937" s="4">
        <v>1</v>
      </c>
      <c r="H937" s="3" t="str">
        <f>IF(G937=1,"Clear",IF(G937=2,"Moist",IF(G937=3,"Light Rain",IF(G937=4,"Heavy Rain","Unknown"))))</f>
        <v>Clear</v>
      </c>
      <c r="I937" s="4">
        <v>0.3</v>
      </c>
      <c r="J937" s="5">
        <v>0.28789999999999999</v>
      </c>
      <c r="K937" s="5">
        <v>0.26</v>
      </c>
      <c r="L937" s="5">
        <v>0.25369999999999998</v>
      </c>
      <c r="M937" s="4">
        <v>17</v>
      </c>
      <c r="N937" s="4">
        <v>67</v>
      </c>
      <c r="O937" s="4">
        <v>84</v>
      </c>
      <c r="P937" s="1" t="str">
        <f>IF(E937=TRUE,"holiday",IF(OR(F937=0,F937=6),"weekend","weekday"))</f>
        <v>weekday</v>
      </c>
      <c r="Q937" s="1" t="str" cm="1">
        <f t="array" ref="Q937">_xlfn.IFS(D937&lt;8,"NIGHT/EARLY MORNING(8PM-8AM)",D937&lt;12,"MORNING(8AM-12AM)",D937&lt;16,"AFTERNOON(12PM-4PM)",D937&lt;20,"EVENING(4PM-8PM)",TRUE,"NIGHT/EARLY MORNING(8PM-8AM)")</f>
        <v>AFTERNOON(12PM-4PM)</v>
      </c>
    </row>
    <row r="938" spans="1:17" ht="15.75" customHeight="1" x14ac:dyDescent="0.15">
      <c r="A938" s="3">
        <f>A937+1</f>
        <v>937</v>
      </c>
      <c r="B938" s="6">
        <v>40585</v>
      </c>
      <c r="C938" s="4">
        <v>2</v>
      </c>
      <c r="D938" s="4">
        <v>15</v>
      </c>
      <c r="E938" s="4" t="b">
        <v>0</v>
      </c>
      <c r="F938" s="4">
        <v>5</v>
      </c>
      <c r="G938" s="4">
        <v>1</v>
      </c>
      <c r="H938" s="3" t="str">
        <f>IF(G938=1,"Clear",IF(G938=2,"Moist",IF(G938=3,"Light Rain",IF(G938=4,"Heavy Rain","Unknown"))))</f>
        <v>Clear</v>
      </c>
      <c r="I938" s="4">
        <v>0.32</v>
      </c>
      <c r="J938" s="5">
        <v>0.31819999999999998</v>
      </c>
      <c r="K938" s="5">
        <v>0.21</v>
      </c>
      <c r="L938" s="5">
        <v>0.16420000000000001</v>
      </c>
      <c r="M938" s="4">
        <v>12</v>
      </c>
      <c r="N938" s="4">
        <v>62</v>
      </c>
      <c r="O938" s="4">
        <v>74</v>
      </c>
      <c r="P938" s="1" t="str">
        <f>IF(E938=TRUE,"holiday",IF(OR(F938=0,F938=6),"weekend","weekday"))</f>
        <v>weekday</v>
      </c>
      <c r="Q938" s="1" t="str" cm="1">
        <f t="array" ref="Q938">_xlfn.IFS(D938&lt;8,"NIGHT/EARLY MORNING(8PM-8AM)",D938&lt;12,"MORNING(8AM-12AM)",D938&lt;16,"AFTERNOON(12PM-4PM)",D938&lt;20,"EVENING(4PM-8PM)",TRUE,"NIGHT/EARLY MORNING(8PM-8AM)")</f>
        <v>AFTERNOON(12PM-4PM)</v>
      </c>
    </row>
    <row r="939" spans="1:17" ht="15.75" customHeight="1" x14ac:dyDescent="0.15">
      <c r="A939" s="3">
        <f>A938+1</f>
        <v>938</v>
      </c>
      <c r="B939" s="6">
        <v>40585</v>
      </c>
      <c r="C939" s="4">
        <v>2</v>
      </c>
      <c r="D939" s="4">
        <v>16</v>
      </c>
      <c r="E939" s="4" t="b">
        <v>0</v>
      </c>
      <c r="F939" s="4">
        <v>5</v>
      </c>
      <c r="G939" s="4">
        <v>1</v>
      </c>
      <c r="H939" s="3" t="str">
        <f>IF(G939=1,"Clear",IF(G939=2,"Moist",IF(G939=3,"Light Rain",IF(G939=4,"Heavy Rain","Unknown"))))</f>
        <v>Clear</v>
      </c>
      <c r="I939" s="4">
        <v>0.3</v>
      </c>
      <c r="J939" s="5">
        <v>0.28789999999999999</v>
      </c>
      <c r="K939" s="5">
        <v>0.28000000000000003</v>
      </c>
      <c r="L939" s="5">
        <v>0.19400000000000001</v>
      </c>
      <c r="M939" s="4">
        <v>14</v>
      </c>
      <c r="N939" s="4">
        <v>111</v>
      </c>
      <c r="O939" s="4">
        <v>125</v>
      </c>
      <c r="P939" s="1" t="str">
        <f>IF(E939=TRUE,"holiday",IF(OR(F939=0,F939=6),"weekend","weekday"))</f>
        <v>weekday</v>
      </c>
      <c r="Q939" s="1" t="str" cm="1">
        <f t="array" ref="Q939">_xlfn.IFS(D939&lt;8,"NIGHT/EARLY MORNING(8PM-8AM)",D939&lt;12,"MORNING(8AM-12AM)",D939&lt;16,"AFTERNOON(12PM-4PM)",D939&lt;20,"EVENING(4PM-8PM)",TRUE,"NIGHT/EARLY MORNING(8PM-8AM)")</f>
        <v>EVENING(4PM-8PM)</v>
      </c>
    </row>
    <row r="940" spans="1:17" ht="15.75" customHeight="1" x14ac:dyDescent="0.15">
      <c r="A940" s="3">
        <f>A939+1</f>
        <v>939</v>
      </c>
      <c r="B940" s="6">
        <v>40585</v>
      </c>
      <c r="C940" s="4">
        <v>2</v>
      </c>
      <c r="D940" s="4">
        <v>17</v>
      </c>
      <c r="E940" s="4" t="b">
        <v>0</v>
      </c>
      <c r="F940" s="4">
        <v>5</v>
      </c>
      <c r="G940" s="4">
        <v>1</v>
      </c>
      <c r="H940" s="3" t="str">
        <f>IF(G940=1,"Clear",IF(G940=2,"Moist",IF(G940=3,"Light Rain",IF(G940=4,"Heavy Rain","Unknown"))))</f>
        <v>Clear</v>
      </c>
      <c r="I940" s="4">
        <v>0.3</v>
      </c>
      <c r="J940" s="5">
        <v>0.33329999999999999</v>
      </c>
      <c r="K940" s="5">
        <v>0.24</v>
      </c>
      <c r="L940" s="5">
        <v>0</v>
      </c>
      <c r="M940" s="4">
        <v>18</v>
      </c>
      <c r="N940" s="4">
        <v>193</v>
      </c>
      <c r="O940" s="4">
        <v>211</v>
      </c>
      <c r="P940" s="1" t="str">
        <f>IF(E940=TRUE,"holiday",IF(OR(F940=0,F940=6),"weekend","weekday"))</f>
        <v>weekday</v>
      </c>
      <c r="Q940" s="1" t="str" cm="1">
        <f t="array" ref="Q940">_xlfn.IFS(D940&lt;8,"NIGHT/EARLY MORNING(8PM-8AM)",D940&lt;12,"MORNING(8AM-12AM)",D940&lt;16,"AFTERNOON(12PM-4PM)",D940&lt;20,"EVENING(4PM-8PM)",TRUE,"NIGHT/EARLY MORNING(8PM-8AM)")</f>
        <v>EVENING(4PM-8PM)</v>
      </c>
    </row>
    <row r="941" spans="1:17" ht="15.75" customHeight="1" x14ac:dyDescent="0.15">
      <c r="A941" s="3">
        <f>A940+1</f>
        <v>940</v>
      </c>
      <c r="B941" s="6">
        <v>40585</v>
      </c>
      <c r="C941" s="4">
        <v>2</v>
      </c>
      <c r="D941" s="4">
        <v>18</v>
      </c>
      <c r="E941" s="4" t="b">
        <v>0</v>
      </c>
      <c r="F941" s="4">
        <v>5</v>
      </c>
      <c r="G941" s="4">
        <v>1</v>
      </c>
      <c r="H941" s="3" t="str">
        <f>IF(G941=1,"Clear",IF(G941=2,"Moist",IF(G941=3,"Light Rain",IF(G941=4,"Heavy Rain","Unknown"))))</f>
        <v>Clear</v>
      </c>
      <c r="I941" s="4">
        <v>0.28000000000000003</v>
      </c>
      <c r="J941" s="5">
        <v>0.31819999999999998</v>
      </c>
      <c r="K941" s="5">
        <v>0.28000000000000003</v>
      </c>
      <c r="L941" s="5">
        <v>0</v>
      </c>
      <c r="M941" s="4">
        <v>9</v>
      </c>
      <c r="N941" s="4">
        <v>165</v>
      </c>
      <c r="O941" s="4">
        <v>174</v>
      </c>
      <c r="P941" s="1" t="str">
        <f>IF(E941=TRUE,"holiday",IF(OR(F941=0,F941=6),"weekend","weekday"))</f>
        <v>weekday</v>
      </c>
      <c r="Q941" s="1" t="str" cm="1">
        <f t="array" ref="Q941">_xlfn.IFS(D941&lt;8,"NIGHT/EARLY MORNING(8PM-8AM)",D941&lt;12,"MORNING(8AM-12AM)",D941&lt;16,"AFTERNOON(12PM-4PM)",D941&lt;20,"EVENING(4PM-8PM)",TRUE,"NIGHT/EARLY MORNING(8PM-8AM)")</f>
        <v>EVENING(4PM-8PM)</v>
      </c>
    </row>
    <row r="942" spans="1:17" ht="15.75" customHeight="1" x14ac:dyDescent="0.15">
      <c r="A942" s="3">
        <f>A941+1</f>
        <v>941</v>
      </c>
      <c r="B942" s="6">
        <v>40585</v>
      </c>
      <c r="C942" s="4">
        <v>2</v>
      </c>
      <c r="D942" s="4">
        <v>19</v>
      </c>
      <c r="E942" s="4" t="b">
        <v>0</v>
      </c>
      <c r="F942" s="4">
        <v>5</v>
      </c>
      <c r="G942" s="4">
        <v>1</v>
      </c>
      <c r="H942" s="3" t="str">
        <f>IF(G942=1,"Clear",IF(G942=2,"Moist",IF(G942=3,"Light Rain",IF(G942=4,"Heavy Rain","Unknown"))))</f>
        <v>Clear</v>
      </c>
      <c r="I942" s="4">
        <v>0.26</v>
      </c>
      <c r="J942" s="5">
        <v>0.30299999999999999</v>
      </c>
      <c r="K942" s="5">
        <v>0.33</v>
      </c>
      <c r="L942" s="5">
        <v>0</v>
      </c>
      <c r="M942" s="4">
        <v>7</v>
      </c>
      <c r="N942" s="4">
        <v>94</v>
      </c>
      <c r="O942" s="4">
        <v>101</v>
      </c>
      <c r="P942" s="1" t="str">
        <f>IF(E942=TRUE,"holiday",IF(OR(F942=0,F942=6),"weekend","weekday"))</f>
        <v>weekday</v>
      </c>
      <c r="Q942" s="1" t="str" cm="1">
        <f t="array" ref="Q942">_xlfn.IFS(D942&lt;8,"NIGHT/EARLY MORNING(8PM-8AM)",D942&lt;12,"MORNING(8AM-12AM)",D942&lt;16,"AFTERNOON(12PM-4PM)",D942&lt;20,"EVENING(4PM-8PM)",TRUE,"NIGHT/EARLY MORNING(8PM-8AM)")</f>
        <v>EVENING(4PM-8PM)</v>
      </c>
    </row>
    <row r="943" spans="1:17" ht="15.75" customHeight="1" x14ac:dyDescent="0.15">
      <c r="A943" s="3">
        <f>A942+1</f>
        <v>942</v>
      </c>
      <c r="B943" s="6">
        <v>40585</v>
      </c>
      <c r="C943" s="4">
        <v>2</v>
      </c>
      <c r="D943" s="4">
        <v>20</v>
      </c>
      <c r="E943" s="4" t="b">
        <v>0</v>
      </c>
      <c r="F943" s="4">
        <v>5</v>
      </c>
      <c r="G943" s="4">
        <v>1</v>
      </c>
      <c r="H943" s="3" t="str">
        <f>IF(G943=1,"Clear",IF(G943=2,"Moist",IF(G943=3,"Light Rain",IF(G943=4,"Heavy Rain","Unknown"))))</f>
        <v>Clear</v>
      </c>
      <c r="I943" s="4">
        <v>0.22</v>
      </c>
      <c r="J943" s="5">
        <v>0.2273</v>
      </c>
      <c r="K943" s="5">
        <v>0.55000000000000004</v>
      </c>
      <c r="L943" s="5">
        <v>0.1343</v>
      </c>
      <c r="M943" s="4">
        <v>2</v>
      </c>
      <c r="N943" s="4">
        <v>61</v>
      </c>
      <c r="O943" s="4">
        <v>63</v>
      </c>
      <c r="P943" s="1" t="str">
        <f>IF(E943=TRUE,"holiday",IF(OR(F943=0,F943=6),"weekend","weekday"))</f>
        <v>weekday</v>
      </c>
      <c r="Q943" s="1" t="str" cm="1">
        <f t="array" ref="Q943">_xlfn.IFS(D943&lt;8,"NIGHT/EARLY MORNING(8PM-8AM)",D943&lt;12,"MORNING(8AM-12AM)",D943&lt;16,"AFTERNOON(12PM-4PM)",D943&lt;20,"EVENING(4PM-8PM)",TRUE,"NIGHT/EARLY MORNING(8PM-8AM)")</f>
        <v>NIGHT/EARLY MORNING(8PM-8AM)</v>
      </c>
    </row>
    <row r="944" spans="1:17" ht="15.75" customHeight="1" x14ac:dyDescent="0.15">
      <c r="A944" s="3">
        <f>A943+1</f>
        <v>943</v>
      </c>
      <c r="B944" s="6">
        <v>40585</v>
      </c>
      <c r="C944" s="4">
        <v>2</v>
      </c>
      <c r="D944" s="4">
        <v>21</v>
      </c>
      <c r="E944" s="4" t="b">
        <v>0</v>
      </c>
      <c r="F944" s="4">
        <v>5</v>
      </c>
      <c r="G944" s="4">
        <v>1</v>
      </c>
      <c r="H944" s="3" t="str">
        <f>IF(G944=1,"Clear",IF(G944=2,"Moist",IF(G944=3,"Light Rain",IF(G944=4,"Heavy Rain","Unknown"))))</f>
        <v>Clear</v>
      </c>
      <c r="I944" s="4">
        <v>0.2</v>
      </c>
      <c r="J944" s="5">
        <v>0.21210000000000001</v>
      </c>
      <c r="K944" s="5">
        <v>0.59</v>
      </c>
      <c r="L944" s="5">
        <v>0.1343</v>
      </c>
      <c r="M944" s="4">
        <v>1</v>
      </c>
      <c r="N944" s="4">
        <v>46</v>
      </c>
      <c r="O944" s="4">
        <v>47</v>
      </c>
      <c r="P944" s="1" t="str">
        <f>IF(E944=TRUE,"holiday",IF(OR(F944=0,F944=6),"weekend","weekday"))</f>
        <v>weekday</v>
      </c>
      <c r="Q944" s="1" t="str" cm="1">
        <f t="array" ref="Q944">_xlfn.IFS(D944&lt;8,"NIGHT/EARLY MORNING(8PM-8AM)",D944&lt;12,"MORNING(8AM-12AM)",D944&lt;16,"AFTERNOON(12PM-4PM)",D944&lt;20,"EVENING(4PM-8PM)",TRUE,"NIGHT/EARLY MORNING(8PM-8AM)")</f>
        <v>NIGHT/EARLY MORNING(8PM-8AM)</v>
      </c>
    </row>
    <row r="945" spans="1:17" ht="15.75" customHeight="1" x14ac:dyDescent="0.15">
      <c r="A945" s="3">
        <f>A944+1</f>
        <v>944</v>
      </c>
      <c r="B945" s="6">
        <v>40585</v>
      </c>
      <c r="C945" s="4">
        <v>2</v>
      </c>
      <c r="D945" s="4">
        <v>22</v>
      </c>
      <c r="E945" s="4" t="b">
        <v>0</v>
      </c>
      <c r="F945" s="4">
        <v>5</v>
      </c>
      <c r="G945" s="4">
        <v>1</v>
      </c>
      <c r="H945" s="3" t="str">
        <f>IF(G945=1,"Clear",IF(G945=2,"Moist",IF(G945=3,"Light Rain",IF(G945=4,"Heavy Rain","Unknown"))))</f>
        <v>Clear</v>
      </c>
      <c r="I945" s="4">
        <v>0.2</v>
      </c>
      <c r="J945" s="5">
        <v>0.2273</v>
      </c>
      <c r="K945" s="5">
        <v>0.64</v>
      </c>
      <c r="L945" s="5">
        <v>8.9599999999999999E-2</v>
      </c>
      <c r="M945" s="4">
        <v>2</v>
      </c>
      <c r="N945" s="4">
        <v>41</v>
      </c>
      <c r="O945" s="4">
        <v>43</v>
      </c>
      <c r="P945" s="1" t="str">
        <f>IF(E945=TRUE,"holiday",IF(OR(F945=0,F945=6),"weekend","weekday"))</f>
        <v>weekday</v>
      </c>
      <c r="Q945" s="1" t="str" cm="1">
        <f t="array" ref="Q945">_xlfn.IFS(D945&lt;8,"NIGHT/EARLY MORNING(8PM-8AM)",D945&lt;12,"MORNING(8AM-12AM)",D945&lt;16,"AFTERNOON(12PM-4PM)",D945&lt;20,"EVENING(4PM-8PM)",TRUE,"NIGHT/EARLY MORNING(8PM-8AM)")</f>
        <v>NIGHT/EARLY MORNING(8PM-8AM)</v>
      </c>
    </row>
    <row r="946" spans="1:17" ht="15.75" customHeight="1" x14ac:dyDescent="0.15">
      <c r="A946" s="3">
        <f>A945+1</f>
        <v>945</v>
      </c>
      <c r="B946" s="6">
        <v>40585</v>
      </c>
      <c r="C946" s="4">
        <v>2</v>
      </c>
      <c r="D946" s="4">
        <v>23</v>
      </c>
      <c r="E946" s="4" t="b">
        <v>0</v>
      </c>
      <c r="F946" s="4">
        <v>5</v>
      </c>
      <c r="G946" s="4">
        <v>1</v>
      </c>
      <c r="H946" s="3" t="str">
        <f>IF(G946=1,"Clear",IF(G946=2,"Moist",IF(G946=3,"Light Rain",IF(G946=4,"Heavy Rain","Unknown"))))</f>
        <v>Clear</v>
      </c>
      <c r="I946" s="4">
        <v>0.18</v>
      </c>
      <c r="J946" s="5">
        <v>0.2424</v>
      </c>
      <c r="K946" s="5">
        <v>0.69</v>
      </c>
      <c r="L946" s="5">
        <v>0</v>
      </c>
      <c r="M946" s="4">
        <v>5</v>
      </c>
      <c r="N946" s="4">
        <v>48</v>
      </c>
      <c r="O946" s="4">
        <v>53</v>
      </c>
      <c r="P946" s="1" t="str">
        <f>IF(E946=TRUE,"holiday",IF(OR(F946=0,F946=6),"weekend","weekday"))</f>
        <v>weekday</v>
      </c>
      <c r="Q946" s="1" t="str" cm="1">
        <f t="array" ref="Q946">_xlfn.IFS(D946&lt;8,"NIGHT/EARLY MORNING(8PM-8AM)",D946&lt;12,"MORNING(8AM-12AM)",D946&lt;16,"AFTERNOON(12PM-4PM)",D946&lt;20,"EVENING(4PM-8PM)",TRUE,"NIGHT/EARLY MORNING(8PM-8AM)")</f>
        <v>NIGHT/EARLY MORNING(8PM-8AM)</v>
      </c>
    </row>
    <row r="947" spans="1:17" ht="15.75" customHeight="1" x14ac:dyDescent="0.15">
      <c r="A947" s="3">
        <f>A946+1</f>
        <v>946</v>
      </c>
      <c r="B947" s="6">
        <v>40586</v>
      </c>
      <c r="C947" s="4">
        <v>2</v>
      </c>
      <c r="D947" s="4">
        <v>0</v>
      </c>
      <c r="E947" s="4" t="b">
        <v>0</v>
      </c>
      <c r="F947" s="4">
        <v>6</v>
      </c>
      <c r="G947" s="4">
        <v>1</v>
      </c>
      <c r="H947" s="3" t="str">
        <f>IF(G947=1,"Clear",IF(G947=2,"Moist",IF(G947=3,"Light Rain",IF(G947=4,"Heavy Rain","Unknown"))))</f>
        <v>Clear</v>
      </c>
      <c r="I947" s="4">
        <v>0.16</v>
      </c>
      <c r="J947" s="5">
        <v>0.19700000000000001</v>
      </c>
      <c r="K947" s="5">
        <v>0.69</v>
      </c>
      <c r="L947" s="5">
        <v>8.9599999999999999E-2</v>
      </c>
      <c r="M947" s="4">
        <v>3</v>
      </c>
      <c r="N947" s="4">
        <v>27</v>
      </c>
      <c r="O947" s="4">
        <v>30</v>
      </c>
      <c r="P947" s="1" t="str">
        <f>IF(E947=TRUE,"holiday",IF(OR(F947=0,F947=6),"weekend","weekday"))</f>
        <v>weekend</v>
      </c>
      <c r="Q947" s="1" t="str" cm="1">
        <f t="array" ref="Q947">_xlfn.IFS(D947&lt;8,"NIGHT/EARLY MORNING(8PM-8AM)",D947&lt;12,"MORNING(8AM-12AM)",D947&lt;16,"AFTERNOON(12PM-4PM)",D947&lt;20,"EVENING(4PM-8PM)",TRUE,"NIGHT/EARLY MORNING(8PM-8AM)")</f>
        <v>NIGHT/EARLY MORNING(8PM-8AM)</v>
      </c>
    </row>
    <row r="948" spans="1:17" ht="15.75" customHeight="1" x14ac:dyDescent="0.15">
      <c r="A948" s="3">
        <f>A947+1</f>
        <v>947</v>
      </c>
      <c r="B948" s="6">
        <v>40586</v>
      </c>
      <c r="C948" s="4">
        <v>2</v>
      </c>
      <c r="D948" s="4">
        <v>1</v>
      </c>
      <c r="E948" s="4" t="b">
        <v>0</v>
      </c>
      <c r="F948" s="4">
        <v>6</v>
      </c>
      <c r="G948" s="4">
        <v>1</v>
      </c>
      <c r="H948" s="3" t="str">
        <f>IF(G948=1,"Clear",IF(G948=2,"Moist",IF(G948=3,"Light Rain",IF(G948=4,"Heavy Rain","Unknown"))))</f>
        <v>Clear</v>
      </c>
      <c r="I948" s="4">
        <v>0.14000000000000001</v>
      </c>
      <c r="J948" s="5">
        <v>0.21210000000000001</v>
      </c>
      <c r="K948" s="5">
        <v>0.86</v>
      </c>
      <c r="L948" s="5">
        <v>0</v>
      </c>
      <c r="M948" s="4">
        <v>2</v>
      </c>
      <c r="N948" s="4">
        <v>22</v>
      </c>
      <c r="O948" s="4">
        <v>24</v>
      </c>
      <c r="P948" s="1" t="str">
        <f>IF(E948=TRUE,"holiday",IF(OR(F948=0,F948=6),"weekend","weekday"))</f>
        <v>weekend</v>
      </c>
      <c r="Q948" s="1" t="str" cm="1">
        <f t="array" ref="Q948">_xlfn.IFS(D948&lt;8,"NIGHT/EARLY MORNING(8PM-8AM)",D948&lt;12,"MORNING(8AM-12AM)",D948&lt;16,"AFTERNOON(12PM-4PM)",D948&lt;20,"EVENING(4PM-8PM)",TRUE,"NIGHT/EARLY MORNING(8PM-8AM)")</f>
        <v>NIGHT/EARLY MORNING(8PM-8AM)</v>
      </c>
    </row>
    <row r="949" spans="1:17" ht="15.75" customHeight="1" x14ac:dyDescent="0.15">
      <c r="A949" s="3">
        <f>A948+1</f>
        <v>948</v>
      </c>
      <c r="B949" s="6">
        <v>40586</v>
      </c>
      <c r="C949" s="4">
        <v>2</v>
      </c>
      <c r="D949" s="4">
        <v>2</v>
      </c>
      <c r="E949" s="4" t="b">
        <v>0</v>
      </c>
      <c r="F949" s="4">
        <v>6</v>
      </c>
      <c r="G949" s="4">
        <v>1</v>
      </c>
      <c r="H949" s="3" t="str">
        <f>IF(G949=1,"Clear",IF(G949=2,"Moist",IF(G949=3,"Light Rain",IF(G949=4,"Heavy Rain","Unknown"))))</f>
        <v>Clear</v>
      </c>
      <c r="I949" s="4">
        <v>0.14000000000000001</v>
      </c>
      <c r="J949" s="5">
        <v>0.21210000000000001</v>
      </c>
      <c r="K949" s="5">
        <v>0.8</v>
      </c>
      <c r="L949" s="5">
        <v>0</v>
      </c>
      <c r="M949" s="4">
        <v>2</v>
      </c>
      <c r="N949" s="4">
        <v>13</v>
      </c>
      <c r="O949" s="4">
        <v>15</v>
      </c>
      <c r="P949" s="1" t="str">
        <f>IF(E949=TRUE,"holiday",IF(OR(F949=0,F949=6),"weekend","weekday"))</f>
        <v>weekend</v>
      </c>
      <c r="Q949" s="1" t="str" cm="1">
        <f t="array" ref="Q949">_xlfn.IFS(D949&lt;8,"NIGHT/EARLY MORNING(8PM-8AM)",D949&lt;12,"MORNING(8AM-12AM)",D949&lt;16,"AFTERNOON(12PM-4PM)",D949&lt;20,"EVENING(4PM-8PM)",TRUE,"NIGHT/EARLY MORNING(8PM-8AM)")</f>
        <v>NIGHT/EARLY MORNING(8PM-8AM)</v>
      </c>
    </row>
    <row r="950" spans="1:17" ht="15.75" customHeight="1" x14ac:dyDescent="0.15">
      <c r="A950" s="3">
        <f>A949+1</f>
        <v>949</v>
      </c>
      <c r="B950" s="6">
        <v>40586</v>
      </c>
      <c r="C950" s="4">
        <v>2</v>
      </c>
      <c r="D950" s="4">
        <v>3</v>
      </c>
      <c r="E950" s="4" t="b">
        <v>0</v>
      </c>
      <c r="F950" s="4">
        <v>6</v>
      </c>
      <c r="G950" s="4">
        <v>1</v>
      </c>
      <c r="H950" s="3" t="str">
        <f>IF(G950=1,"Clear",IF(G950=2,"Moist",IF(G950=3,"Light Rain",IF(G950=4,"Heavy Rain","Unknown"))))</f>
        <v>Clear</v>
      </c>
      <c r="I950" s="4">
        <v>0.12</v>
      </c>
      <c r="J950" s="5">
        <v>0.19700000000000001</v>
      </c>
      <c r="K950" s="5">
        <v>0.8</v>
      </c>
      <c r="L950" s="5">
        <v>0</v>
      </c>
      <c r="M950" s="4">
        <v>3</v>
      </c>
      <c r="N950" s="4">
        <v>7</v>
      </c>
      <c r="O950" s="4">
        <v>10</v>
      </c>
      <c r="P950" s="1" t="str">
        <f>IF(E950=TRUE,"holiday",IF(OR(F950=0,F950=6),"weekend","weekday"))</f>
        <v>weekend</v>
      </c>
      <c r="Q950" s="1" t="str" cm="1">
        <f t="array" ref="Q950">_xlfn.IFS(D950&lt;8,"NIGHT/EARLY MORNING(8PM-8AM)",D950&lt;12,"MORNING(8AM-12AM)",D950&lt;16,"AFTERNOON(12PM-4PM)",D950&lt;20,"EVENING(4PM-8PM)",TRUE,"NIGHT/EARLY MORNING(8PM-8AM)")</f>
        <v>NIGHT/EARLY MORNING(8PM-8AM)</v>
      </c>
    </row>
    <row r="951" spans="1:17" ht="15.75" customHeight="1" x14ac:dyDescent="0.15">
      <c r="A951" s="3">
        <f>A950+1</f>
        <v>950</v>
      </c>
      <c r="B951" s="6">
        <v>40586</v>
      </c>
      <c r="C951" s="4">
        <v>2</v>
      </c>
      <c r="D951" s="4">
        <v>4</v>
      </c>
      <c r="E951" s="4" t="b">
        <v>0</v>
      </c>
      <c r="F951" s="4">
        <v>6</v>
      </c>
      <c r="G951" s="4">
        <v>1</v>
      </c>
      <c r="H951" s="3" t="str">
        <f>IF(G951=1,"Clear",IF(G951=2,"Moist",IF(G951=3,"Light Rain",IF(G951=4,"Heavy Rain","Unknown"))))</f>
        <v>Clear</v>
      </c>
      <c r="I951" s="4">
        <v>0.12</v>
      </c>
      <c r="J951" s="5">
        <v>0.16669999999999999</v>
      </c>
      <c r="K951" s="5">
        <v>0.74</v>
      </c>
      <c r="L951" s="5">
        <v>8.9599999999999999E-2</v>
      </c>
      <c r="M951" s="4">
        <v>0</v>
      </c>
      <c r="N951" s="4">
        <v>4</v>
      </c>
      <c r="O951" s="4">
        <v>4</v>
      </c>
      <c r="P951" s="1" t="str">
        <f>IF(E951=TRUE,"holiday",IF(OR(F951=0,F951=6),"weekend","weekday"))</f>
        <v>weekend</v>
      </c>
      <c r="Q951" s="1" t="str" cm="1">
        <f t="array" ref="Q951">_xlfn.IFS(D951&lt;8,"NIGHT/EARLY MORNING(8PM-8AM)",D951&lt;12,"MORNING(8AM-12AM)",D951&lt;16,"AFTERNOON(12PM-4PM)",D951&lt;20,"EVENING(4PM-8PM)",TRUE,"NIGHT/EARLY MORNING(8PM-8AM)")</f>
        <v>NIGHT/EARLY MORNING(8PM-8AM)</v>
      </c>
    </row>
    <row r="952" spans="1:17" ht="15.75" customHeight="1" x14ac:dyDescent="0.15">
      <c r="A952" s="3">
        <f>A951+1</f>
        <v>951</v>
      </c>
      <c r="B952" s="6">
        <v>40586</v>
      </c>
      <c r="C952" s="4">
        <v>2</v>
      </c>
      <c r="D952" s="4">
        <v>5</v>
      </c>
      <c r="E952" s="4" t="b">
        <v>0</v>
      </c>
      <c r="F952" s="4">
        <v>6</v>
      </c>
      <c r="G952" s="4">
        <v>1</v>
      </c>
      <c r="H952" s="3" t="str">
        <f>IF(G952=1,"Clear",IF(G952=2,"Moist",IF(G952=3,"Light Rain",IF(G952=4,"Heavy Rain","Unknown"))))</f>
        <v>Clear</v>
      </c>
      <c r="I952" s="4">
        <v>0.12</v>
      </c>
      <c r="J952" s="5">
        <v>0.16669999999999999</v>
      </c>
      <c r="K952" s="5">
        <v>0.74</v>
      </c>
      <c r="L952" s="5">
        <v>8.9599999999999999E-2</v>
      </c>
      <c r="M952" s="4">
        <v>0</v>
      </c>
      <c r="N952" s="4">
        <v>1</v>
      </c>
      <c r="O952" s="4">
        <v>1</v>
      </c>
      <c r="P952" s="1" t="str">
        <f>IF(E952=TRUE,"holiday",IF(OR(F952=0,F952=6),"weekend","weekday"))</f>
        <v>weekend</v>
      </c>
      <c r="Q952" s="1" t="str" cm="1">
        <f t="array" ref="Q952">_xlfn.IFS(D952&lt;8,"NIGHT/EARLY MORNING(8PM-8AM)",D952&lt;12,"MORNING(8AM-12AM)",D952&lt;16,"AFTERNOON(12PM-4PM)",D952&lt;20,"EVENING(4PM-8PM)",TRUE,"NIGHT/EARLY MORNING(8PM-8AM)")</f>
        <v>NIGHT/EARLY MORNING(8PM-8AM)</v>
      </c>
    </row>
    <row r="953" spans="1:17" ht="15.75" customHeight="1" x14ac:dyDescent="0.15">
      <c r="A953" s="3">
        <f>A952+1</f>
        <v>952</v>
      </c>
      <c r="B953" s="6">
        <v>40586</v>
      </c>
      <c r="C953" s="4">
        <v>2</v>
      </c>
      <c r="D953" s="4">
        <v>6</v>
      </c>
      <c r="E953" s="4" t="b">
        <v>0</v>
      </c>
      <c r="F953" s="4">
        <v>6</v>
      </c>
      <c r="G953" s="4">
        <v>1</v>
      </c>
      <c r="H953" s="3" t="str">
        <f>IF(G953=1,"Clear",IF(G953=2,"Moist",IF(G953=3,"Light Rain",IF(G953=4,"Heavy Rain","Unknown"))))</f>
        <v>Clear</v>
      </c>
      <c r="I953" s="4">
        <v>0.12</v>
      </c>
      <c r="J953" s="5">
        <v>0.13639999999999999</v>
      </c>
      <c r="K953" s="5">
        <v>0.93</v>
      </c>
      <c r="L953" s="5">
        <v>0.19400000000000001</v>
      </c>
      <c r="M953" s="4">
        <v>1</v>
      </c>
      <c r="N953" s="4">
        <v>1</v>
      </c>
      <c r="O953" s="4">
        <v>2</v>
      </c>
      <c r="P953" s="1" t="str">
        <f>IF(E953=TRUE,"holiday",IF(OR(F953=0,F953=6),"weekend","weekday"))</f>
        <v>weekend</v>
      </c>
      <c r="Q953" s="1" t="str" cm="1">
        <f t="array" ref="Q953">_xlfn.IFS(D953&lt;8,"NIGHT/EARLY MORNING(8PM-8AM)",D953&lt;12,"MORNING(8AM-12AM)",D953&lt;16,"AFTERNOON(12PM-4PM)",D953&lt;20,"EVENING(4PM-8PM)",TRUE,"NIGHT/EARLY MORNING(8PM-8AM)")</f>
        <v>NIGHT/EARLY MORNING(8PM-8AM)</v>
      </c>
    </row>
    <row r="954" spans="1:17" ht="15.75" customHeight="1" x14ac:dyDescent="0.15">
      <c r="A954" s="3">
        <f>A953+1</f>
        <v>953</v>
      </c>
      <c r="B954" s="6">
        <v>40586</v>
      </c>
      <c r="C954" s="4">
        <v>2</v>
      </c>
      <c r="D954" s="4">
        <v>7</v>
      </c>
      <c r="E954" s="4" t="b">
        <v>0</v>
      </c>
      <c r="F954" s="4">
        <v>6</v>
      </c>
      <c r="G954" s="4">
        <v>1</v>
      </c>
      <c r="H954" s="3" t="str">
        <f>IF(G954=1,"Clear",IF(G954=2,"Moist",IF(G954=3,"Light Rain",IF(G954=4,"Heavy Rain","Unknown"))))</f>
        <v>Clear</v>
      </c>
      <c r="I954" s="4">
        <v>0.12</v>
      </c>
      <c r="J954" s="5">
        <v>0.1515</v>
      </c>
      <c r="K954" s="5">
        <v>0.8</v>
      </c>
      <c r="L954" s="5">
        <v>0.1045</v>
      </c>
      <c r="M954" s="4">
        <v>2</v>
      </c>
      <c r="N954" s="4">
        <v>9</v>
      </c>
      <c r="O954" s="4">
        <v>11</v>
      </c>
      <c r="P954" s="1" t="str">
        <f>IF(E954=TRUE,"holiday",IF(OR(F954=0,F954=6),"weekend","weekday"))</f>
        <v>weekend</v>
      </c>
      <c r="Q954" s="1" t="str" cm="1">
        <f t="array" ref="Q954">_xlfn.IFS(D954&lt;8,"NIGHT/EARLY MORNING(8PM-8AM)",D954&lt;12,"MORNING(8AM-12AM)",D954&lt;16,"AFTERNOON(12PM-4PM)",D954&lt;20,"EVENING(4PM-8PM)",TRUE,"NIGHT/EARLY MORNING(8PM-8AM)")</f>
        <v>NIGHT/EARLY MORNING(8PM-8AM)</v>
      </c>
    </row>
    <row r="955" spans="1:17" ht="15.75" customHeight="1" x14ac:dyDescent="0.15">
      <c r="A955" s="3">
        <f>A954+1</f>
        <v>954</v>
      </c>
      <c r="B955" s="6">
        <v>40586</v>
      </c>
      <c r="C955" s="4">
        <v>2</v>
      </c>
      <c r="D955" s="4">
        <v>8</v>
      </c>
      <c r="E955" s="4" t="b">
        <v>0</v>
      </c>
      <c r="F955" s="4">
        <v>6</v>
      </c>
      <c r="G955" s="4">
        <v>1</v>
      </c>
      <c r="H955" s="3" t="str">
        <f>IF(G955=1,"Clear",IF(G955=2,"Moist",IF(G955=3,"Light Rain",IF(G955=4,"Heavy Rain","Unknown"))))</f>
        <v>Clear</v>
      </c>
      <c r="I955" s="4">
        <v>0.14000000000000001</v>
      </c>
      <c r="J955" s="5">
        <v>0.1515</v>
      </c>
      <c r="K955" s="5">
        <v>0.86</v>
      </c>
      <c r="L955" s="5">
        <v>0.1343</v>
      </c>
      <c r="M955" s="4">
        <v>2</v>
      </c>
      <c r="N955" s="4">
        <v>28</v>
      </c>
      <c r="O955" s="4">
        <v>30</v>
      </c>
      <c r="P955" s="1" t="str">
        <f>IF(E955=TRUE,"holiday",IF(OR(F955=0,F955=6),"weekend","weekday"))</f>
        <v>weekend</v>
      </c>
      <c r="Q955" s="1" t="str" cm="1">
        <f t="array" ref="Q955">_xlfn.IFS(D955&lt;8,"NIGHT/EARLY MORNING(8PM-8AM)",D955&lt;12,"MORNING(8AM-12PM)",D955&lt;16,"AFTERNOON(12PM-4PM)",D955&lt;20,"EVENING(4PM-8PM)",TRUE,"NIGHT/EARLY MORNING(8PM-8AM)")</f>
        <v>MORNING(8AM-12PM)</v>
      </c>
    </row>
    <row r="956" spans="1:17" ht="15.75" customHeight="1" x14ac:dyDescent="0.15">
      <c r="A956" s="3">
        <f>A955+1</f>
        <v>955</v>
      </c>
      <c r="B956" s="6">
        <v>40586</v>
      </c>
      <c r="C956" s="4">
        <v>2</v>
      </c>
      <c r="D956" s="4">
        <v>9</v>
      </c>
      <c r="E956" s="4" t="b">
        <v>0</v>
      </c>
      <c r="F956" s="4">
        <v>6</v>
      </c>
      <c r="G956" s="4">
        <v>1</v>
      </c>
      <c r="H956" s="3" t="str">
        <f>IF(G956=1,"Clear",IF(G956=2,"Moist",IF(G956=3,"Light Rain",IF(G956=4,"Heavy Rain","Unknown"))))</f>
        <v>Clear</v>
      </c>
      <c r="I956" s="4">
        <v>0.16</v>
      </c>
      <c r="J956" s="5">
        <v>0.18179999999999999</v>
      </c>
      <c r="K956" s="5">
        <v>0.64</v>
      </c>
      <c r="L956" s="5">
        <v>0.1343</v>
      </c>
      <c r="M956" s="4">
        <v>5</v>
      </c>
      <c r="N956" s="4">
        <v>38</v>
      </c>
      <c r="O956" s="4">
        <v>43</v>
      </c>
      <c r="P956" s="1" t="str">
        <f>IF(E956=TRUE,"holiday",IF(OR(F956=0,F956=6),"weekend","weekday"))</f>
        <v>weekend</v>
      </c>
      <c r="Q956" s="1" t="str" cm="1">
        <f t="array" ref="Q956">_xlfn.IFS(D956&lt;8,"NIGHT/EARLY MORNING(8PM-8AM)",D956&lt;12,"MORNING(8AM-12PM)",D956&lt;16,"AFTERNOON(12PM-4PM)",D956&lt;20,"EVENING(4PM-8PM)",TRUE,"NIGHT/EARLY MORNING(8PM-8AM)")</f>
        <v>MORNING(8AM-12PM)</v>
      </c>
    </row>
    <row r="957" spans="1:17" ht="15.75" customHeight="1" x14ac:dyDescent="0.15">
      <c r="A957" s="3">
        <f>A956+1</f>
        <v>956</v>
      </c>
      <c r="B957" s="6">
        <v>40586</v>
      </c>
      <c r="C957" s="4">
        <v>2</v>
      </c>
      <c r="D957" s="4">
        <v>10</v>
      </c>
      <c r="E957" s="4" t="b">
        <v>0</v>
      </c>
      <c r="F957" s="4">
        <v>6</v>
      </c>
      <c r="G957" s="4">
        <v>1</v>
      </c>
      <c r="H957" s="3" t="str">
        <f>IF(G957=1,"Clear",IF(G957=2,"Moist",IF(G957=3,"Light Rain",IF(G957=4,"Heavy Rain","Unknown"))))</f>
        <v>Clear</v>
      </c>
      <c r="I957" s="4">
        <v>0.22</v>
      </c>
      <c r="J957" s="5">
        <v>0.21210000000000001</v>
      </c>
      <c r="K957" s="5">
        <v>0.41</v>
      </c>
      <c r="L957" s="5">
        <v>0.25369999999999998</v>
      </c>
      <c r="M957" s="4">
        <v>13</v>
      </c>
      <c r="N957" s="4">
        <v>71</v>
      </c>
      <c r="O957" s="4">
        <v>84</v>
      </c>
      <c r="P957" s="1" t="str">
        <f>IF(E957=TRUE,"holiday",IF(OR(F957=0,F957=6),"weekend","weekday"))</f>
        <v>weekend</v>
      </c>
      <c r="Q957" s="1" t="str" cm="1">
        <f t="array" ref="Q957">_xlfn.IFS(D957&lt;8,"NIGHT/EARLY MORNING(8PM-8AM)",D957&lt;12,"MORNING(8AM-12PM)",D957&lt;16,"AFTERNOON(12PM-4PM)",D957&lt;20,"EVENING(4PM-8PM)",TRUE,"NIGHT/EARLY MORNING(8PM-8AM)")</f>
        <v>MORNING(8AM-12PM)</v>
      </c>
    </row>
    <row r="958" spans="1:17" ht="15.75" customHeight="1" x14ac:dyDescent="0.15">
      <c r="A958" s="3">
        <f>A957+1</f>
        <v>957</v>
      </c>
      <c r="B958" s="6">
        <v>40586</v>
      </c>
      <c r="C958" s="4">
        <v>2</v>
      </c>
      <c r="D958" s="4">
        <v>11</v>
      </c>
      <c r="E958" s="4" t="b">
        <v>0</v>
      </c>
      <c r="F958" s="4">
        <v>6</v>
      </c>
      <c r="G958" s="4">
        <v>1</v>
      </c>
      <c r="H958" s="3" t="str">
        <f>IF(G958=1,"Clear",IF(G958=2,"Moist",IF(G958=3,"Light Rain",IF(G958=4,"Heavy Rain","Unknown"))))</f>
        <v>Clear</v>
      </c>
      <c r="I958" s="4">
        <v>0.3</v>
      </c>
      <c r="J958" s="5">
        <v>0.2727</v>
      </c>
      <c r="K958" s="5">
        <v>0.28000000000000003</v>
      </c>
      <c r="L958" s="5">
        <v>0.32840000000000003</v>
      </c>
      <c r="M958" s="4">
        <v>30</v>
      </c>
      <c r="N958" s="4">
        <v>84</v>
      </c>
      <c r="O958" s="4">
        <v>114</v>
      </c>
      <c r="P958" s="1" t="str">
        <f>IF(E958=TRUE,"holiday",IF(OR(F958=0,F958=6),"weekend","weekday"))</f>
        <v>weekend</v>
      </c>
      <c r="Q958" s="1" t="str" cm="1">
        <f t="array" ref="Q958">_xlfn.IFS(D958&lt;8,"NIGHT/EARLY MORNING(8PM-8AM)",D958&lt;12,"MORNING(8AM-12PM)",D958&lt;16,"AFTERNOON(12PM-4PM)",D958&lt;20,"EVENING(4PM-8PM)",TRUE,"NIGHT/EARLY MORNING(8PM-8AM)")</f>
        <v>MORNING(8AM-12PM)</v>
      </c>
    </row>
    <row r="959" spans="1:17" ht="15.75" customHeight="1" x14ac:dyDescent="0.15">
      <c r="A959" s="3">
        <f>A958+1</f>
        <v>958</v>
      </c>
      <c r="B959" s="6">
        <v>40586</v>
      </c>
      <c r="C959" s="4">
        <v>2</v>
      </c>
      <c r="D959" s="4">
        <v>12</v>
      </c>
      <c r="E959" s="4" t="b">
        <v>0</v>
      </c>
      <c r="F959" s="4">
        <v>6</v>
      </c>
      <c r="G959" s="4">
        <v>1</v>
      </c>
      <c r="H959" s="3" t="str">
        <f>IF(G959=1,"Clear",IF(G959=2,"Moist",IF(G959=3,"Light Rain",IF(G959=4,"Heavy Rain","Unknown"))))</f>
        <v>Clear</v>
      </c>
      <c r="I959" s="4">
        <v>0.3</v>
      </c>
      <c r="J959" s="5">
        <v>0.2727</v>
      </c>
      <c r="K959" s="5">
        <v>0.39</v>
      </c>
      <c r="L959" s="5">
        <v>0.4627</v>
      </c>
      <c r="M959" s="4">
        <v>27</v>
      </c>
      <c r="N959" s="4">
        <v>93</v>
      </c>
      <c r="O959" s="4">
        <v>120</v>
      </c>
      <c r="P959" s="1" t="str">
        <f>IF(E959=TRUE,"holiday",IF(OR(F959=0,F959=6),"weekend","weekday"))</f>
        <v>weekend</v>
      </c>
      <c r="Q959" s="1" t="str" cm="1">
        <f t="array" ref="Q959">_xlfn.IFS(D959&lt;8,"NIGHT/EARLY MORNING(8PM-8AM)",D959&lt;12,"MORNING(8AM-12AM)",D959&lt;16,"AFTERNOON(12PM-4PM)",D959&lt;20,"EVENING(4PM-8PM)",TRUE,"NIGHT/EARLY MORNING(8PM-8AM)")</f>
        <v>AFTERNOON(12PM-4PM)</v>
      </c>
    </row>
    <row r="960" spans="1:17" ht="15.75" customHeight="1" x14ac:dyDescent="0.15">
      <c r="A960" s="3">
        <f>A959+1</f>
        <v>959</v>
      </c>
      <c r="B960" s="6">
        <v>40586</v>
      </c>
      <c r="C960" s="4">
        <v>2</v>
      </c>
      <c r="D960" s="4">
        <v>13</v>
      </c>
      <c r="E960" s="4" t="b">
        <v>0</v>
      </c>
      <c r="F960" s="4">
        <v>6</v>
      </c>
      <c r="G960" s="4">
        <v>1</v>
      </c>
      <c r="H960" s="3" t="str">
        <f>IF(G960=1,"Clear",IF(G960=2,"Moist",IF(G960=3,"Light Rain",IF(G960=4,"Heavy Rain","Unknown"))))</f>
        <v>Clear</v>
      </c>
      <c r="I960" s="4">
        <v>0.3</v>
      </c>
      <c r="J960" s="5">
        <v>0.2727</v>
      </c>
      <c r="K960" s="5">
        <v>0.39</v>
      </c>
      <c r="L960" s="5">
        <v>0.41789999999999999</v>
      </c>
      <c r="M960" s="4">
        <v>32</v>
      </c>
      <c r="N960" s="4">
        <v>103</v>
      </c>
      <c r="O960" s="4">
        <v>135</v>
      </c>
      <c r="P960" s="1" t="str">
        <f>IF(E960=TRUE,"holiday",IF(OR(F960=0,F960=6),"weekend","weekday"))</f>
        <v>weekend</v>
      </c>
      <c r="Q960" s="1" t="str" cm="1">
        <f t="array" ref="Q960">_xlfn.IFS(D960&lt;8,"NIGHT/EARLY MORNING(8PM-8AM)",D960&lt;12,"MORNING(8AM-12AM)",D960&lt;16,"AFTERNOON(12PM-4PM)",D960&lt;20,"EVENING(4PM-8PM)",TRUE,"NIGHT/EARLY MORNING(8PM-8AM)")</f>
        <v>AFTERNOON(12PM-4PM)</v>
      </c>
    </row>
    <row r="961" spans="1:17" ht="15.75" customHeight="1" x14ac:dyDescent="0.15">
      <c r="A961" s="3">
        <f>A960+1</f>
        <v>960</v>
      </c>
      <c r="B961" s="6">
        <v>40586</v>
      </c>
      <c r="C961" s="4">
        <v>2</v>
      </c>
      <c r="D961" s="4">
        <v>14</v>
      </c>
      <c r="E961" s="4" t="b">
        <v>0</v>
      </c>
      <c r="F961" s="4">
        <v>6</v>
      </c>
      <c r="G961" s="4">
        <v>1</v>
      </c>
      <c r="H961" s="3" t="str">
        <f>IF(G961=1,"Clear",IF(G961=2,"Moist",IF(G961=3,"Light Rain",IF(G961=4,"Heavy Rain","Unknown"))))</f>
        <v>Clear</v>
      </c>
      <c r="I961" s="4">
        <v>0.34</v>
      </c>
      <c r="J961" s="5">
        <v>0.31819999999999998</v>
      </c>
      <c r="K961" s="5">
        <v>0.31</v>
      </c>
      <c r="L961" s="5">
        <v>0.28360000000000002</v>
      </c>
      <c r="M961" s="4">
        <v>30</v>
      </c>
      <c r="N961" s="4">
        <v>90</v>
      </c>
      <c r="O961" s="4">
        <v>120</v>
      </c>
      <c r="P961" s="1" t="str">
        <f>IF(E961=TRUE,"holiday",IF(OR(F961=0,F961=6),"weekend","weekday"))</f>
        <v>weekend</v>
      </c>
      <c r="Q961" s="1" t="str" cm="1">
        <f t="array" ref="Q961">_xlfn.IFS(D961&lt;8,"NIGHT/EARLY MORNING(8PM-8AM)",D961&lt;12,"MORNING(8AM-12AM)",D961&lt;16,"AFTERNOON(12PM-4PM)",D961&lt;20,"EVENING(4PM-8PM)",TRUE,"NIGHT/EARLY MORNING(8PM-8AM)")</f>
        <v>AFTERNOON(12PM-4PM)</v>
      </c>
    </row>
    <row r="962" spans="1:17" ht="15.75" customHeight="1" x14ac:dyDescent="0.15">
      <c r="A962" s="3">
        <f>A961+1</f>
        <v>961</v>
      </c>
      <c r="B962" s="6">
        <v>40586</v>
      </c>
      <c r="C962" s="4">
        <v>2</v>
      </c>
      <c r="D962" s="4">
        <v>15</v>
      </c>
      <c r="E962" s="4" t="b">
        <v>0</v>
      </c>
      <c r="F962" s="4">
        <v>6</v>
      </c>
      <c r="G962" s="4">
        <v>1</v>
      </c>
      <c r="H962" s="3" t="str">
        <f>IF(G962=1,"Clear",IF(G962=2,"Moist",IF(G962=3,"Light Rain",IF(G962=4,"Heavy Rain","Unknown"))))</f>
        <v>Clear</v>
      </c>
      <c r="I962" s="4">
        <v>0.34</v>
      </c>
      <c r="J962" s="5">
        <v>0.30299999999999999</v>
      </c>
      <c r="K962" s="5">
        <v>0.28999999999999998</v>
      </c>
      <c r="L962" s="5">
        <v>0.41789999999999999</v>
      </c>
      <c r="M962" s="4">
        <v>47</v>
      </c>
      <c r="N962" s="4">
        <v>127</v>
      </c>
      <c r="O962" s="4">
        <v>174</v>
      </c>
      <c r="P962" s="1" t="str">
        <f>IF(E962=TRUE,"holiday",IF(OR(F962=0,F962=6),"weekend","weekday"))</f>
        <v>weekend</v>
      </c>
      <c r="Q962" s="1" t="str" cm="1">
        <f t="array" ref="Q962">_xlfn.IFS(D962&lt;8,"NIGHT/EARLY MORNING(8PM-8AM)",D962&lt;12,"MORNING(8AM-12AM)",D962&lt;16,"AFTERNOON(12PM-4PM)",D962&lt;20,"EVENING(4PM-8PM)",TRUE,"NIGHT/EARLY MORNING(8PM-8AM)")</f>
        <v>AFTERNOON(12PM-4PM)</v>
      </c>
    </row>
    <row r="963" spans="1:17" ht="15.75" customHeight="1" x14ac:dyDescent="0.15">
      <c r="A963" s="3">
        <f>A962+1</f>
        <v>962</v>
      </c>
      <c r="B963" s="6">
        <v>40586</v>
      </c>
      <c r="C963" s="4">
        <v>2</v>
      </c>
      <c r="D963" s="4">
        <v>16</v>
      </c>
      <c r="E963" s="4" t="b">
        <v>0</v>
      </c>
      <c r="F963" s="4">
        <v>6</v>
      </c>
      <c r="G963" s="4">
        <v>1</v>
      </c>
      <c r="H963" s="3" t="str">
        <f>IF(G963=1,"Clear",IF(G963=2,"Moist",IF(G963=3,"Light Rain",IF(G963=4,"Heavy Rain","Unknown"))))</f>
        <v>Clear</v>
      </c>
      <c r="I963" s="4">
        <v>0.34</v>
      </c>
      <c r="J963" s="5">
        <v>0.30299999999999999</v>
      </c>
      <c r="K963" s="5">
        <v>0.28999999999999998</v>
      </c>
      <c r="L963" s="5">
        <v>0.41789999999999999</v>
      </c>
      <c r="M963" s="4">
        <v>42</v>
      </c>
      <c r="N963" s="4">
        <v>103</v>
      </c>
      <c r="O963" s="4">
        <v>145</v>
      </c>
      <c r="P963" s="1" t="str">
        <f>IF(E963=TRUE,"holiday",IF(OR(F963=0,F963=6),"weekend","weekday"))</f>
        <v>weekend</v>
      </c>
      <c r="Q963" s="1" t="str" cm="1">
        <f t="array" ref="Q963">_xlfn.IFS(D963&lt;8,"NIGHT/EARLY MORNING(8PM-8AM)",D963&lt;12,"MORNING(8AM-12AM)",D963&lt;16,"AFTERNOON(12PM-4PM)",D963&lt;20,"EVENING(4PM-8PM)",TRUE,"NIGHT/EARLY MORNING(8PM-8AM)")</f>
        <v>EVENING(4PM-8PM)</v>
      </c>
    </row>
    <row r="964" spans="1:17" ht="15.75" customHeight="1" x14ac:dyDescent="0.15">
      <c r="A964" s="3">
        <f>A963+1</f>
        <v>963</v>
      </c>
      <c r="B964" s="6">
        <v>40586</v>
      </c>
      <c r="C964" s="4">
        <v>2</v>
      </c>
      <c r="D964" s="4">
        <v>17</v>
      </c>
      <c r="E964" s="4" t="b">
        <v>0</v>
      </c>
      <c r="F964" s="4">
        <v>6</v>
      </c>
      <c r="G964" s="4">
        <v>1</v>
      </c>
      <c r="H964" s="3" t="str">
        <f>IF(G964=1,"Clear",IF(G964=2,"Moist",IF(G964=3,"Light Rain",IF(G964=4,"Heavy Rain","Unknown"))))</f>
        <v>Clear</v>
      </c>
      <c r="I964" s="4">
        <v>0.32</v>
      </c>
      <c r="J964" s="5">
        <v>0.28789999999999999</v>
      </c>
      <c r="K964" s="5">
        <v>0.31</v>
      </c>
      <c r="L964" s="5">
        <v>0.52239999999999998</v>
      </c>
      <c r="M964" s="4">
        <v>24</v>
      </c>
      <c r="N964" s="4">
        <v>113</v>
      </c>
      <c r="O964" s="4">
        <v>137</v>
      </c>
      <c r="P964" s="1" t="str">
        <f>IF(E964=TRUE,"holiday",IF(OR(F964=0,F964=6),"weekend","weekday"))</f>
        <v>weekend</v>
      </c>
      <c r="Q964" s="1" t="str" cm="1">
        <f t="array" ref="Q964">_xlfn.IFS(D964&lt;8,"NIGHT/EARLY MORNING(8PM-8AM)",D964&lt;12,"MORNING(8AM-12AM)",D964&lt;16,"AFTERNOON(12PM-4PM)",D964&lt;20,"EVENING(4PM-8PM)",TRUE,"NIGHT/EARLY MORNING(8PM-8AM)")</f>
        <v>EVENING(4PM-8PM)</v>
      </c>
    </row>
    <row r="965" spans="1:17" ht="15.75" customHeight="1" x14ac:dyDescent="0.15">
      <c r="A965" s="3">
        <f>A964+1</f>
        <v>964</v>
      </c>
      <c r="B965" s="6">
        <v>40586</v>
      </c>
      <c r="C965" s="4">
        <v>2</v>
      </c>
      <c r="D965" s="4">
        <v>18</v>
      </c>
      <c r="E965" s="4" t="b">
        <v>0</v>
      </c>
      <c r="F965" s="4">
        <v>6</v>
      </c>
      <c r="G965" s="4">
        <v>1</v>
      </c>
      <c r="H965" s="3" t="str">
        <f>IF(G965=1,"Clear",IF(G965=2,"Moist",IF(G965=3,"Light Rain",IF(G965=4,"Heavy Rain","Unknown"))))</f>
        <v>Clear</v>
      </c>
      <c r="I965" s="4">
        <v>0.28000000000000003</v>
      </c>
      <c r="J965" s="5">
        <v>0.2576</v>
      </c>
      <c r="K965" s="5">
        <v>0.38</v>
      </c>
      <c r="L965" s="5">
        <v>0.32840000000000003</v>
      </c>
      <c r="M965" s="4">
        <v>4</v>
      </c>
      <c r="N965" s="4">
        <v>60</v>
      </c>
      <c r="O965" s="4">
        <v>64</v>
      </c>
      <c r="P965" s="1" t="str">
        <f>IF(E965=TRUE,"holiday",IF(OR(F965=0,F965=6),"weekend","weekday"))</f>
        <v>weekend</v>
      </c>
      <c r="Q965" s="1" t="str" cm="1">
        <f t="array" ref="Q965">_xlfn.IFS(D965&lt;8,"NIGHT/EARLY MORNING(8PM-8AM)",D965&lt;12,"MORNING(8AM-12AM)",D965&lt;16,"AFTERNOON(12PM-4PM)",D965&lt;20,"EVENING(4PM-8PM)",TRUE,"NIGHT/EARLY MORNING(8PM-8AM)")</f>
        <v>EVENING(4PM-8PM)</v>
      </c>
    </row>
    <row r="966" spans="1:17" ht="15.75" customHeight="1" x14ac:dyDescent="0.15">
      <c r="A966" s="3">
        <f>A965+1</f>
        <v>965</v>
      </c>
      <c r="B966" s="6">
        <v>40586</v>
      </c>
      <c r="C966" s="4">
        <v>2</v>
      </c>
      <c r="D966" s="4">
        <v>19</v>
      </c>
      <c r="E966" s="4" t="b">
        <v>0</v>
      </c>
      <c r="F966" s="4">
        <v>6</v>
      </c>
      <c r="G966" s="4">
        <v>1</v>
      </c>
      <c r="H966" s="3" t="str">
        <f>IF(G966=1,"Clear",IF(G966=2,"Moist",IF(G966=3,"Light Rain",IF(G966=4,"Heavy Rain","Unknown"))))</f>
        <v>Clear</v>
      </c>
      <c r="I966" s="4">
        <v>0.28000000000000003</v>
      </c>
      <c r="J966" s="5">
        <v>0.2727</v>
      </c>
      <c r="K966" s="5">
        <v>0.38</v>
      </c>
      <c r="L966" s="5">
        <v>0.16420000000000001</v>
      </c>
      <c r="M966" s="4">
        <v>2</v>
      </c>
      <c r="N966" s="4">
        <v>39</v>
      </c>
      <c r="O966" s="4">
        <v>41</v>
      </c>
      <c r="P966" s="1" t="str">
        <f>IF(E966=TRUE,"holiday",IF(OR(F966=0,F966=6),"weekend","weekday"))</f>
        <v>weekend</v>
      </c>
      <c r="Q966" s="1" t="str" cm="1">
        <f t="array" ref="Q966">_xlfn.IFS(D966&lt;8,"NIGHT/EARLY MORNING(8PM-8AM)",D966&lt;12,"MORNING(8AM-12AM)",D966&lt;16,"AFTERNOON(12PM-4PM)",D966&lt;20,"EVENING(4PM-8PM)",TRUE,"NIGHT/EARLY MORNING(8PM-8AM)")</f>
        <v>EVENING(4PM-8PM)</v>
      </c>
    </row>
    <row r="967" spans="1:17" ht="15.75" customHeight="1" x14ac:dyDescent="0.15">
      <c r="A967" s="3">
        <f>A966+1</f>
        <v>966</v>
      </c>
      <c r="B967" s="6">
        <v>40586</v>
      </c>
      <c r="C967" s="4">
        <v>2</v>
      </c>
      <c r="D967" s="4">
        <v>20</v>
      </c>
      <c r="E967" s="4" t="b">
        <v>0</v>
      </c>
      <c r="F967" s="4">
        <v>6</v>
      </c>
      <c r="G967" s="4">
        <v>1</v>
      </c>
      <c r="H967" s="3" t="str">
        <f>IF(G967=1,"Clear",IF(G967=2,"Moist",IF(G967=3,"Light Rain",IF(G967=4,"Heavy Rain","Unknown"))))</f>
        <v>Clear</v>
      </c>
      <c r="I967" s="4">
        <v>0.26</v>
      </c>
      <c r="J967" s="5">
        <v>0.2576</v>
      </c>
      <c r="K967" s="5">
        <v>0.41</v>
      </c>
      <c r="L967" s="5">
        <v>0.22389999999999999</v>
      </c>
      <c r="M967" s="4">
        <v>1</v>
      </c>
      <c r="N967" s="4">
        <v>39</v>
      </c>
      <c r="O967" s="4">
        <v>40</v>
      </c>
      <c r="P967" s="1" t="str">
        <f>IF(E967=TRUE,"holiday",IF(OR(F967=0,F967=6),"weekend","weekday"))</f>
        <v>weekend</v>
      </c>
      <c r="Q967" s="1" t="str" cm="1">
        <f t="array" ref="Q967">_xlfn.IFS(D967&lt;8,"NIGHT/EARLY MORNING(8PM-8AM)",D967&lt;12,"MORNING(8AM-12AM)",D967&lt;16,"AFTERNOON(12PM-4PM)",D967&lt;20,"EVENING(4PM-8PM)",TRUE,"NIGHT/EARLY MORNING(8PM-8AM)")</f>
        <v>NIGHT/EARLY MORNING(8PM-8AM)</v>
      </c>
    </row>
    <row r="968" spans="1:17" ht="15.75" customHeight="1" x14ac:dyDescent="0.15">
      <c r="A968" s="3">
        <f>A967+1</f>
        <v>967</v>
      </c>
      <c r="B968" s="6">
        <v>40586</v>
      </c>
      <c r="C968" s="4">
        <v>2</v>
      </c>
      <c r="D968" s="4">
        <v>21</v>
      </c>
      <c r="E968" s="4" t="b">
        <v>0</v>
      </c>
      <c r="F968" s="4">
        <v>6</v>
      </c>
      <c r="G968" s="4">
        <v>1</v>
      </c>
      <c r="H968" s="3" t="str">
        <f>IF(G968=1,"Clear",IF(G968=2,"Moist",IF(G968=3,"Light Rain",IF(G968=4,"Heavy Rain","Unknown"))))</f>
        <v>Clear</v>
      </c>
      <c r="I968" s="4">
        <v>0.26</v>
      </c>
      <c r="J968" s="5">
        <v>0.30299999999999999</v>
      </c>
      <c r="K968" s="5">
        <v>0.41</v>
      </c>
      <c r="L968" s="5">
        <v>0</v>
      </c>
      <c r="M968" s="4">
        <v>9</v>
      </c>
      <c r="N968" s="4">
        <v>42</v>
      </c>
      <c r="O968" s="4">
        <v>51</v>
      </c>
      <c r="P968" s="1" t="str">
        <f>IF(E968=TRUE,"holiday",IF(OR(F968=0,F968=6),"weekend","weekday"))</f>
        <v>weekend</v>
      </c>
      <c r="Q968" s="1" t="str" cm="1">
        <f t="array" ref="Q968">_xlfn.IFS(D968&lt;8,"NIGHT/EARLY MORNING(8PM-8AM)",D968&lt;12,"MORNING(8AM-12AM)",D968&lt;16,"AFTERNOON(12PM-4PM)",D968&lt;20,"EVENING(4PM-8PM)",TRUE,"NIGHT/EARLY MORNING(8PM-8AM)")</f>
        <v>NIGHT/EARLY MORNING(8PM-8AM)</v>
      </c>
    </row>
    <row r="969" spans="1:17" ht="15.75" customHeight="1" x14ac:dyDescent="0.15">
      <c r="A969" s="3">
        <f>A968+1</f>
        <v>968</v>
      </c>
      <c r="B969" s="6">
        <v>40586</v>
      </c>
      <c r="C969" s="4">
        <v>2</v>
      </c>
      <c r="D969" s="4">
        <v>22</v>
      </c>
      <c r="E969" s="4" t="b">
        <v>0</v>
      </c>
      <c r="F969" s="4">
        <v>6</v>
      </c>
      <c r="G969" s="4">
        <v>1</v>
      </c>
      <c r="H969" s="3" t="str">
        <f>IF(G969=1,"Clear",IF(G969=2,"Moist",IF(G969=3,"Light Rain",IF(G969=4,"Heavy Rain","Unknown"))))</f>
        <v>Clear</v>
      </c>
      <c r="I969" s="4">
        <v>0.24</v>
      </c>
      <c r="J969" s="5">
        <v>0.2576</v>
      </c>
      <c r="K969" s="5">
        <v>0.44</v>
      </c>
      <c r="L969" s="5">
        <v>8.9599999999999999E-2</v>
      </c>
      <c r="M969" s="4">
        <v>6</v>
      </c>
      <c r="N969" s="4">
        <v>39</v>
      </c>
      <c r="O969" s="4">
        <v>45</v>
      </c>
      <c r="P969" s="1" t="str">
        <f>IF(E969=TRUE,"holiday",IF(OR(F969=0,F969=6),"weekend","weekday"))</f>
        <v>weekend</v>
      </c>
      <c r="Q969" s="1" t="str" cm="1">
        <f t="array" ref="Q969">_xlfn.IFS(D969&lt;8,"NIGHT/EARLY MORNING(8PM-8AM)",D969&lt;12,"MORNING(8AM-12AM)",D969&lt;16,"AFTERNOON(12PM-4PM)",D969&lt;20,"EVENING(4PM-8PM)",TRUE,"NIGHT/EARLY MORNING(8PM-8AM)")</f>
        <v>NIGHT/EARLY MORNING(8PM-8AM)</v>
      </c>
    </row>
    <row r="970" spans="1:17" ht="15.75" customHeight="1" x14ac:dyDescent="0.15">
      <c r="A970" s="3">
        <f>A969+1</f>
        <v>969</v>
      </c>
      <c r="B970" s="6">
        <v>40586</v>
      </c>
      <c r="C970" s="4">
        <v>2</v>
      </c>
      <c r="D970" s="4">
        <v>23</v>
      </c>
      <c r="E970" s="4" t="b">
        <v>0</v>
      </c>
      <c r="F970" s="4">
        <v>6</v>
      </c>
      <c r="G970" s="4">
        <v>1</v>
      </c>
      <c r="H970" s="3" t="str">
        <f>IF(G970=1,"Clear",IF(G970=2,"Moist",IF(G970=3,"Light Rain",IF(G970=4,"Heavy Rain","Unknown"))))</f>
        <v>Clear</v>
      </c>
      <c r="I970" s="4">
        <v>0.22</v>
      </c>
      <c r="J970" s="5">
        <v>0.2273</v>
      </c>
      <c r="K970" s="5">
        <v>0.51</v>
      </c>
      <c r="L970" s="5">
        <v>0.1343</v>
      </c>
      <c r="M970" s="4">
        <v>1</v>
      </c>
      <c r="N970" s="4">
        <v>31</v>
      </c>
      <c r="O970" s="4">
        <v>32</v>
      </c>
      <c r="P970" s="1" t="str">
        <f>IF(E970=TRUE,"holiday",IF(OR(F970=0,F970=6),"weekend","weekday"))</f>
        <v>weekend</v>
      </c>
      <c r="Q970" s="1" t="str" cm="1">
        <f t="array" ref="Q970">_xlfn.IFS(D970&lt;8,"NIGHT/EARLY MORNING(8PM-8AM)",D970&lt;12,"MORNING(8AM-12AM)",D970&lt;16,"AFTERNOON(12PM-4PM)",D970&lt;20,"EVENING(4PM-8PM)",TRUE,"NIGHT/EARLY MORNING(8PM-8AM)")</f>
        <v>NIGHT/EARLY MORNING(8PM-8AM)</v>
      </c>
    </row>
    <row r="971" spans="1:17" ht="15.75" customHeight="1" x14ac:dyDescent="0.15">
      <c r="A971" s="3">
        <f>A970+1</f>
        <v>970</v>
      </c>
      <c r="B971" s="6">
        <v>40587</v>
      </c>
      <c r="C971" s="4">
        <v>2</v>
      </c>
      <c r="D971" s="4">
        <v>0</v>
      </c>
      <c r="E971" s="4" t="b">
        <v>0</v>
      </c>
      <c r="F971" s="4">
        <v>0</v>
      </c>
      <c r="G971" s="4">
        <v>1</v>
      </c>
      <c r="H971" s="3" t="str">
        <f>IF(G971=1,"Clear",IF(G971=2,"Moist",IF(G971=3,"Light Rain",IF(G971=4,"Heavy Rain","Unknown"))))</f>
        <v>Clear</v>
      </c>
      <c r="I971" s="4">
        <v>0.2</v>
      </c>
      <c r="J971" s="5">
        <v>0.2273</v>
      </c>
      <c r="K971" s="5">
        <v>0.64</v>
      </c>
      <c r="L971" s="5">
        <v>0.1045</v>
      </c>
      <c r="M971" s="4">
        <v>5</v>
      </c>
      <c r="N971" s="4">
        <v>34</v>
      </c>
      <c r="O971" s="4">
        <v>39</v>
      </c>
      <c r="P971" s="1" t="str">
        <f>IF(E971=TRUE,"holiday",IF(OR(F971=0,F971=6),"weekend","weekday"))</f>
        <v>weekend</v>
      </c>
      <c r="Q971" s="1" t="str" cm="1">
        <f t="array" ref="Q971">_xlfn.IFS(D971&lt;8,"NIGHT/EARLY MORNING(8PM-8AM)",D971&lt;12,"MORNING(8AM-12AM)",D971&lt;16,"AFTERNOON(12PM-4PM)",D971&lt;20,"EVENING(4PM-8PM)",TRUE,"NIGHT/EARLY MORNING(8PM-8AM)")</f>
        <v>NIGHT/EARLY MORNING(8PM-8AM)</v>
      </c>
    </row>
    <row r="972" spans="1:17" ht="15.75" customHeight="1" x14ac:dyDescent="0.15">
      <c r="A972" s="3">
        <f>A971+1</f>
        <v>971</v>
      </c>
      <c r="B972" s="6">
        <v>40587</v>
      </c>
      <c r="C972" s="4">
        <v>2</v>
      </c>
      <c r="D972" s="4">
        <v>1</v>
      </c>
      <c r="E972" s="4" t="b">
        <v>0</v>
      </c>
      <c r="F972" s="4">
        <v>0</v>
      </c>
      <c r="G972" s="4">
        <v>1</v>
      </c>
      <c r="H972" s="3" t="str">
        <f>IF(G972=1,"Clear",IF(G972=2,"Moist",IF(G972=3,"Light Rain",IF(G972=4,"Heavy Rain","Unknown"))))</f>
        <v>Clear</v>
      </c>
      <c r="I972" s="4">
        <v>0.2</v>
      </c>
      <c r="J972" s="5">
        <v>0.2273</v>
      </c>
      <c r="K972" s="5">
        <v>0.59</v>
      </c>
      <c r="L972" s="5">
        <v>8.9599999999999999E-2</v>
      </c>
      <c r="M972" s="4">
        <v>1</v>
      </c>
      <c r="N972" s="4">
        <v>23</v>
      </c>
      <c r="O972" s="4">
        <v>24</v>
      </c>
      <c r="P972" s="1" t="str">
        <f>IF(E972=TRUE,"holiday",IF(OR(F972=0,F972=6),"weekend","weekday"))</f>
        <v>weekend</v>
      </c>
      <c r="Q972" s="1" t="str" cm="1">
        <f t="array" ref="Q972">_xlfn.IFS(D972&lt;8,"NIGHT/EARLY MORNING(8PM-8AM)",D972&lt;12,"MORNING(8AM-12AM)",D972&lt;16,"AFTERNOON(12PM-4PM)",D972&lt;20,"EVENING(4PM-8PM)",TRUE,"NIGHT/EARLY MORNING(8PM-8AM)")</f>
        <v>NIGHT/EARLY MORNING(8PM-8AM)</v>
      </c>
    </row>
    <row r="973" spans="1:17" ht="15.75" customHeight="1" x14ac:dyDescent="0.15">
      <c r="A973" s="3">
        <f>A972+1</f>
        <v>972</v>
      </c>
      <c r="B973" s="6">
        <v>40587</v>
      </c>
      <c r="C973" s="4">
        <v>2</v>
      </c>
      <c r="D973" s="4">
        <v>2</v>
      </c>
      <c r="E973" s="4" t="b">
        <v>0</v>
      </c>
      <c r="F973" s="4">
        <v>0</v>
      </c>
      <c r="G973" s="4">
        <v>2</v>
      </c>
      <c r="H973" s="3" t="str">
        <f>IF(G973=1,"Clear",IF(G973=2,"Moist",IF(G973=3,"Light Rain",IF(G973=4,"Heavy Rain","Unknown"))))</f>
        <v>Moist</v>
      </c>
      <c r="I973" s="4">
        <v>0.2</v>
      </c>
      <c r="J973" s="5">
        <v>0.2273</v>
      </c>
      <c r="K973" s="5">
        <v>0.75</v>
      </c>
      <c r="L973" s="5">
        <v>8.9599999999999999E-2</v>
      </c>
      <c r="M973" s="4">
        <v>1</v>
      </c>
      <c r="N973" s="4">
        <v>19</v>
      </c>
      <c r="O973" s="4">
        <v>20</v>
      </c>
      <c r="P973" s="1" t="str">
        <f>IF(E973=TRUE,"holiday",IF(OR(F973=0,F973=6),"weekend","weekday"))</f>
        <v>weekend</v>
      </c>
      <c r="Q973" s="1" t="str" cm="1">
        <f t="array" ref="Q973">_xlfn.IFS(D973&lt;8,"NIGHT/EARLY MORNING(8PM-8AM)",D973&lt;12,"MORNING(8AM-12AM)",D973&lt;16,"AFTERNOON(12PM-4PM)",D973&lt;20,"EVENING(4PM-8PM)",TRUE,"NIGHT/EARLY MORNING(8PM-8AM)")</f>
        <v>NIGHT/EARLY MORNING(8PM-8AM)</v>
      </c>
    </row>
    <row r="974" spans="1:17" ht="15.75" customHeight="1" x14ac:dyDescent="0.15">
      <c r="A974" s="3">
        <f>A973+1</f>
        <v>973</v>
      </c>
      <c r="B974" s="6">
        <v>40587</v>
      </c>
      <c r="C974" s="4">
        <v>2</v>
      </c>
      <c r="D974" s="4">
        <v>3</v>
      </c>
      <c r="E974" s="4" t="b">
        <v>0</v>
      </c>
      <c r="F974" s="4">
        <v>0</v>
      </c>
      <c r="G974" s="4">
        <v>2</v>
      </c>
      <c r="H974" s="3" t="str">
        <f>IF(G974=1,"Clear",IF(G974=2,"Moist",IF(G974=3,"Light Rain",IF(G974=4,"Heavy Rain","Unknown"))))</f>
        <v>Moist</v>
      </c>
      <c r="I974" s="4">
        <v>0.2</v>
      </c>
      <c r="J974" s="5">
        <v>0.2273</v>
      </c>
      <c r="K974" s="5">
        <v>0.69</v>
      </c>
      <c r="L974" s="5">
        <v>0.1045</v>
      </c>
      <c r="M974" s="4">
        <v>4</v>
      </c>
      <c r="N974" s="4">
        <v>8</v>
      </c>
      <c r="O974" s="4">
        <v>12</v>
      </c>
      <c r="P974" s="1" t="str">
        <f>IF(E974=TRUE,"holiday",IF(OR(F974=0,F974=6),"weekend","weekday"))</f>
        <v>weekend</v>
      </c>
      <c r="Q974" s="1" t="str" cm="1">
        <f t="array" ref="Q974">_xlfn.IFS(D974&lt;8,"NIGHT/EARLY MORNING(8PM-8AM)",D974&lt;12,"MORNING(8AM-12AM)",D974&lt;16,"AFTERNOON(12PM-4PM)",D974&lt;20,"EVENING(4PM-8PM)",TRUE,"NIGHT/EARLY MORNING(8PM-8AM)")</f>
        <v>NIGHT/EARLY MORNING(8PM-8AM)</v>
      </c>
    </row>
    <row r="975" spans="1:17" ht="15.75" customHeight="1" x14ac:dyDescent="0.15">
      <c r="A975" s="3">
        <f>A974+1</f>
        <v>974</v>
      </c>
      <c r="B975" s="6">
        <v>40587</v>
      </c>
      <c r="C975" s="4">
        <v>2</v>
      </c>
      <c r="D975" s="4">
        <v>4</v>
      </c>
      <c r="E975" s="4" t="b">
        <v>0</v>
      </c>
      <c r="F975" s="4">
        <v>0</v>
      </c>
      <c r="G975" s="4">
        <v>2</v>
      </c>
      <c r="H975" s="3" t="str">
        <f>IF(G975=1,"Clear",IF(G975=2,"Moist",IF(G975=3,"Light Rain",IF(G975=4,"Heavy Rain","Unknown"))))</f>
        <v>Moist</v>
      </c>
      <c r="I975" s="4">
        <v>0.2</v>
      </c>
      <c r="J975" s="5">
        <v>0.21210000000000001</v>
      </c>
      <c r="K975" s="5">
        <v>0.69</v>
      </c>
      <c r="L975" s="5">
        <v>0.16420000000000001</v>
      </c>
      <c r="M975" s="4">
        <v>0</v>
      </c>
      <c r="N975" s="4">
        <v>2</v>
      </c>
      <c r="O975" s="4">
        <v>2</v>
      </c>
      <c r="P975" s="1" t="str">
        <f>IF(E975=TRUE,"holiday",IF(OR(F975=0,F975=6),"weekend","weekday"))</f>
        <v>weekend</v>
      </c>
      <c r="Q975" s="1" t="str" cm="1">
        <f t="array" ref="Q975">_xlfn.IFS(D975&lt;8,"NIGHT/EARLY MORNING(8PM-8AM)",D975&lt;12,"MORNING(8AM-12AM)",D975&lt;16,"AFTERNOON(12PM-4PM)",D975&lt;20,"EVENING(4PM-8PM)",TRUE,"NIGHT/EARLY MORNING(8PM-8AM)")</f>
        <v>NIGHT/EARLY MORNING(8PM-8AM)</v>
      </c>
    </row>
    <row r="976" spans="1:17" ht="15.75" customHeight="1" x14ac:dyDescent="0.15">
      <c r="A976" s="3">
        <f>A975+1</f>
        <v>975</v>
      </c>
      <c r="B976" s="6">
        <v>40587</v>
      </c>
      <c r="C976" s="4">
        <v>2</v>
      </c>
      <c r="D976" s="4">
        <v>6</v>
      </c>
      <c r="E976" s="4" t="b">
        <v>0</v>
      </c>
      <c r="F976" s="4">
        <v>0</v>
      </c>
      <c r="G976" s="4">
        <v>2</v>
      </c>
      <c r="H976" s="3" t="str">
        <f>IF(G976=1,"Clear",IF(G976=2,"Moist",IF(G976=3,"Light Rain",IF(G976=4,"Heavy Rain","Unknown"))))</f>
        <v>Moist</v>
      </c>
      <c r="I976" s="4">
        <v>0.2</v>
      </c>
      <c r="J976" s="5">
        <v>0.21210000000000001</v>
      </c>
      <c r="K976" s="5">
        <v>0.69</v>
      </c>
      <c r="L976" s="5">
        <v>0.1343</v>
      </c>
      <c r="M976" s="4">
        <v>2</v>
      </c>
      <c r="N976" s="4">
        <v>3</v>
      </c>
      <c r="O976" s="4">
        <v>5</v>
      </c>
      <c r="P976" s="1" t="str">
        <f>IF(E976=TRUE,"holiday",IF(OR(F976=0,F976=6),"weekend","weekday"))</f>
        <v>weekend</v>
      </c>
      <c r="Q976" s="1" t="str" cm="1">
        <f t="array" ref="Q976">_xlfn.IFS(D976&lt;8,"NIGHT/EARLY MORNING(8PM-8AM)",D976&lt;12,"MORNING(8AM-12AM)",D976&lt;16,"AFTERNOON(12PM-4PM)",D976&lt;20,"EVENING(4PM-8PM)",TRUE,"NIGHT/EARLY MORNING(8PM-8AM)")</f>
        <v>NIGHT/EARLY MORNING(8PM-8AM)</v>
      </c>
    </row>
    <row r="977" spans="1:17" ht="15.75" customHeight="1" x14ac:dyDescent="0.15">
      <c r="A977" s="3">
        <f>A976+1</f>
        <v>976</v>
      </c>
      <c r="B977" s="6">
        <v>40587</v>
      </c>
      <c r="C977" s="4">
        <v>2</v>
      </c>
      <c r="D977" s="4">
        <v>7</v>
      </c>
      <c r="E977" s="4" t="b">
        <v>0</v>
      </c>
      <c r="F977" s="4">
        <v>0</v>
      </c>
      <c r="G977" s="4">
        <v>2</v>
      </c>
      <c r="H977" s="3" t="str">
        <f>IF(G977=1,"Clear",IF(G977=2,"Moist",IF(G977=3,"Light Rain",IF(G977=4,"Heavy Rain","Unknown"))))</f>
        <v>Moist</v>
      </c>
      <c r="I977" s="4">
        <v>0.22</v>
      </c>
      <c r="J977" s="5">
        <v>0.2727</v>
      </c>
      <c r="K977" s="5">
        <v>0.55000000000000004</v>
      </c>
      <c r="L977" s="5">
        <v>0</v>
      </c>
      <c r="M977" s="4">
        <v>0</v>
      </c>
      <c r="N977" s="4">
        <v>3</v>
      </c>
      <c r="O977" s="4">
        <v>3</v>
      </c>
      <c r="P977" s="1" t="str">
        <f>IF(E977=TRUE,"holiday",IF(OR(F977=0,F977=6),"weekend","weekday"))</f>
        <v>weekend</v>
      </c>
      <c r="Q977" s="1" t="str" cm="1">
        <f t="array" ref="Q977">_xlfn.IFS(D977&lt;8,"NIGHT/EARLY MORNING(8PM-8AM)",D977&lt;12,"MORNING(8AM-12AM)",D977&lt;16,"AFTERNOON(12PM-4PM)",D977&lt;20,"EVENING(4PM-8PM)",TRUE,"NIGHT/EARLY MORNING(8PM-8AM)")</f>
        <v>NIGHT/EARLY MORNING(8PM-8AM)</v>
      </c>
    </row>
    <row r="978" spans="1:17" ht="15.75" customHeight="1" x14ac:dyDescent="0.15">
      <c r="A978" s="3">
        <f>A977+1</f>
        <v>977</v>
      </c>
      <c r="B978" s="6">
        <v>40587</v>
      </c>
      <c r="C978" s="4">
        <v>2</v>
      </c>
      <c r="D978" s="4">
        <v>8</v>
      </c>
      <c r="E978" s="4" t="b">
        <v>0</v>
      </c>
      <c r="F978" s="4">
        <v>0</v>
      </c>
      <c r="G978" s="4">
        <v>2</v>
      </c>
      <c r="H978" s="3" t="str">
        <f>IF(G978=1,"Clear",IF(G978=2,"Moist",IF(G978=3,"Light Rain",IF(G978=4,"Heavy Rain","Unknown"))))</f>
        <v>Moist</v>
      </c>
      <c r="I978" s="4">
        <v>0.22</v>
      </c>
      <c r="J978" s="5">
        <v>0.2273</v>
      </c>
      <c r="K978" s="5">
        <v>0.64</v>
      </c>
      <c r="L978" s="5">
        <v>0.19400000000000001</v>
      </c>
      <c r="M978" s="4">
        <v>1</v>
      </c>
      <c r="N978" s="4">
        <v>11</v>
      </c>
      <c r="O978" s="4">
        <v>12</v>
      </c>
      <c r="P978" s="1" t="str">
        <f>IF(E978=TRUE,"holiday",IF(OR(F978=0,F978=6),"weekend","weekday"))</f>
        <v>weekend</v>
      </c>
      <c r="Q978" s="1" t="str" cm="1">
        <f t="array" ref="Q978">_xlfn.IFS(D978&lt;8,"NIGHT/EARLY MORNING(8PM-8AM)",D978&lt;12,"MORNING(8AM-12PM)",D978&lt;16,"AFTERNOON(12PM-4PM)",D978&lt;20,"EVENING(4PM-8PM)",TRUE,"NIGHT/EARLY MORNING(8PM-8AM)")</f>
        <v>MORNING(8AM-12PM)</v>
      </c>
    </row>
    <row r="979" spans="1:17" ht="15.75" customHeight="1" x14ac:dyDescent="0.15">
      <c r="A979" s="3">
        <f>A978+1</f>
        <v>978</v>
      </c>
      <c r="B979" s="6">
        <v>40587</v>
      </c>
      <c r="C979" s="4">
        <v>2</v>
      </c>
      <c r="D979" s="4">
        <v>9</v>
      </c>
      <c r="E979" s="4" t="b">
        <v>0</v>
      </c>
      <c r="F979" s="4">
        <v>0</v>
      </c>
      <c r="G979" s="4">
        <v>2</v>
      </c>
      <c r="H979" s="3" t="str">
        <f>IF(G979=1,"Clear",IF(G979=2,"Moist",IF(G979=3,"Light Rain",IF(G979=4,"Heavy Rain","Unknown"))))</f>
        <v>Moist</v>
      </c>
      <c r="I979" s="4">
        <v>0.24</v>
      </c>
      <c r="J979" s="5">
        <v>0.2273</v>
      </c>
      <c r="K979" s="5">
        <v>0.6</v>
      </c>
      <c r="L979" s="5">
        <v>0.22389999999999999</v>
      </c>
      <c r="M979" s="4">
        <v>12</v>
      </c>
      <c r="N979" s="4">
        <v>35</v>
      </c>
      <c r="O979" s="4">
        <v>47</v>
      </c>
      <c r="P979" s="1" t="str">
        <f>IF(E979=TRUE,"holiday",IF(OR(F979=0,F979=6),"weekend","weekday"))</f>
        <v>weekend</v>
      </c>
      <c r="Q979" s="1" t="str" cm="1">
        <f t="array" ref="Q979">_xlfn.IFS(D979&lt;8,"NIGHT/EARLY MORNING(8PM-8AM)",D979&lt;12,"MORNING(8AM-12PM)",D979&lt;16,"AFTERNOON(12PM-4PM)",D979&lt;20,"EVENING(4PM-8PM)",TRUE,"NIGHT/EARLY MORNING(8PM-8AM)")</f>
        <v>MORNING(8AM-12PM)</v>
      </c>
    </row>
    <row r="980" spans="1:17" ht="15.75" customHeight="1" x14ac:dyDescent="0.15">
      <c r="A980" s="3">
        <f>A979+1</f>
        <v>979</v>
      </c>
      <c r="B980" s="6">
        <v>40587</v>
      </c>
      <c r="C980" s="4">
        <v>2</v>
      </c>
      <c r="D980" s="4">
        <v>10</v>
      </c>
      <c r="E980" s="4" t="b">
        <v>0</v>
      </c>
      <c r="F980" s="4">
        <v>0</v>
      </c>
      <c r="G980" s="4">
        <v>1</v>
      </c>
      <c r="H980" s="3" t="str">
        <f>IF(G980=1,"Clear",IF(G980=2,"Moist",IF(G980=3,"Light Rain",IF(G980=4,"Heavy Rain","Unknown"))))</f>
        <v>Clear</v>
      </c>
      <c r="I980" s="4">
        <v>0.3</v>
      </c>
      <c r="J980" s="5">
        <v>0.2727</v>
      </c>
      <c r="K980" s="5">
        <v>0.45</v>
      </c>
      <c r="L980" s="5">
        <v>0.32840000000000003</v>
      </c>
      <c r="M980" s="4">
        <v>19</v>
      </c>
      <c r="N980" s="4">
        <v>86</v>
      </c>
      <c r="O980" s="4">
        <v>105</v>
      </c>
      <c r="P980" s="1" t="str">
        <f>IF(E980=TRUE,"holiday",IF(OR(F980=0,F980=6),"weekend","weekday"))</f>
        <v>weekend</v>
      </c>
      <c r="Q980" s="1" t="str" cm="1">
        <f t="array" ref="Q980">_xlfn.IFS(D980&lt;8,"NIGHT/EARLY MORNING(8PM-8AM)",D980&lt;12,"MORNING(8AM-12PM)",D980&lt;16,"AFTERNOON(12PM-4PM)",D980&lt;20,"EVENING(4PM-8PM)",TRUE,"NIGHT/EARLY MORNING(8PM-8AM)")</f>
        <v>MORNING(8AM-12PM)</v>
      </c>
    </row>
    <row r="981" spans="1:17" ht="15.75" customHeight="1" x14ac:dyDescent="0.15">
      <c r="A981" s="3">
        <f>A980+1</f>
        <v>980</v>
      </c>
      <c r="B981" s="6">
        <v>40587</v>
      </c>
      <c r="C981" s="4">
        <v>2</v>
      </c>
      <c r="D981" s="4">
        <v>11</v>
      </c>
      <c r="E981" s="4" t="b">
        <v>0</v>
      </c>
      <c r="F981" s="4">
        <v>0</v>
      </c>
      <c r="G981" s="4">
        <v>1</v>
      </c>
      <c r="H981" s="3" t="str">
        <f>IF(G981=1,"Clear",IF(G981=2,"Moist",IF(G981=3,"Light Rain",IF(G981=4,"Heavy Rain","Unknown"))))</f>
        <v>Clear</v>
      </c>
      <c r="I981" s="4">
        <v>0.32</v>
      </c>
      <c r="J981" s="5">
        <v>0.28789999999999999</v>
      </c>
      <c r="K981" s="5">
        <v>0.39</v>
      </c>
      <c r="L981" s="5">
        <v>0.44779999999999998</v>
      </c>
      <c r="M981" s="4">
        <v>26</v>
      </c>
      <c r="N981" s="4">
        <v>86</v>
      </c>
      <c r="O981" s="4">
        <v>112</v>
      </c>
      <c r="P981" s="1" t="str">
        <f>IF(E981=TRUE,"holiday",IF(OR(F981=0,F981=6),"weekend","weekday"))</f>
        <v>weekend</v>
      </c>
      <c r="Q981" s="1" t="str" cm="1">
        <f t="array" ref="Q981">_xlfn.IFS(D981&lt;8,"NIGHT/EARLY MORNING(8PM-8AM)",D981&lt;12,"MORNING(8AM-12PM)",D981&lt;16,"AFTERNOON(12PM-4PM)",D981&lt;20,"EVENING(4PM-8PM)",TRUE,"NIGHT/EARLY MORNING(8PM-8AM)")</f>
        <v>MORNING(8AM-12PM)</v>
      </c>
    </row>
    <row r="982" spans="1:17" ht="15.75" customHeight="1" x14ac:dyDescent="0.15">
      <c r="A982" s="3">
        <f>A981+1</f>
        <v>981</v>
      </c>
      <c r="B982" s="6">
        <v>40587</v>
      </c>
      <c r="C982" s="4">
        <v>2</v>
      </c>
      <c r="D982" s="4">
        <v>12</v>
      </c>
      <c r="E982" s="4" t="b">
        <v>0</v>
      </c>
      <c r="F982" s="4">
        <v>0</v>
      </c>
      <c r="G982" s="4">
        <v>1</v>
      </c>
      <c r="H982" s="3" t="str">
        <f>IF(G982=1,"Clear",IF(G982=2,"Moist",IF(G982=3,"Light Rain",IF(G982=4,"Heavy Rain","Unknown"))))</f>
        <v>Clear</v>
      </c>
      <c r="I982" s="4">
        <v>0.36</v>
      </c>
      <c r="J982" s="5">
        <v>0.31819999999999998</v>
      </c>
      <c r="K982" s="5">
        <v>0.32</v>
      </c>
      <c r="L982" s="5">
        <v>0.4627</v>
      </c>
      <c r="M982" s="4">
        <v>58</v>
      </c>
      <c r="N982" s="4">
        <v>94</v>
      </c>
      <c r="O982" s="4">
        <v>152</v>
      </c>
      <c r="P982" s="1" t="str">
        <f>IF(E982=TRUE,"holiday",IF(OR(F982=0,F982=6),"weekend","weekday"))</f>
        <v>weekend</v>
      </c>
      <c r="Q982" s="1" t="str" cm="1">
        <f t="array" ref="Q982">_xlfn.IFS(D982&lt;8,"NIGHT/EARLY MORNING(8PM-8AM)",D982&lt;12,"MORNING(8AM-12AM)",D982&lt;16,"AFTERNOON(12PM-4PM)",D982&lt;20,"EVENING(4PM-8PM)",TRUE,"NIGHT/EARLY MORNING(8PM-8AM)")</f>
        <v>AFTERNOON(12PM-4PM)</v>
      </c>
    </row>
    <row r="983" spans="1:17" ht="15.75" customHeight="1" x14ac:dyDescent="0.15">
      <c r="A983" s="3">
        <f>A982+1</f>
        <v>982</v>
      </c>
      <c r="B983" s="6">
        <v>40587</v>
      </c>
      <c r="C983" s="4">
        <v>2</v>
      </c>
      <c r="D983" s="4">
        <v>13</v>
      </c>
      <c r="E983" s="4" t="b">
        <v>0</v>
      </c>
      <c r="F983" s="4">
        <v>0</v>
      </c>
      <c r="G983" s="4">
        <v>1</v>
      </c>
      <c r="H983" s="3" t="str">
        <f>IF(G983=1,"Clear",IF(G983=2,"Moist",IF(G983=3,"Light Rain",IF(G983=4,"Heavy Rain","Unknown"))))</f>
        <v>Clear</v>
      </c>
      <c r="I983" s="4">
        <v>0.38</v>
      </c>
      <c r="J983" s="5">
        <v>0.39389999999999997</v>
      </c>
      <c r="K983" s="5">
        <v>0.28999999999999998</v>
      </c>
      <c r="L983" s="5">
        <v>0.35820000000000002</v>
      </c>
      <c r="M983" s="4">
        <v>62</v>
      </c>
      <c r="N983" s="4">
        <v>92</v>
      </c>
      <c r="O983" s="4">
        <v>154</v>
      </c>
      <c r="P983" s="1" t="str">
        <f>IF(E983=TRUE,"holiday",IF(OR(F983=0,F983=6),"weekend","weekday"))</f>
        <v>weekend</v>
      </c>
      <c r="Q983" s="1" t="str" cm="1">
        <f t="array" ref="Q983">_xlfn.IFS(D983&lt;8,"NIGHT/EARLY MORNING(8PM-8AM)",D983&lt;12,"MORNING(8AM-12AM)",D983&lt;16,"AFTERNOON(12PM-4PM)",D983&lt;20,"EVENING(4PM-8PM)",TRUE,"NIGHT/EARLY MORNING(8PM-8AM)")</f>
        <v>AFTERNOON(12PM-4PM)</v>
      </c>
    </row>
    <row r="984" spans="1:17" ht="15.75" customHeight="1" x14ac:dyDescent="0.15">
      <c r="A984" s="3">
        <f>A983+1</f>
        <v>983</v>
      </c>
      <c r="B984" s="6">
        <v>40587</v>
      </c>
      <c r="C984" s="4">
        <v>2</v>
      </c>
      <c r="D984" s="4">
        <v>14</v>
      </c>
      <c r="E984" s="4" t="b">
        <v>0</v>
      </c>
      <c r="F984" s="4">
        <v>0</v>
      </c>
      <c r="G984" s="4">
        <v>2</v>
      </c>
      <c r="H984" s="3" t="str">
        <f>IF(G984=1,"Clear",IF(G984=2,"Moist",IF(G984=3,"Light Rain",IF(G984=4,"Heavy Rain","Unknown"))))</f>
        <v>Moist</v>
      </c>
      <c r="I984" s="4">
        <v>0.4</v>
      </c>
      <c r="J984" s="5">
        <v>0.40910000000000002</v>
      </c>
      <c r="K984" s="5">
        <v>0.3</v>
      </c>
      <c r="L984" s="5">
        <v>0.41789999999999999</v>
      </c>
      <c r="M984" s="4">
        <v>51</v>
      </c>
      <c r="N984" s="4">
        <v>110</v>
      </c>
      <c r="O984" s="4">
        <v>161</v>
      </c>
      <c r="P984" s="1" t="str">
        <f>IF(E984=TRUE,"holiday",IF(OR(F984=0,F984=6),"weekend","weekday"))</f>
        <v>weekend</v>
      </c>
      <c r="Q984" s="1" t="str" cm="1">
        <f t="array" ref="Q984">_xlfn.IFS(D984&lt;8,"NIGHT/EARLY MORNING(8PM-8AM)",D984&lt;12,"MORNING(8AM-12AM)",D984&lt;16,"AFTERNOON(12PM-4PM)",D984&lt;20,"EVENING(4PM-8PM)",TRUE,"NIGHT/EARLY MORNING(8PM-8AM)")</f>
        <v>AFTERNOON(12PM-4PM)</v>
      </c>
    </row>
    <row r="985" spans="1:17" ht="15.75" customHeight="1" x14ac:dyDescent="0.15">
      <c r="A985" s="3">
        <f>A984+1</f>
        <v>984</v>
      </c>
      <c r="B985" s="6">
        <v>40587</v>
      </c>
      <c r="C985" s="4">
        <v>2</v>
      </c>
      <c r="D985" s="4">
        <v>15</v>
      </c>
      <c r="E985" s="4" t="b">
        <v>0</v>
      </c>
      <c r="F985" s="4">
        <v>0</v>
      </c>
      <c r="G985" s="4">
        <v>2</v>
      </c>
      <c r="H985" s="3" t="str">
        <f>IF(G985=1,"Clear",IF(G985=2,"Moist",IF(G985=3,"Light Rain",IF(G985=4,"Heavy Rain","Unknown"))))</f>
        <v>Moist</v>
      </c>
      <c r="I985" s="4">
        <v>0.4</v>
      </c>
      <c r="J985" s="5">
        <v>0.40910000000000002</v>
      </c>
      <c r="K985" s="5">
        <v>0.3</v>
      </c>
      <c r="L985" s="5">
        <v>0.29849999999999999</v>
      </c>
      <c r="M985" s="4">
        <v>40</v>
      </c>
      <c r="N985" s="4">
        <v>122</v>
      </c>
      <c r="O985" s="4">
        <v>162</v>
      </c>
      <c r="P985" s="1" t="str">
        <f>IF(E985=TRUE,"holiday",IF(OR(F985=0,F985=6),"weekend","weekday"))</f>
        <v>weekend</v>
      </c>
      <c r="Q985" s="1" t="str" cm="1">
        <f t="array" ref="Q985">_xlfn.IFS(D985&lt;8,"NIGHT/EARLY MORNING(8PM-8AM)",D985&lt;12,"MORNING(8AM-12AM)",D985&lt;16,"AFTERNOON(12PM-4PM)",D985&lt;20,"EVENING(4PM-8PM)",TRUE,"NIGHT/EARLY MORNING(8PM-8AM)")</f>
        <v>AFTERNOON(12PM-4PM)</v>
      </c>
    </row>
    <row r="986" spans="1:17" ht="15.75" customHeight="1" x14ac:dyDescent="0.15">
      <c r="A986" s="3">
        <f>A985+1</f>
        <v>985</v>
      </c>
      <c r="B986" s="6">
        <v>40587</v>
      </c>
      <c r="C986" s="4">
        <v>2</v>
      </c>
      <c r="D986" s="4">
        <v>16</v>
      </c>
      <c r="E986" s="4" t="b">
        <v>0</v>
      </c>
      <c r="F986" s="4">
        <v>0</v>
      </c>
      <c r="G986" s="4">
        <v>2</v>
      </c>
      <c r="H986" s="3" t="str">
        <f>IF(G986=1,"Clear",IF(G986=2,"Moist",IF(G986=3,"Light Rain",IF(G986=4,"Heavy Rain","Unknown"))))</f>
        <v>Moist</v>
      </c>
      <c r="I986" s="4">
        <v>0.42</v>
      </c>
      <c r="J986" s="5">
        <v>0.42420000000000002</v>
      </c>
      <c r="K986" s="5">
        <v>0.28000000000000003</v>
      </c>
      <c r="L986" s="5">
        <v>0.32840000000000003</v>
      </c>
      <c r="M986" s="4">
        <v>28</v>
      </c>
      <c r="N986" s="4">
        <v>106</v>
      </c>
      <c r="O986" s="4">
        <v>134</v>
      </c>
      <c r="P986" s="1" t="str">
        <f>IF(E986=TRUE,"holiday",IF(OR(F986=0,F986=6),"weekend","weekday"))</f>
        <v>weekend</v>
      </c>
      <c r="Q986" s="1" t="str" cm="1">
        <f t="array" ref="Q986">_xlfn.IFS(D986&lt;8,"NIGHT/EARLY MORNING(8PM-8AM)",D986&lt;12,"MORNING(8AM-12AM)",D986&lt;16,"AFTERNOON(12PM-4PM)",D986&lt;20,"EVENING(4PM-8PM)",TRUE,"NIGHT/EARLY MORNING(8PM-8AM)")</f>
        <v>EVENING(4PM-8PM)</v>
      </c>
    </row>
    <row r="987" spans="1:17" ht="15.75" customHeight="1" x14ac:dyDescent="0.15">
      <c r="A987" s="3">
        <f>A986+1</f>
        <v>986</v>
      </c>
      <c r="B987" s="6">
        <v>40587</v>
      </c>
      <c r="C987" s="4">
        <v>2</v>
      </c>
      <c r="D987" s="4">
        <v>17</v>
      </c>
      <c r="E987" s="4" t="b">
        <v>0</v>
      </c>
      <c r="F987" s="4">
        <v>0</v>
      </c>
      <c r="G987" s="4">
        <v>1</v>
      </c>
      <c r="H987" s="3" t="str">
        <f>IF(G987=1,"Clear",IF(G987=2,"Moist",IF(G987=3,"Light Rain",IF(G987=4,"Heavy Rain","Unknown"))))</f>
        <v>Clear</v>
      </c>
      <c r="I987" s="4">
        <v>0.42</v>
      </c>
      <c r="J987" s="5">
        <v>0.42420000000000002</v>
      </c>
      <c r="K987" s="5">
        <v>0.28000000000000003</v>
      </c>
      <c r="L987" s="5">
        <v>0.32840000000000003</v>
      </c>
      <c r="M987" s="4">
        <v>30</v>
      </c>
      <c r="N987" s="4">
        <v>95</v>
      </c>
      <c r="O987" s="4">
        <v>125</v>
      </c>
      <c r="P987" s="1" t="str">
        <f>IF(E987=TRUE,"holiday",IF(OR(F987=0,F987=6),"weekend","weekday"))</f>
        <v>weekend</v>
      </c>
      <c r="Q987" s="1" t="str" cm="1">
        <f t="array" ref="Q987">_xlfn.IFS(D987&lt;8,"NIGHT/EARLY MORNING(8PM-8AM)",D987&lt;12,"MORNING(8AM-12AM)",D987&lt;16,"AFTERNOON(12PM-4PM)",D987&lt;20,"EVENING(4PM-8PM)",TRUE,"NIGHT/EARLY MORNING(8PM-8AM)")</f>
        <v>EVENING(4PM-8PM)</v>
      </c>
    </row>
    <row r="988" spans="1:17" ht="15.75" customHeight="1" x14ac:dyDescent="0.15">
      <c r="A988" s="3">
        <f>A987+1</f>
        <v>987</v>
      </c>
      <c r="B988" s="6">
        <v>40587</v>
      </c>
      <c r="C988" s="4">
        <v>2</v>
      </c>
      <c r="D988" s="4">
        <v>18</v>
      </c>
      <c r="E988" s="4" t="b">
        <v>0</v>
      </c>
      <c r="F988" s="4">
        <v>0</v>
      </c>
      <c r="G988" s="4">
        <v>1</v>
      </c>
      <c r="H988" s="3" t="str">
        <f>IF(G988=1,"Clear",IF(G988=2,"Moist",IF(G988=3,"Light Rain",IF(G988=4,"Heavy Rain","Unknown"))))</f>
        <v>Clear</v>
      </c>
      <c r="I988" s="4">
        <v>0.4</v>
      </c>
      <c r="J988" s="5">
        <v>0.40910000000000002</v>
      </c>
      <c r="K988" s="5">
        <v>0.32</v>
      </c>
      <c r="L988" s="5">
        <v>0.29849999999999999</v>
      </c>
      <c r="M988" s="4">
        <v>17</v>
      </c>
      <c r="N988" s="4">
        <v>78</v>
      </c>
      <c r="O988" s="4">
        <v>95</v>
      </c>
      <c r="P988" s="1" t="str">
        <f>IF(E988=TRUE,"holiday",IF(OR(F988=0,F988=6),"weekend","weekday"))</f>
        <v>weekend</v>
      </c>
      <c r="Q988" s="1" t="str" cm="1">
        <f t="array" ref="Q988">_xlfn.IFS(D988&lt;8,"NIGHT/EARLY MORNING(8PM-8AM)",D988&lt;12,"MORNING(8AM-12AM)",D988&lt;16,"AFTERNOON(12PM-4PM)",D988&lt;20,"EVENING(4PM-8PM)",TRUE,"NIGHT/EARLY MORNING(8PM-8AM)")</f>
        <v>EVENING(4PM-8PM)</v>
      </c>
    </row>
    <row r="989" spans="1:17" ht="15.75" customHeight="1" x14ac:dyDescent="0.15">
      <c r="A989" s="3">
        <f>A988+1</f>
        <v>988</v>
      </c>
      <c r="B989" s="6">
        <v>40587</v>
      </c>
      <c r="C989" s="4">
        <v>2</v>
      </c>
      <c r="D989" s="4">
        <v>19</v>
      </c>
      <c r="E989" s="4" t="b">
        <v>0</v>
      </c>
      <c r="F989" s="4">
        <v>0</v>
      </c>
      <c r="G989" s="4">
        <v>1</v>
      </c>
      <c r="H989" s="3" t="str">
        <f>IF(G989=1,"Clear",IF(G989=2,"Moist",IF(G989=3,"Light Rain",IF(G989=4,"Heavy Rain","Unknown"))))</f>
        <v>Clear</v>
      </c>
      <c r="I989" s="4">
        <v>0.4</v>
      </c>
      <c r="J989" s="5">
        <v>0.40910000000000002</v>
      </c>
      <c r="K989" s="5">
        <v>0.35</v>
      </c>
      <c r="L989" s="5">
        <v>0.28360000000000002</v>
      </c>
      <c r="M989" s="4">
        <v>11</v>
      </c>
      <c r="N989" s="4">
        <v>50</v>
      </c>
      <c r="O989" s="4">
        <v>61</v>
      </c>
      <c r="P989" s="1" t="str">
        <f>IF(E989=TRUE,"holiday",IF(OR(F989=0,F989=6),"weekend","weekday"))</f>
        <v>weekend</v>
      </c>
      <c r="Q989" s="1" t="str" cm="1">
        <f t="array" ref="Q989">_xlfn.IFS(D989&lt;8,"NIGHT/EARLY MORNING(8PM-8AM)",D989&lt;12,"MORNING(8AM-12AM)",D989&lt;16,"AFTERNOON(12PM-4PM)",D989&lt;20,"EVENING(4PM-8PM)",TRUE,"NIGHT/EARLY MORNING(8PM-8AM)")</f>
        <v>EVENING(4PM-8PM)</v>
      </c>
    </row>
    <row r="990" spans="1:17" ht="15.75" customHeight="1" x14ac:dyDescent="0.15">
      <c r="A990" s="3">
        <f>A989+1</f>
        <v>989</v>
      </c>
      <c r="B990" s="6">
        <v>40587</v>
      </c>
      <c r="C990" s="4">
        <v>2</v>
      </c>
      <c r="D990" s="4">
        <v>20</v>
      </c>
      <c r="E990" s="4" t="b">
        <v>0</v>
      </c>
      <c r="F990" s="4">
        <v>0</v>
      </c>
      <c r="G990" s="4">
        <v>1</v>
      </c>
      <c r="H990" s="3" t="str">
        <f>IF(G990=1,"Clear",IF(G990=2,"Moist",IF(G990=3,"Light Rain",IF(G990=4,"Heavy Rain","Unknown"))))</f>
        <v>Clear</v>
      </c>
      <c r="I990" s="4">
        <v>0.4</v>
      </c>
      <c r="J990" s="5">
        <v>0.40910000000000002</v>
      </c>
      <c r="K990" s="5">
        <v>0.35</v>
      </c>
      <c r="L990" s="5">
        <v>0.32840000000000003</v>
      </c>
      <c r="M990" s="4">
        <v>15</v>
      </c>
      <c r="N990" s="4">
        <v>32</v>
      </c>
      <c r="O990" s="4">
        <v>47</v>
      </c>
      <c r="P990" s="1" t="str">
        <f>IF(E990=TRUE,"holiday",IF(OR(F990=0,F990=6),"weekend","weekday"))</f>
        <v>weekend</v>
      </c>
      <c r="Q990" s="1" t="str" cm="1">
        <f t="array" ref="Q990">_xlfn.IFS(D990&lt;8,"NIGHT/EARLY MORNING(8PM-8AM)",D990&lt;12,"MORNING(8AM-12AM)",D990&lt;16,"AFTERNOON(12PM-4PM)",D990&lt;20,"EVENING(4PM-8PM)",TRUE,"NIGHT/EARLY MORNING(8PM-8AM)")</f>
        <v>NIGHT/EARLY MORNING(8PM-8AM)</v>
      </c>
    </row>
    <row r="991" spans="1:17" ht="15.75" customHeight="1" x14ac:dyDescent="0.15">
      <c r="A991" s="3">
        <f>A990+1</f>
        <v>990</v>
      </c>
      <c r="B991" s="6">
        <v>40587</v>
      </c>
      <c r="C991" s="4">
        <v>2</v>
      </c>
      <c r="D991" s="4">
        <v>21</v>
      </c>
      <c r="E991" s="4" t="b">
        <v>0</v>
      </c>
      <c r="F991" s="4">
        <v>0</v>
      </c>
      <c r="G991" s="4">
        <v>1</v>
      </c>
      <c r="H991" s="3" t="str">
        <f>IF(G991=1,"Clear",IF(G991=2,"Moist",IF(G991=3,"Light Rain",IF(G991=4,"Heavy Rain","Unknown"))))</f>
        <v>Clear</v>
      </c>
      <c r="I991" s="4">
        <v>0.4</v>
      </c>
      <c r="J991" s="5">
        <v>0.40910000000000002</v>
      </c>
      <c r="K991" s="5">
        <v>0.35</v>
      </c>
      <c r="L991" s="5">
        <v>0.35820000000000002</v>
      </c>
      <c r="M991" s="4">
        <v>6</v>
      </c>
      <c r="N991" s="4">
        <v>45</v>
      </c>
      <c r="O991" s="4">
        <v>51</v>
      </c>
      <c r="P991" s="1" t="str">
        <f>IF(E991=TRUE,"holiday",IF(OR(F991=0,F991=6),"weekend","weekday"))</f>
        <v>weekend</v>
      </c>
      <c r="Q991" s="1" t="str" cm="1">
        <f t="array" ref="Q991">_xlfn.IFS(D991&lt;8,"NIGHT/EARLY MORNING(8PM-8AM)",D991&lt;12,"MORNING(8AM-12AM)",D991&lt;16,"AFTERNOON(12PM-4PM)",D991&lt;20,"EVENING(4PM-8PM)",TRUE,"NIGHT/EARLY MORNING(8PM-8AM)")</f>
        <v>NIGHT/EARLY MORNING(8PM-8AM)</v>
      </c>
    </row>
    <row r="992" spans="1:17" ht="15.75" customHeight="1" x14ac:dyDescent="0.15">
      <c r="A992" s="3">
        <f>A991+1</f>
        <v>991</v>
      </c>
      <c r="B992" s="6">
        <v>40587</v>
      </c>
      <c r="C992" s="4">
        <v>2</v>
      </c>
      <c r="D992" s="4">
        <v>22</v>
      </c>
      <c r="E992" s="4" t="b">
        <v>0</v>
      </c>
      <c r="F992" s="4">
        <v>0</v>
      </c>
      <c r="G992" s="4">
        <v>1</v>
      </c>
      <c r="H992" s="3" t="str">
        <f>IF(G992=1,"Clear",IF(G992=2,"Moist",IF(G992=3,"Light Rain",IF(G992=4,"Heavy Rain","Unknown"))))</f>
        <v>Clear</v>
      </c>
      <c r="I992" s="4">
        <v>0.4</v>
      </c>
      <c r="J992" s="5">
        <v>0.40910000000000002</v>
      </c>
      <c r="K992" s="5">
        <v>0.35</v>
      </c>
      <c r="L992" s="5">
        <v>0.29849999999999999</v>
      </c>
      <c r="M992" s="4">
        <v>5</v>
      </c>
      <c r="N992" s="4">
        <v>31</v>
      </c>
      <c r="O992" s="4">
        <v>36</v>
      </c>
      <c r="P992" s="1" t="str">
        <f>IF(E992=TRUE,"holiday",IF(OR(F992=0,F992=6),"weekend","weekday"))</f>
        <v>weekend</v>
      </c>
      <c r="Q992" s="1" t="str" cm="1">
        <f t="array" ref="Q992">_xlfn.IFS(D992&lt;8,"NIGHT/EARLY MORNING(8PM-8AM)",D992&lt;12,"MORNING(8AM-12AM)",D992&lt;16,"AFTERNOON(12PM-4PM)",D992&lt;20,"EVENING(4PM-8PM)",TRUE,"NIGHT/EARLY MORNING(8PM-8AM)")</f>
        <v>NIGHT/EARLY MORNING(8PM-8AM)</v>
      </c>
    </row>
    <row r="993" spans="1:17" ht="15.75" customHeight="1" x14ac:dyDescent="0.15">
      <c r="A993" s="3">
        <f>A992+1</f>
        <v>992</v>
      </c>
      <c r="B993" s="6">
        <v>40587</v>
      </c>
      <c r="C993" s="4">
        <v>2</v>
      </c>
      <c r="D993" s="4">
        <v>23</v>
      </c>
      <c r="E993" s="4" t="b">
        <v>0</v>
      </c>
      <c r="F993" s="4">
        <v>0</v>
      </c>
      <c r="G993" s="4">
        <v>1</v>
      </c>
      <c r="H993" s="3" t="str">
        <f>IF(G993=1,"Clear",IF(G993=2,"Moist",IF(G993=3,"Light Rain",IF(G993=4,"Heavy Rain","Unknown"))))</f>
        <v>Clear</v>
      </c>
      <c r="I993" s="4">
        <v>0.4</v>
      </c>
      <c r="J993" s="5">
        <v>0.40910000000000002</v>
      </c>
      <c r="K993" s="5">
        <v>0.35</v>
      </c>
      <c r="L993" s="5">
        <v>0.35820000000000002</v>
      </c>
      <c r="M993" s="4">
        <v>3</v>
      </c>
      <c r="N993" s="4">
        <v>27</v>
      </c>
      <c r="O993" s="4">
        <v>30</v>
      </c>
      <c r="P993" s="1" t="str">
        <f>IF(E993=TRUE,"holiday",IF(OR(F993=0,F993=6),"weekend","weekday"))</f>
        <v>weekend</v>
      </c>
      <c r="Q993" s="1" t="str" cm="1">
        <f t="array" ref="Q993">_xlfn.IFS(D993&lt;8,"NIGHT/EARLY MORNING(8PM-8AM)",D993&lt;12,"MORNING(8AM-12AM)",D993&lt;16,"AFTERNOON(12PM-4PM)",D993&lt;20,"EVENING(4PM-8PM)",TRUE,"NIGHT/EARLY MORNING(8PM-8AM)")</f>
        <v>NIGHT/EARLY MORNING(8PM-8AM)</v>
      </c>
    </row>
    <row r="994" spans="1:17" ht="15.75" customHeight="1" x14ac:dyDescent="0.15">
      <c r="A994" s="3">
        <f>A993+1</f>
        <v>993</v>
      </c>
      <c r="B994" s="6">
        <v>40588</v>
      </c>
      <c r="C994" s="4">
        <v>2</v>
      </c>
      <c r="D994" s="4">
        <v>0</v>
      </c>
      <c r="E994" s="4" t="b">
        <v>0</v>
      </c>
      <c r="F994" s="4">
        <v>1</v>
      </c>
      <c r="G994" s="4">
        <v>1</v>
      </c>
      <c r="H994" s="3" t="str">
        <f>IF(G994=1,"Clear",IF(G994=2,"Moist",IF(G994=3,"Light Rain",IF(G994=4,"Heavy Rain","Unknown"))))</f>
        <v>Clear</v>
      </c>
      <c r="I994" s="4">
        <v>0.38</v>
      </c>
      <c r="J994" s="5">
        <v>0.39389999999999997</v>
      </c>
      <c r="K994" s="5">
        <v>0.37</v>
      </c>
      <c r="L994" s="5">
        <v>0.35820000000000002</v>
      </c>
      <c r="M994" s="4">
        <v>3</v>
      </c>
      <c r="N994" s="4">
        <v>8</v>
      </c>
      <c r="O994" s="4">
        <v>11</v>
      </c>
      <c r="P994" s="1" t="str">
        <f>IF(E994=TRUE,"holiday",IF(OR(F994=0,F994=6),"weekend","weekday"))</f>
        <v>weekday</v>
      </c>
      <c r="Q994" s="1" t="str" cm="1">
        <f t="array" ref="Q994">_xlfn.IFS(D994&lt;8,"NIGHT/EARLY MORNING(8PM-8AM)",D994&lt;12,"MORNING(8AM-12AM)",D994&lt;16,"AFTERNOON(12PM-4PM)",D994&lt;20,"EVENING(4PM-8PM)",TRUE,"NIGHT/EARLY MORNING(8PM-8AM)")</f>
        <v>NIGHT/EARLY MORNING(8PM-8AM)</v>
      </c>
    </row>
    <row r="995" spans="1:17" ht="15.75" customHeight="1" x14ac:dyDescent="0.15">
      <c r="A995" s="3">
        <f>A994+1</f>
        <v>994</v>
      </c>
      <c r="B995" s="6">
        <v>40588</v>
      </c>
      <c r="C995" s="4">
        <v>2</v>
      </c>
      <c r="D995" s="4">
        <v>1</v>
      </c>
      <c r="E995" s="4" t="b">
        <v>0</v>
      </c>
      <c r="F995" s="4">
        <v>1</v>
      </c>
      <c r="G995" s="4">
        <v>1</v>
      </c>
      <c r="H995" s="3" t="str">
        <f>IF(G995=1,"Clear",IF(G995=2,"Moist",IF(G995=3,"Light Rain",IF(G995=4,"Heavy Rain","Unknown"))))</f>
        <v>Clear</v>
      </c>
      <c r="I995" s="4">
        <v>0.38</v>
      </c>
      <c r="J995" s="5">
        <v>0.39389999999999997</v>
      </c>
      <c r="K995" s="5">
        <v>0.37</v>
      </c>
      <c r="L995" s="5">
        <v>0.35820000000000002</v>
      </c>
      <c r="M995" s="4">
        <v>1</v>
      </c>
      <c r="N995" s="4">
        <v>6</v>
      </c>
      <c r="O995" s="4">
        <v>7</v>
      </c>
      <c r="P995" s="1" t="str">
        <f>IF(E995=TRUE,"holiday",IF(OR(F995=0,F995=6),"weekend","weekday"))</f>
        <v>weekday</v>
      </c>
      <c r="Q995" s="1" t="str" cm="1">
        <f t="array" ref="Q995">_xlfn.IFS(D995&lt;8,"NIGHT/EARLY MORNING(8PM-8AM)",D995&lt;12,"MORNING(8AM-12AM)",D995&lt;16,"AFTERNOON(12PM-4PM)",D995&lt;20,"EVENING(4PM-8PM)",TRUE,"NIGHT/EARLY MORNING(8PM-8AM)")</f>
        <v>NIGHT/EARLY MORNING(8PM-8AM)</v>
      </c>
    </row>
    <row r="996" spans="1:17" ht="15.75" customHeight="1" x14ac:dyDescent="0.15">
      <c r="A996" s="3">
        <f>A995+1</f>
        <v>995</v>
      </c>
      <c r="B996" s="6">
        <v>40588</v>
      </c>
      <c r="C996" s="4">
        <v>2</v>
      </c>
      <c r="D996" s="4">
        <v>2</v>
      </c>
      <c r="E996" s="4" t="b">
        <v>0</v>
      </c>
      <c r="F996" s="4">
        <v>1</v>
      </c>
      <c r="G996" s="4">
        <v>1</v>
      </c>
      <c r="H996" s="3" t="str">
        <f>IF(G996=1,"Clear",IF(G996=2,"Moist",IF(G996=3,"Light Rain",IF(G996=4,"Heavy Rain","Unknown"))))</f>
        <v>Clear</v>
      </c>
      <c r="I996" s="4">
        <v>0.36</v>
      </c>
      <c r="J996" s="5">
        <v>0.33329999999999999</v>
      </c>
      <c r="K996" s="5">
        <v>0.4</v>
      </c>
      <c r="L996" s="5">
        <v>0.29849999999999999</v>
      </c>
      <c r="M996" s="4">
        <v>0</v>
      </c>
      <c r="N996" s="4">
        <v>2</v>
      </c>
      <c r="O996" s="4">
        <v>2</v>
      </c>
      <c r="P996" s="1" t="str">
        <f>IF(E996=TRUE,"holiday",IF(OR(F996=0,F996=6),"weekend","weekday"))</f>
        <v>weekday</v>
      </c>
      <c r="Q996" s="1" t="str" cm="1">
        <f t="array" ref="Q996">_xlfn.IFS(D996&lt;8,"NIGHT/EARLY MORNING(8PM-8AM)",D996&lt;12,"MORNING(8AM-12AM)",D996&lt;16,"AFTERNOON(12PM-4PM)",D996&lt;20,"EVENING(4PM-8PM)",TRUE,"NIGHT/EARLY MORNING(8PM-8AM)")</f>
        <v>NIGHT/EARLY MORNING(8PM-8AM)</v>
      </c>
    </row>
    <row r="997" spans="1:17" ht="15.75" customHeight="1" x14ac:dyDescent="0.15">
      <c r="A997" s="3">
        <f>A996+1</f>
        <v>996</v>
      </c>
      <c r="B997" s="6">
        <v>40588</v>
      </c>
      <c r="C997" s="4">
        <v>2</v>
      </c>
      <c r="D997" s="4">
        <v>3</v>
      </c>
      <c r="E997" s="4" t="b">
        <v>0</v>
      </c>
      <c r="F997" s="4">
        <v>1</v>
      </c>
      <c r="G997" s="4">
        <v>1</v>
      </c>
      <c r="H997" s="3" t="str">
        <f>IF(G997=1,"Clear",IF(G997=2,"Moist",IF(G997=3,"Light Rain",IF(G997=4,"Heavy Rain","Unknown"))))</f>
        <v>Clear</v>
      </c>
      <c r="I997" s="4">
        <v>0.34</v>
      </c>
      <c r="J997" s="5">
        <v>0.31819999999999998</v>
      </c>
      <c r="K997" s="5">
        <v>0.46</v>
      </c>
      <c r="L997" s="5">
        <v>0.22389999999999999</v>
      </c>
      <c r="M997" s="4">
        <v>1</v>
      </c>
      <c r="N997" s="4">
        <v>1</v>
      </c>
      <c r="O997" s="4">
        <v>2</v>
      </c>
      <c r="P997" s="1" t="str">
        <f>IF(E997=TRUE,"holiday",IF(OR(F997=0,F997=6),"weekend","weekday"))</f>
        <v>weekday</v>
      </c>
      <c r="Q997" s="1" t="str" cm="1">
        <f t="array" ref="Q997">_xlfn.IFS(D997&lt;8,"NIGHT/EARLY MORNING(8PM-8AM)",D997&lt;12,"MORNING(8AM-12AM)",D997&lt;16,"AFTERNOON(12PM-4PM)",D997&lt;20,"EVENING(4PM-8PM)",TRUE,"NIGHT/EARLY MORNING(8PM-8AM)")</f>
        <v>NIGHT/EARLY MORNING(8PM-8AM)</v>
      </c>
    </row>
    <row r="998" spans="1:17" ht="15.75" customHeight="1" x14ac:dyDescent="0.15">
      <c r="A998" s="3">
        <f>A997+1</f>
        <v>997</v>
      </c>
      <c r="B998" s="6">
        <v>40588</v>
      </c>
      <c r="C998" s="4">
        <v>2</v>
      </c>
      <c r="D998" s="4">
        <v>4</v>
      </c>
      <c r="E998" s="4" t="b">
        <v>0</v>
      </c>
      <c r="F998" s="4">
        <v>1</v>
      </c>
      <c r="G998" s="4">
        <v>1</v>
      </c>
      <c r="H998" s="3" t="str">
        <f>IF(G998=1,"Clear",IF(G998=2,"Moist",IF(G998=3,"Light Rain",IF(G998=4,"Heavy Rain","Unknown"))))</f>
        <v>Clear</v>
      </c>
      <c r="I998" s="4">
        <v>0.32</v>
      </c>
      <c r="J998" s="5">
        <v>0.30299999999999999</v>
      </c>
      <c r="K998" s="5">
        <v>0.53</v>
      </c>
      <c r="L998" s="5">
        <v>0.28360000000000002</v>
      </c>
      <c r="M998" s="4">
        <v>0</v>
      </c>
      <c r="N998" s="4">
        <v>2</v>
      </c>
      <c r="O998" s="4">
        <v>2</v>
      </c>
      <c r="P998" s="1" t="str">
        <f>IF(E998=TRUE,"holiday",IF(OR(F998=0,F998=6),"weekend","weekday"))</f>
        <v>weekday</v>
      </c>
      <c r="Q998" s="1" t="str" cm="1">
        <f t="array" ref="Q998">_xlfn.IFS(D998&lt;8,"NIGHT/EARLY MORNING(8PM-8AM)",D998&lt;12,"MORNING(8AM-12AM)",D998&lt;16,"AFTERNOON(12PM-4PM)",D998&lt;20,"EVENING(4PM-8PM)",TRUE,"NIGHT/EARLY MORNING(8PM-8AM)")</f>
        <v>NIGHT/EARLY MORNING(8PM-8AM)</v>
      </c>
    </row>
    <row r="999" spans="1:17" ht="15.75" customHeight="1" x14ac:dyDescent="0.15">
      <c r="A999" s="3">
        <f>A998+1</f>
        <v>998</v>
      </c>
      <c r="B999" s="6">
        <v>40588</v>
      </c>
      <c r="C999" s="4">
        <v>2</v>
      </c>
      <c r="D999" s="4">
        <v>5</v>
      </c>
      <c r="E999" s="4" t="b">
        <v>0</v>
      </c>
      <c r="F999" s="4">
        <v>1</v>
      </c>
      <c r="G999" s="4">
        <v>1</v>
      </c>
      <c r="H999" s="3" t="str">
        <f>IF(G999=1,"Clear",IF(G999=2,"Moist",IF(G999=3,"Light Rain",IF(G999=4,"Heavy Rain","Unknown"))))</f>
        <v>Clear</v>
      </c>
      <c r="I999" s="4">
        <v>0.32</v>
      </c>
      <c r="J999" s="5">
        <v>0.30299999999999999</v>
      </c>
      <c r="K999" s="5">
        <v>0.53</v>
      </c>
      <c r="L999" s="5">
        <v>0.28360000000000002</v>
      </c>
      <c r="M999" s="4">
        <v>0</v>
      </c>
      <c r="N999" s="4">
        <v>3</v>
      </c>
      <c r="O999" s="4">
        <v>3</v>
      </c>
      <c r="P999" s="1" t="str">
        <f>IF(E999=TRUE,"holiday",IF(OR(F999=0,F999=6),"weekend","weekday"))</f>
        <v>weekday</v>
      </c>
      <c r="Q999" s="1" t="str" cm="1">
        <f t="array" ref="Q999">_xlfn.IFS(D999&lt;8,"NIGHT/EARLY MORNING(8PM-8AM)",D999&lt;12,"MORNING(8AM-12AM)",D999&lt;16,"AFTERNOON(12PM-4PM)",D999&lt;20,"EVENING(4PM-8PM)",TRUE,"NIGHT/EARLY MORNING(8PM-8AM)")</f>
        <v>NIGHT/EARLY MORNING(8PM-8AM)</v>
      </c>
    </row>
    <row r="1000" spans="1:17" ht="15.75" customHeight="1" x14ac:dyDescent="0.15">
      <c r="A1000" s="3">
        <f>A999+1</f>
        <v>999</v>
      </c>
      <c r="B1000" s="6">
        <v>40588</v>
      </c>
      <c r="C1000" s="4">
        <v>2</v>
      </c>
      <c r="D1000" s="4">
        <v>6</v>
      </c>
      <c r="E1000" s="4" t="b">
        <v>0</v>
      </c>
      <c r="F1000" s="4">
        <v>1</v>
      </c>
      <c r="G1000" s="4">
        <v>1</v>
      </c>
      <c r="H1000" s="3" t="str">
        <f>IF(G1000=1,"Clear",IF(G1000=2,"Moist",IF(G1000=3,"Light Rain",IF(G1000=4,"Heavy Rain","Unknown"))))</f>
        <v>Clear</v>
      </c>
      <c r="I1000" s="4">
        <v>0.34</v>
      </c>
      <c r="J1000" s="5">
        <v>0.30299999999999999</v>
      </c>
      <c r="K1000" s="5">
        <v>0.46</v>
      </c>
      <c r="L1000" s="5">
        <v>0.29849999999999999</v>
      </c>
      <c r="M1000" s="4">
        <v>1</v>
      </c>
      <c r="N1000" s="4">
        <v>25</v>
      </c>
      <c r="O1000" s="4">
        <v>26</v>
      </c>
      <c r="P1000" s="1" t="str">
        <f>IF(E1000=TRUE,"holiday",IF(OR(F1000=0,F1000=6),"weekend","weekday"))</f>
        <v>weekday</v>
      </c>
      <c r="Q1000" s="1" t="str" cm="1">
        <f t="array" ref="Q1000">_xlfn.IFS(D1000&lt;8,"NIGHT/EARLY MORNING(8PM-8AM)",D1000&lt;12,"MORNING(8AM-12AM)",D1000&lt;16,"AFTERNOON(12PM-4PM)",D1000&lt;20,"EVENING(4PM-8PM)",TRUE,"NIGHT/EARLY MORNING(8PM-8AM)")</f>
        <v>NIGHT/EARLY MORNING(8PM-8AM)</v>
      </c>
    </row>
    <row r="1001" spans="1:17" ht="15.75" customHeight="1" x14ac:dyDescent="0.15">
      <c r="A1001" s="3">
        <f>A1000+1</f>
        <v>1000</v>
      </c>
      <c r="B1001" s="6">
        <v>40588</v>
      </c>
      <c r="C1001" s="4">
        <v>2</v>
      </c>
      <c r="D1001" s="4">
        <v>7</v>
      </c>
      <c r="E1001" s="4" t="b">
        <v>0</v>
      </c>
      <c r="F1001" s="4">
        <v>1</v>
      </c>
      <c r="G1001" s="4">
        <v>1</v>
      </c>
      <c r="H1001" s="3" t="str">
        <f>IF(G1001=1,"Clear",IF(G1001=2,"Moist",IF(G1001=3,"Light Rain",IF(G1001=4,"Heavy Rain","Unknown"))))</f>
        <v>Clear</v>
      </c>
      <c r="I1001" s="4">
        <v>0.34</v>
      </c>
      <c r="J1001" s="5">
        <v>0.30299999999999999</v>
      </c>
      <c r="K1001" s="5">
        <v>0.46</v>
      </c>
      <c r="L1001" s="5">
        <v>0.29849999999999999</v>
      </c>
      <c r="M1001" s="4">
        <v>2</v>
      </c>
      <c r="N1001" s="4">
        <v>96</v>
      </c>
      <c r="O1001" s="4">
        <v>98</v>
      </c>
      <c r="P1001" s="1" t="str">
        <f>IF(E1001=TRUE,"holiday",IF(OR(F1001=0,F1001=6),"weekend","weekday"))</f>
        <v>weekday</v>
      </c>
      <c r="Q1001" s="1" t="str" cm="1">
        <f t="array" ref="Q1001">_xlfn.IFS(D1001&lt;8,"NIGHT/EARLY MORNING(8PM-8AM)",D1001&lt;12,"MORNING(8AM-12AM)",D1001&lt;16,"AFTERNOON(12PM-4PM)",D1001&lt;20,"EVENING(4PM-8PM)",TRUE,"NIGHT/EARLY MORNING(8PM-8AM)")</f>
        <v>NIGHT/EARLY MORNING(8PM-8AM)</v>
      </c>
    </row>
    <row r="1002" spans="1:17" ht="15.75" customHeight="1" x14ac:dyDescent="0.15">
      <c r="A1002" s="3"/>
      <c r="B1002" s="6"/>
      <c r="C1002" s="4"/>
      <c r="D1002" s="4"/>
      <c r="E1002" s="4"/>
      <c r="F1002" s="4"/>
      <c r="G1002" s="4"/>
      <c r="H1002" s="3" t="str">
        <f>IF(G1002=1,"Clear",IF(G1002=2,"Moist",IF(G1002=3,"Light Rain",IF(G1002=4,"Heavy Rain","Unknown"))))</f>
        <v>Unknown</v>
      </c>
      <c r="I1002" s="4"/>
      <c r="J1002" s="5"/>
      <c r="K1002" s="5"/>
      <c r="L1002" s="5"/>
      <c r="M1002" s="4"/>
      <c r="N1002" s="4"/>
      <c r="O1002" s="4"/>
      <c r="P1002" s="1" t="str">
        <f>IF(E1002=TRUE,"holiday",IF(OR(F1002=0,F1002=6),"weekend","weekday"))</f>
        <v>weekend</v>
      </c>
      <c r="Q1002" s="1" t="str" cm="1">
        <f t="array" ref="Q1002">_xlfn.IFS(D1002&lt;8,"NIGHT/EARLY MORNING(8PM-8AM)",D1002&lt;12,"MORNING(8AM-12AM)",D1002&lt;16,"AFTERNOON(12PM-4PM)",D1002&lt;20,"EVENING(4PM-8PM)",TRUE,"NIGHT/EARLY MORNING(8PM-8AM)")</f>
        <v>NIGHT/EARLY MORNING(8PM-8AM)</v>
      </c>
    </row>
    <row r="1003" spans="1:17" ht="15.75" customHeight="1" x14ac:dyDescent="0.15">
      <c r="A1003" s="3"/>
      <c r="B1003" s="6"/>
      <c r="C1003" s="4"/>
      <c r="D1003" s="4"/>
      <c r="E1003" s="4"/>
      <c r="F1003" s="4"/>
      <c r="G1003" s="4"/>
      <c r="H1003" s="3" t="str">
        <f>IF(G1003=1,"Clear",IF(G1003=2,"Moist",IF(G1003=3,"Light Rain",IF(G1003=4,"Heavy Rain","Unknown"))))</f>
        <v>Unknown</v>
      </c>
      <c r="I1003" s="4"/>
      <c r="J1003" s="5"/>
      <c r="K1003" s="5"/>
      <c r="L1003" s="5"/>
      <c r="M1003" s="4"/>
      <c r="N1003" s="4"/>
      <c r="O1003" s="4"/>
      <c r="P1003" s="1" t="str">
        <f>IF(E1003=TRUE,"holiday",IF(OR(F1003=0,F1003=6),"weekend","weekday"))</f>
        <v>weekend</v>
      </c>
      <c r="Q1003" s="1" t="str" cm="1">
        <f t="array" ref="Q1003">_xlfn.IFS(D1003&lt;8,"NIGHT/EARLY MORNING(8PM-8AM)",D1003&lt;12,"MORNING(8AM-12AM)",D1003&lt;16,"AFTERNOON(12PM-4PM)",D1003&lt;20,"EVENING(4PM-8PM)",TRUE,"NIGHT/EARLY MORNING(8PM-8AM)")</f>
        <v>NIGHT/EARLY MORNING(8PM-8AM)</v>
      </c>
    </row>
    <row r="1004" spans="1:17" ht="15.75" customHeight="1" x14ac:dyDescent="0.15">
      <c r="A1004" s="3"/>
    </row>
    <row r="1005" spans="1:17" ht="15.75" customHeight="1" x14ac:dyDescent="0.15">
      <c r="A1005" s="3"/>
    </row>
  </sheetData>
  <conditionalFormatting sqref="P2:P1003">
    <cfRule type="containsText" dxfId="3" priority="2" operator="containsText" text="WEEKDAY">
      <formula>NOT(ISERROR(SEARCH("WEEKDAY",P2)))</formula>
    </cfRule>
    <cfRule type="containsText" dxfId="2" priority="3" operator="containsText" text="HOLIDAY">
      <formula>NOT(ISERROR(SEARCH("HOLIDAY",P2)))</formula>
    </cfRule>
    <cfRule type="containsText" dxfId="1" priority="4" operator="containsText" text="WEEKEND">
      <formula>NOT(ISERROR(SEARCH("WEEKEND",P2)))</formula>
    </cfRule>
  </conditionalFormatting>
  <conditionalFormatting sqref="X12">
    <cfRule type="expression" dxfId="0" priority="1">
      <formula>S2=MIN($S$2:$S$6)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pradeep</dc:creator>
  <cp:lastModifiedBy>siva pradeep</cp:lastModifiedBy>
  <dcterms:created xsi:type="dcterms:W3CDTF">2025-10-22T19:21:14Z</dcterms:created>
  <dcterms:modified xsi:type="dcterms:W3CDTF">2025-10-22T19:21:26Z</dcterms:modified>
</cp:coreProperties>
</file>